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90B134D-1BBF-40FE-B3A5-F1111404D419}"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<sst xmlns="http://schemas.openxmlformats.org/spreadsheetml/2006/main" xmlns:r="http://schemas.openxmlformats.org/officeDocument/2006/relationships" xmlns:xdr="http://schemas.openxmlformats.org/drawingml/2006/spreadsheetDrawing" count="2160" uniqueCount="285">
  <si>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</si>
  <si>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</si>
  <si>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</si>
  <si>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</si>
  <si>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</si>
  <si>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</si>
  <si>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</si>
  <si>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</si>
  <si>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</si>
  <si>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</si>
  <si>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</si>
  <si>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</si>
  <si>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</si>
  <si>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</si>
  <si>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</si>
  <si>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</si>
  <si>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</si>
  <si>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</si>
  <si>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</si>
  <si>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</si>
  <si>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</si>
  <si>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</si>
  <si>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</si>
  <si>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</si>
  <si>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</si>
  <si>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</si>
  <si>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</si>
  <si>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</si>
  <si>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</si>
  <si>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</si>
  <si>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</si>
  <si>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</si>
  <si>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</si>
  <si>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</si>
  <si>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</si>
  <si>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</si>
  <si>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</si>
  <si>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</si>
  <si>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</si>
  <si>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</si>
  <si>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</si>
  <si>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</si>
  <si>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</si>
  <si>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</si>
  <si>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</si>
  <si>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</si>
  <si>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</si>
  <si>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</si>
  <si>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</si>
  <si>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</si>
  <si>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</si>
  <si>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</si>
  <si>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</si>
  <si>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</si>
  <si>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</si>
  <si>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</si>
  <si>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</si>
  <si>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</si>
  <si>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</si>
  <si>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</si>
  <si>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</si>
  <si>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</si>
  <si>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</si>
  <si>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</si>
  <si>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</si>
  <si>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</si>
  <si>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</si>
  <si>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</si>
  <si>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</si>
  <si>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</si>
  <si>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</si>
  <si>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</si>
  <si>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</si>
  <si>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</si>
  <si>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</si>
  <si>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</si>
  <si>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</si>
  <si>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</si>
  <si>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</si>
  <si>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</si>
  <si>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</si>
  <si>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</si>
  <si>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</si>
  <si>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</si>
  <si>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</si>
  <si>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</si>
  <si>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</si>
  <si>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</si>
  <si>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</si>
  <si>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</si>
  <si>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</si>
  <si>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</si>
  <si>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</si>
  <si>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</si>
  <si>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</si>
  <si>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</si>
  <si>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</si>
  <si>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</si>
  <si>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</si>
  <si>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</si>
  <si>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</si>
  <si>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</si>
  <si>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</si>
  <si>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</si>
  <si>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</si>
  <si>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</si>
  <si>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</si>
  <si>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</si>
  <si>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</si>
  <si>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</si>
  <si>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</si>
  <si>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</si>
  <si>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</si>
  <si>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</si>
  <si>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</si>
  <si>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</si>
  <si>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</si>
  <si>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</si>
  <si>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</si>
  <si>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</si>
  <si>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</si>
  <si>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</si>
  <si>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</si>
  <si>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</si>
  <si>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</si>
  <si>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</si>
  <si>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</si>
  <si>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</si>
  <si>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</si>
  <si>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</si>
  <si>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</si>
  <si>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</si>
  <si>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</si>
  <si>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</si>
  <si>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</si>
  <si>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</si>
  <si>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</si>
  <si>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</si>
  <si>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</si>
  <si>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</si>
  <si>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</si>
  <si>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</si>
  <si>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</si>
  <si>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</si>
  <si>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</si>
  <si>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</si>
  <si>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</si>
  <si>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</si>
  <si>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</si>
  <si>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</si>
  <si>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</si>
  <si>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</si>
  <si>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</si>
  <si>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</si>
  <si>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</si>
  <si>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</si>
  <si>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</si>
  <si>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</si>
  <si>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</si>
  <si>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Uruguay</t>
  </si>
  <si>
    <t xml:space="preserve">UNESCO LLECE SERCE </t>
  </si>
  <si>
    <t xml:space="preserve">UNESCO LLECE TERCE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</si>
  <si>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</si>
  <si>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</si>
  <si>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</si>
  <si>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</si>
  <si>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</si>
  <si>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</si>
  <si>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</si>
  <si>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</si>
  <si>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</si>
  <si>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</si>
  <si>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No</t>
  </si>
  <si>
    <t xml:space="preserve">No handwashing data.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</si>
  <si>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50% of those schools without 'desague' are assumed to have another improved facility type. </t>
  </si>
  <si>
    <t>Other</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</si>
  <si>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</si>
  <si>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</si>
  <si>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</si>
  <si>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</si>
  <si>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</si>
  <si>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</si>
  <si>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</si>
  <si>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</si>
  <si>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</si>
  <si>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</si>
  <si>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</si>
  <si>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</si>
  <si>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</si>
  <si>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</si>
  <si>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Basic</t>
  </si>
  <si>
    <t>No data on sanitation.</t>
  </si>
  <si>
    <t>POPULATION OF SCHOOL AGE CHILDREN</t>
  </si>
  <si>
    <r>
      <t xml:space="preserve">School Age Population 
</t>
    </r>
    <r>
      <rPr>
        <sz val="8"/>
        <rFont val="Arial"/>
        <family val="2"/>
      </rPr>
      <t>Source: UN Population Div &amp; UNESCO</t>
    </r>
  </si>
  <si>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a significant proportion of schools do not have 'alcantarillado' and it is unclear if these schools have access to another type of 'improved' facility. 'Banos en buen estado' are used as a rough estimate for improved and usable facilities, which is assumed to estimate 'basic' coverage in the absence of other data.</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</si>
  <si>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</si>
  <si>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</si>
  <si>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</si>
  <si>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</si>
  <si>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</si>
  <si>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</si>
  <si>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</si>
  <si>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</si>
  <si>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</si>
  <si>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</si>
  <si>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</si>
  <si>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</si>
  <si>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</si>
  <si>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</si>
  <si>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</si>
  <si>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</si>
  <si>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</si>
  <si>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</si>
  <si>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</si>
  <si>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</si>
  <si>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</si>
  <si>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</si>
  <si>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</si>
  <si>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</si>
  <si>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</si>
  <si>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</si>
  <si>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</si>
  <si>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Estimated from basic</t>
  </si>
  <si>
    <t xml:space="preserve">The secondary school estimate is based on coverage in lower and upper secondary schools and the school age population for each level. The national estimate is based on coverage in primary and secondary schools. Estimates for improved and no facility are based on data for basic (since 100%). </t>
  </si>
  <si>
    <t>Basic sanitation</t>
  </si>
  <si>
    <t xml:space="preserve">National estimate based on primary school data in the absence of additional information. The estimates are not used since they appear to be based on the LLECE13 data and not actually a separate data point. </t>
  </si>
  <si>
    <t>URY_2006_LLECE</t>
  </si>
  <si>
    <t>URY_2013_LLECE</t>
  </si>
  <si>
    <t>URY_2015_UIS</t>
  </si>
  <si>
    <t>URY_2016_UIS</t>
  </si>
  <si>
    <t>URY_2017_UIS</t>
  </si>
  <si>
    <t>2006</t>
  </si>
  <si>
    <t>2013</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</si>
  <si>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</si>
  <si>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</si>
  <si>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</si>
  <si>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</si>
  <si>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</si>
  <si>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</si>
  <si>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</si>
  <si>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</si>
  <si>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</si>
  <si>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</si>
  <si>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</si>
  <si>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</si>
  <si>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</si>
  <si>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</si>
  <si>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</si>
  <si>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</si>
  <si>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</si>
  <si>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</si>
  <si>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</si>
  <si>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URY_2018_UIS</t>
  </si>
  <si>
    <t>URY_2019_UIS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</si>
  <si>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</si>
  <si>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</si>
  <si>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</si>
  <si>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</si>
  <si>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</si>
  <si>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</si>
  <si>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URY_2019_LLECE</t>
  </si>
  <si>
    <t xml:space="preserve">Estudio Regional Comparativo y Explicativo (ERCE 2019): https://www.unesco.org/es/articles/estudio-regional-comparativo-y-explicativo-erce-2019 </t>
  </si>
  <si>
    <t>Agua potable</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</si>
  <si>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(3.5%) are not included in the estimate. Unweighted data are used. Rural and secondary school data are not used since fewer than 50 schools were surveyed from these domains.</t>
  </si>
  <si>
    <t/>
  </si>
  <si>
    <t>Desague o alcantarillado</t>
  </si>
  <si>
    <t xml:space="preserve">Other </t>
  </si>
  <si>
    <t>The data are based on a random sample from all schools with grades 3 and 6 in the country.  Some of these schools also offer secondary school levels and are counted as secondary schools. It is unclear if some of the schools also include pre-primary levels. Missing data (4.3%) are not included in the estimate.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Rural and secondary school data are not used since fewer than 50 schools were surveyed from these domains.</t>
  </si>
  <si>
    <t>No data on hygiene.</t>
  </si>
  <si>
    <t>URY_2020_UIS</t>
  </si>
  <si>
    <t>The secondary school estimate is based on coverage in lower and upper secondary schools and the school age population for each level. The national estimate is based on coverage in primary and secondary schools. Estimates for improved and no facility in secondary schools are based on data for basic (since 100%). Values are the exact same for water, sanitation, and hygiene and should be used with caution.</t>
  </si>
  <si>
    <t>The secondary school estimate is based on coverage in lower and upper secondary schools and the school age population for each level. The national estimate is based on coverage in primary and secondary schools. Estimates for improved and no facility in secondary schools are based on data for basic (since 100%). Values are the exact same for water, sanitation, and hygiene and should be used with caution. The values are therefore not used since there are data on basic service from a primary data source (LLECE19).</t>
  </si>
  <si>
    <t>Basic handwashing facilities</t>
  </si>
  <si>
    <t>URY_2021_UIS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</si>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</sst>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62" fillId="0" borderId="10" xfId="0" applyFont="true" applyBorder="true" applyAlignment="true">
      <alignment horizontal="center" vertical="center" wrapText="true"/>
    </xf>
    <xf numFmtId="0" fontId="62" fillId="0" borderId="24"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 xfId="0" applyFont="true" applyBorder="true" applyAlignment="true">
      <alignment horizontal="left" vertical="center" wrapText="true"/>
    </xf>
    <xf numFmtId="0" fontId="3" fillId="2" borderId="90" xfId="0" applyFont="true" applyFill="true" applyBorder="true" applyAlignment="true">
      <alignment horizontal="center"/>
    </xf>
    <xf numFmtId="0" fontId="99" fillId="0" borderId="92" xfId="0" applyNumberFormat="true" applyFont="true" applyBorder="true" applyAlignment="true" applyProtection="true"/>
    <xf numFmtId="0" fontId="3" fillId="0" borderId="2" xfId="0" applyFont="true" applyBorder="true" applyAlignment="true">
      <alignment horizontal="left" vertical="center" wrapText="true"/>
    </xf>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99.94</c:v>
                </c:pt>
                <c:pt idx="1">
                  <c:v>1E-10</c:v>
                </c:pt>
                <c:pt idx="2">
                  <c:v>1E-10</c:v>
                </c:pt>
                <c:pt idx="3">
                  <c:v>1E-10</c:v>
                </c:pt>
                <c:pt idx="4">
                  <c:v>99.88</c:v>
                </c:pt>
                <c:pt idx="5">
                  <c:v>100</c:v>
                </c:pt>
              </c:numCache>
            </c:numRef>
          </c:val>
          <c:extLst>
            <c:ext xmlns:c16="http://schemas.microsoft.com/office/drawing/2014/chart" uri="{C3380CC4-5D6E-409C-BE32-E72D297353CC}">
              <c16:uniqueId val="{00000000-0A94-4650-BC77-E266BD0429B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94-4650-BC77-E266BD0429B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94-4650-BC77-E266BD0429B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94-4650-BC77-E266BD0429B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94-4650-BC77-E266BD0429B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94-4650-BC77-E266BD0429B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94-4650-BC77-E266BD0429B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7-0A94-4650-BC77-E266BD0429B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0.06</c:v>
                </c:pt>
                <c:pt idx="1">
                  <c:v>100</c:v>
                </c:pt>
                <c:pt idx="2">
                  <c:v>100</c:v>
                </c:pt>
                <c:pt idx="3">
                  <c:v>100</c:v>
                </c:pt>
                <c:pt idx="4">
                  <c:v>0.12</c:v>
                </c:pt>
                <c:pt idx="5">
                  <c:v>0</c:v>
                </c:pt>
              </c:numCache>
            </c:numRef>
          </c:val>
          <c:extLst>
            <c:ext xmlns:c16="http://schemas.microsoft.com/office/drawing/2014/chart" uri="{C3380CC4-5D6E-409C-BE32-E72D297353CC}">
              <c16:uniqueId val="{00000008-0A94-4650-BC77-E266BD0429B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9-0A94-4650-BC77-E266BD0429B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D4-42BF-A81B-F64B63E027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D4-42BF-A81B-F64B63E027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D4-42BF-A81B-F64B63E027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D4-42BF-A81B-F64B63E02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9C-46C9-A9F0-D2F2531B3B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9C-46C9-A9F0-D2F2531B3B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CE-40A3-B1EF-B8A7AA76824E}"/>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CE-40A3-B1EF-B8A7AA7682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D7-49D7-8226-E00E775FE7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D7-49D7-8226-E00E775FE7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7D-4ABC-AF61-53B25012F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D4-42BF-A81B-F64B63E027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D4-42BF-A81B-F64B63E027F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D4-42BF-A81B-F64B63E027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9C-46C9-A9F0-D2F2531B3B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9C-46C9-A9F0-D2F2531B3B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CE-40A3-B1EF-B8A7AA76824E}"/>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CE-40A3-B1EF-B8A7AA7682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D7-49D7-8226-E00E775FE7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D7-49D7-8226-E00E775FE7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7D-4ABC-AF61-53B25012F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73D4-42BF-A81B-F64B63E027F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D4-42BF-A81B-F64B63E027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D4-42BF-A81B-F64B63E027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D4-42BF-A81B-F64B63E027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D4-42BF-A81B-F64B63E02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9C-46C9-A9F0-D2F2531B3B5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9C-46C9-A9F0-D2F2531B3B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CE-40A3-B1EF-B8A7AA76824E}"/>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CE-40A3-B1EF-B8A7AA76824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D7-49D7-8226-E00E775FE72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D7-49D7-8226-E00E775FE7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7D-4ABC-AF61-53B25012F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3D4-42BF-A81B-F64B63E027F1}"/>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F7-4C33-AC44-7FAA30ABEB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F7-4C33-AC44-7FAA30ABEB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F7-4C33-AC44-7FAA30ABEB2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F7-4C33-AC44-7FAA30ABEB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C5-4248-A8C3-F5BC51004A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C5-4248-A8C3-F5BC51004A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57-4FEC-9F96-295CA24EAF0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57-4FEC-9F96-295CA24EAF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81-40A4-9596-363AF19213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81-40A4-9596-363AF1921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3A-4B14-862A-A2BBEDFDB8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F7-4C33-AC44-7FAA30ABEB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F7-4C33-AC44-7FAA30ABEB2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C5-4248-A8C3-F5BC51004A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C5-4248-A8C3-F5BC51004A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57-4FEC-9F96-295CA24EAF0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57-4FEC-9F96-295CA24EAF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81-40A4-9596-363AF19213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81-40A4-9596-363AF1921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3A-4B14-862A-A2BBEDFDB8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2F7-4C33-AC44-7FAA30ABEB2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F7-4C33-AC44-7FAA30ABEB2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F7-4C33-AC44-7FAA30ABEB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F7-4C33-AC44-7FAA30ABEB2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F7-4C33-AC44-7FAA30ABEB2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C5-4248-A8C3-F5BC51004AD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C5-4248-A8C3-F5BC51004A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57-4FEC-9F96-295CA24EAF0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57-4FEC-9F96-295CA24EAF0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81-40A4-9596-363AF19213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81-40A4-9596-363AF1921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3A-4B14-862A-A2BBEDFDB8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02F7-4C33-AC44-7FAA30ABEB2B}"/>
            </c:ext>
          </c:extLst>
        </c:ser>
        <c:dLbls>
          <c:showLegendKey val="0"/>
          <c:showVal val="0"/>
          <c:showCatName val="0"/>
          <c:showSerName val="0"/>
          <c:showPercent val="0"/>
          <c:showBubbleSize val="0"/>
        </c:dLbls>
        <c:axId val="84709760"/>
        <c:axId val="84711296"/>
      </c:scatterChart>
      <c:valAx>
        <c:axId val="8470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1296"/>
        <c:crosses val="autoZero"/>
        <c:crossBetween val="midCat"/>
        <c:majorUnit val="5"/>
      </c:valAx>
      <c:valAx>
        <c:axId val="8471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9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4D-4653-82B5-E17928F199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4D-4653-82B5-E17928F1998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4D-4653-82B5-E17928F199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4D-4653-82B5-E17928F199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D1-450C-BD2F-5A2D2AB3D7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D1-450C-BD2F-5A2D2AB3D7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E5-4BAB-BB2C-446771B1C895}"/>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E5-4BAB-BB2C-446771B1C8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E7-424E-A5DF-D8A558AD7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E7-424E-A5DF-D8A558AD7E8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A1-469E-A01F-C87D97849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96.3</c:v>
                </c:pt>
                <c:pt idx="1">
                  <c:v>94.277108433734938</c:v>
                </c:pt>
                <c:pt idx="2">
                  <c:v>100</c:v>
                </c:pt>
                <c:pt idx="3">
                  <c:v>100</c:v>
                </c:pt>
                <c:pt idx="4">
                  <c:v>100</c:v>
                </c:pt>
                <c:pt idx="5">
                  <c:v>100</c:v>
                </c:pt>
                <c:pt idx="6">
                  <c:v>100</c:v>
                </c:pt>
                <c:pt idx="7">
                  <c:v>97.560975609756099</c:v>
                </c:pt>
                <c:pt idx="8">
                  <c:v>#N/A</c:v>
                </c:pt>
                <c:pt idx="9">
                  <c:v>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c:v>
                </c:pt>
                <c:pt idx="13">
                  <c:v>96.2</c:v>
                </c:pt>
                <c:pt idx="14">
                  <c:v>93.3</c:v>
                </c:pt>
                <c:pt idx="15">
                  <c:v>90.4</c:v>
                </c:pt>
                <c:pt idx="16">
                  <c:v>87.6</c:v>
                </c:pt>
                <c:pt idx="17">
                  <c:v>84.7</c:v>
                </c:pt>
                <c:pt idx="18">
                  <c:v>81.8</c:v>
                </c:pt>
                <c:pt idx="19">
                  <c:v>79</c:v>
                </c:pt>
                <c:pt idx="20">
                  <c:v>76.099999999999994</c:v>
                </c:pt>
                <c:pt idx="21">
                  <c:v>73.2</c:v>
                </c:pt>
                <c:pt idx="22">
                  <c:v>70.400000000000006</c:v>
                </c:pt>
                <c:pt idx="23">
                  <c:v>67.5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c:v>
                </c:pt>
                <c:pt idx="13">
                  <c:v>96.2</c:v>
                </c:pt>
                <c:pt idx="14">
                  <c:v>93.3</c:v>
                </c:pt>
                <c:pt idx="15">
                  <c:v>90.4</c:v>
                </c:pt>
                <c:pt idx="16">
                  <c:v>87.6</c:v>
                </c:pt>
                <c:pt idx="17">
                  <c:v>84.7</c:v>
                </c:pt>
                <c:pt idx="18">
                  <c:v>81.8</c:v>
                </c:pt>
                <c:pt idx="19">
                  <c:v>79</c:v>
                </c:pt>
                <c:pt idx="20">
                  <c:v>76.099999999999994</c:v>
                </c:pt>
                <c:pt idx="21">
                  <c:v>73.2</c:v>
                </c:pt>
                <c:pt idx="22">
                  <c:v>70.400000000000006</c:v>
                </c:pt>
                <c:pt idx="23">
                  <c:v>67.5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4D-4653-82B5-E17928F199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4D-4653-82B5-E17928F199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D1-450C-BD2F-5A2D2AB3D7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D1-450C-BD2F-5A2D2AB3D7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E5-4BAB-BB2C-446771B1C895}"/>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E5-4BAB-BB2C-446771B1C8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E7-424E-A5DF-D8A558AD7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E7-424E-A5DF-D8A558AD7E8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A1-469E-A01F-C87D97849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100</c:v>
                </c:pt>
                <c:pt idx="3">
                  <c:v>100</c:v>
                </c:pt>
                <c:pt idx="4">
                  <c:v>100</c:v>
                </c:pt>
                <c:pt idx="5">
                  <c:v>100</c:v>
                </c:pt>
                <c:pt idx="6">
                  <c:v>100</c:v>
                </c:pt>
                <c:pt idx="7">
                  <c:v>#N/A</c:v>
                </c:pt>
                <c:pt idx="8">
                  <c:v>99.88</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C14D-4653-82B5-E17928F1998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4D-4653-82B5-E17928F1998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4D-4653-82B5-E17928F1998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4D-4653-82B5-E17928F199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14D-4653-82B5-E17928F199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D1-450C-BD2F-5A2D2AB3D72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D1-450C-BD2F-5A2D2AB3D72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5-4BAB-BB2C-446771B1C895}"/>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5-4BAB-BB2C-446771B1C8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E7-424E-A5DF-D8A558AD7E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E7-424E-A5DF-D8A558AD7E8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A1-469E-A01F-C87D97849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100</c:v>
                </c:pt>
                <c:pt idx="3">
                  <c:v>100</c:v>
                </c:pt>
                <c:pt idx="4">
                  <c:v>100</c:v>
                </c:pt>
                <c:pt idx="5">
                  <c:v>100</c:v>
                </c:pt>
                <c:pt idx="6">
                  <c:v>100</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C14D-4653-82B5-E17928F1998B}"/>
            </c:ext>
          </c:extLst>
        </c:ser>
        <c:dLbls>
          <c:showLegendKey val="0"/>
          <c:showVal val="0"/>
          <c:showCatName val="0"/>
          <c:showSerName val="0"/>
          <c:showPercent val="0"/>
          <c:showBubbleSize val="0"/>
        </c:dLbls>
        <c:axId val="84837888"/>
        <c:axId val="84839424"/>
      </c:scatterChart>
      <c:valAx>
        <c:axId val="8483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424"/>
        <c:crosses val="autoZero"/>
        <c:crossBetween val="midCat"/>
        <c:majorUnit val="5"/>
      </c:valAx>
      <c:valAx>
        <c:axId val="84839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8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7B-4F9A-B005-6F7DCD0103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7B-4F9A-B005-6F7DCD0103C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7B-4F9A-B005-6F7DCD0103C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7B-4F9A-B005-6F7DCD0103C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C3-4DDB-A6B6-3DC44748FE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C3-4DDB-A6B6-3DC44748FE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79-492B-A310-5934099FF90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79-492B-A310-5934099FF9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E-40B4-8F07-0940F2E21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E-40B4-8F07-0940F2E21B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A8-43A4-968D-579DA5018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7B-4F9A-B005-6F7DCD0103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7B-4F9A-B005-6F7DCD0103C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7B-4F9A-B005-6F7DCD0103C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C3-4DDB-A6B6-3DC44748FE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C3-4DDB-A6B6-3DC44748FE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79-492B-A310-5934099FF90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79-492B-A310-5934099FF9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E-40B4-8F07-0940F2E21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E-40B4-8F07-0940F2E21B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A8-43A4-968D-579DA5018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187B-4F9A-B005-6F7DCD0103C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7B-4F9A-B005-6F7DCD0103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7B-4F9A-B005-6F7DCD0103C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7B-4F9A-B005-6F7DCD0103C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7B-4F9A-B005-6F7DCD0103C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C3-4DDB-A6B6-3DC44748FE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C3-4DDB-A6B6-3DC44748FEF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79-492B-A310-5934099FF90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79-492B-A310-5934099FF9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0E-40B4-8F07-0940F2E21B9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E-40B4-8F07-0940F2E21B9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A8-43A4-968D-579DA5018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87B-4F9A-B005-6F7DCD0103C7}"/>
            </c:ext>
          </c:extLst>
        </c:ser>
        <c:dLbls>
          <c:showLegendKey val="0"/>
          <c:showVal val="0"/>
          <c:showCatName val="0"/>
          <c:showSerName val="0"/>
          <c:showPercent val="0"/>
          <c:showBubbleSize val="0"/>
        </c:dLbls>
        <c:axId val="85546880"/>
        <c:axId val="85548416"/>
      </c:scatterChart>
      <c:valAx>
        <c:axId val="85546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8416"/>
        <c:crosses val="autoZero"/>
        <c:crossBetween val="midCat"/>
        <c:majorUnit val="5"/>
      </c:valAx>
      <c:valAx>
        <c:axId val="85548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6F-4F33-A9FF-22FEB23FDB6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6F-4F33-A9FF-22FEB23FDB6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6F-4F33-A9FF-22FEB23FDB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6F-4F33-A9FF-22FEB23FDB6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97-4709-BFAF-E1CA95C073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97-4709-BFAF-E1CA95C0735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25-4C93-BD53-1BD74C37967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25-4C93-BD53-1BD74C3796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73-40B8-97D3-BF120FB878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73-40B8-97D3-BF120FB878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BF-4C8B-988A-33C3B335BA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6F-4F33-A9FF-22FEB23FDB6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6F-4F33-A9FF-22FEB23FDB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97-4709-BFAF-E1CA95C073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97-4709-BFAF-E1CA95C0735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25-4C93-BD53-1BD74C37967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25-4C93-BD53-1BD74C3796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73-40B8-97D3-BF120FB878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73-40B8-97D3-BF120FB878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BF-4C8B-988A-33C3B335BA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86F-4F33-A9FF-22FEB23FDB6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6F-4F33-A9FF-22FEB23FDB6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6F-4F33-A9FF-22FEB23FDB6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86F-4F33-A9FF-22FEB23FDB6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86F-4F33-A9FF-22FEB23FDB6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97-4709-BFAF-E1CA95C073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97-4709-BFAF-E1CA95C0735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25-4C93-BD53-1BD74C37967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25-4C93-BD53-1BD74C37967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73-40B8-97D3-BF120FB878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73-40B8-97D3-BF120FB878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BF-4C8B-988A-33C3B335BA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86F-4F33-A9FF-22FEB23FDB61}"/>
            </c:ext>
          </c:extLst>
        </c:ser>
        <c:dLbls>
          <c:showLegendKey val="0"/>
          <c:showVal val="0"/>
          <c:showCatName val="0"/>
          <c:showSerName val="0"/>
          <c:showPercent val="0"/>
          <c:showBubbleSize val="0"/>
        </c:dLbls>
        <c:axId val="85609088"/>
        <c:axId val="85631360"/>
      </c:scatterChart>
      <c:valAx>
        <c:axId val="856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1360"/>
        <c:crosses val="autoZero"/>
        <c:crossBetween val="midCat"/>
        <c:majorUnit val="5"/>
      </c:valAx>
      <c:valAx>
        <c:axId val="856313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9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27-4E1A-9068-D9272DA8EB1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27-4E1A-9068-D9272DA8EB1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27-4E1A-9068-D9272DA8EB1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27-4E1A-9068-D9272DA8EB1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14-4BF5-94B1-08BE8EB783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28-419E-8EF1-1C5663DF705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28-419E-8EF1-1C5663DF70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AE-40B9-9992-CB4299D361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AE-40B9-9992-CB4299D361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D3-4046-9AF2-C8687BCEAA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97.2</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96.8</c:v>
                </c:pt>
                <c:pt idx="1">
                  <c:v>96.8</c:v>
                </c:pt>
                <c:pt idx="2">
                  <c:v>96.8</c:v>
                </c:pt>
                <c:pt idx="3">
                  <c:v>96.8</c:v>
                </c:pt>
                <c:pt idx="4">
                  <c:v>96.8</c:v>
                </c:pt>
                <c:pt idx="5">
                  <c:v>97</c:v>
                </c:pt>
                <c:pt idx="6">
                  <c:v>97.2</c:v>
                </c:pt>
                <c:pt idx="7">
                  <c:v>97.4</c:v>
                </c:pt>
                <c:pt idx="8">
                  <c:v>97.6</c:v>
                </c:pt>
                <c:pt idx="9">
                  <c:v>97.8</c:v>
                </c:pt>
                <c:pt idx="10">
                  <c:v>97.9</c:v>
                </c:pt>
                <c:pt idx="11">
                  <c:v>98.1</c:v>
                </c:pt>
                <c:pt idx="12">
                  <c:v>98.3</c:v>
                </c:pt>
                <c:pt idx="13">
                  <c:v>98.5</c:v>
                </c:pt>
                <c:pt idx="14">
                  <c:v>98.7</c:v>
                </c:pt>
                <c:pt idx="15">
                  <c:v>98.9</c:v>
                </c:pt>
                <c:pt idx="16">
                  <c:v>99.1</c:v>
                </c:pt>
                <c:pt idx="17">
                  <c:v>99.3</c:v>
                </c:pt>
                <c:pt idx="18">
                  <c:v>99.4</c:v>
                </c:pt>
                <c:pt idx="19">
                  <c:v>99.6</c:v>
                </c:pt>
                <c:pt idx="20">
                  <c:v>99.8</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77.900000000000006</c:v>
                </c:pt>
                <c:pt idx="8">
                  <c:v>77.900000000000006</c:v>
                </c:pt>
                <c:pt idx="9">
                  <c:v>77.900000000000006</c:v>
                </c:pt>
                <c:pt idx="10">
                  <c:v>77.900000000000006</c:v>
                </c:pt>
                <c:pt idx="11">
                  <c:v>77.900000000000006</c:v>
                </c:pt>
                <c:pt idx="12">
                  <c:v>79.5</c:v>
                </c:pt>
                <c:pt idx="13">
                  <c:v>81.099999999999994</c:v>
                </c:pt>
                <c:pt idx="14">
                  <c:v>82.7</c:v>
                </c:pt>
                <c:pt idx="15">
                  <c:v>84.3</c:v>
                </c:pt>
                <c:pt idx="16">
                  <c:v>85.8</c:v>
                </c:pt>
                <c:pt idx="17">
                  <c:v>87.4</c:v>
                </c:pt>
                <c:pt idx="18">
                  <c:v>89</c:v>
                </c:pt>
                <c:pt idx="19">
                  <c:v>90.6</c:v>
                </c:pt>
                <c:pt idx="20">
                  <c:v>92.2</c:v>
                </c:pt>
                <c:pt idx="21">
                  <c:v>93.8</c:v>
                </c:pt>
                <c:pt idx="22">
                  <c:v>95.4</c:v>
                </c:pt>
                <c:pt idx="23">
                  <c:v>97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27-4E1A-9068-D9272DA8EB1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27-4E1A-9068-D9272DA8EB1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14-4BF5-94B1-08BE8EB783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14-4BF5-94B1-08BE8EB783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28-419E-8EF1-1C5663DF705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28-419E-8EF1-1C5663DF70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AE-40B9-9992-CB4299D361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AE-40B9-9992-CB4299D361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D3-4046-9AF2-C8687BCEAA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83.132530120481931</c:v>
                </c:pt>
                <c:pt idx="2">
                  <c:v>#N/A</c:v>
                </c:pt>
                <c:pt idx="3">
                  <c:v>#N/A</c:v>
                </c:pt>
                <c:pt idx="4">
                  <c:v>#N/A</c:v>
                </c:pt>
                <c:pt idx="5">
                  <c:v>#N/A</c:v>
                </c:pt>
                <c:pt idx="6">
                  <c:v>#N/A</c:v>
                </c:pt>
                <c:pt idx="7">
                  <c:v>82.377049180327873</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7B27-4E1A-9068-D9272DA8EB1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27-4E1A-9068-D9272DA8EB1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27-4E1A-9068-D9272DA8EB1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27-4E1A-9068-D9272DA8EB1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27-4E1A-9068-D9272DA8EB1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14-4BF5-94B1-08BE8EB783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14-4BF5-94B1-08BE8EB783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28-419E-8EF1-1C5663DF705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28-419E-8EF1-1C5663DF70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AE-40B9-9992-CB4299D361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AE-40B9-9992-CB4299D361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D3-4046-9AF2-C8687BCEAA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7B27-4E1A-9068-D9272DA8EB16}"/>
            </c:ext>
          </c:extLst>
        </c:ser>
        <c:dLbls>
          <c:showLegendKey val="0"/>
          <c:showVal val="0"/>
          <c:showCatName val="0"/>
          <c:showSerName val="0"/>
          <c:showPercent val="0"/>
          <c:showBubbleSize val="0"/>
        </c:dLbls>
        <c:axId val="85704704"/>
        <c:axId val="85706240"/>
      </c:scatterChart>
      <c:valAx>
        <c:axId val="8570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240"/>
        <c:crosses val="autoZero"/>
        <c:crossBetween val="midCat"/>
        <c:majorUnit val="5"/>
      </c:valAx>
      <c:valAx>
        <c:axId val="85706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43-42E5-AD9C-0E72A9201AB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43-42E5-AD9C-0E72A9201AB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43-42E5-AD9C-0E72A9201A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43-42E5-AD9C-0E72A9201A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B4-4155-9DD1-EE0EE72539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B4-4155-9DD1-EE0EE72539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21-4715-8CCC-E7AF6C07BAF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21-4715-8CCC-E7AF6C07BA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5E-4121-A475-56807CFC4AA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5E-4121-A475-56807CFC4A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49-46FD-B0E9-6B51EC162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43-42E5-AD9C-0E72A9201AB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43-42E5-AD9C-0E72A9201AB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43-42E5-AD9C-0E72A9201A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43-42E5-AD9C-0E72A9201A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B4-4155-9DD1-EE0EE72539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B4-4155-9DD1-EE0EE72539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21-4715-8CCC-E7AF6C07BAF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21-4715-8CCC-E7AF6C07BA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5E-4121-A475-56807CFC4AA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5E-4121-A475-56807CFC4A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9-46FD-B0E9-6B51EC162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43-42E5-AD9C-0E72A9201AB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43-42E5-AD9C-0E72A9201AB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43-42E5-AD9C-0E72A9201AB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43-42E5-AD9C-0E72A9201AB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B4-4155-9DD1-EE0EE72539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B4-4155-9DD1-EE0EE72539A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21-4715-8CCC-E7AF6C07BAF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21-4715-8CCC-E7AF6C07BAF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5E-4121-A475-56807CFC4AA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5E-4121-A475-56807CFC4A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9-46FD-B0E9-6B51EC1625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99.94</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06880"/>
        <c:axId val="86520960"/>
      </c:scatterChart>
      <c:valAx>
        <c:axId val="86506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960"/>
        <c:crosses val="autoZero"/>
        <c:crossBetween val="midCat"/>
        <c:majorUnit val="5"/>
      </c:valAx>
      <c:valAx>
        <c:axId val="8652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68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2D-40C4-AE2B-0265F40A9C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2D-40C4-AE2B-0265F40A9CF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92-4E0E-BC09-0E72ABD15E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92-4E0E-BC09-0E72ABD15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5A-4538-9E1A-F879C88890A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5A-4538-9E1A-F879C88890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A6-41C9-9CF6-04F2AA85B2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A6-41C9-9CF6-04F2AA85B2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2F-4600-9F1F-BD4E8EE7DD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2D-40C4-AE2B-0265F40A9C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2D-40C4-AE2B-0265F40A9C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2D-40C4-AE2B-0265F40A9CF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2D-40C4-AE2B-0265F40A9CF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92-4E0E-BC09-0E72ABD15E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92-4E0E-BC09-0E72ABD15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5A-4538-9E1A-F879C88890A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5A-4538-9E1A-F879C88890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A6-41C9-9CF6-04F2AA85B2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A6-41C9-9CF6-04F2AA85B2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2F-4600-9F1F-BD4E8EE7DD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2D-40C4-AE2B-0265F40A9CF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2D-40C4-AE2B-0265F40A9CF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92-4E0E-BC09-0E72ABD15E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92-4E0E-BC09-0E72ABD15EC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5A-4538-9E1A-F879C88890A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5A-4538-9E1A-F879C88890A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A6-41C9-9CF6-04F2AA85B27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A6-41C9-9CF6-04F2AA85B27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2F-4600-9F1F-BD4E8EE7DD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31200"/>
        <c:axId val="89332736"/>
      </c:scatterChart>
      <c:valAx>
        <c:axId val="89331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2736"/>
        <c:crosses val="autoZero"/>
        <c:crossBetween val="midCat"/>
        <c:majorUnit val="5"/>
      </c:valAx>
      <c:valAx>
        <c:axId val="89332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22-4B6E-A0C3-7E1B61F3C1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2-4B6E-A0C3-7E1B61F3C1A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8E-4FAC-AFB6-7C6362B47E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8E-4FAC-AFB6-7C6362B47E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B1-4389-B98E-A713DBE66D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B1-4389-B98E-A713DBE66D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8D-4B68-B8AC-20FD04E4FC1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8D-4B68-B8AC-20FD04E4FC1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8C-411D-991D-3E71B0AFEA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22-4B6E-A0C3-7E1B61F3C1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2-4B6E-A0C3-7E1B61F3C1A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2-4B6E-A0C3-7E1B61F3C1A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22-4B6E-A0C3-7E1B61F3C1A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8E-4FAC-AFB6-7C6362B47E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8E-4FAC-AFB6-7C6362B47E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B1-4389-B98E-A713DBE66D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B1-4389-B98E-A713DBE66D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D-4B68-B8AC-20FD04E4FC1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8D-4B68-B8AC-20FD04E4FC1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8C-411D-991D-3E71B0AFEA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22-4B6E-A0C3-7E1B61F3C1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22-4B6E-A0C3-7E1B61F3C1A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8E-4FAC-AFB6-7C6362B47E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8E-4FAC-AFB6-7C6362B47E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B1-4389-B98E-A713DBE66D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B1-4389-B98E-A713DBE66DB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D-4B68-B8AC-20FD04E4FC1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D-4B68-B8AC-20FD04E4FC1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8C-411D-991D-3E71B0AFEA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90080"/>
        <c:axId val="89916160"/>
      </c:scatterChart>
      <c:valAx>
        <c:axId val="89390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6160"/>
        <c:crosses val="autoZero"/>
        <c:crossBetween val="midCat"/>
        <c:majorUnit val="5"/>
      </c:valAx>
      <c:valAx>
        <c:axId val="89916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90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C0-478C-9DF0-9C38C7A1125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C0-478C-9DF0-9C38C7A112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C0-478C-9DF0-9C38C7A1125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A3-4C09-90C3-09D6C33F96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A3-4C09-90C3-09D6C33F96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97-431A-94B8-A9A67AFECD6B}"/>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97-431A-94B8-A9A67AFECD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C2-4ED2-892C-5A9EF91A53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C2-4ED2-892C-5A9EF91A532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A3-465C-AAF3-EDD0EF4D30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C0-478C-9DF0-9C38C7A1125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C0-478C-9DF0-9C38C7A112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C0-478C-9DF0-9C38C7A1125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C0-478C-9DF0-9C38C7A1125C}"/>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A3-4C09-90C3-09D6C33F96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A3-4C09-90C3-09D6C33F96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97-431A-94B8-A9A67AFECD6B}"/>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97-431A-94B8-A9A67AFECD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C2-4ED2-892C-5A9EF91A53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C2-4ED2-892C-5A9EF91A532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A3-465C-AAF3-EDD0EF4D30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C0-478C-9DF0-9C38C7A1125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C0-478C-9DF0-9C38C7A112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C0-478C-9DF0-9C38C7A1125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A3-4C09-90C3-09D6C33F964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A3-4C09-90C3-09D6C33F96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97-431A-94B8-A9A67AFECD6B}"/>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97-431A-94B8-A9A67AFECD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C2-4ED2-892C-5A9EF91A53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C2-4ED2-892C-5A9EF91A532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A3-465C-AAF3-EDD0EF4D30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05920"/>
        <c:axId val="90707456"/>
      </c:scatterChart>
      <c:valAx>
        <c:axId val="90705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456"/>
        <c:crosses val="autoZero"/>
        <c:crossBetween val="midCat"/>
        <c:majorUnit val="5"/>
      </c:valAx>
      <c:valAx>
        <c:axId val="907074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59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492-4431-A2D3-9ACB338666F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67.494703360000003</c:v>
                </c:pt>
                <c:pt idx="1">
                  <c:v>1E-10</c:v>
                </c:pt>
                <c:pt idx="2">
                  <c:v>1E-10</c:v>
                </c:pt>
                <c:pt idx="3">
                  <c:v>1E-10</c:v>
                </c:pt>
                <c:pt idx="4">
                  <c:v>67.494703360000003</c:v>
                </c:pt>
                <c:pt idx="5">
                  <c:v>100</c:v>
                </c:pt>
              </c:numCache>
            </c:numRef>
          </c:val>
          <c:extLst>
            <c:ext xmlns:c16="http://schemas.microsoft.com/office/drawing/2014/chart" uri="{C3380CC4-5D6E-409C-BE32-E72D297353CC}">
              <c16:uniqueId val="{00000002-F492-4431-A2D3-9ACB338666F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492-4431-A2D3-9ACB338666F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99.490742670000003</c:v>
                </c:pt>
                <c:pt idx="2">
                  <c:v>100</c:v>
                </c:pt>
                <c:pt idx="3">
                  <c:v>100</c:v>
                </c:pt>
                <c:pt idx="4">
                  <c:v>0</c:v>
                </c:pt>
                <c:pt idx="5">
                  <c:v>0</c:v>
                </c:pt>
              </c:numCache>
            </c:numRef>
          </c:val>
          <c:extLst>
            <c:ext xmlns:c16="http://schemas.microsoft.com/office/drawing/2014/chart" uri="{C3380CC4-5D6E-409C-BE32-E72D297353CC}">
              <c16:uniqueId val="{00000004-F492-4431-A2D3-9ACB338666F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32.505296639999997</c:v>
                </c:pt>
                <c:pt idx="1">
                  <c:v>0.50925732739999996</c:v>
                </c:pt>
                <c:pt idx="2">
                  <c:v>1E-10</c:v>
                </c:pt>
                <c:pt idx="3">
                  <c:v>1E-10</c:v>
                </c:pt>
                <c:pt idx="4">
                  <c:v>32.505296639999997</c:v>
                </c:pt>
                <c:pt idx="5">
                  <c:v>0</c:v>
                </c:pt>
              </c:numCache>
            </c:numRef>
          </c:val>
          <c:extLst>
            <c:ext xmlns:c16="http://schemas.microsoft.com/office/drawing/2014/chart" uri="{C3380CC4-5D6E-409C-BE32-E72D297353CC}">
              <c16:uniqueId val="{00000005-F492-4431-A2D3-9ACB338666F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EA-45AC-B801-0E7EBA8D74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EA-45AC-B801-0E7EBA8D74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AB-4069-84F2-03B2F04FFE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AB-4069-84F2-03B2F04FFE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B8-4B72-9D07-0554ECA9F0C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B8-4B72-9D07-0554ECA9F0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31-47F8-82E9-C40BAD9203A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31-47F8-82E9-C40BAD920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74-422C-948F-68B318493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EA-45AC-B801-0E7EBA8D74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EA-45AC-B801-0E7EBA8D74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EA-45AC-B801-0E7EBA8D74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EA-45AC-B801-0E7EBA8D745B}"/>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AB-4069-84F2-03B2F04FFE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AB-4069-84F2-03B2F04FFE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B8-4B72-9D07-0554ECA9F0C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B8-4B72-9D07-0554ECA9F0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31-47F8-82E9-C40BAD9203A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31-47F8-82E9-C40BAD920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74-422C-948F-68B318493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EA-45AC-B801-0E7EBA8D74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EA-45AC-B801-0E7EBA8D74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B-4069-84F2-03B2F04FFE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B-4069-84F2-03B2F04FFE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B8-4B72-9D07-0554ECA9F0C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B8-4B72-9D07-0554ECA9F0C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31-47F8-82E9-C40BAD9203A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31-47F8-82E9-C40BAD9203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74-422C-948F-68B3184936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08256"/>
        <c:axId val="91409792"/>
      </c:scatterChart>
      <c:valAx>
        <c:axId val="91408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9792"/>
        <c:crosses val="autoZero"/>
        <c:crossBetween val="midCat"/>
        <c:majorUnit val="5"/>
      </c:valAx>
      <c:valAx>
        <c:axId val="91409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8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99.9</c:v>
                </c:pt>
                <c:pt idx="22">
                  <c:v>99.9</c:v>
                </c:pt>
                <c:pt idx="23">
                  <c:v>99.9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F1-41F7-BDA9-6310C65351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F1-41F7-BDA9-6310C65351BD}"/>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32-408A-B5EE-CD0F6B37AD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32-408A-B5EE-CD0F6B37AD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0E-4C6F-B26E-3A6E14C7308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0E-4C6F-B26E-3A6E14C730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DA-46B7-AF9C-0FF60908BD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DA-46B7-AF9C-0FF60908BD3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91-46AA-8FBE-7332BED2E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F1-41F7-BDA9-6310C65351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F1-41F7-BDA9-6310C65351B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F1-41F7-BDA9-6310C65351BD}"/>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F1-41F7-BDA9-6310C65351BD}"/>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32-408A-B5EE-CD0F6B37AD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32-408A-B5EE-CD0F6B37AD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0E-4C6F-B26E-3A6E14C7308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0E-4C6F-B26E-3A6E14C730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DA-46B7-AF9C-0FF60908BD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DA-46B7-AF9C-0FF60908BD3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91-46AA-8FBE-7332BED2E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99.88</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F1-41F7-BDA9-6310C65351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F1-41F7-BDA9-6310C65351B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F1-41F7-BDA9-6310C65351BD}"/>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32-408A-B5EE-CD0F6B37AD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32-408A-B5EE-CD0F6B37AD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0E-4C6F-B26E-3A6E14C7308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0E-4C6F-B26E-3A6E14C7308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DA-46B7-AF9C-0FF60908BD3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DA-46B7-AF9C-0FF60908BD3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91-46AA-8FBE-7332BED2E5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29984"/>
        <c:axId val="91935872"/>
      </c:scatterChart>
      <c:valAx>
        <c:axId val="9192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5872"/>
        <c:crosses val="autoZero"/>
        <c:crossBetween val="midCat"/>
        <c:majorUnit val="5"/>
      </c:valAx>
      <c:valAx>
        <c:axId val="9193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9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96.998207199999996</c:v>
                </c:pt>
                <c:pt idx="1">
                  <c:v>83.040891060000007</c:v>
                </c:pt>
                <c:pt idx="2">
                  <c:v>1E-10</c:v>
                </c:pt>
                <c:pt idx="3">
                  <c:v>1E-10</c:v>
                </c:pt>
                <c:pt idx="4">
                  <c:v>96.998207199999996</c:v>
                </c:pt>
                <c:pt idx="5">
                  <c:v>100</c:v>
                </c:pt>
              </c:numCache>
            </c:numRef>
          </c:val>
          <c:extLst>
            <c:ext xmlns:c16="http://schemas.microsoft.com/office/drawing/2014/chart" uri="{C3380CC4-5D6E-409C-BE32-E72D297353CC}">
              <c16:uniqueId val="{00000000-E8DD-4E24-A230-7D4DE8C58CD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3.0017927950000001</c:v>
                </c:pt>
                <c:pt idx="1">
                  <c:v>1E-10</c:v>
                </c:pt>
                <c:pt idx="2">
                  <c:v>1E-10</c:v>
                </c:pt>
                <c:pt idx="3">
                  <c:v>1E-10</c:v>
                </c:pt>
                <c:pt idx="4">
                  <c:v>3.0017927950000001</c:v>
                </c:pt>
                <c:pt idx="5">
                  <c:v>0</c:v>
                </c:pt>
              </c:numCache>
            </c:numRef>
          </c:val>
          <c:extLst>
            <c:ext xmlns:c16="http://schemas.microsoft.com/office/drawing/2014/chart" uri="{C3380CC4-5D6E-409C-BE32-E72D297353CC}">
              <c16:uniqueId val="{00000001-E8DD-4E24-A230-7D4DE8C58CD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16.95910894</c:v>
                </c:pt>
                <c:pt idx="2">
                  <c:v>100</c:v>
                </c:pt>
                <c:pt idx="3">
                  <c:v>100</c:v>
                </c:pt>
                <c:pt idx="4">
                  <c:v>0</c:v>
                </c:pt>
                <c:pt idx="5">
                  <c:v>0</c:v>
                </c:pt>
              </c:numCache>
            </c:numRef>
          </c:val>
          <c:extLst>
            <c:ext xmlns:c16="http://schemas.microsoft.com/office/drawing/2014/chart" uri="{C3380CC4-5D6E-409C-BE32-E72D297353CC}">
              <c16:uniqueId val="{00000002-E8DD-4E24-A230-7D4DE8C58CD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8DD-4E24-A230-7D4DE8C58CD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FDC-4E00-A5CD-D68B0A1FCB0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DC-4E00-A5CD-D68B0A1FCB0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C-4E00-A5CD-D68B0A1FCB0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DC-4E00-A5CD-D68B0A1FCB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C-4E00-A5CD-D68B0A1FCB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FF-43C1-A0A8-77125ED18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FF-43C1-A0A8-77125ED185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96-4E9A-97B0-0E397E632B55}"/>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96-4E9A-97B0-0E397E632B5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E1-41CE-BE20-62CBEEA56E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E1-41CE-BE20-62CBEEA56E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7C-440C-B653-09C2B362BA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100</c:v>
                </c:pt>
                <c:pt idx="3">
                  <c:v>100</c:v>
                </c:pt>
                <c:pt idx="4">
                  <c:v>100</c:v>
                </c:pt>
                <c:pt idx="5">
                  <c:v>100</c:v>
                </c:pt>
                <c:pt idx="6">
                  <c:v>100</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3FDC-4E00-A5CD-D68B0A1FCB0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c:v>
                </c:pt>
                <c:pt idx="13">
                  <c:v>96.2</c:v>
                </c:pt>
                <c:pt idx="14">
                  <c:v>93.3</c:v>
                </c:pt>
                <c:pt idx="15">
                  <c:v>90.4</c:v>
                </c:pt>
                <c:pt idx="16">
                  <c:v>87.6</c:v>
                </c:pt>
                <c:pt idx="17">
                  <c:v>84.7</c:v>
                </c:pt>
                <c:pt idx="18">
                  <c:v>81.8</c:v>
                </c:pt>
                <c:pt idx="19">
                  <c:v>79</c:v>
                </c:pt>
                <c:pt idx="20">
                  <c:v>76.099999999999994</c:v>
                </c:pt>
                <c:pt idx="21">
                  <c:v>73.2</c:v>
                </c:pt>
                <c:pt idx="22">
                  <c:v>70.400000000000006</c:v>
                </c:pt>
                <c:pt idx="23">
                  <c:v>67.5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96-4E9A-97B0-0E397E632B55}"/>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E1-41CE-BE20-62CBEEA56ED7}"/>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E1-41CE-BE20-62CBEEA56E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7C-440C-B653-09C2B362BAE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96.3</c:v>
                </c:pt>
                <c:pt idx="1">
                  <c:v>94.277108433734938</c:v>
                </c:pt>
                <c:pt idx="2">
                  <c:v>100</c:v>
                </c:pt>
                <c:pt idx="3">
                  <c:v>100</c:v>
                </c:pt>
                <c:pt idx="4">
                  <c:v>100</c:v>
                </c:pt>
                <c:pt idx="5">
                  <c:v>100</c:v>
                </c:pt>
                <c:pt idx="6">
                  <c:v>100</c:v>
                </c:pt>
                <c:pt idx="7">
                  <c:v>97.560975609756099</c:v>
                </c:pt>
                <c:pt idx="8">
                  <c:v>#N/A</c:v>
                </c:pt>
                <c:pt idx="9">
                  <c:v>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99</c:v>
                </c:pt>
                <c:pt idx="13">
                  <c:v>96.2</c:v>
                </c:pt>
                <c:pt idx="14">
                  <c:v>93.3</c:v>
                </c:pt>
                <c:pt idx="15">
                  <c:v>90.4</c:v>
                </c:pt>
                <c:pt idx="16">
                  <c:v>87.6</c:v>
                </c:pt>
                <c:pt idx="17">
                  <c:v>84.7</c:v>
                </c:pt>
                <c:pt idx="18">
                  <c:v>81.8</c:v>
                </c:pt>
                <c:pt idx="19">
                  <c:v>79</c:v>
                </c:pt>
                <c:pt idx="20">
                  <c:v>76.099999999999994</c:v>
                </c:pt>
                <c:pt idx="21">
                  <c:v>73.2</c:v>
                </c:pt>
                <c:pt idx="22">
                  <c:v>70.400000000000006</c:v>
                </c:pt>
                <c:pt idx="23">
                  <c:v>67.5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DC-4E00-A5CD-D68B0A1FCB0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DC-4E00-A5CD-D68B0A1FCB0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DC-4E00-A5CD-D68B0A1FCB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DC-4E00-A5CD-D68B0A1FCB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FF-43C1-A0A8-77125ED185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FF-43C1-A0A8-77125ED185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96-4E9A-97B0-0E397E632B55}"/>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96-4E9A-97B0-0E397E632B5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E1-41CE-BE20-62CBEEA56E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E1-41CE-BE20-62CBEEA56E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7C-440C-B653-09C2B362BA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100</c:v>
                </c:pt>
                <c:pt idx="3">
                  <c:v>100</c:v>
                </c:pt>
                <c:pt idx="4">
                  <c:v>100</c:v>
                </c:pt>
                <c:pt idx="5">
                  <c:v>100</c:v>
                </c:pt>
                <c:pt idx="6">
                  <c:v>100</c:v>
                </c:pt>
                <c:pt idx="7">
                  <c:v>#N/A</c:v>
                </c:pt>
                <c:pt idx="8">
                  <c:v>99.94</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99.2</c:v>
                </c:pt>
                <c:pt idx="1">
                  <c:v>99.2</c:v>
                </c:pt>
                <c:pt idx="2">
                  <c:v>99.2</c:v>
                </c:pt>
                <c:pt idx="3">
                  <c:v>99.2</c:v>
                </c:pt>
                <c:pt idx="4">
                  <c:v>99.2</c:v>
                </c:pt>
                <c:pt idx="5">
                  <c:v>99.2</c:v>
                </c:pt>
                <c:pt idx="6">
                  <c:v>99.2</c:v>
                </c:pt>
                <c:pt idx="7">
                  <c:v>99.2</c:v>
                </c:pt>
                <c:pt idx="8">
                  <c:v>99.2</c:v>
                </c:pt>
                <c:pt idx="9">
                  <c:v>99.3</c:v>
                </c:pt>
                <c:pt idx="10">
                  <c:v>99.3</c:v>
                </c:pt>
                <c:pt idx="11">
                  <c:v>99.3</c:v>
                </c:pt>
                <c:pt idx="12">
                  <c:v>99.3</c:v>
                </c:pt>
                <c:pt idx="13">
                  <c:v>99.3</c:v>
                </c:pt>
                <c:pt idx="14">
                  <c:v>99.4</c:v>
                </c:pt>
                <c:pt idx="15">
                  <c:v>99.4</c:v>
                </c:pt>
                <c:pt idx="16">
                  <c:v>99.4</c:v>
                </c:pt>
                <c:pt idx="17">
                  <c:v>99.4</c:v>
                </c:pt>
                <c:pt idx="18">
                  <c:v>99.4</c:v>
                </c:pt>
                <c:pt idx="19">
                  <c:v>99.5</c:v>
                </c:pt>
                <c:pt idx="20">
                  <c:v>99.5</c:v>
                </c:pt>
                <c:pt idx="21">
                  <c:v>99.5</c:v>
                </c:pt>
                <c:pt idx="22">
                  <c:v>99.5</c:v>
                </c:pt>
                <c:pt idx="23">
                  <c:v>99.5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21-46A0-A5B5-9A2626D078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21-46A0-A5B5-9A2626D0788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21-46A0-A5B5-9A2626D0788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21-46A0-A5B5-9A2626D078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7D-4BED-9A09-CCDEC3AC02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7D-4BED-9A09-CCDEC3AC02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B9-479E-ABEC-D434E92C76A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B9-479E-ABEC-D434E92C7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A6-4D1D-A3D8-015F948B7A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A6-4D1D-A3D8-015F948B7A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34-4701-9480-4AE67B514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99.3</c:v>
                </c:pt>
                <c:pt idx="1">
                  <c:v>99.137931034482762</c:v>
                </c:pt>
                <c:pt idx="2">
                  <c:v>#N/A</c:v>
                </c:pt>
                <c:pt idx="3">
                  <c:v>#N/A</c:v>
                </c:pt>
                <c:pt idx="4">
                  <c:v>#N/A</c:v>
                </c:pt>
                <c:pt idx="5">
                  <c:v>#N/A</c:v>
                </c:pt>
                <c:pt idx="6">
                  <c:v>#N/A</c:v>
                </c:pt>
                <c:pt idx="7">
                  <c:v>99.561403508771932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1-46A0-A5B5-9A2626D078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21-46A0-A5B5-9A2626D0788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21-46A0-A5B5-9A2626D0788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21-46A0-A5B5-9A2626D078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7D-4BED-9A09-CCDEC3AC02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7D-4BED-9A09-CCDEC3AC02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B9-479E-ABEC-D434E92C76A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B9-479E-ABEC-D434E92C7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A6-4D1D-A3D8-015F948B7A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A6-4D1D-A3D8-015F948B7A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34-4701-9480-4AE67B514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6621-46A0-A5B5-9A2626D0788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21-46A0-A5B5-9A2626D0788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21-46A0-A5B5-9A2626D0788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21-46A0-A5B5-9A2626D0788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621-46A0-A5B5-9A2626D07884}"/>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7D-4BED-9A09-CCDEC3AC029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7D-4BED-9A09-CCDEC3AC029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B9-479E-ABEC-D434E92C76A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B9-479E-ABEC-D434E92C76A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A6-4D1D-A3D8-015F948B7A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A6-4D1D-A3D8-015F948B7A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34-4701-9480-4AE67B514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6621-46A0-A5B5-9A2626D07884}"/>
            </c:ext>
          </c:extLst>
        </c:ser>
        <c:dLbls>
          <c:showLegendKey val="0"/>
          <c:showVal val="0"/>
          <c:showCatName val="0"/>
          <c:showSerName val="0"/>
          <c:showPercent val="0"/>
          <c:showBubbleSize val="0"/>
        </c:dLbls>
        <c:axId val="131951232"/>
        <c:axId val="132151168"/>
      </c:scatterChart>
      <c:valAx>
        <c:axId val="1319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1168"/>
        <c:crosses val="autoZero"/>
        <c:crossBetween val="midCat"/>
        <c:majorUnit val="5"/>
      </c:valAx>
      <c:valAx>
        <c:axId val="1321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90.1</c:v>
                </c:pt>
                <c:pt idx="1">
                  <c:v>90.1</c:v>
                </c:pt>
                <c:pt idx="2">
                  <c:v>90.1</c:v>
                </c:pt>
                <c:pt idx="3">
                  <c:v>90.1</c:v>
                </c:pt>
                <c:pt idx="4">
                  <c:v>90.1</c:v>
                </c:pt>
                <c:pt idx="5">
                  <c:v>89.3</c:v>
                </c:pt>
                <c:pt idx="6">
                  <c:v>88.5</c:v>
                </c:pt>
                <c:pt idx="7">
                  <c:v>87.7</c:v>
                </c:pt>
                <c:pt idx="8">
                  <c:v>86.9</c:v>
                </c:pt>
                <c:pt idx="9">
                  <c:v>86.1</c:v>
                </c:pt>
                <c:pt idx="10">
                  <c:v>85.4</c:v>
                </c:pt>
                <c:pt idx="11">
                  <c:v>84.6</c:v>
                </c:pt>
                <c:pt idx="12">
                  <c:v>83.8</c:v>
                </c:pt>
                <c:pt idx="13">
                  <c:v>83</c:v>
                </c:pt>
                <c:pt idx="14">
                  <c:v>82.2</c:v>
                </c:pt>
                <c:pt idx="15">
                  <c:v>81.400000000000006</c:v>
                </c:pt>
                <c:pt idx="16">
                  <c:v>81.400000000000006</c:v>
                </c:pt>
                <c:pt idx="17">
                  <c:v>81.400000000000006</c:v>
                </c:pt>
                <c:pt idx="18">
                  <c:v>81.400000000000006</c:v>
                </c:pt>
                <c:pt idx="19">
                  <c:v>81.400000000000006</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8B-46F7-8236-FD0D5A2BA6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8B-46F7-8236-FD0D5A2BA62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8B-46F7-8236-FD0D5A2BA62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8B-46F7-8236-FD0D5A2BA62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A1-4AA3-B130-9E9583CF7F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A1-4AA3-B130-9E9583CF7F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E4-4436-B5E4-EC0AC06289D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E4-4436-B5E4-EC0AC06289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12-4DD4-B3B4-A986B1848DE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12-4DD4-B3B4-A986B1848DE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21-481A-A826-8D9B31443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88.5</c:v>
                </c:pt>
                <c:pt idx="1">
                  <c:v>83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8B-46F7-8236-FD0D5A2BA6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8B-46F7-8236-FD0D5A2BA62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8B-46F7-8236-FD0D5A2BA62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8B-46F7-8236-FD0D5A2BA62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A1-4AA3-B130-9E9583CF7F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A1-4AA3-B130-9E9583CF7F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E4-4436-B5E4-EC0AC06289D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E4-4436-B5E4-EC0AC06289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12-4DD4-B3B4-A986B1848DE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12-4DD4-B3B4-A986B1848DE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21-481A-A826-8D9B31443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18B-46F7-8236-FD0D5A2BA62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8B-46F7-8236-FD0D5A2BA62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8B-46F7-8236-FD0D5A2BA62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8B-46F7-8236-FD0D5A2BA62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8B-46F7-8236-FD0D5A2BA627}"/>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A1-4AA3-B130-9E9583CF7F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A1-4AA3-B130-9E9583CF7F0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E4-4436-B5E4-EC0AC06289D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E4-4436-B5E4-EC0AC06289D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12-4DD4-B3B4-A986B1848DE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12-4DD4-B3B4-A986B1848DE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21-481A-A826-8D9B31443F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718B-46F7-8236-FD0D5A2BA627}"/>
            </c:ext>
          </c:extLst>
        </c:ser>
        <c:dLbls>
          <c:showLegendKey val="0"/>
          <c:showVal val="0"/>
          <c:showCatName val="0"/>
          <c:showSerName val="0"/>
          <c:showPercent val="0"/>
          <c:showBubbleSize val="0"/>
        </c:dLbls>
        <c:axId val="147373056"/>
        <c:axId val="147424384"/>
      </c:scatterChart>
      <c:valAx>
        <c:axId val="147373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5"/>
      </c:valAx>
      <c:valAx>
        <c:axId val="14742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3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5A2-441E-88CA-06EC3101654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A2-441E-88CA-06EC310165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A2-441E-88CA-06EC3101654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A2-441E-88CA-06EC3101654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A2-441E-88CA-06EC3101654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EC-4679-8D6F-4B3C587613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EC-4679-8D6F-4B3C5876133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CA-4CFB-B235-604F06944C9F}"/>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CA-4CFB-B235-604F06944C9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1E-457E-BE52-25306195D23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1E-457E-BE52-25306195D23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58-456F-B327-A2DB9A3D2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A2-441E-88CA-06EC3101654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96.8</c:v>
                </c:pt>
                <c:pt idx="1">
                  <c:v>96.8</c:v>
                </c:pt>
                <c:pt idx="2">
                  <c:v>96.8</c:v>
                </c:pt>
                <c:pt idx="3">
                  <c:v>96.8</c:v>
                </c:pt>
                <c:pt idx="4">
                  <c:v>96.8</c:v>
                </c:pt>
                <c:pt idx="5">
                  <c:v>97</c:v>
                </c:pt>
                <c:pt idx="6">
                  <c:v>97.2</c:v>
                </c:pt>
                <c:pt idx="7">
                  <c:v>97.4</c:v>
                </c:pt>
                <c:pt idx="8">
                  <c:v>97.6</c:v>
                </c:pt>
                <c:pt idx="9">
                  <c:v>97.8</c:v>
                </c:pt>
                <c:pt idx="10">
                  <c:v>97.9</c:v>
                </c:pt>
                <c:pt idx="11">
                  <c:v>98.1</c:v>
                </c:pt>
                <c:pt idx="12">
                  <c:v>98.3</c:v>
                </c:pt>
                <c:pt idx="13">
                  <c:v>98.5</c:v>
                </c:pt>
                <c:pt idx="14">
                  <c:v>98.7</c:v>
                </c:pt>
                <c:pt idx="15">
                  <c:v>98.9</c:v>
                </c:pt>
                <c:pt idx="16">
                  <c:v>99.1</c:v>
                </c:pt>
                <c:pt idx="17">
                  <c:v>99.3</c:v>
                </c:pt>
                <c:pt idx="18">
                  <c:v>99.4</c:v>
                </c:pt>
                <c:pt idx="19">
                  <c:v>99.6</c:v>
                </c:pt>
                <c:pt idx="20">
                  <c:v>99.8</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97.2</c:v>
                </c:pt>
                <c:pt idx="1">
                  <c:v>#N/A</c:v>
                </c:pt>
                <c:pt idx="2">
                  <c:v>#N/A</c:v>
                </c:pt>
                <c:pt idx="3">
                  <c:v>#N/A</c:v>
                </c:pt>
                <c:pt idx="4">
                  <c:v>#N/A</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77.900000000000006</c:v>
                </c:pt>
                <c:pt idx="8">
                  <c:v>77.900000000000006</c:v>
                </c:pt>
                <c:pt idx="9">
                  <c:v>77.900000000000006</c:v>
                </c:pt>
                <c:pt idx="10">
                  <c:v>77.900000000000006</c:v>
                </c:pt>
                <c:pt idx="11">
                  <c:v>77.900000000000006</c:v>
                </c:pt>
                <c:pt idx="12">
                  <c:v>79.5</c:v>
                </c:pt>
                <c:pt idx="13">
                  <c:v>81.099999999999994</c:v>
                </c:pt>
                <c:pt idx="14">
                  <c:v>82.7</c:v>
                </c:pt>
                <c:pt idx="15">
                  <c:v>84.3</c:v>
                </c:pt>
                <c:pt idx="16">
                  <c:v>85.8</c:v>
                </c:pt>
                <c:pt idx="17">
                  <c:v>87.4</c:v>
                </c:pt>
                <c:pt idx="18">
                  <c:v>89</c:v>
                </c:pt>
                <c:pt idx="19">
                  <c:v>90.6</c:v>
                </c:pt>
                <c:pt idx="20">
                  <c:v>92.2</c:v>
                </c:pt>
                <c:pt idx="21">
                  <c:v>93.8</c:v>
                </c:pt>
                <c:pt idx="22">
                  <c:v>95.4</c:v>
                </c:pt>
                <c:pt idx="23">
                  <c:v>97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A2-441E-88CA-06EC310165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A2-441E-88CA-06EC3101654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A2-441E-88CA-06EC3101654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A2-441E-88CA-06EC3101654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EC-4679-8D6F-4B3C587613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EC-4679-8D6F-4B3C5876133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CA-4CFB-B235-604F06944C9F}"/>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CA-4CFB-B235-604F06944C9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1E-457E-BE52-25306195D23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1E-457E-BE52-25306195D23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58-456F-B327-A2DB9A3D29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83.132530120481931</c:v>
                </c:pt>
                <c:pt idx="2">
                  <c:v>#N/A</c:v>
                </c:pt>
                <c:pt idx="3">
                  <c:v>#N/A</c:v>
                </c:pt>
                <c:pt idx="4">
                  <c:v>#N/A</c:v>
                </c:pt>
                <c:pt idx="5">
                  <c:v>#N/A</c:v>
                </c:pt>
                <c:pt idx="6">
                  <c:v>#N/A</c:v>
                </c:pt>
                <c:pt idx="7">
                  <c:v>82.377049180327873</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6822528"/>
        <c:axId val="216824448"/>
      </c:scatterChart>
      <c:valAx>
        <c:axId val="21682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448"/>
        <c:crosses val="autoZero"/>
        <c:crossBetween val="midCat"/>
        <c:majorUnit val="5"/>
      </c:valAx>
      <c:valAx>
        <c:axId val="216824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98.1</c:v>
                </c:pt>
                <c:pt idx="3">
                  <c:v>98.1</c:v>
                </c:pt>
                <c:pt idx="4">
                  <c:v>98.1</c:v>
                </c:pt>
                <c:pt idx="5">
                  <c:v>98.1</c:v>
                </c:pt>
                <c:pt idx="6">
                  <c:v>98.1</c:v>
                </c:pt>
                <c:pt idx="7">
                  <c:v>98.1</c:v>
                </c:pt>
                <c:pt idx="8">
                  <c:v>98.1</c:v>
                </c:pt>
                <c:pt idx="9">
                  <c:v>98.1</c:v>
                </c:pt>
                <c:pt idx="10">
                  <c:v>98.1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72-4546-9312-15BEFA2EC5B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72-4546-9312-15BEFA2EC5B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72-4546-9312-15BEFA2EC5B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72-4546-9312-15BEFA2EC5B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48-42BA-8421-5BAC246E27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48-42BA-8421-5BAC246E27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EF-44E6-BDB4-06BDC86F1B4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EF-44E6-BDB4-06BDC86F1B4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19-4256-BD23-72B09A3FAB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19-4256-BD23-72B09A3FAB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6B-46AA-9598-38AEA5384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98.05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83.8</c:v>
                </c:pt>
                <c:pt idx="8">
                  <c:v>83.8</c:v>
                </c:pt>
                <c:pt idx="9">
                  <c:v>83.8</c:v>
                </c:pt>
                <c:pt idx="10">
                  <c:v>83.8</c:v>
                </c:pt>
                <c:pt idx="11">
                  <c:v>83.8</c:v>
                </c:pt>
                <c:pt idx="12">
                  <c:v>83.7</c:v>
                </c:pt>
                <c:pt idx="13">
                  <c:v>83.6</c:v>
                </c:pt>
                <c:pt idx="14">
                  <c:v>83.5</c:v>
                </c:pt>
                <c:pt idx="15">
                  <c:v>83.5</c:v>
                </c:pt>
                <c:pt idx="16">
                  <c:v>83.4</c:v>
                </c:pt>
                <c:pt idx="17">
                  <c:v>83.3</c:v>
                </c:pt>
                <c:pt idx="18">
                  <c:v>83.3</c:v>
                </c:pt>
                <c:pt idx="19">
                  <c:v>83.2</c:v>
                </c:pt>
                <c:pt idx="20">
                  <c:v>83.1</c:v>
                </c:pt>
                <c:pt idx="21">
                  <c:v>83</c:v>
                </c:pt>
                <c:pt idx="22">
                  <c:v>83</c:v>
                </c:pt>
                <c:pt idx="23">
                  <c:v>83</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72-4546-9312-15BEFA2EC5B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48-42BA-8421-5BAC246E27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48-42BA-8421-5BAC246E27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EF-44E6-BDB4-06BDC86F1B4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EF-44E6-BDB4-06BDC86F1B4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19-4256-BD23-72B09A3FAB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19-4256-BD23-72B09A3FAB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6B-46AA-9598-38AEA5384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83.620689655172413</c:v>
                </c:pt>
                <c:pt idx="2">
                  <c:v>#N/A</c:v>
                </c:pt>
                <c:pt idx="3">
                  <c:v>#N/A</c:v>
                </c:pt>
                <c:pt idx="4">
                  <c:v>#N/A</c:v>
                </c:pt>
                <c:pt idx="5">
                  <c:v>#N/A</c:v>
                </c:pt>
                <c:pt idx="6">
                  <c:v>#N/A</c:v>
                </c:pt>
                <c:pt idx="7">
                  <c:v>83.185840707964601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1072-4546-9312-15BEFA2EC5B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72-4546-9312-15BEFA2EC5B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72-4546-9312-15BEFA2EC5B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72-4546-9312-15BEFA2EC5B6}"/>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72-4546-9312-15BEFA2EC5B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48-42BA-8421-5BAC246E27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48-42BA-8421-5BAC246E27F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EF-44E6-BDB4-06BDC86F1B4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EF-44E6-BDB4-06BDC86F1B4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19-4256-BD23-72B09A3FABD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19-4256-BD23-72B09A3FABD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6B-46AA-9598-38AEA5384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072-4546-9312-15BEFA2EC5B6}"/>
            </c:ext>
          </c:extLst>
        </c:ser>
        <c:dLbls>
          <c:showLegendKey val="0"/>
          <c:showVal val="0"/>
          <c:showCatName val="0"/>
          <c:showSerName val="0"/>
          <c:showPercent val="0"/>
          <c:showBubbleSize val="0"/>
        </c:dLbls>
        <c:axId val="362367616"/>
        <c:axId val="381149952"/>
      </c:scatterChart>
      <c:valAx>
        <c:axId val="3623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952"/>
        <c:crosses val="autoZero"/>
        <c:crossBetween val="midCat"/>
        <c:majorUnit val="5"/>
      </c:valAx>
      <c:valAx>
        <c:axId val="381149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95.1</c:v>
                </c:pt>
                <c:pt idx="3">
                  <c:v>95.1</c:v>
                </c:pt>
                <c:pt idx="4">
                  <c:v>95.1</c:v>
                </c:pt>
                <c:pt idx="5">
                  <c:v>95.1</c:v>
                </c:pt>
                <c:pt idx="6">
                  <c:v>95.1</c:v>
                </c:pt>
                <c:pt idx="7">
                  <c:v>95.1</c:v>
                </c:pt>
                <c:pt idx="8">
                  <c:v>95.1</c:v>
                </c:pt>
                <c:pt idx="9">
                  <c:v>95.1</c:v>
                </c:pt>
                <c:pt idx="10">
                  <c:v>95.1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18-4E14-95F6-7A3B051737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18-4E14-95F6-7A3B0517374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18-4E14-95F6-7A3B0517374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18-4E14-95F6-7A3B0517374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38-4A53-9835-C2C25CEB96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38-4A53-9835-C2C25CEB96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13-4A8D-83AD-C1E55116DF0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13-4A8D-83AD-C1E55116DF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A2-49AB-A8DC-1A53E0DD9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A2-49AB-A8DC-1A53E0DD92F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4C-4B63-ABFA-5D467A52D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95.1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82</c:v>
                </c:pt>
                <c:pt idx="10">
                  <c:v>82</c:v>
                </c:pt>
                <c:pt idx="11">
                  <c:v>82</c:v>
                </c:pt>
                <c:pt idx="12">
                  <c:v>82</c:v>
                </c:pt>
                <c:pt idx="13">
                  <c:v>82</c:v>
                </c:pt>
                <c:pt idx="14">
                  <c:v>82</c:v>
                </c:pt>
                <c:pt idx="15">
                  <c:v>82</c:v>
                </c:pt>
                <c:pt idx="16">
                  <c:v>82</c:v>
                </c:pt>
                <c:pt idx="17">
                  <c:v>82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18-4E14-95F6-7A3B051737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38-4A53-9835-C2C25CEB96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38-4A53-9835-C2C25CEB96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13-4A8D-83AD-C1E55116DF0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13-4A8D-83AD-C1E55116DF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A2-49AB-A8DC-1A53E0DD9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A2-49AB-A8DC-1A53E0DD92F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4C-4B63-ABFA-5D467A52D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82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F18-4E14-95F6-7A3B0517374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18-4E14-95F6-7A3B051737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18-4E14-95F6-7A3B0517374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18-4E14-95F6-7A3B05173741}"/>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18-4E14-95F6-7A3B05173741}"/>
                </c:ext>
              </c:extLst>
            </c:dLbl>
            <c:dLbl>
              <c:idx val="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38-4A53-9835-C2C25CEB96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38-4A53-9835-C2C25CEB96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13-4A8D-83AD-C1E55116DF0A}"/>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13-4A8D-83AD-C1E55116DF0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A2-49AB-A8DC-1A53E0DD92F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A2-49AB-A8DC-1A53E0DD92F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4C-4B63-ABFA-5D467A52DD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F18-4E14-95F6-7A3B05173741}"/>
            </c:ext>
          </c:extLst>
        </c:ser>
        <c:dLbls>
          <c:showLegendKey val="0"/>
          <c:showVal val="0"/>
          <c:showCatName val="0"/>
          <c:showSerName val="0"/>
          <c:showPercent val="0"/>
          <c:showBubbleSize val="0"/>
        </c:dLbls>
        <c:axId val="75141120"/>
        <c:axId val="75142656"/>
      </c:scatterChart>
      <c:valAx>
        <c:axId val="75141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656"/>
        <c:crosses val="autoZero"/>
        <c:crossBetween val="midCat"/>
        <c:majorUnit val="5"/>
      </c:valAx>
      <c:valAx>
        <c:axId val="7514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1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C06893A-3178-41DA-A96A-4269E456D67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6E02D45-0DE0-448F-BA88-9877D9E4D6C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5641E12-6B56-4AC4-80A8-2B33237FAED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9AAF23C-0090-42FC-9A8A-A1262492A33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F0E2278-1AF6-4645-8615-8AFA38BFC7E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BFDA975-493D-413C-B574-EFCEAA2F9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6FAD486-A1E8-4558-9A94-8AF21A704D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547AFFA-1B5B-4F87-B6C0-1B087649C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143385E-B7D2-484D-948A-795BD0DB433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5B2DC5F-B778-4F4B-9E0E-A60E9DEE35D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F3C2405-0E6F-4FD7-ACAA-C7311698F55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6594560-6778-493E-BC58-521FE952860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FA08549-07EF-4A83-B1AA-95473984042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B3E43AE1-46FE-4F48-8E53-84589C8FC69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A453C2D-0902-4644-AD86-92F3A358DF9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9077-76E1-4998-AEC0-9D0D413EDE9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0" customWidth="true"/>
    <col min="2" max="2" width="2.375" style="280" customWidth="true"/>
    <col min="3" max="3" width="58" style="280" customWidth="true"/>
    <col min="4" max="4" width="7.75" style="280" customWidth="true"/>
    <col min="5" max="16384" width="7.75" style="280"/>
  </cols>
  <sheetData>
    <row xmlns:x14ac="http://schemas.microsoft.com/office/spreadsheetml/2009/9/ac" r="1" ht="29.25" customHeight="true" x14ac:dyDescent="0.25">
      <c r="A1" s="277"/>
      <c r="B1" s="278"/>
      <c r="C1" s="278"/>
      <c r="D1" s="278"/>
      <c r="E1" s="279"/>
      <c r="F1" s="279"/>
      <c r="G1" s="279"/>
      <c r="H1" s="279"/>
      <c r="I1" s="279"/>
      <c r="J1" s="279"/>
      <c r="K1" s="279"/>
      <c r="L1" s="279"/>
      <c r="M1" s="279"/>
      <c r="N1" s="279"/>
      <c r="O1" s="279"/>
      <c r="P1" s="279"/>
      <c r="Q1" s="279"/>
      <c r="R1" s="279"/>
    </row>
    <row xmlns:x14ac="http://schemas.microsoft.com/office/spreadsheetml/2009/9/ac" r="2" ht="23.25" x14ac:dyDescent="0.35">
      <c r="A2" s="278"/>
      <c r="B2" s="278"/>
      <c r="C2" s="281"/>
      <c r="D2" s="278"/>
      <c r="E2" s="279"/>
      <c r="F2" s="279"/>
      <c r="G2" s="278"/>
      <c r="H2" s="279"/>
      <c r="I2" s="279"/>
      <c r="J2" s="279"/>
      <c r="K2" s="279"/>
      <c r="L2" s="279"/>
      <c r="M2" s="279"/>
      <c r="N2" s="279"/>
      <c r="O2" s="279"/>
      <c r="P2" s="279"/>
      <c r="Q2" s="279"/>
      <c r="R2" s="279"/>
    </row>
    <row xmlns:x14ac="http://schemas.microsoft.com/office/spreadsheetml/2009/9/ac" r="3" ht="15" x14ac:dyDescent="0.2">
      <c r="A3" s="278"/>
      <c r="B3" s="278"/>
      <c r="C3" s="278"/>
      <c r="D3" s="278"/>
      <c r="F3" s="278"/>
      <c r="G3" s="278"/>
      <c r="H3" s="282"/>
      <c r="I3" s="282"/>
      <c r="J3" s="282"/>
      <c r="K3" s="282"/>
      <c r="L3" s="279"/>
      <c r="M3" s="279"/>
      <c r="N3" s="279"/>
      <c r="O3" s="279"/>
      <c r="P3" s="279"/>
      <c r="Q3" s="279"/>
      <c r="R3" s="279"/>
    </row>
    <row xmlns:x14ac="http://schemas.microsoft.com/office/spreadsheetml/2009/9/ac" r="4" ht="40.5" x14ac:dyDescent="0.2">
      <c r="A4" s="278"/>
      <c r="B4" s="278"/>
      <c r="C4" s="283" t="s">
        <v>144</v>
      </c>
      <c r="D4" s="278"/>
      <c r="E4" s="284"/>
      <c r="F4" s="279"/>
      <c r="G4" s="278"/>
      <c r="H4" s="279"/>
      <c r="I4" s="279"/>
      <c r="J4" s="279"/>
      <c r="K4" s="279"/>
      <c r="L4" s="279"/>
      <c r="M4" s="279"/>
      <c r="N4" s="279"/>
      <c r="O4" s="279"/>
      <c r="P4" s="279"/>
      <c r="Q4" s="279"/>
      <c r="R4" s="279"/>
    </row>
    <row xmlns:x14ac="http://schemas.microsoft.com/office/spreadsheetml/2009/9/ac" r="5" ht="20.25" x14ac:dyDescent="0.2">
      <c r="A5" s="278"/>
      <c r="B5" s="278"/>
      <c r="C5" s="285"/>
      <c r="D5" s="278"/>
      <c r="E5" s="284"/>
      <c r="F5" s="279"/>
      <c r="G5" s="278"/>
      <c r="H5" s="279"/>
      <c r="I5" s="279"/>
      <c r="J5" s="279"/>
      <c r="K5" s="279"/>
      <c r="L5" s="279"/>
      <c r="M5" s="279"/>
      <c r="N5" s="279"/>
      <c r="O5" s="279"/>
      <c r="P5" s="279"/>
      <c r="Q5" s="279"/>
      <c r="R5" s="279"/>
    </row>
    <row xmlns:x14ac="http://schemas.microsoft.com/office/spreadsheetml/2009/9/ac" r="6" ht="15" x14ac:dyDescent="0.2">
      <c r="A6" s="278"/>
      <c r="B6" s="278"/>
      <c r="C6" s="286" t="s">
        <v>151</v>
      </c>
      <c r="D6" s="279"/>
      <c r="E6" s="279"/>
      <c r="F6" s="279"/>
      <c r="G6" s="279"/>
      <c r="H6" s="279"/>
      <c r="I6" s="279"/>
      <c r="J6" s="279"/>
      <c r="K6" s="279"/>
      <c r="L6" s="279"/>
      <c r="M6" s="279"/>
      <c r="N6" s="279"/>
      <c r="O6" s="279"/>
      <c r="P6" s="279"/>
      <c r="Q6" s="279"/>
      <c r="R6" s="279"/>
    </row>
    <row xmlns:x14ac="http://schemas.microsoft.com/office/spreadsheetml/2009/9/ac" r="7" ht="26.25" x14ac:dyDescent="0.4">
      <c r="A7" s="278"/>
      <c r="B7" s="278"/>
      <c r="C7" s="287" t="str">
        <f>+'Water Data'!D1</f>
        <v>Uruguay</v>
      </c>
      <c r="D7" s="279"/>
      <c r="E7" s="279"/>
      <c r="F7" s="279"/>
      <c r="G7" s="279"/>
      <c r="H7" s="279"/>
      <c r="I7" s="279"/>
      <c r="J7" s="279"/>
      <c r="K7" s="279"/>
      <c r="L7" s="279"/>
      <c r="M7" s="279"/>
      <c r="N7" s="279"/>
      <c r="O7" s="279"/>
      <c r="P7" s="279"/>
      <c r="Q7" s="279"/>
      <c r="R7" s="279"/>
    </row>
    <row xmlns:x14ac="http://schemas.microsoft.com/office/spreadsheetml/2009/9/ac" r="8" ht="15" x14ac:dyDescent="0.2">
      <c r="A8" s="278"/>
      <c r="B8" s="278"/>
      <c r="C8" s="278"/>
      <c r="D8" s="279"/>
      <c r="E8" s="279"/>
      <c r="F8" s="279"/>
      <c r="G8" s="279"/>
      <c r="H8" s="279"/>
      <c r="I8" s="279"/>
      <c r="J8" s="279"/>
      <c r="K8" s="279"/>
      <c r="L8" s="279"/>
      <c r="M8" s="279"/>
      <c r="N8" s="279"/>
      <c r="O8" s="279"/>
      <c r="P8" s="279"/>
      <c r="Q8" s="279"/>
      <c r="R8" s="279"/>
    </row>
    <row xmlns:x14ac="http://schemas.microsoft.com/office/spreadsheetml/2009/9/ac" r="9" ht="15" x14ac:dyDescent="0.2">
      <c r="A9" s="278"/>
      <c r="B9" s="278"/>
      <c r="C9" s="288" t="s">
        <v>274</v>
      </c>
      <c r="D9" s="279"/>
      <c r="E9" s="279"/>
      <c r="F9" s="279"/>
      <c r="G9" s="279"/>
      <c r="H9" s="279"/>
      <c r="I9" s="279"/>
      <c r="J9" s="279"/>
      <c r="K9" s="279"/>
      <c r="L9" s="279"/>
      <c r="M9" s="279"/>
      <c r="N9" s="279"/>
      <c r="O9" s="279"/>
      <c r="P9" s="279"/>
      <c r="Q9" s="279"/>
      <c r="R9" s="279"/>
    </row>
    <row xmlns:x14ac="http://schemas.microsoft.com/office/spreadsheetml/2009/9/ac" r="10" ht="15" x14ac:dyDescent="0.2">
      <c r="A10" s="278"/>
      <c r="B10" s="278"/>
      <c r="C10" s="286"/>
      <c r="D10" s="279"/>
      <c r="E10" s="279"/>
      <c r="F10" s="279"/>
      <c r="G10" s="279"/>
      <c r="H10" s="279"/>
      <c r="I10" s="279"/>
      <c r="J10" s="279"/>
      <c r="K10" s="279"/>
      <c r="L10" s="279"/>
      <c r="M10" s="279"/>
      <c r="N10" s="279"/>
      <c r="O10" s="279"/>
      <c r="P10" s="279"/>
      <c r="Q10" s="279"/>
      <c r="R10" s="279"/>
    </row>
    <row xmlns:x14ac="http://schemas.microsoft.com/office/spreadsheetml/2009/9/ac" r="11" ht="15.95" customHeight="true" x14ac:dyDescent="0.2">
      <c r="A11" s="278"/>
      <c r="C11" s="312" t="s">
        <v>32</v>
      </c>
      <c r="D11" s="289"/>
      <c r="E11" s="290"/>
      <c r="F11" s="289"/>
      <c r="G11" s="289"/>
      <c r="H11" s="279"/>
      <c r="I11" s="279"/>
      <c r="J11" s="279"/>
      <c r="K11" s="279"/>
      <c r="L11" s="279"/>
      <c r="M11" s="279"/>
      <c r="N11" s="279"/>
      <c r="O11" s="279"/>
      <c r="P11" s="279"/>
      <c r="Q11" s="279"/>
      <c r="R11" s="279"/>
    </row>
    <row xmlns:x14ac="http://schemas.microsoft.com/office/spreadsheetml/2009/9/ac" r="12" ht="9" customHeight="true" x14ac:dyDescent="0.2">
      <c r="A12" s="278"/>
      <c r="B12" s="279"/>
      <c r="C12" s="291"/>
      <c r="D12" s="289"/>
      <c r="E12" s="290"/>
      <c r="F12" s="289"/>
      <c r="G12" s="289"/>
      <c r="H12" s="279"/>
      <c r="I12" s="279"/>
      <c r="J12" s="279"/>
      <c r="K12" s="279"/>
      <c r="L12" s="279"/>
      <c r="M12" s="279"/>
      <c r="N12" s="279"/>
      <c r="O12" s="279"/>
      <c r="P12" s="279"/>
      <c r="Q12" s="279"/>
      <c r="R12" s="279"/>
    </row>
    <row xmlns:x14ac="http://schemas.microsoft.com/office/spreadsheetml/2009/9/ac" r="13" ht="24.95" customHeight="true" x14ac:dyDescent="0.25">
      <c r="A13" s="278"/>
      <c r="B13" s="279"/>
      <c r="C13" s="292" t="s">
        <v>145</v>
      </c>
      <c r="D13" s="289"/>
      <c r="E13" s="290"/>
      <c r="F13" s="289"/>
      <c r="G13" s="289"/>
      <c r="H13" s="279"/>
      <c r="I13" s="279"/>
      <c r="J13" s="279"/>
      <c r="K13" s="279"/>
      <c r="L13" s="279"/>
      <c r="M13" s="279"/>
      <c r="N13" s="279"/>
      <c r="O13" s="279"/>
      <c r="P13" s="279"/>
      <c r="Q13" s="279"/>
      <c r="R13" s="279"/>
    </row>
    <row xmlns:x14ac="http://schemas.microsoft.com/office/spreadsheetml/2009/9/ac" r="14" ht="21.95" customHeight="true" x14ac:dyDescent="0.2">
      <c r="A14" s="278"/>
      <c r="B14" s="293"/>
      <c r="C14" s="294" t="s">
        <v>152</v>
      </c>
      <c r="D14" s="289"/>
      <c r="E14" s="290"/>
      <c r="F14" s="289"/>
      <c r="G14" s="289"/>
      <c r="H14" s="279"/>
      <c r="I14" s="279"/>
      <c r="J14" s="279"/>
      <c r="K14" s="279"/>
      <c r="L14" s="279"/>
      <c r="M14" s="279"/>
      <c r="N14" s="279"/>
      <c r="O14" s="279"/>
      <c r="P14" s="279"/>
      <c r="Q14" s="279"/>
      <c r="R14" s="279"/>
    </row>
    <row xmlns:x14ac="http://schemas.microsoft.com/office/spreadsheetml/2009/9/ac" r="15" ht="15" x14ac:dyDescent="0.2">
      <c r="A15" s="278"/>
      <c r="B15" s="293"/>
      <c r="C15" s="295" t="s">
        <v>153</v>
      </c>
      <c r="D15" s="289"/>
      <c r="E15" s="290"/>
      <c r="F15" s="289"/>
      <c r="G15" s="289"/>
      <c r="H15" s="279"/>
      <c r="I15" s="279"/>
      <c r="J15" s="279"/>
      <c r="K15" s="279"/>
      <c r="L15" s="279"/>
      <c r="M15" s="279"/>
      <c r="N15" s="279"/>
      <c r="O15" s="279"/>
      <c r="P15" s="279"/>
      <c r="Q15" s="279"/>
      <c r="R15" s="279"/>
    </row>
    <row xmlns:x14ac="http://schemas.microsoft.com/office/spreadsheetml/2009/9/ac" r="16" ht="15" x14ac:dyDescent="0.2">
      <c r="A16" s="278"/>
      <c r="B16" s="293"/>
      <c r="C16" s="294" t="s">
        <v>256</v>
      </c>
      <c r="D16" s="289"/>
      <c r="E16" s="290"/>
      <c r="F16" s="289"/>
      <c r="G16" s="289"/>
      <c r="H16" s="279"/>
      <c r="I16" s="279"/>
      <c r="J16" s="279"/>
      <c r="K16" s="279"/>
      <c r="L16" s="279"/>
      <c r="M16" s="279"/>
      <c r="N16" s="279"/>
      <c r="O16" s="279"/>
      <c r="P16" s="279"/>
      <c r="Q16" s="279"/>
      <c r="R16" s="279"/>
    </row>
    <row xmlns:x14ac="http://schemas.microsoft.com/office/spreadsheetml/2009/9/ac" r="17" ht="26.1" customHeight="true" x14ac:dyDescent="0.2">
      <c r="A17" s="278"/>
      <c r="B17" s="290"/>
      <c r="C17" s="296"/>
      <c r="D17" s="289"/>
      <c r="E17" s="293"/>
      <c r="F17" s="289"/>
      <c r="G17" s="289"/>
      <c r="H17" s="279"/>
      <c r="I17" s="279"/>
      <c r="J17" s="279"/>
      <c r="K17" s="279"/>
      <c r="L17" s="279"/>
      <c r="M17" s="279"/>
      <c r="N17" s="279"/>
      <c r="O17" s="279"/>
      <c r="P17" s="279"/>
      <c r="Q17" s="279"/>
      <c r="R17" s="279"/>
    </row>
    <row xmlns:x14ac="http://schemas.microsoft.com/office/spreadsheetml/2009/9/ac" r="18" ht="15.75" x14ac:dyDescent="0.25">
      <c r="A18" s="278"/>
      <c r="B18" s="290"/>
      <c r="C18" s="297" t="s">
        <v>33</v>
      </c>
      <c r="D18" s="289"/>
      <c r="E18" s="298"/>
      <c r="F18" s="289"/>
      <c r="G18" s="289"/>
      <c r="H18" s="279"/>
      <c r="I18" s="279"/>
      <c r="J18" s="279"/>
      <c r="K18" s="279"/>
      <c r="L18" s="279"/>
      <c r="M18" s="279"/>
      <c r="N18" s="279"/>
      <c r="O18" s="279"/>
      <c r="P18" s="279"/>
      <c r="Q18" s="279"/>
      <c r="R18" s="279"/>
    </row>
    <row xmlns:x14ac="http://schemas.microsoft.com/office/spreadsheetml/2009/9/ac" r="19" ht="15" x14ac:dyDescent="0.2">
      <c r="A19" s="278"/>
      <c r="B19" s="290"/>
      <c r="C19" s="299" t="s">
        <v>146</v>
      </c>
      <c r="D19" s="289"/>
      <c r="E19" s="300"/>
      <c r="F19" s="289"/>
      <c r="G19" s="289"/>
      <c r="H19" s="279"/>
      <c r="I19" s="279"/>
      <c r="J19" s="279"/>
      <c r="K19" s="279"/>
      <c r="L19" s="279"/>
      <c r="M19" s="279"/>
      <c r="N19" s="279"/>
      <c r="O19" s="279"/>
      <c r="P19" s="279"/>
      <c r="Q19" s="279"/>
      <c r="R19" s="279"/>
    </row>
    <row xmlns:x14ac="http://schemas.microsoft.com/office/spreadsheetml/2009/9/ac" r="20" ht="15" x14ac:dyDescent="0.2">
      <c r="A20" s="278"/>
      <c r="B20" s="290"/>
      <c r="C20" s="368" t="s">
        <v>147</v>
      </c>
      <c r="D20" s="289"/>
      <c r="E20" s="301"/>
      <c r="F20" s="289"/>
      <c r="G20" s="289"/>
      <c r="H20" s="279"/>
      <c r="I20" s="279"/>
      <c r="J20" s="279"/>
      <c r="K20" s="279"/>
      <c r="L20" s="279"/>
      <c r="M20" s="279"/>
      <c r="N20" s="279"/>
      <c r="O20" s="279"/>
      <c r="P20" s="279"/>
      <c r="Q20" s="279"/>
      <c r="R20" s="279"/>
    </row>
    <row xmlns:x14ac="http://schemas.microsoft.com/office/spreadsheetml/2009/9/ac" r="21" ht="15" x14ac:dyDescent="0.2">
      <c r="A21" s="278"/>
      <c r="B21" s="290"/>
      <c r="C21" s="369" t="s">
        <v>148</v>
      </c>
      <c r="D21" s="289"/>
      <c r="E21" s="302"/>
      <c r="F21" s="289"/>
      <c r="G21" s="289"/>
      <c r="H21" s="279"/>
      <c r="I21" s="279"/>
      <c r="J21" s="279"/>
      <c r="K21" s="279"/>
      <c r="L21" s="279"/>
      <c r="M21" s="279"/>
      <c r="N21" s="279"/>
      <c r="O21" s="279"/>
      <c r="P21" s="279"/>
      <c r="Q21" s="279"/>
      <c r="R21" s="279"/>
    </row>
    <row xmlns:x14ac="http://schemas.microsoft.com/office/spreadsheetml/2009/9/ac" r="22" ht="15" x14ac:dyDescent="0.2">
      <c r="A22" s="278"/>
      <c r="B22" s="290"/>
      <c r="C22" s="370" t="s">
        <v>149</v>
      </c>
      <c r="D22" s="289"/>
      <c r="E22" s="289"/>
      <c r="F22" s="289"/>
      <c r="G22" s="289"/>
      <c r="H22" s="279"/>
      <c r="I22" s="279"/>
      <c r="J22" s="279"/>
      <c r="K22" s="279"/>
      <c r="L22" s="279"/>
      <c r="M22" s="279"/>
      <c r="N22" s="279"/>
      <c r="O22" s="279"/>
      <c r="P22" s="279"/>
      <c r="Q22" s="279"/>
      <c r="R22" s="279"/>
    </row>
    <row xmlns:x14ac="http://schemas.microsoft.com/office/spreadsheetml/2009/9/ac" r="23" ht="15" x14ac:dyDescent="0.2">
      <c r="A23" s="278"/>
      <c r="B23" s="290"/>
      <c r="C23" s="299" t="s">
        <v>150</v>
      </c>
      <c r="D23" s="289"/>
      <c r="E23" s="289"/>
      <c r="F23" s="289"/>
      <c r="G23" s="289"/>
      <c r="H23" s="279"/>
      <c r="I23" s="279"/>
      <c r="J23" s="279"/>
      <c r="K23" s="279"/>
      <c r="L23" s="279"/>
      <c r="M23" s="279"/>
      <c r="N23" s="279"/>
      <c r="O23" s="279"/>
      <c r="P23" s="279"/>
      <c r="Q23" s="279"/>
      <c r="R23" s="279"/>
    </row>
    <row xmlns:x14ac="http://schemas.microsoft.com/office/spreadsheetml/2009/9/ac" r="24" ht="15" x14ac:dyDescent="0.2">
      <c r="A24" s="278"/>
      <c r="B24" s="290"/>
      <c r="C24" s="303"/>
      <c r="D24" s="289"/>
      <c r="E24" s="289"/>
      <c r="F24" s="289"/>
      <c r="G24" s="289"/>
      <c r="H24" s="279"/>
      <c r="I24" s="279"/>
      <c r="J24" s="279"/>
      <c r="K24" s="279"/>
      <c r="L24" s="279"/>
      <c r="M24" s="279"/>
      <c r="N24" s="279"/>
      <c r="O24" s="279"/>
      <c r="P24" s="279"/>
      <c r="Q24" s="279"/>
      <c r="R24" s="279"/>
    </row>
    <row xmlns:x14ac="http://schemas.microsoft.com/office/spreadsheetml/2009/9/ac" r="25" ht="15.95" customHeight="true" x14ac:dyDescent="0.2">
      <c r="A25" s="304"/>
      <c r="B25" s="304"/>
      <c r="C25" s="305"/>
      <c r="D25" s="278"/>
      <c r="E25" s="279"/>
      <c r="F25" s="279"/>
      <c r="G25" s="279"/>
      <c r="H25" s="279"/>
      <c r="I25" s="279"/>
      <c r="J25" s="279"/>
      <c r="K25" s="279"/>
      <c r="L25" s="279"/>
      <c r="M25" s="279"/>
      <c r="N25" s="279"/>
      <c r="O25" s="279"/>
      <c r="P25" s="279"/>
      <c r="Q25" s="279"/>
      <c r="R25" s="279"/>
    </row>
    <row xmlns:x14ac="http://schemas.microsoft.com/office/spreadsheetml/2009/9/ac" r="26" ht="23.25" x14ac:dyDescent="0.2">
      <c r="A26" s="304"/>
      <c r="B26" s="304"/>
      <c r="C26" s="304"/>
      <c r="D26" s="278"/>
      <c r="E26" s="279"/>
      <c r="F26" s="279"/>
      <c r="G26" s="279"/>
      <c r="H26" s="279"/>
      <c r="I26" s="279"/>
      <c r="J26" s="279"/>
      <c r="K26" s="279"/>
      <c r="L26" s="279"/>
      <c r="M26" s="279"/>
      <c r="N26" s="279"/>
      <c r="O26" s="279"/>
      <c r="P26" s="279"/>
      <c r="Q26" s="279"/>
      <c r="R26" s="279"/>
    </row>
    <row xmlns:x14ac="http://schemas.microsoft.com/office/spreadsheetml/2009/9/ac" r="27" ht="15" x14ac:dyDescent="0.2">
      <c r="A27" s="306"/>
      <c r="B27" s="307"/>
      <c r="C27" s="308"/>
      <c r="D27" s="278"/>
      <c r="E27" s="279"/>
      <c r="F27" s="279"/>
      <c r="G27" s="279"/>
      <c r="H27" s="279"/>
      <c r="I27" s="279"/>
      <c r="J27" s="279"/>
      <c r="K27" s="279"/>
      <c r="L27" s="279"/>
      <c r="M27" s="279"/>
      <c r="N27" s="279"/>
      <c r="O27" s="279"/>
      <c r="P27" s="279"/>
      <c r="Q27" s="279"/>
      <c r="R27" s="279"/>
    </row>
    <row xmlns:x14ac="http://schemas.microsoft.com/office/spreadsheetml/2009/9/ac" r="28" ht="15" x14ac:dyDescent="0.2">
      <c r="A28" s="306"/>
      <c r="B28" s="307"/>
      <c r="C28" s="309"/>
      <c r="D28" s="278"/>
      <c r="E28" s="279"/>
      <c r="F28" s="279"/>
      <c r="G28" s="279"/>
      <c r="H28" s="279"/>
      <c r="I28" s="279"/>
      <c r="J28" s="279"/>
      <c r="K28" s="279"/>
      <c r="L28" s="279"/>
      <c r="M28" s="279"/>
      <c r="N28" s="279"/>
      <c r="O28" s="279"/>
      <c r="P28" s="279"/>
      <c r="Q28" s="279"/>
      <c r="R28" s="279"/>
    </row>
    <row xmlns:x14ac="http://schemas.microsoft.com/office/spreadsheetml/2009/9/ac" r="29" ht="15" x14ac:dyDescent="0.2">
      <c r="A29" s="306"/>
      <c r="B29" s="307"/>
      <c r="C29" s="310"/>
      <c r="D29" s="278"/>
      <c r="E29" s="279"/>
      <c r="F29" s="279"/>
      <c r="G29" s="279"/>
      <c r="H29" s="279"/>
      <c r="I29" s="279"/>
      <c r="J29" s="279"/>
      <c r="K29" s="279"/>
      <c r="L29" s="279"/>
      <c r="M29" s="279"/>
      <c r="N29" s="279"/>
      <c r="O29" s="279"/>
      <c r="P29" s="279"/>
      <c r="Q29" s="279"/>
      <c r="R29" s="279"/>
    </row>
    <row xmlns:x14ac="http://schemas.microsoft.com/office/spreadsheetml/2009/9/ac" r="30" ht="15" x14ac:dyDescent="0.2">
      <c r="A30" s="306"/>
      <c r="B30" s="307"/>
      <c r="C30" s="310"/>
      <c r="D30" s="278"/>
      <c r="E30" s="279"/>
      <c r="F30" s="279"/>
      <c r="G30" s="279"/>
      <c r="H30" s="279"/>
      <c r="I30" s="279"/>
      <c r="J30" s="279"/>
      <c r="K30" s="279"/>
      <c r="L30" s="279"/>
      <c r="M30" s="279"/>
      <c r="N30" s="279"/>
      <c r="O30" s="279"/>
      <c r="P30" s="279"/>
      <c r="Q30" s="279"/>
      <c r="R30" s="279"/>
    </row>
    <row xmlns:x14ac="http://schemas.microsoft.com/office/spreadsheetml/2009/9/ac" r="31" ht="15" x14ac:dyDescent="0.2">
      <c r="A31" s="306"/>
      <c r="B31" s="307"/>
      <c r="C31" s="310"/>
      <c r="D31" s="278"/>
      <c r="E31" s="279"/>
      <c r="F31" s="279"/>
      <c r="G31" s="279"/>
      <c r="H31" s="279"/>
      <c r="I31" s="279"/>
      <c r="J31" s="279"/>
      <c r="K31" s="279"/>
      <c r="L31" s="279"/>
      <c r="M31" s="279"/>
      <c r="N31" s="279"/>
      <c r="O31" s="279"/>
      <c r="P31" s="279"/>
      <c r="Q31" s="279"/>
      <c r="R31" s="279"/>
    </row>
    <row xmlns:x14ac="http://schemas.microsoft.com/office/spreadsheetml/2009/9/ac" r="32" ht="15" x14ac:dyDescent="0.2">
      <c r="A32" s="306"/>
      <c r="B32" s="307"/>
      <c r="C32" s="310"/>
      <c r="D32" s="278"/>
      <c r="E32" s="279"/>
      <c r="F32" s="279"/>
      <c r="G32" s="279"/>
      <c r="H32" s="279"/>
      <c r="I32" s="279"/>
      <c r="J32" s="279"/>
      <c r="K32" s="279"/>
      <c r="L32" s="279"/>
      <c r="M32" s="279"/>
      <c r="N32" s="279"/>
      <c r="O32" s="279"/>
      <c r="P32" s="279"/>
      <c r="Q32" s="279"/>
      <c r="R32" s="279"/>
    </row>
    <row xmlns:x14ac="http://schemas.microsoft.com/office/spreadsheetml/2009/9/ac" r="33" ht="15" x14ac:dyDescent="0.2">
      <c r="A33" s="306"/>
      <c r="B33" s="307"/>
      <c r="C33" s="310"/>
      <c r="D33" s="278"/>
      <c r="E33" s="279"/>
      <c r="F33" s="279"/>
      <c r="G33" s="279"/>
      <c r="H33" s="279"/>
      <c r="I33" s="279"/>
      <c r="J33" s="279"/>
      <c r="K33" s="279"/>
      <c r="L33" s="279"/>
      <c r="M33" s="279"/>
      <c r="N33" s="279"/>
      <c r="O33" s="279"/>
      <c r="P33" s="279"/>
      <c r="Q33" s="279"/>
      <c r="R33" s="279"/>
    </row>
    <row xmlns:x14ac="http://schemas.microsoft.com/office/spreadsheetml/2009/9/ac" r="34" ht="15" x14ac:dyDescent="0.2">
      <c r="A34" s="306"/>
      <c r="B34" s="307"/>
      <c r="D34" s="278"/>
      <c r="E34" s="279"/>
      <c r="F34" s="279"/>
      <c r="G34" s="279"/>
      <c r="H34" s="279"/>
      <c r="I34" s="279"/>
      <c r="J34" s="279"/>
      <c r="K34" s="279"/>
      <c r="L34" s="279"/>
      <c r="M34" s="279"/>
      <c r="N34" s="279"/>
      <c r="O34" s="279"/>
      <c r="P34" s="279"/>
      <c r="Q34" s="279"/>
      <c r="R34" s="279"/>
    </row>
    <row xmlns:x14ac="http://schemas.microsoft.com/office/spreadsheetml/2009/9/ac" r="35" ht="15" x14ac:dyDescent="0.2">
      <c r="A35" s="278"/>
      <c r="B35" s="278"/>
      <c r="C35" s="278"/>
      <c r="D35" s="278"/>
      <c r="E35" s="279"/>
      <c r="F35" s="279"/>
      <c r="G35" s="279"/>
      <c r="H35" s="279"/>
      <c r="I35" s="279"/>
      <c r="J35" s="279"/>
      <c r="K35" s="279"/>
      <c r="L35" s="279"/>
      <c r="M35" s="279"/>
      <c r="N35" s="279"/>
      <c r="O35" s="279"/>
      <c r="P35" s="279"/>
      <c r="Q35" s="279"/>
      <c r="R35" s="279"/>
    </row>
    <row xmlns:x14ac="http://schemas.microsoft.com/office/spreadsheetml/2009/9/ac" r="36" ht="15" x14ac:dyDescent="0.2">
      <c r="A36" s="278"/>
      <c r="B36" s="278"/>
      <c r="C36" s="278"/>
      <c r="D36" s="278"/>
      <c r="E36" s="279"/>
      <c r="F36" s="279"/>
      <c r="G36" s="279"/>
      <c r="H36" s="279"/>
      <c r="I36" s="279"/>
      <c r="J36" s="279"/>
      <c r="K36" s="279"/>
      <c r="L36" s="279"/>
      <c r="M36" s="279"/>
      <c r="N36" s="279"/>
      <c r="O36" s="279"/>
      <c r="P36" s="279"/>
      <c r="Q36" s="279"/>
      <c r="R36" s="279"/>
    </row>
    <row xmlns:x14ac="http://schemas.microsoft.com/office/spreadsheetml/2009/9/ac" r="37" ht="15" x14ac:dyDescent="0.2">
      <c r="A37" s="278"/>
      <c r="B37" s="278"/>
      <c r="C37" s="278"/>
      <c r="D37" s="278"/>
    </row>
    <row xmlns:x14ac="http://schemas.microsoft.com/office/spreadsheetml/2009/9/ac" r="38" ht="15" x14ac:dyDescent="0.2">
      <c r="A38" s="278"/>
      <c r="B38" s="278"/>
      <c r="C38" s="278"/>
      <c r="D38" s="278"/>
    </row>
    <row xmlns:x14ac="http://schemas.microsoft.com/office/spreadsheetml/2009/9/ac" r="39" ht="15" x14ac:dyDescent="0.2">
      <c r="A39" s="278"/>
      <c r="B39" s="278"/>
      <c r="C39" s="278"/>
      <c r="D39" s="278"/>
    </row>
    <row xmlns:x14ac="http://schemas.microsoft.com/office/spreadsheetml/2009/9/ac" r="40" ht="15" x14ac:dyDescent="0.2">
      <c r="A40" s="278"/>
      <c r="B40" s="278"/>
      <c r="C40" s="278"/>
      <c r="D40" s="278"/>
    </row>
    <row xmlns:x14ac="http://schemas.microsoft.com/office/spreadsheetml/2009/9/ac" r="46" x14ac:dyDescent="0.2">
      <c r="L46" s="31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5" t="s">
        <v>31</v>
      </c>
      <c r="C1" s="385" t="s">
        <v>231</v>
      </c>
      <c r="D1" s="322" t="s">
        <v>159</v>
      </c>
      <c r="E1" s="322"/>
      <c r="F1" s="322"/>
      <c r="G1" s="322"/>
      <c r="H1" s="322"/>
      <c r="I1" s="333"/>
      <c r="J1" s="314"/>
      <c r="K1" s="314"/>
      <c r="L1" s="335" t="s">
        <v>31</v>
      </c>
      <c r="M1" s="385" t="s">
        <v>232</v>
      </c>
      <c r="N1" s="322" t="s">
        <v>159</v>
      </c>
      <c r="O1" s="322"/>
      <c r="P1" s="322"/>
      <c r="Q1" s="322"/>
      <c r="R1" s="322"/>
      <c r="S1" s="333"/>
      <c r="T1" s="314"/>
      <c r="U1" s="314"/>
      <c r="V1" s="335" t="s">
        <v>31</v>
      </c>
      <c r="W1" s="385" t="s">
        <v>233</v>
      </c>
      <c r="X1" s="322" t="s">
        <v>159</v>
      </c>
      <c r="Y1" s="322"/>
      <c r="Z1" s="322"/>
      <c r="AA1" s="322"/>
      <c r="AB1" s="322"/>
      <c r="AC1" s="333"/>
      <c r="AD1" s="314"/>
      <c r="AE1" s="314"/>
      <c r="AF1" s="335" t="s">
        <v>31</v>
      </c>
      <c r="AG1" s="385">
        <v>2016</v>
      </c>
      <c r="AH1" s="322" t="s">
        <v>159</v>
      </c>
      <c r="AI1" s="322"/>
      <c r="AJ1" s="322"/>
      <c r="AK1" s="322"/>
      <c r="AL1" s="322"/>
      <c r="AM1" s="333"/>
      <c r="AN1" s="314"/>
      <c r="AO1" s="314"/>
      <c r="AP1" s="335" t="s">
        <v>31</v>
      </c>
      <c r="AQ1" s="385">
        <v>2017</v>
      </c>
      <c r="AR1" s="322" t="s">
        <v>159</v>
      </c>
      <c r="AS1" s="322"/>
      <c r="AT1" s="322"/>
      <c r="AU1" s="322"/>
      <c r="AV1" s="322"/>
      <c r="AW1" s="333"/>
      <c r="AX1" s="314"/>
      <c r="AY1" s="314"/>
      <c r="AZ1" s="335" t="s">
        <v>31</v>
      </c>
      <c r="BA1" s="385">
        <v>2018</v>
      </c>
      <c r="BB1" s="322" t="s">
        <v>159</v>
      </c>
      <c r="BC1" s="322"/>
      <c r="BD1" s="322"/>
      <c r="BE1" s="322"/>
      <c r="BF1" s="322"/>
      <c r="BG1" s="333"/>
      <c r="BH1" s="314"/>
      <c r="BI1" s="314"/>
      <c r="BJ1" s="335" t="s">
        <v>31</v>
      </c>
      <c r="BK1" s="385">
        <v>2019</v>
      </c>
      <c r="BL1" s="322" t="s">
        <v>159</v>
      </c>
      <c r="BM1" s="322"/>
      <c r="BN1" s="322"/>
      <c r="BO1" s="322"/>
      <c r="BP1" s="322"/>
      <c r="BQ1" s="333"/>
      <c r="BR1" s="314"/>
      <c r="BS1" s="314"/>
      <c r="BT1" s="335" t="s">
        <v>31</v>
      </c>
      <c r="BU1" s="385">
        <v>2019</v>
      </c>
      <c r="BV1" s="322" t="s">
        <v>159</v>
      </c>
      <c r="BW1" s="322"/>
      <c r="BX1" s="322"/>
      <c r="BY1" s="322"/>
      <c r="BZ1" s="322"/>
      <c r="CA1" s="333"/>
      <c r="CB1" s="314"/>
      <c r="CC1" s="314"/>
      <c r="CD1" s="335" t="s">
        <v>31</v>
      </c>
      <c r="CE1" s="385">
        <v>2020</v>
      </c>
      <c r="CF1" s="322" t="s">
        <v>159</v>
      </c>
      <c r="CG1" s="322"/>
      <c r="CH1" s="322"/>
      <c r="CI1" s="322"/>
      <c r="CJ1" s="322"/>
      <c r="CK1" s="333"/>
      <c r="CL1" s="314"/>
      <c r="CM1" s="314"/>
      <c r="CN1" s="335" t="s">
        <v>31</v>
      </c>
      <c r="CO1" s="385">
        <v>2020</v>
      </c>
      <c r="CP1" s="322" t="s">
        <v>159</v>
      </c>
      <c r="CQ1" s="322"/>
      <c r="CR1" s="322"/>
      <c r="CS1" s="322"/>
      <c r="CT1" s="322"/>
      <c r="CU1" s="333"/>
      <c r="CV1" s="314"/>
      <c r="CW1" s="314"/>
    </row>
    <row xmlns:x14ac="http://schemas.microsoft.com/office/spreadsheetml/2009/9/ac" r="2" s="316" customFormat="true" ht="30" customHeight="true" x14ac:dyDescent="0.25">
      <c r="A2" s="578" t="s">
        <v>255</v>
      </c>
      <c r="B2" s="323" t="s">
        <v>226</v>
      </c>
      <c r="C2" s="276" t="s">
        <v>162</v>
      </c>
      <c r="D2" s="276" t="s">
        <v>160</v>
      </c>
      <c r="E2" s="324"/>
      <c r="F2" s="324"/>
      <c r="G2" s="324"/>
      <c r="H2" s="324"/>
      <c r="I2" s="334"/>
      <c r="J2" s="317" t="s">
        <v>236</v>
      </c>
      <c r="K2" s="317"/>
      <c r="L2" s="323" t="s">
        <v>227</v>
      </c>
      <c r="M2" s="276" t="s">
        <v>162</v>
      </c>
      <c r="N2" s="276" t="s">
        <v>161</v>
      </c>
      <c r="O2" s="324"/>
      <c r="P2" s="324"/>
      <c r="Q2" s="324"/>
      <c r="R2" s="324"/>
      <c r="S2" s="334"/>
      <c r="T2" s="317" t="s">
        <v>236</v>
      </c>
      <c r="U2" s="317"/>
      <c r="V2" s="323" t="s">
        <v>228</v>
      </c>
      <c r="W2" s="276" t="s">
        <v>175</v>
      </c>
      <c r="X2" s="276" t="s">
        <v>189</v>
      </c>
      <c r="Y2" s="324"/>
      <c r="Z2" s="324"/>
      <c r="AA2" s="324"/>
      <c r="AB2" s="324"/>
      <c r="AC2" s="334"/>
      <c r="AD2" s="317" t="s">
        <v>236</v>
      </c>
      <c r="AE2" s="317"/>
      <c r="AF2" s="323" t="s">
        <v>229</v>
      </c>
      <c r="AG2" s="276" t="s">
        <v>175</v>
      </c>
      <c r="AH2" s="276" t="s">
        <v>189</v>
      </c>
      <c r="AI2" s="324"/>
      <c r="AJ2" s="324"/>
      <c r="AK2" s="324"/>
      <c r="AL2" s="324"/>
      <c r="AM2" s="334"/>
      <c r="AN2" s="317" t="s">
        <v>236</v>
      </c>
      <c r="AO2" s="317"/>
      <c r="AP2" s="323" t="s">
        <v>230</v>
      </c>
      <c r="AQ2" s="276" t="s">
        <v>175</v>
      </c>
      <c r="AR2" s="276" t="s">
        <v>189</v>
      </c>
      <c r="AS2" s="324"/>
      <c r="AT2" s="324"/>
      <c r="AU2" s="324"/>
      <c r="AV2" s="324"/>
      <c r="AW2" s="334"/>
      <c r="AX2" s="317" t="s">
        <v>236</v>
      </c>
      <c r="AY2" s="317"/>
      <c r="AZ2" s="323" t="s">
        <v>252</v>
      </c>
      <c r="BA2" s="276" t="s">
        <v>175</v>
      </c>
      <c r="BB2" s="276" t="s">
        <v>189</v>
      </c>
      <c r="BC2" s="324"/>
      <c r="BD2" s="324"/>
      <c r="BE2" s="324"/>
      <c r="BF2" s="324"/>
      <c r="BG2" s="334"/>
      <c r="BH2" s="317" t="s">
        <v>236</v>
      </c>
      <c r="BI2" s="317"/>
      <c r="BJ2" s="323" t="s">
        <v>253</v>
      </c>
      <c r="BK2" s="276" t="s">
        <v>175</v>
      </c>
      <c r="BL2" s="276" t="s">
        <v>189</v>
      </c>
      <c r="BM2" s="324"/>
      <c r="BN2" s="324"/>
      <c r="BO2" s="324"/>
      <c r="BP2" s="324"/>
      <c r="BQ2" s="334"/>
      <c r="BR2" s="317" t="s">
        <v>236</v>
      </c>
      <c r="BS2" s="317"/>
      <c r="BT2" s="323" t="s">
        <v>260</v>
      </c>
      <c r="BU2" s="276" t="s">
        <v>162</v>
      </c>
      <c r="BV2" s="276" t="s">
        <v>261</v>
      </c>
      <c r="BW2" s="324"/>
      <c r="BX2" s="324"/>
      <c r="BY2" s="324"/>
      <c r="BZ2" s="324"/>
      <c r="CA2" s="334"/>
      <c r="CB2" s="317" t="s">
        <v>236</v>
      </c>
      <c r="CC2" s="317"/>
      <c r="CD2" s="323" t="s">
        <v>269</v>
      </c>
      <c r="CE2" s="276" t="s">
        <v>175</v>
      </c>
      <c r="CF2" s="276" t="s">
        <v>189</v>
      </c>
      <c r="CG2" s="324"/>
      <c r="CH2" s="324"/>
      <c r="CI2" s="324"/>
      <c r="CJ2" s="324"/>
      <c r="CK2" s="334"/>
      <c r="CL2" s="317" t="s">
        <v>236</v>
      </c>
      <c r="CM2" s="317"/>
      <c r="CN2" s="323" t="s">
        <v>273</v>
      </c>
      <c r="CO2" s="276" t="s">
        <v>175</v>
      </c>
      <c r="CP2" s="276" t="s">
        <v>189</v>
      </c>
      <c r="CQ2" s="324"/>
      <c r="CR2" s="324"/>
      <c r="CS2" s="324"/>
      <c r="CT2" s="324"/>
      <c r="CU2" s="334"/>
      <c r="CV2" s="317" t="s">
        <v>236</v>
      </c>
      <c r="CW2" s="317"/>
    </row>
    <row xmlns:x14ac="http://schemas.microsoft.com/office/spreadsheetml/2009/9/ac" r="3" s="256" customFormat="true" ht="18" customHeight="true" x14ac:dyDescent="0.25">
      <c r="A3" s="578"/>
      <c r="B3" s="364" t="s">
        <v>181</v>
      </c>
      <c r="C3" s="365" t="s">
        <v>56</v>
      </c>
      <c r="D3" s="366" t="s">
        <v>7</v>
      </c>
      <c r="E3" s="366" t="s">
        <v>1</v>
      </c>
      <c r="F3" s="366" t="s">
        <v>2</v>
      </c>
      <c r="G3" s="366" t="s">
        <v>16</v>
      </c>
      <c r="H3" s="366" t="s">
        <v>17</v>
      </c>
      <c r="I3" s="367" t="s">
        <v>18</v>
      </c>
      <c r="J3" s="254"/>
      <c r="K3" s="254"/>
      <c r="L3" s="364" t="s">
        <v>181</v>
      </c>
      <c r="M3" s="365" t="s">
        <v>56</v>
      </c>
      <c r="N3" s="366" t="s">
        <v>7</v>
      </c>
      <c r="O3" s="366" t="s">
        <v>1</v>
      </c>
      <c r="P3" s="366" t="s">
        <v>2</v>
      </c>
      <c r="Q3" s="366" t="s">
        <v>16</v>
      </c>
      <c r="R3" s="366" t="s">
        <v>17</v>
      </c>
      <c r="S3" s="367" t="s">
        <v>18</v>
      </c>
      <c r="T3" s="254"/>
      <c r="U3" s="254"/>
      <c r="V3" s="364" t="s">
        <v>181</v>
      </c>
      <c r="W3" s="365" t="s">
        <v>56</v>
      </c>
      <c r="X3" s="366" t="s">
        <v>7</v>
      </c>
      <c r="Y3" s="366" t="s">
        <v>1</v>
      </c>
      <c r="Z3" s="366" t="s">
        <v>2</v>
      </c>
      <c r="AA3" s="366" t="s">
        <v>16</v>
      </c>
      <c r="AB3" s="366" t="s">
        <v>17</v>
      </c>
      <c r="AC3" s="367" t="s">
        <v>18</v>
      </c>
      <c r="AD3" s="254"/>
      <c r="AE3" s="254"/>
      <c r="AF3" s="364" t="s">
        <v>181</v>
      </c>
      <c r="AG3" s="365" t="s">
        <v>56</v>
      </c>
      <c r="AH3" s="366" t="s">
        <v>7</v>
      </c>
      <c r="AI3" s="366" t="s">
        <v>1</v>
      </c>
      <c r="AJ3" s="366" t="s">
        <v>2</v>
      </c>
      <c r="AK3" s="366" t="s">
        <v>16</v>
      </c>
      <c r="AL3" s="366" t="s">
        <v>17</v>
      </c>
      <c r="AM3" s="367" t="s">
        <v>18</v>
      </c>
      <c r="AN3" s="254"/>
      <c r="AO3" s="254"/>
      <c r="AP3" s="364" t="s">
        <v>181</v>
      </c>
      <c r="AQ3" s="365" t="s">
        <v>56</v>
      </c>
      <c r="AR3" s="366" t="s">
        <v>7</v>
      </c>
      <c r="AS3" s="366" t="s">
        <v>1</v>
      </c>
      <c r="AT3" s="366" t="s">
        <v>2</v>
      </c>
      <c r="AU3" s="366" t="s">
        <v>16</v>
      </c>
      <c r="AV3" s="366" t="s">
        <v>17</v>
      </c>
      <c r="AW3" s="367" t="s">
        <v>18</v>
      </c>
      <c r="AX3" s="254"/>
      <c r="AY3" s="254"/>
      <c r="AZ3" s="364" t="s">
        <v>181</v>
      </c>
      <c r="BA3" s="365" t="s">
        <v>56</v>
      </c>
      <c r="BB3" s="366" t="s">
        <v>7</v>
      </c>
      <c r="BC3" s="366" t="s">
        <v>1</v>
      </c>
      <c r="BD3" s="366" t="s">
        <v>2</v>
      </c>
      <c r="BE3" s="366" t="s">
        <v>16</v>
      </c>
      <c r="BF3" s="366" t="s">
        <v>17</v>
      </c>
      <c r="BG3" s="367" t="s">
        <v>18</v>
      </c>
      <c r="BH3" s="254"/>
      <c r="BI3" s="254"/>
      <c r="BJ3" s="364" t="s">
        <v>181</v>
      </c>
      <c r="BK3" s="365" t="s">
        <v>56</v>
      </c>
      <c r="BL3" s="366" t="s">
        <v>7</v>
      </c>
      <c r="BM3" s="366" t="s">
        <v>1</v>
      </c>
      <c r="BN3" s="366" t="s">
        <v>2</v>
      </c>
      <c r="BO3" s="366" t="s">
        <v>16</v>
      </c>
      <c r="BP3" s="366" t="s">
        <v>17</v>
      </c>
      <c r="BQ3" s="367" t="s">
        <v>18</v>
      </c>
      <c r="BR3" s="254"/>
      <c r="BS3" s="254"/>
      <c r="BT3" s="364" t="s">
        <v>181</v>
      </c>
      <c r="BU3" s="365" t="s">
        <v>56</v>
      </c>
      <c r="BV3" s="366" t="s">
        <v>7</v>
      </c>
      <c r="BW3" s="366" t="s">
        <v>1</v>
      </c>
      <c r="BX3" s="366" t="s">
        <v>2</v>
      </c>
      <c r="BY3" s="366" t="s">
        <v>16</v>
      </c>
      <c r="BZ3" s="366" t="s">
        <v>17</v>
      </c>
      <c r="CA3" s="367" t="s">
        <v>18</v>
      </c>
      <c r="CB3" s="254"/>
      <c r="CC3" s="254"/>
      <c r="CD3" s="364" t="s">
        <v>181</v>
      </c>
      <c r="CE3" s="365" t="s">
        <v>56</v>
      </c>
      <c r="CF3" s="366" t="s">
        <v>7</v>
      </c>
      <c r="CG3" s="366" t="s">
        <v>1</v>
      </c>
      <c r="CH3" s="366" t="s">
        <v>2</v>
      </c>
      <c r="CI3" s="366" t="s">
        <v>16</v>
      </c>
      <c r="CJ3" s="366" t="s">
        <v>17</v>
      </c>
      <c r="CK3" s="367" t="s">
        <v>18</v>
      </c>
      <c r="CL3" s="254"/>
      <c r="CM3" s="254"/>
      <c r="CN3" s="364" t="s">
        <v>181</v>
      </c>
      <c r="CO3" s="365" t="s">
        <v>56</v>
      </c>
      <c r="CP3" s="366" t="s">
        <v>7</v>
      </c>
      <c r="CQ3" s="366" t="s">
        <v>1</v>
      </c>
      <c r="CR3" s="366" t="s">
        <v>2</v>
      </c>
      <c r="CS3" s="366" t="s">
        <v>16</v>
      </c>
      <c r="CT3" s="366" t="s">
        <v>17</v>
      </c>
      <c r="CU3" s="367" t="s">
        <v>18</v>
      </c>
      <c r="CV3" s="254"/>
      <c r="CW3" s="254"/>
      <c r="CX3" s="255"/>
      <c r="DH3" s="255"/>
      <c r="DR3" s="255"/>
      <c r="EB3" s="255"/>
      <c r="EL3" s="255"/>
      <c r="EV3" s="255"/>
      <c r="FF3" s="255"/>
      <c r="FP3" s="255"/>
      <c r="FZ3" s="255"/>
      <c r="GJ3" s="255"/>
      <c r="GT3" s="255"/>
      <c r="HD3" s="255"/>
      <c r="HN3" s="255"/>
      <c r="HX3" s="255"/>
    </row>
    <row xmlns:x14ac="http://schemas.microsoft.com/office/spreadsheetml/2009/9/ac" r="4" s="4" customFormat="true" x14ac:dyDescent="0.25">
      <c r="A4" s="393" t="str">
        <f>IF(ISBLANK('Data Summary'!A6),"",'Data Summary'!A6)</f>
        <v>URY_2006_LLECE</v>
      </c>
      <c r="B4" s="124"/>
      <c r="C4" s="92" t="s">
        <v>3</v>
      </c>
      <c r="D4" s="7"/>
      <c r="E4" s="7"/>
      <c r="F4" s="7"/>
      <c r="G4" s="7"/>
      <c r="H4" s="7"/>
      <c r="I4" s="26"/>
      <c r="J4" s="24"/>
      <c r="K4" s="24"/>
      <c r="L4" s="138"/>
      <c r="M4" s="92" t="s">
        <v>3</v>
      </c>
      <c r="N4" s="7"/>
      <c r="O4" s="7"/>
      <c r="P4" s="7"/>
      <c r="Q4" s="7"/>
      <c r="R4" s="7"/>
      <c r="S4" s="26"/>
      <c r="T4" s="24"/>
      <c r="U4" s="24"/>
      <c r="V4" s="138"/>
      <c r="W4" s="92" t="s">
        <v>3</v>
      </c>
      <c r="X4" s="7"/>
      <c r="Y4" s="7"/>
      <c r="Z4" s="7"/>
      <c r="AA4" s="7"/>
      <c r="AB4" s="7"/>
      <c r="AC4" s="26"/>
      <c r="AD4" s="24"/>
      <c r="AE4" s="24"/>
      <c r="AF4" s="138"/>
      <c r="AG4" s="92" t="s">
        <v>3</v>
      </c>
      <c r="AH4" s="7"/>
      <c r="AI4" s="7"/>
      <c r="AJ4" s="7"/>
      <c r="AK4" s="7"/>
      <c r="AL4" s="7"/>
      <c r="AM4" s="26"/>
      <c r="AN4" s="24"/>
      <c r="AO4" s="24"/>
      <c r="AP4" s="138"/>
      <c r="AQ4" s="92" t="s">
        <v>3</v>
      </c>
      <c r="AR4" s="7"/>
      <c r="AS4" s="7"/>
      <c r="AT4" s="7"/>
      <c r="AU4" s="7"/>
      <c r="AV4" s="7"/>
      <c r="AW4" s="26"/>
      <c r="AX4" s="24"/>
      <c r="AY4" s="24"/>
      <c r="AZ4" s="138"/>
      <c r="BA4" s="92" t="s">
        <v>3</v>
      </c>
      <c r="BB4" s="7"/>
      <c r="BC4" s="7"/>
      <c r="BD4" s="7"/>
      <c r="BE4" s="7"/>
      <c r="BF4" s="7"/>
      <c r="BG4" s="26"/>
      <c r="BH4" s="24"/>
      <c r="BI4" s="24"/>
      <c r="BJ4" s="138"/>
      <c r="BK4" s="92" t="s">
        <v>3</v>
      </c>
      <c r="BL4" s="7"/>
      <c r="BM4" s="7"/>
      <c r="BN4" s="7"/>
      <c r="BO4" s="7"/>
      <c r="BP4" s="7"/>
      <c r="BQ4" s="26"/>
      <c r="BR4" s="24"/>
      <c r="BS4" s="24"/>
      <c r="BT4" s="138"/>
      <c r="BU4" s="92" t="s">
        <v>3</v>
      </c>
      <c r="BV4" s="7"/>
      <c r="BW4" s="7"/>
      <c r="BX4" s="7"/>
      <c r="BY4" s="7"/>
      <c r="BZ4" s="7"/>
      <c r="CA4" s="26"/>
      <c r="CB4" s="24"/>
      <c r="CC4" s="24"/>
      <c r="CD4" s="124" t="s">
        <v>222</v>
      </c>
      <c r="CE4" s="92" t="s">
        <v>3</v>
      </c>
      <c r="CF4" s="7"/>
      <c r="CG4" s="7"/>
      <c r="CH4" s="7"/>
      <c r="CI4" s="7"/>
      <c r="CJ4" s="7"/>
      <c r="CK4" s="26">
        <v>0</v>
      </c>
      <c r="CL4" s="24"/>
      <c r="CM4" s="24"/>
      <c r="CN4" s="124" t="s">
        <v>222</v>
      </c>
      <c r="CO4" s="92" t="s">
        <v>3</v>
      </c>
      <c r="CP4" s="7">
        <v>0</v>
      </c>
      <c r="CQ4" s="7"/>
      <c r="CR4" s="7"/>
      <c r="CS4" s="7"/>
      <c r="CT4" s="7">
        <v>0</v>
      </c>
      <c r="CU4" s="26">
        <v>0</v>
      </c>
      <c r="CV4" s="24"/>
      <c r="CW4" s="24"/>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93" t="str">
        <f ca="true">IF(ISBLANK('Data Summary'!A7),"",'Data Summary'!A7)</f>
        <v>URY_2013_LLECE</v>
      </c>
      <c r="B5" s="124"/>
      <c r="C5" s="92" t="s">
        <v>25</v>
      </c>
      <c r="D5" s="7"/>
      <c r="E5" s="7"/>
      <c r="F5" s="7"/>
      <c r="G5" s="7"/>
      <c r="H5" s="7"/>
      <c r="I5" s="26"/>
      <c r="J5" s="24"/>
      <c r="K5" s="24"/>
      <c r="L5" s="138"/>
      <c r="M5" s="92" t="s">
        <v>25</v>
      </c>
      <c r="N5" s="7"/>
      <c r="O5" s="7"/>
      <c r="P5" s="7"/>
      <c r="Q5" s="7"/>
      <c r="R5" s="7"/>
      <c r="S5" s="26"/>
      <c r="T5" s="24"/>
      <c r="U5" s="24"/>
      <c r="V5" s="138"/>
      <c r="W5" s="92" t="s">
        <v>25</v>
      </c>
      <c r="X5" s="7"/>
      <c r="Y5" s="7"/>
      <c r="Z5" s="7"/>
      <c r="AA5" s="7"/>
      <c r="AB5" s="7"/>
      <c r="AC5" s="26"/>
      <c r="AD5" s="24"/>
      <c r="AE5" s="24"/>
      <c r="AF5" s="138"/>
      <c r="AG5" s="92" t="s">
        <v>25</v>
      </c>
      <c r="AH5" s="7"/>
      <c r="AI5" s="7"/>
      <c r="AJ5" s="7"/>
      <c r="AK5" s="7"/>
      <c r="AL5" s="7"/>
      <c r="AM5" s="26"/>
      <c r="AN5" s="24"/>
      <c r="AO5" s="24"/>
      <c r="AP5" s="138"/>
      <c r="AQ5" s="92" t="s">
        <v>25</v>
      </c>
      <c r="AR5" s="7"/>
      <c r="AS5" s="7"/>
      <c r="AT5" s="7"/>
      <c r="AU5" s="7"/>
      <c r="AV5" s="7"/>
      <c r="AW5" s="26"/>
      <c r="AX5" s="24"/>
      <c r="AY5" s="24"/>
      <c r="AZ5" s="138"/>
      <c r="BA5" s="92" t="s">
        <v>25</v>
      </c>
      <c r="BB5" s="7"/>
      <c r="BC5" s="7"/>
      <c r="BD5" s="7"/>
      <c r="BE5" s="7"/>
      <c r="BF5" s="7"/>
      <c r="BG5" s="26"/>
      <c r="BH5" s="24"/>
      <c r="BI5" s="24"/>
      <c r="BJ5" s="138"/>
      <c r="BK5" s="92" t="s">
        <v>25</v>
      </c>
      <c r="BL5" s="7"/>
      <c r="BM5" s="7"/>
      <c r="BN5" s="7"/>
      <c r="BO5" s="7"/>
      <c r="BP5" s="7"/>
      <c r="BQ5" s="26"/>
      <c r="BR5" s="24"/>
      <c r="BS5" s="24"/>
      <c r="BT5" s="138"/>
      <c r="BU5" s="92" t="s">
        <v>25</v>
      </c>
      <c r="BV5" s="7"/>
      <c r="BW5" s="7"/>
      <c r="BX5" s="7"/>
      <c r="BY5" s="7"/>
      <c r="BZ5" s="7"/>
      <c r="CA5" s="26"/>
      <c r="CB5" s="24"/>
      <c r="CC5" s="24"/>
      <c r="CD5" s="124" t="s">
        <v>222</v>
      </c>
      <c r="CE5" s="92" t="s">
        <v>25</v>
      </c>
      <c r="CF5" s="7"/>
      <c r="CG5" s="7"/>
      <c r="CH5" s="7"/>
      <c r="CI5" s="7"/>
      <c r="CJ5" s="7"/>
      <c r="CK5" s="26">
        <v>100</v>
      </c>
      <c r="CL5" s="24"/>
      <c r="CM5" s="24"/>
      <c r="CN5" s="124" t="s">
        <v>222</v>
      </c>
      <c r="CO5" s="92" t="s">
        <v>25</v>
      </c>
      <c r="CP5" s="7">
        <v>100</v>
      </c>
      <c r="CQ5" s="7"/>
      <c r="CR5" s="7"/>
      <c r="CS5" s="7"/>
      <c r="CT5" s="7">
        <v>100</v>
      </c>
      <c r="CU5" s="26">
        <v>100</v>
      </c>
      <c r="CV5" s="24"/>
      <c r="CW5" s="24"/>
      <c r="CX5" s="133"/>
      <c r="DH5" s="133"/>
      <c r="DR5" s="133"/>
      <c r="EB5" s="133"/>
      <c r="EL5" s="133"/>
      <c r="EV5" s="133"/>
      <c r="FF5" s="133"/>
      <c r="FP5" s="133"/>
      <c r="FZ5" s="133"/>
      <c r="GJ5" s="133"/>
      <c r="GT5" s="133"/>
      <c r="HD5" s="133"/>
      <c r="HN5" s="133"/>
      <c r="HX5" s="133"/>
    </row>
    <row xmlns:x14ac="http://schemas.microsoft.com/office/spreadsheetml/2009/9/ac" r="6" s="4" customFormat="true" x14ac:dyDescent="0.25">
      <c r="A6" s="393" t="str">
        <f ca="true">IF(ISBLANK('Data Summary'!A8),"",'Data Summary'!A8)</f>
        <v>URY_2015_UIS</v>
      </c>
      <c r="B6" s="138"/>
      <c r="C6" s="93" t="s">
        <v>26</v>
      </c>
      <c r="D6" s="19"/>
      <c r="E6" s="7"/>
      <c r="F6" s="7"/>
      <c r="G6" s="7"/>
      <c r="H6" s="7"/>
      <c r="I6" s="26"/>
      <c r="J6" s="24"/>
      <c r="K6" s="24"/>
      <c r="L6" s="138"/>
      <c r="M6" s="93" t="s">
        <v>26</v>
      </c>
      <c r="N6" s="19"/>
      <c r="O6" s="7"/>
      <c r="P6" s="7"/>
      <c r="Q6" s="7"/>
      <c r="R6" s="7"/>
      <c r="S6" s="26"/>
      <c r="T6" s="24"/>
      <c r="U6" s="24"/>
      <c r="V6" s="138"/>
      <c r="W6" s="93" t="s">
        <v>26</v>
      </c>
      <c r="X6" s="19"/>
      <c r="Y6" s="7"/>
      <c r="Z6" s="7"/>
      <c r="AA6" s="7"/>
      <c r="AB6" s="7"/>
      <c r="AC6" s="26"/>
      <c r="AD6" s="24"/>
      <c r="AE6" s="24"/>
      <c r="AF6" s="138"/>
      <c r="AG6" s="93" t="s">
        <v>26</v>
      </c>
      <c r="AH6" s="19"/>
      <c r="AI6" s="7"/>
      <c r="AJ6" s="7"/>
      <c r="AK6" s="7"/>
      <c r="AL6" s="7"/>
      <c r="AM6" s="26"/>
      <c r="AN6" s="24"/>
      <c r="AO6" s="24"/>
      <c r="AP6" s="138"/>
      <c r="AQ6" s="93" t="s">
        <v>26</v>
      </c>
      <c r="AR6" s="19"/>
      <c r="AS6" s="7"/>
      <c r="AT6" s="7"/>
      <c r="AU6" s="7"/>
      <c r="AV6" s="7"/>
      <c r="AW6" s="26"/>
      <c r="AX6" s="24"/>
      <c r="AY6" s="24"/>
      <c r="AZ6" s="138"/>
      <c r="BA6" s="93" t="s">
        <v>26</v>
      </c>
      <c r="BB6" s="19"/>
      <c r="BC6" s="7"/>
      <c r="BD6" s="7"/>
      <c r="BE6" s="7"/>
      <c r="BF6" s="7"/>
      <c r="BG6" s="26"/>
      <c r="BH6" s="24"/>
      <c r="BI6" s="24"/>
      <c r="BJ6" s="138"/>
      <c r="BK6" s="93" t="s">
        <v>26</v>
      </c>
      <c r="BL6" s="19"/>
      <c r="BM6" s="7"/>
      <c r="BN6" s="7"/>
      <c r="BO6" s="7"/>
      <c r="BP6" s="7"/>
      <c r="BQ6" s="26"/>
      <c r="BR6" s="24"/>
      <c r="BS6" s="24"/>
      <c r="BT6" s="138"/>
      <c r="BU6" s="93" t="s">
        <v>26</v>
      </c>
      <c r="BV6" s="19"/>
      <c r="BW6" s="7"/>
      <c r="BX6" s="7"/>
      <c r="BY6" s="7"/>
      <c r="BZ6" s="7"/>
      <c r="CA6" s="26"/>
      <c r="CB6" s="24"/>
      <c r="CC6" s="24"/>
      <c r="CD6" s="138"/>
      <c r="CE6" s="93" t="s">
        <v>26</v>
      </c>
      <c r="CF6" s="19"/>
      <c r="CG6" s="7"/>
      <c r="CH6" s="7"/>
      <c r="CI6" s="7"/>
      <c r="CJ6" s="7"/>
      <c r="CK6" s="26"/>
      <c r="CL6" s="24"/>
      <c r="CM6" s="24"/>
      <c r="CN6" s="138"/>
      <c r="CO6" s="93" t="s">
        <v>26</v>
      </c>
      <c r="CP6" s="19"/>
      <c r="CQ6" s="7"/>
      <c r="CR6" s="7"/>
      <c r="CS6" s="7"/>
      <c r="CT6" s="7"/>
      <c r="CU6" s="26"/>
      <c r="CV6" s="24"/>
      <c r="CW6" s="24"/>
      <c r="CX6" s="133"/>
      <c r="DH6" s="133"/>
      <c r="DR6" s="133"/>
      <c r="EB6" s="133"/>
      <c r="EL6" s="133"/>
      <c r="EV6" s="133"/>
      <c r="FF6" s="133"/>
      <c r="FP6" s="133"/>
      <c r="FZ6" s="133"/>
      <c r="GJ6" s="133"/>
      <c r="GT6" s="133"/>
      <c r="HD6" s="133"/>
      <c r="HN6" s="133"/>
      <c r="HX6" s="133"/>
    </row>
    <row xmlns:x14ac="http://schemas.microsoft.com/office/spreadsheetml/2009/9/ac" r="7" s="4" customFormat="true" x14ac:dyDescent="0.25">
      <c r="A7" s="393" t="str">
        <f ca="true">IF(ISBLANK('Data Summary'!A9),"",'Data Summary'!A9)</f>
        <v>URY_2016_UIS</v>
      </c>
      <c r="B7" s="124"/>
      <c r="C7" s="93" t="s">
        <v>141</v>
      </c>
      <c r="D7" s="79"/>
      <c r="E7" s="7"/>
      <c r="F7" s="7"/>
      <c r="G7" s="7"/>
      <c r="H7" s="7"/>
      <c r="I7" s="26"/>
      <c r="J7" s="24"/>
      <c r="K7" s="24"/>
      <c r="L7" s="124"/>
      <c r="M7" s="93" t="s">
        <v>141</v>
      </c>
      <c r="N7" s="79"/>
      <c r="O7" s="7"/>
      <c r="P7" s="7"/>
      <c r="Q7" s="7"/>
      <c r="R7" s="7"/>
      <c r="S7" s="26"/>
      <c r="T7" s="24"/>
      <c r="U7" s="24"/>
      <c r="V7" s="124"/>
      <c r="W7" s="93" t="s">
        <v>141</v>
      </c>
      <c r="X7" s="79"/>
      <c r="Y7" s="7"/>
      <c r="Z7" s="7"/>
      <c r="AA7" s="7"/>
      <c r="AB7" s="7"/>
      <c r="AC7" s="26"/>
      <c r="AD7" s="24"/>
      <c r="AE7" s="24"/>
      <c r="AF7" s="124"/>
      <c r="AG7" s="93" t="s">
        <v>141</v>
      </c>
      <c r="AH7" s="79"/>
      <c r="AI7" s="7"/>
      <c r="AJ7" s="7"/>
      <c r="AK7" s="7"/>
      <c r="AL7" s="7"/>
      <c r="AM7" s="26"/>
      <c r="AN7" s="24"/>
      <c r="AO7" s="24"/>
      <c r="AP7" s="124"/>
      <c r="AQ7" s="93" t="s">
        <v>141</v>
      </c>
      <c r="AR7" s="79"/>
      <c r="AS7" s="7"/>
      <c r="AT7" s="7"/>
      <c r="AU7" s="7"/>
      <c r="AV7" s="7"/>
      <c r="AW7" s="26"/>
      <c r="AX7" s="24"/>
      <c r="AY7" s="24"/>
      <c r="AZ7" s="124"/>
      <c r="BA7" s="93" t="s">
        <v>141</v>
      </c>
      <c r="BB7" s="79"/>
      <c r="BC7" s="7"/>
      <c r="BD7" s="7"/>
      <c r="BE7" s="7"/>
      <c r="BF7" s="7"/>
      <c r="BG7" s="26"/>
      <c r="BH7" s="24"/>
      <c r="BI7" s="24"/>
      <c r="BJ7" s="124"/>
      <c r="BK7" s="93" t="s">
        <v>141</v>
      </c>
      <c r="BL7" s="79"/>
      <c r="BM7" s="7"/>
      <c r="BN7" s="7"/>
      <c r="BO7" s="7"/>
      <c r="BP7" s="7"/>
      <c r="BQ7" s="26"/>
      <c r="BR7" s="24"/>
      <c r="BS7" s="24"/>
      <c r="BT7" s="124"/>
      <c r="BU7" s="93" t="s">
        <v>141</v>
      </c>
      <c r="BV7" s="79"/>
      <c r="BW7" s="7"/>
      <c r="BX7" s="7"/>
      <c r="BY7" s="7"/>
      <c r="BZ7" s="7"/>
      <c r="CA7" s="26"/>
      <c r="CB7" s="24"/>
      <c r="CC7" s="24"/>
      <c r="CD7" s="124" t="s">
        <v>222</v>
      </c>
      <c r="CE7" s="93" t="s">
        <v>141</v>
      </c>
      <c r="CF7" s="79"/>
      <c r="CG7" s="7"/>
      <c r="CH7" s="7"/>
      <c r="CI7" s="7"/>
      <c r="CJ7" s="7"/>
      <c r="CK7" s="26">
        <v>100</v>
      </c>
      <c r="CL7" s="24"/>
      <c r="CM7" s="24"/>
      <c r="CN7" s="124" t="s">
        <v>222</v>
      </c>
      <c r="CO7" s="93" t="s">
        <v>141</v>
      </c>
      <c r="CP7" s="79">
        <v>100</v>
      </c>
      <c r="CQ7" s="7"/>
      <c r="CR7" s="7"/>
      <c r="CS7" s="7"/>
      <c r="CT7" s="7">
        <v>100</v>
      </c>
      <c r="CU7" s="26">
        <v>100</v>
      </c>
      <c r="CV7" s="24"/>
      <c r="CW7" s="24"/>
      <c r="CX7" s="133"/>
      <c r="DH7" s="133"/>
      <c r="DR7" s="133"/>
      <c r="EB7" s="133"/>
      <c r="EL7" s="133"/>
      <c r="EV7" s="133"/>
      <c r="FF7" s="133"/>
      <c r="FP7" s="133"/>
      <c r="FZ7" s="133"/>
      <c r="GJ7" s="133"/>
      <c r="GT7" s="133"/>
      <c r="HD7" s="133"/>
      <c r="HN7" s="133"/>
      <c r="HX7" s="133"/>
    </row>
    <row xmlns:x14ac="http://schemas.microsoft.com/office/spreadsheetml/2009/9/ac" r="8" s="4" customFormat="true" x14ac:dyDescent="0.25">
      <c r="A8" s="393" t="str">
        <f ca="true">IF(ISBLANK('Data Summary'!A10),"",'Data Summary'!A10)</f>
        <v>URY_2017_UIS</v>
      </c>
      <c r="B8" s="138"/>
      <c r="C8" s="93" t="s">
        <v>142</v>
      </c>
      <c r="D8" s="19"/>
      <c r="E8" s="7"/>
      <c r="F8" s="7"/>
      <c r="G8" s="7"/>
      <c r="H8" s="7"/>
      <c r="I8" s="26"/>
      <c r="J8" s="24"/>
      <c r="K8" s="24"/>
      <c r="L8" s="138"/>
      <c r="M8" s="93" t="s">
        <v>142</v>
      </c>
      <c r="N8" s="19"/>
      <c r="O8" s="7"/>
      <c r="P8" s="7"/>
      <c r="Q8" s="7"/>
      <c r="R8" s="7"/>
      <c r="S8" s="26"/>
      <c r="T8" s="24"/>
      <c r="U8" s="24"/>
      <c r="V8" s="138"/>
      <c r="W8" s="93" t="s">
        <v>142</v>
      </c>
      <c r="X8" s="19"/>
      <c r="Y8" s="7"/>
      <c r="Z8" s="7"/>
      <c r="AA8" s="7"/>
      <c r="AB8" s="7"/>
      <c r="AC8" s="26"/>
      <c r="AD8" s="24"/>
      <c r="AE8" s="24"/>
      <c r="AF8" s="138"/>
      <c r="AG8" s="93" t="s">
        <v>142</v>
      </c>
      <c r="AH8" s="19"/>
      <c r="AI8" s="7"/>
      <c r="AJ8" s="7"/>
      <c r="AK8" s="7"/>
      <c r="AL8" s="7"/>
      <c r="AM8" s="26"/>
      <c r="AN8" s="24"/>
      <c r="AO8" s="24"/>
      <c r="AP8" s="138"/>
      <c r="AQ8" s="93" t="s">
        <v>142</v>
      </c>
      <c r="AR8" s="19"/>
      <c r="AS8" s="7"/>
      <c r="AT8" s="7"/>
      <c r="AU8" s="7"/>
      <c r="AV8" s="7"/>
      <c r="AW8" s="26"/>
      <c r="AX8" s="24"/>
      <c r="AY8" s="24"/>
      <c r="AZ8" s="138"/>
      <c r="BA8" s="93" t="s">
        <v>142</v>
      </c>
      <c r="BB8" s="19"/>
      <c r="BC8" s="7"/>
      <c r="BD8" s="7"/>
      <c r="BE8" s="7"/>
      <c r="BF8" s="7"/>
      <c r="BG8" s="26"/>
      <c r="BH8" s="24"/>
      <c r="BI8" s="24"/>
      <c r="BJ8" s="138"/>
      <c r="BK8" s="93" t="s">
        <v>142</v>
      </c>
      <c r="BL8" s="19"/>
      <c r="BM8" s="7"/>
      <c r="BN8" s="7"/>
      <c r="BO8" s="7"/>
      <c r="BP8" s="7"/>
      <c r="BQ8" s="26"/>
      <c r="BR8" s="24"/>
      <c r="BS8" s="24"/>
      <c r="BT8" s="138"/>
      <c r="BU8" s="93" t="s">
        <v>142</v>
      </c>
      <c r="BV8" s="19"/>
      <c r="BW8" s="7"/>
      <c r="BX8" s="7"/>
      <c r="BY8" s="7"/>
      <c r="BZ8" s="7"/>
      <c r="CA8" s="26"/>
      <c r="CB8" s="24"/>
      <c r="CC8" s="24"/>
      <c r="CD8" s="138"/>
      <c r="CE8" s="93" t="s">
        <v>142</v>
      </c>
      <c r="CF8" s="19"/>
      <c r="CG8" s="7"/>
      <c r="CH8" s="7"/>
      <c r="CI8" s="7"/>
      <c r="CJ8" s="7"/>
      <c r="CK8" s="26"/>
      <c r="CL8" s="24"/>
      <c r="CM8" s="24"/>
      <c r="CN8" s="138"/>
      <c r="CO8" s="93" t="s">
        <v>142</v>
      </c>
      <c r="CP8" s="19"/>
      <c r="CQ8" s="7"/>
      <c r="CR8" s="7"/>
      <c r="CS8" s="7"/>
      <c r="CT8" s="7"/>
      <c r="CU8" s="26"/>
      <c r="CV8" s="24"/>
      <c r="CW8" s="24"/>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93" t="str">
        <f ca="true">IF(ISBLANK('Data Summary'!A11),"",'Data Summary'!A11)</f>
        <v>URY_2018_UIS</v>
      </c>
      <c r="B9" s="124"/>
      <c r="C9" s="93" t="s">
        <v>184</v>
      </c>
      <c r="D9" s="19"/>
      <c r="E9" s="7"/>
      <c r="F9" s="7"/>
      <c r="G9" s="7"/>
      <c r="H9" s="7"/>
      <c r="I9" s="26"/>
      <c r="J9" s="24"/>
      <c r="K9" s="24"/>
      <c r="L9" s="138"/>
      <c r="M9" s="93" t="s">
        <v>184</v>
      </c>
      <c r="N9" s="19"/>
      <c r="O9" s="7"/>
      <c r="P9" s="7"/>
      <c r="Q9" s="7"/>
      <c r="R9" s="7"/>
      <c r="S9" s="26"/>
      <c r="T9" s="24"/>
      <c r="U9" s="24"/>
      <c r="V9" s="138"/>
      <c r="W9" s="93" t="s">
        <v>184</v>
      </c>
      <c r="X9" s="19"/>
      <c r="Y9" s="7"/>
      <c r="Z9" s="7"/>
      <c r="AA9" s="7"/>
      <c r="AB9" s="7"/>
      <c r="AC9" s="26"/>
      <c r="AD9" s="24"/>
      <c r="AE9" s="24"/>
      <c r="AF9" s="138"/>
      <c r="AG9" s="93" t="s">
        <v>184</v>
      </c>
      <c r="AH9" s="19"/>
      <c r="AI9" s="7"/>
      <c r="AJ9" s="7"/>
      <c r="AK9" s="7"/>
      <c r="AL9" s="7"/>
      <c r="AM9" s="26"/>
      <c r="AN9" s="24"/>
      <c r="AO9" s="24"/>
      <c r="AP9" s="138"/>
      <c r="AQ9" s="93" t="s">
        <v>184</v>
      </c>
      <c r="AR9" s="19"/>
      <c r="AS9" s="7"/>
      <c r="AT9" s="7"/>
      <c r="AU9" s="7"/>
      <c r="AV9" s="7"/>
      <c r="AW9" s="26"/>
      <c r="AX9" s="24"/>
      <c r="AY9" s="24"/>
      <c r="AZ9" s="138"/>
      <c r="BA9" s="93" t="s">
        <v>184</v>
      </c>
      <c r="BB9" s="19"/>
      <c r="BC9" s="7"/>
      <c r="BD9" s="7"/>
      <c r="BE9" s="7"/>
      <c r="BF9" s="7"/>
      <c r="BG9" s="26"/>
      <c r="BH9" s="24"/>
      <c r="BI9" s="24"/>
      <c r="BJ9" s="138"/>
      <c r="BK9" s="93" t="s">
        <v>184</v>
      </c>
      <c r="BL9" s="19"/>
      <c r="BM9" s="7"/>
      <c r="BN9" s="7"/>
      <c r="BO9" s="7"/>
      <c r="BP9" s="7"/>
      <c r="BQ9" s="26"/>
      <c r="BR9" s="24"/>
      <c r="BS9" s="24"/>
      <c r="BT9" s="138"/>
      <c r="BU9" s="93" t="s">
        <v>184</v>
      </c>
      <c r="BV9" s="19"/>
      <c r="BW9" s="7"/>
      <c r="BX9" s="7"/>
      <c r="BY9" s="7"/>
      <c r="BZ9" s="7"/>
      <c r="CA9" s="26"/>
      <c r="CB9" s="24"/>
      <c r="CC9" s="24"/>
      <c r="CD9" s="124" t="s">
        <v>272</v>
      </c>
      <c r="CE9" s="93" t="s">
        <v>184</v>
      </c>
      <c r="CF9" s="19">
        <v>99.94</v>
      </c>
      <c r="CG9" s="7"/>
      <c r="CH9" s="7"/>
      <c r="CI9" s="7"/>
      <c r="CJ9" s="7">
        <v>99.88</v>
      </c>
      <c r="CK9" s="26">
        <v>100</v>
      </c>
      <c r="CL9" s="24"/>
      <c r="CM9" s="24"/>
      <c r="CN9" s="124" t="s">
        <v>272</v>
      </c>
      <c r="CO9" s="93" t="s">
        <v>184</v>
      </c>
      <c r="CP9" s="19">
        <v>100</v>
      </c>
      <c r="CQ9" s="7"/>
      <c r="CR9" s="7"/>
      <c r="CS9" s="7"/>
      <c r="CT9" s="7">
        <v>100</v>
      </c>
      <c r="CU9" s="26">
        <v>100</v>
      </c>
      <c r="CV9" s="24"/>
      <c r="CW9" s="24"/>
      <c r="CX9" s="133"/>
      <c r="DH9" s="133"/>
      <c r="DR9" s="133"/>
      <c r="EB9" s="133"/>
      <c r="EL9" s="133"/>
      <c r="EV9" s="133"/>
      <c r="FF9" s="133"/>
      <c r="FP9" s="133"/>
      <c r="FZ9" s="133"/>
      <c r="GJ9" s="133"/>
      <c r="GT9" s="133"/>
      <c r="HD9" s="133"/>
      <c r="HN9" s="133"/>
      <c r="HX9" s="133"/>
    </row>
    <row xmlns:x14ac="http://schemas.microsoft.com/office/spreadsheetml/2009/9/ac" r="10" s="2" customFormat="true" ht="86.45" customHeight="true" x14ac:dyDescent="0.25">
      <c r="A10" s="393" t="str">
        <f ca="true">IF(ISBLANK('Data Summary'!A12),"",'Data Summary'!A12)</f>
        <v>URY_2019_UIS</v>
      </c>
      <c r="B10" s="128" t="s">
        <v>12</v>
      </c>
      <c r="C10" s="576" t="s">
        <v>173</v>
      </c>
      <c r="D10" s="576"/>
      <c r="E10" s="576"/>
      <c r="F10" s="576"/>
      <c r="G10" s="576"/>
      <c r="H10" s="576"/>
      <c r="I10" s="577"/>
      <c r="J10" s="11"/>
      <c r="K10" s="11"/>
      <c r="L10" s="128" t="s">
        <v>12</v>
      </c>
      <c r="M10" s="576" t="s">
        <v>173</v>
      </c>
      <c r="N10" s="576"/>
      <c r="O10" s="576"/>
      <c r="P10" s="576"/>
      <c r="Q10" s="576"/>
      <c r="R10" s="576"/>
      <c r="S10" s="577"/>
      <c r="T10" s="11"/>
      <c r="U10" s="11"/>
      <c r="V10" s="128" t="s">
        <v>12</v>
      </c>
      <c r="W10" s="576" t="s">
        <v>173</v>
      </c>
      <c r="X10" s="576"/>
      <c r="Y10" s="576"/>
      <c r="Z10" s="576"/>
      <c r="AA10" s="576"/>
      <c r="AB10" s="576"/>
      <c r="AC10" s="577"/>
      <c r="AD10" s="11"/>
      <c r="AE10" s="11"/>
      <c r="AF10" s="128" t="s">
        <v>12</v>
      </c>
      <c r="AG10" s="576" t="s">
        <v>173</v>
      </c>
      <c r="AH10" s="576"/>
      <c r="AI10" s="576"/>
      <c r="AJ10" s="576"/>
      <c r="AK10" s="576"/>
      <c r="AL10" s="576"/>
      <c r="AM10" s="577"/>
      <c r="AN10" s="11"/>
      <c r="AO10" s="11"/>
      <c r="AP10" s="128" t="s">
        <v>12</v>
      </c>
      <c r="AQ10" s="576" t="s">
        <v>173</v>
      </c>
      <c r="AR10" s="576"/>
      <c r="AS10" s="576"/>
      <c r="AT10" s="576"/>
      <c r="AU10" s="576"/>
      <c r="AV10" s="576"/>
      <c r="AW10" s="577"/>
      <c r="AX10" s="11"/>
      <c r="AY10" s="11"/>
      <c r="AZ10" s="128" t="s">
        <v>12</v>
      </c>
      <c r="BA10" s="576" t="s">
        <v>173</v>
      </c>
      <c r="BB10" s="576"/>
      <c r="BC10" s="576"/>
      <c r="BD10" s="576"/>
      <c r="BE10" s="576"/>
      <c r="BF10" s="576"/>
      <c r="BG10" s="577"/>
      <c r="BH10" s="11"/>
      <c r="BI10" s="11"/>
      <c r="BJ10" s="128" t="s">
        <v>12</v>
      </c>
      <c r="BK10" s="576" t="s">
        <v>173</v>
      </c>
      <c r="BL10" s="576"/>
      <c r="BM10" s="576"/>
      <c r="BN10" s="576"/>
      <c r="BO10" s="576"/>
      <c r="BP10" s="576"/>
      <c r="BQ10" s="577"/>
      <c r="BR10" s="11"/>
      <c r="BS10" s="11"/>
      <c r="BT10" s="128" t="s">
        <v>12</v>
      </c>
      <c r="BU10" s="575" t="s">
        <v>268</v>
      </c>
      <c r="BV10" s="576"/>
      <c r="BW10" s="576"/>
      <c r="BX10" s="576"/>
      <c r="BY10" s="576"/>
      <c r="BZ10" s="576"/>
      <c r="CA10" s="577"/>
      <c r="CB10" s="11"/>
      <c r="CC10" s="11"/>
      <c r="CD10" s="128" t="s">
        <v>12</v>
      </c>
      <c r="CE10" s="572" t="s">
        <v>270</v>
      </c>
      <c r="CF10" s="573"/>
      <c r="CG10" s="573"/>
      <c r="CH10" s="573"/>
      <c r="CI10" s="573"/>
      <c r="CJ10" s="573"/>
      <c r="CK10" s="574"/>
      <c r="CL10" s="11"/>
      <c r="CM10" s="11"/>
      <c r="CN10" s="128" t="s">
        <v>12</v>
      </c>
      <c r="CO10" s="572" t="s">
        <v>270</v>
      </c>
      <c r="CP10" s="573"/>
      <c r="CQ10" s="573"/>
      <c r="CR10" s="573"/>
      <c r="CS10" s="573"/>
      <c r="CT10" s="573"/>
      <c r="CU10" s="574"/>
      <c r="CV10" s="11"/>
      <c r="CW10" s="11"/>
      <c r="CX10" s="136"/>
      <c r="DH10" s="136"/>
      <c r="DR10" s="136"/>
      <c r="EB10" s="136"/>
      <c r="EL10" s="136"/>
      <c r="EV10" s="136"/>
      <c r="FF10" s="136"/>
      <c r="FP10" s="136"/>
      <c r="FZ10" s="136"/>
      <c r="GJ10" s="136"/>
      <c r="GT10" s="136"/>
      <c r="HD10" s="136"/>
      <c r="HN10" s="136"/>
      <c r="HX10" s="136"/>
    </row>
    <row xmlns:x14ac="http://schemas.microsoft.com/office/spreadsheetml/2009/9/ac" r="11" s="2" customFormat="true" ht="15.6" customHeight="true" x14ac:dyDescent="0.25">
      <c r="A11" s="393" t="str">
        <f ca="true">IF(ISBLANK('Data Summary'!A13),"",'Data Summary'!A13)</f>
        <v>URY_2019_LLECE</v>
      </c>
      <c r="B11" s="128"/>
      <c r="C11" s="103" t="s">
        <v>120</v>
      </c>
      <c r="D11" s="53"/>
      <c r="E11" s="53"/>
      <c r="F11" s="53"/>
      <c r="G11" s="53"/>
      <c r="H11" s="53"/>
      <c r="I11" s="102"/>
      <c r="J11" s="11"/>
      <c r="K11" s="11"/>
      <c r="L11" s="128"/>
      <c r="M11" s="103" t="s">
        <v>120</v>
      </c>
      <c r="N11" s="101"/>
      <c r="O11" s="101"/>
      <c r="P11" s="101"/>
      <c r="Q11" s="101"/>
      <c r="R11" s="101"/>
      <c r="S11" s="102"/>
      <c r="T11" s="11"/>
      <c r="U11" s="11"/>
      <c r="V11" s="128"/>
      <c r="W11" s="103" t="s">
        <v>120</v>
      </c>
      <c r="X11" s="151"/>
      <c r="Y11" s="151"/>
      <c r="Z11" s="151"/>
      <c r="AA11" s="151"/>
      <c r="AB11" s="151"/>
      <c r="AC11" s="152"/>
      <c r="AD11" s="11"/>
      <c r="AE11" s="11"/>
      <c r="AF11" s="128"/>
      <c r="AG11" s="103" t="s">
        <v>120</v>
      </c>
      <c r="AH11" s="381"/>
      <c r="AI11" s="381"/>
      <c r="AJ11" s="381"/>
      <c r="AK11" s="381"/>
      <c r="AL11" s="381"/>
      <c r="AM11" s="382"/>
      <c r="AN11" s="11"/>
      <c r="AO11" s="11"/>
      <c r="AP11" s="128"/>
      <c r="AQ11" s="103" t="s">
        <v>120</v>
      </c>
      <c r="AR11" s="381"/>
      <c r="AS11" s="381"/>
      <c r="AT11" s="381"/>
      <c r="AU11" s="381"/>
      <c r="AV11" s="381"/>
      <c r="AW11" s="382"/>
      <c r="AX11" s="11"/>
      <c r="AY11" s="11"/>
      <c r="AZ11" s="128"/>
      <c r="BA11" s="103" t="s">
        <v>120</v>
      </c>
      <c r="BB11" s="381"/>
      <c r="BC11" s="381"/>
      <c r="BD11" s="381"/>
      <c r="BE11" s="381"/>
      <c r="BF11" s="381"/>
      <c r="BG11" s="382"/>
      <c r="BH11" s="11"/>
      <c r="BI11" s="11"/>
      <c r="BJ11" s="128"/>
      <c r="BK11" s="103" t="s">
        <v>120</v>
      </c>
      <c r="BL11" s="381"/>
      <c r="BM11" s="381"/>
      <c r="BN11" s="381"/>
      <c r="BO11" s="381"/>
      <c r="BP11" s="381"/>
      <c r="BQ11" s="382"/>
      <c r="BR11" s="11"/>
      <c r="BS11" s="11"/>
      <c r="BT11" s="128"/>
      <c r="BU11" s="103" t="s">
        <v>120</v>
      </c>
      <c r="BV11" s="386"/>
      <c r="BW11" s="386"/>
      <c r="BX11" s="386"/>
      <c r="BY11" s="386"/>
      <c r="BZ11" s="386"/>
      <c r="CA11" s="387"/>
      <c r="CB11" s="11"/>
      <c r="CC11" s="11"/>
      <c r="CD11" s="128"/>
      <c r="CE11" s="103" t="s">
        <v>120</v>
      </c>
      <c r="CF11" s="414"/>
      <c r="CG11" s="414"/>
      <c r="CH11" s="414"/>
      <c r="CI11" s="414"/>
      <c r="CJ11" s="414"/>
      <c r="CK11" s="100" t="s">
        <v>166</v>
      </c>
      <c r="CL11" s="11"/>
      <c r="CM11" s="11"/>
      <c r="CN11" s="128"/>
      <c r="CO11" s="103" t="s">
        <v>120</v>
      </c>
      <c r="CP11" s="100" t="s">
        <v>166</v>
      </c>
      <c r="CQ11" s="417"/>
      <c r="CR11" s="417"/>
      <c r="CS11" s="417"/>
      <c r="CT11" s="100" t="s">
        <v>166</v>
      </c>
      <c r="CU11" s="100" t="s">
        <v>166</v>
      </c>
      <c r="CV11" s="11"/>
      <c r="CW11" s="11"/>
      <c r="CX11" s="136"/>
      <c r="DH11" s="136"/>
      <c r="DR11" s="136"/>
      <c r="EB11" s="136"/>
      <c r="EL11" s="136"/>
      <c r="EV11" s="136"/>
      <c r="FF11" s="136"/>
      <c r="FP11" s="136"/>
      <c r="FZ11" s="136"/>
      <c r="GJ11" s="136"/>
      <c r="GT11" s="136"/>
      <c r="HD11" s="136"/>
      <c r="HN11" s="136"/>
      <c r="HX11" s="136"/>
    </row>
    <row xmlns:x14ac="http://schemas.microsoft.com/office/spreadsheetml/2009/9/ac" r="12" s="2" customFormat="true" ht="15" customHeight="true" x14ac:dyDescent="0.25">
      <c r="A12" s="393" t="str">
        <f ca="true">IF(ISBLANK('Data Summary'!A14),"",'Data Summary'!A14)</f>
        <v>URY_2020_UIS</v>
      </c>
      <c r="B12" s="128"/>
      <c r="C12" s="103" t="s">
        <v>126</v>
      </c>
      <c r="D12" s="53"/>
      <c r="E12" s="53"/>
      <c r="F12" s="53"/>
      <c r="G12" s="53"/>
      <c r="H12" s="53"/>
      <c r="I12" s="100"/>
      <c r="J12" s="11"/>
      <c r="K12" s="11"/>
      <c r="L12" s="128"/>
      <c r="M12" s="103" t="s">
        <v>126</v>
      </c>
      <c r="N12" s="53"/>
      <c r="O12" s="53"/>
      <c r="P12" s="53"/>
      <c r="Q12" s="53"/>
      <c r="R12" s="53"/>
      <c r="S12" s="100"/>
      <c r="T12" s="11"/>
      <c r="U12" s="11"/>
      <c r="V12" s="128"/>
      <c r="W12" s="103" t="s">
        <v>126</v>
      </c>
      <c r="X12" s="53"/>
      <c r="Y12" s="53"/>
      <c r="Z12" s="53"/>
      <c r="AA12" s="53"/>
      <c r="AB12" s="53"/>
      <c r="AC12" s="100"/>
      <c r="AD12" s="11"/>
      <c r="AE12" s="11"/>
      <c r="AF12" s="128"/>
      <c r="AG12" s="103" t="s">
        <v>126</v>
      </c>
      <c r="AH12" s="53"/>
      <c r="AI12" s="53"/>
      <c r="AJ12" s="53"/>
      <c r="AK12" s="53"/>
      <c r="AL12" s="53"/>
      <c r="AM12" s="100"/>
      <c r="AN12" s="11"/>
      <c r="AO12" s="11"/>
      <c r="AP12" s="128"/>
      <c r="AQ12" s="103" t="s">
        <v>126</v>
      </c>
      <c r="AR12" s="53"/>
      <c r="AS12" s="53"/>
      <c r="AT12" s="53"/>
      <c r="AU12" s="53"/>
      <c r="AV12" s="53"/>
      <c r="AW12" s="100"/>
      <c r="AX12" s="11"/>
      <c r="AY12" s="11"/>
      <c r="AZ12" s="128"/>
      <c r="BA12" s="103" t="s">
        <v>126</v>
      </c>
      <c r="BB12" s="53"/>
      <c r="BC12" s="53"/>
      <c r="BD12" s="53"/>
      <c r="BE12" s="53"/>
      <c r="BF12" s="53"/>
      <c r="BG12" s="100"/>
      <c r="BH12" s="11"/>
      <c r="BI12" s="11"/>
      <c r="BJ12" s="128"/>
      <c r="BK12" s="103" t="s">
        <v>126</v>
      </c>
      <c r="BL12" s="53"/>
      <c r="BM12" s="53"/>
      <c r="BN12" s="53"/>
      <c r="BO12" s="53"/>
      <c r="BP12" s="53"/>
      <c r="BQ12" s="100"/>
      <c r="BR12" s="11"/>
      <c r="BS12" s="11"/>
      <c r="BT12" s="128"/>
      <c r="BU12" s="103" t="s">
        <v>126</v>
      </c>
      <c r="BV12" s="53"/>
      <c r="BW12" s="53"/>
      <c r="BX12" s="53"/>
      <c r="BY12" s="53"/>
      <c r="BZ12" s="53"/>
      <c r="CA12" s="100"/>
      <c r="CB12" s="11"/>
      <c r="CC12" s="11"/>
      <c r="CD12" s="128"/>
      <c r="CE12" s="103" t="s">
        <v>126</v>
      </c>
      <c r="CF12" s="53"/>
      <c r="CG12" s="53"/>
      <c r="CH12" s="53"/>
      <c r="CI12" s="53"/>
      <c r="CJ12" s="53"/>
      <c r="CK12" s="100" t="s">
        <v>166</v>
      </c>
      <c r="CL12" s="11"/>
      <c r="CM12" s="11"/>
      <c r="CN12" s="128"/>
      <c r="CO12" s="103" t="s">
        <v>126</v>
      </c>
      <c r="CP12" s="100" t="s">
        <v>166</v>
      </c>
      <c r="CQ12" s="53"/>
      <c r="CR12" s="53"/>
      <c r="CS12" s="53"/>
      <c r="CT12" s="100" t="s">
        <v>166</v>
      </c>
      <c r="CU12" s="100" t="s">
        <v>166</v>
      </c>
      <c r="CV12" s="11"/>
      <c r="CW12" s="11"/>
      <c r="CX12" s="136"/>
      <c r="DH12" s="136"/>
      <c r="DR12" s="136"/>
      <c r="EB12" s="136"/>
      <c r="EL12" s="136"/>
      <c r="EV12" s="136"/>
      <c r="FF12" s="136"/>
      <c r="FP12" s="136"/>
      <c r="FZ12" s="136"/>
      <c r="GJ12" s="136"/>
      <c r="GT12" s="136"/>
      <c r="HD12" s="136"/>
      <c r="HN12" s="136"/>
      <c r="HX12" s="136"/>
    </row>
    <row xmlns:x14ac="http://schemas.microsoft.com/office/spreadsheetml/2009/9/ac" r="13" s="2" customFormat="true" ht="15" customHeight="true" x14ac:dyDescent="0.25">
      <c r="A13" s="393" t="str">
        <f ca="true">IF(ISBLANK('Data Summary'!A15),"",'Data Summary'!A15)</f>
        <v>URY_2021_UIS</v>
      </c>
      <c r="B13" s="128"/>
      <c r="C13" s="103" t="s">
        <v>103</v>
      </c>
      <c r="D13" s="53"/>
      <c r="E13" s="53"/>
      <c r="F13" s="53"/>
      <c r="G13" s="53"/>
      <c r="H13" s="53"/>
      <c r="I13" s="100"/>
      <c r="J13" s="11"/>
      <c r="K13" s="11"/>
      <c r="L13" s="128"/>
      <c r="M13" s="103" t="s">
        <v>103</v>
      </c>
      <c r="N13" s="53"/>
      <c r="O13" s="53"/>
      <c r="P13" s="53"/>
      <c r="Q13" s="53"/>
      <c r="R13" s="53"/>
      <c r="S13" s="100"/>
      <c r="T13" s="11"/>
      <c r="U13" s="11"/>
      <c r="V13" s="128"/>
      <c r="W13" s="103" t="s">
        <v>103</v>
      </c>
      <c r="X13" s="53"/>
      <c r="Y13" s="53"/>
      <c r="Z13" s="53"/>
      <c r="AA13" s="53"/>
      <c r="AB13" s="53"/>
      <c r="AC13" s="100"/>
      <c r="AD13" s="11"/>
      <c r="AE13" s="11"/>
      <c r="AF13" s="128"/>
      <c r="AG13" s="103" t="s">
        <v>103</v>
      </c>
      <c r="AH13" s="53"/>
      <c r="AI13" s="53"/>
      <c r="AJ13" s="53"/>
      <c r="AK13" s="53"/>
      <c r="AL13" s="53"/>
      <c r="AM13" s="100"/>
      <c r="AN13" s="11"/>
      <c r="AO13" s="11"/>
      <c r="AP13" s="128"/>
      <c r="AQ13" s="103" t="s">
        <v>103</v>
      </c>
      <c r="AR13" s="53"/>
      <c r="AS13" s="53"/>
      <c r="AT13" s="53"/>
      <c r="AU13" s="53"/>
      <c r="AV13" s="53"/>
      <c r="AW13" s="100"/>
      <c r="AX13" s="11"/>
      <c r="AY13" s="11"/>
      <c r="AZ13" s="128"/>
      <c r="BA13" s="103" t="s">
        <v>103</v>
      </c>
      <c r="BB13" s="53"/>
      <c r="BC13" s="53"/>
      <c r="BD13" s="53"/>
      <c r="BE13" s="53"/>
      <c r="BF13" s="53"/>
      <c r="BG13" s="100"/>
      <c r="BH13" s="11"/>
      <c r="BI13" s="11"/>
      <c r="BJ13" s="128"/>
      <c r="BK13" s="103" t="s">
        <v>103</v>
      </c>
      <c r="BL13" s="53"/>
      <c r="BM13" s="53"/>
      <c r="BN13" s="53"/>
      <c r="BO13" s="53"/>
      <c r="BP13" s="53"/>
      <c r="BQ13" s="100"/>
      <c r="BR13" s="11"/>
      <c r="BS13" s="11"/>
      <c r="BT13" s="128"/>
      <c r="BU13" s="103" t="s">
        <v>103</v>
      </c>
      <c r="BV13" s="53"/>
      <c r="BW13" s="53"/>
      <c r="BX13" s="53"/>
      <c r="BY13" s="53"/>
      <c r="BZ13" s="53"/>
      <c r="CA13" s="100"/>
      <c r="CB13" s="11"/>
      <c r="CC13" s="11"/>
      <c r="CD13" s="128"/>
      <c r="CE13" s="103" t="s">
        <v>103</v>
      </c>
      <c r="CF13" s="53" t="s">
        <v>166</v>
      </c>
      <c r="CG13" s="53"/>
      <c r="CH13" s="53"/>
      <c r="CI13" s="53"/>
      <c r="CJ13" s="53" t="s">
        <v>166</v>
      </c>
      <c r="CK13" s="100" t="s">
        <v>166</v>
      </c>
      <c r="CL13" s="11"/>
      <c r="CM13" s="11"/>
      <c r="CN13" s="128"/>
      <c r="CO13" s="103" t="s">
        <v>103</v>
      </c>
      <c r="CP13" s="100" t="s">
        <v>166</v>
      </c>
      <c r="CQ13" s="53"/>
      <c r="CR13" s="53"/>
      <c r="CS13" s="53"/>
      <c r="CT13" s="100" t="s">
        <v>166</v>
      </c>
      <c r="CU13" s="100" t="s">
        <v>166</v>
      </c>
      <c r="CV13" s="11"/>
      <c r="CW13" s="11"/>
      <c r="CX13" s="136"/>
      <c r="DH13" s="136"/>
      <c r="DR13" s="136"/>
      <c r="EB13" s="136"/>
      <c r="EL13" s="136"/>
      <c r="EV13" s="136"/>
      <c r="FF13" s="136"/>
      <c r="FP13" s="136"/>
      <c r="FZ13" s="136"/>
      <c r="GJ13" s="136"/>
      <c r="GT13" s="136"/>
      <c r="HD13" s="136"/>
      <c r="HN13" s="136"/>
      <c r="HX13" s="136"/>
    </row>
    <row xmlns:x14ac="http://schemas.microsoft.com/office/spreadsheetml/2009/9/ac" r="14" ht="15.75" customHeight="true" x14ac:dyDescent="0.25">
      <c r="A14" s="394" t="str">
        <f ca="true">IF(ISBLANK('Data Summary'!A16),"",'Data Summary'!A16)</f>
        <v/>
      </c>
      <c r="B14" s="129"/>
      <c r="C14" s="94" t="s">
        <v>23</v>
      </c>
      <c r="D14" s="10"/>
      <c r="E14" s="10"/>
      <c r="F14" s="10"/>
      <c r="G14" s="72"/>
      <c r="H14" s="73"/>
      <c r="I14" s="74"/>
      <c r="J14" s="11"/>
      <c r="K14" s="11"/>
      <c r="L14" s="129"/>
      <c r="M14" s="94" t="s">
        <v>23</v>
      </c>
      <c r="N14" s="10"/>
      <c r="O14" s="10"/>
      <c r="P14" s="10"/>
      <c r="Q14" s="72"/>
      <c r="R14" s="73"/>
      <c r="S14" s="74"/>
      <c r="T14" s="11"/>
      <c r="U14" s="11"/>
      <c r="V14" s="129"/>
      <c r="W14" s="94" t="s">
        <v>23</v>
      </c>
      <c r="X14" s="10"/>
      <c r="Y14" s="10"/>
      <c r="Z14" s="10"/>
      <c r="AA14" s="72"/>
      <c r="AB14" s="73"/>
      <c r="AC14" s="74"/>
      <c r="AD14" s="11"/>
      <c r="AE14" s="11"/>
      <c r="AF14" s="129"/>
      <c r="AG14" s="94" t="s">
        <v>23</v>
      </c>
      <c r="AH14" s="10"/>
      <c r="AI14" s="10"/>
      <c r="AJ14" s="10"/>
      <c r="AK14" s="72"/>
      <c r="AL14" s="73"/>
      <c r="AM14" s="74"/>
      <c r="AN14" s="11"/>
      <c r="AO14" s="11"/>
      <c r="AP14" s="129"/>
      <c r="AQ14" s="94" t="s">
        <v>23</v>
      </c>
      <c r="AR14" s="10"/>
      <c r="AS14" s="10"/>
      <c r="AT14" s="10"/>
      <c r="AU14" s="72"/>
      <c r="AV14" s="73"/>
      <c r="AW14" s="74"/>
      <c r="AX14" s="11"/>
      <c r="AY14" s="11"/>
      <c r="AZ14" s="129"/>
      <c r="BA14" s="94" t="s">
        <v>23</v>
      </c>
      <c r="BB14" s="10"/>
      <c r="BC14" s="10"/>
      <c r="BD14" s="10"/>
      <c r="BE14" s="72"/>
      <c r="BF14" s="73"/>
      <c r="BG14" s="74"/>
      <c r="BH14" s="11"/>
      <c r="BI14" s="11"/>
      <c r="BJ14" s="129"/>
      <c r="BK14" s="94" t="s">
        <v>23</v>
      </c>
      <c r="BL14" s="10"/>
      <c r="BM14" s="10"/>
      <c r="BN14" s="10"/>
      <c r="BO14" s="72"/>
      <c r="BP14" s="73"/>
      <c r="BQ14" s="74"/>
      <c r="BR14" s="11"/>
      <c r="BS14" s="11"/>
      <c r="BT14" s="129"/>
      <c r="BU14" s="94" t="s">
        <v>23</v>
      </c>
      <c r="BV14" s="10" t="s">
        <v>264</v>
      </c>
      <c r="BW14" s="10" t="s">
        <v>264</v>
      </c>
      <c r="BX14" s="10" t="s">
        <v>264</v>
      </c>
      <c r="BY14" s="72" t="s">
        <v>264</v>
      </c>
      <c r="BZ14" s="73" t="s">
        <v>264</v>
      </c>
      <c r="CA14" s="74" t="s">
        <v>264</v>
      </c>
      <c r="CB14" s="11"/>
      <c r="CC14" s="11"/>
      <c r="CD14" s="129"/>
      <c r="CE14" s="94" t="s">
        <v>23</v>
      </c>
      <c r="CF14" s="10" t="s">
        <v>264</v>
      </c>
      <c r="CG14" s="10" t="s">
        <v>264</v>
      </c>
      <c r="CH14" s="10" t="s">
        <v>264</v>
      </c>
      <c r="CI14" s="72" t="s">
        <v>264</v>
      </c>
      <c r="CJ14" s="73" t="s">
        <v>264</v>
      </c>
      <c r="CK14" s="74"/>
      <c r="CL14" s="11"/>
      <c r="CM14" s="11"/>
      <c r="CN14" s="129"/>
      <c r="CO14" s="94" t="s">
        <v>23</v>
      </c>
      <c r="CP14" s="10" t="s">
        <v>264</v>
      </c>
      <c r="CQ14" s="10" t="s">
        <v>264</v>
      </c>
      <c r="CR14" s="10" t="s">
        <v>264</v>
      </c>
      <c r="CS14" s="72" t="s">
        <v>264</v>
      </c>
      <c r="CT14" s="73" t="s">
        <v>264</v>
      </c>
      <c r="CU14" s="74"/>
      <c r="CV14" s="11"/>
      <c r="CW14" s="11"/>
    </row>
    <row xmlns:x14ac="http://schemas.microsoft.com/office/spreadsheetml/2009/9/ac" r="15" ht="15.75" customHeight="true" thickBot="true" x14ac:dyDescent="0.3">
      <c r="A15" s="394" t="str">
        <f ca="true">IF(ISBLANK('Data Summary'!A17),"",'Data Summary'!A17)</f>
        <v/>
      </c>
      <c r="B15" s="130"/>
      <c r="C15" s="95" t="s">
        <v>20</v>
      </c>
      <c r="D15" s="76"/>
      <c r="E15" s="76"/>
      <c r="F15" s="76"/>
      <c r="G15" s="76"/>
      <c r="H15" s="76"/>
      <c r="I15" s="77"/>
      <c r="J15" s="25"/>
      <c r="K15" s="25"/>
      <c r="L15" s="130"/>
      <c r="M15" s="95" t="s">
        <v>20</v>
      </c>
      <c r="N15" s="76"/>
      <c r="O15" s="81"/>
      <c r="P15" s="81"/>
      <c r="Q15" s="82"/>
      <c r="R15" s="81"/>
      <c r="S15" s="83"/>
      <c r="T15" s="25"/>
      <c r="U15" s="25"/>
      <c r="V15" s="130"/>
      <c r="W15" s="95" t="s">
        <v>20</v>
      </c>
      <c r="X15" s="76"/>
      <c r="Y15" s="81"/>
      <c r="Z15" s="81"/>
      <c r="AA15" s="82"/>
      <c r="AB15" s="81"/>
      <c r="AC15" s="83"/>
      <c r="AD15" s="25"/>
      <c r="AE15" s="25"/>
      <c r="AF15" s="130"/>
      <c r="AG15" s="95" t="s">
        <v>20</v>
      </c>
      <c r="AH15" s="76"/>
      <c r="AI15" s="81"/>
      <c r="AJ15" s="81"/>
      <c r="AK15" s="82"/>
      <c r="AL15" s="81"/>
      <c r="AM15" s="83"/>
      <c r="AN15" s="25"/>
      <c r="AO15" s="25"/>
      <c r="AP15" s="130"/>
      <c r="AQ15" s="95" t="s">
        <v>20</v>
      </c>
      <c r="AR15" s="76"/>
      <c r="AS15" s="81"/>
      <c r="AT15" s="81"/>
      <c r="AU15" s="82"/>
      <c r="AV15" s="81"/>
      <c r="AW15" s="83"/>
      <c r="AX15" s="25"/>
      <c r="AY15" s="25"/>
      <c r="AZ15" s="130"/>
      <c r="BA15" s="95" t="s">
        <v>20</v>
      </c>
      <c r="BB15" s="76"/>
      <c r="BC15" s="81"/>
      <c r="BD15" s="81"/>
      <c r="BE15" s="82"/>
      <c r="BF15" s="81"/>
      <c r="BG15" s="83"/>
      <c r="BH15" s="25"/>
      <c r="BI15" s="25"/>
      <c r="BJ15" s="130"/>
      <c r="BK15" s="95" t="s">
        <v>20</v>
      </c>
      <c r="BL15" s="76"/>
      <c r="BM15" s="81"/>
      <c r="BN15" s="81"/>
      <c r="BO15" s="82"/>
      <c r="BP15" s="81"/>
      <c r="BQ15" s="83"/>
      <c r="BR15" s="25"/>
      <c r="BS15" s="25"/>
      <c r="BT15" s="130"/>
      <c r="BU15" s="95" t="s">
        <v>20</v>
      </c>
      <c r="BV15" s="76">
        <v>255</v>
      </c>
      <c r="BW15" s="81">
        <v>237</v>
      </c>
      <c r="BX15" s="81">
        <v>18</v>
      </c>
      <c r="BY15" s="82" t="s">
        <v>264</v>
      </c>
      <c r="BZ15" s="81">
        <v>255</v>
      </c>
      <c r="CA15" s="83">
        <v>49</v>
      </c>
      <c r="CB15" s="25"/>
      <c r="CC15" s="25"/>
      <c r="CD15" s="130"/>
      <c r="CE15" s="95" t="s">
        <v>20</v>
      </c>
      <c r="CF15" s="76"/>
      <c r="CG15" s="81"/>
      <c r="CH15" s="81"/>
      <c r="CI15" s="82"/>
      <c r="CJ15" s="81"/>
      <c r="CK15" s="83"/>
      <c r="CL15" s="25"/>
      <c r="CM15" s="25"/>
      <c r="CN15" s="130"/>
      <c r="CO15" s="95" t="s">
        <v>20</v>
      </c>
      <c r="CP15" s="76"/>
      <c r="CQ15" s="81"/>
      <c r="CR15" s="81"/>
      <c r="CS15" s="82"/>
      <c r="CT15" s="81"/>
      <c r="CU15" s="83"/>
      <c r="CV15" s="25"/>
      <c r="CW15" s="25"/>
    </row>
    <row xmlns:x14ac="http://schemas.microsoft.com/office/spreadsheetml/2009/9/ac" r="16" s="3" customFormat="true" x14ac:dyDescent="0.25">
      <c r="A16" s="394" t="str">
        <f ca="true">IF(ISBLANK('Data Summary'!A18),"",'Data Summary'!A18)</f>
        <v/>
      </c>
      <c r="B16" s="131"/>
      <c r="L16" s="131"/>
      <c r="V16" s="131"/>
      <c r="AF16" s="131"/>
      <c r="AP16" s="131"/>
      <c r="AZ16" s="131"/>
      <c r="BA16" s="131"/>
      <c r="BJ16" s="131"/>
      <c r="BT16" s="131"/>
      <c r="CD16" s="131"/>
      <c r="CN16" s="131"/>
      <c r="CX16" s="131"/>
      <c r="DH16" s="131"/>
      <c r="DR16" s="131"/>
      <c r="EB16" s="131"/>
      <c r="EL16" s="131"/>
      <c r="EV16" s="131"/>
      <c r="FF16" s="131"/>
      <c r="FP16" s="131"/>
      <c r="FZ16" s="131"/>
      <c r="GJ16" s="131"/>
      <c r="GT16" s="131"/>
      <c r="HD16" s="131"/>
      <c r="HN16" s="131"/>
      <c r="HX16" s="131"/>
    </row>
    <row xmlns:x14ac="http://schemas.microsoft.com/office/spreadsheetml/2009/9/ac" r="17" s="3" customFormat="true" x14ac:dyDescent="0.25">
      <c r="A17" s="394" t="str">
        <f ca="true">IF(ISBLANK('Data Summary'!A19),"",'Data Summary'!A19)</f>
        <v/>
      </c>
      <c r="B17" s="131"/>
      <c r="L17" s="131"/>
      <c r="V17" s="131"/>
      <c r="AF17" s="131"/>
      <c r="AP17" s="131"/>
      <c r="AZ17" s="131"/>
      <c r="BA17" s="131"/>
      <c r="BJ17" s="131"/>
      <c r="BT17" s="131"/>
      <c r="CD17" s="131"/>
      <c r="CN17" s="131"/>
      <c r="CX17" s="131"/>
      <c r="DH17" s="131"/>
      <c r="DR17" s="131"/>
      <c r="EB17" s="131"/>
      <c r="EL17" s="131"/>
      <c r="EV17" s="131"/>
      <c r="FF17" s="131"/>
      <c r="FP17" s="131"/>
      <c r="FZ17" s="131"/>
      <c r="GJ17" s="131"/>
      <c r="GT17" s="131"/>
      <c r="HD17" s="131"/>
      <c r="HN17" s="131"/>
      <c r="HX17" s="131"/>
    </row>
    <row xmlns:x14ac="http://schemas.microsoft.com/office/spreadsheetml/2009/9/ac" r="18" s="3" customFormat="true" x14ac:dyDescent="0.25">
      <c r="A18" s="394" t="str">
        <f ca="true">IF(ISBLANK('Data Summary'!A20),"",'Data Summary'!A20)</f>
        <v/>
      </c>
      <c r="B18" s="131"/>
      <c r="L18" s="131"/>
      <c r="V18" s="131"/>
      <c r="AF18" s="131"/>
      <c r="AP18" s="131"/>
      <c r="AZ18" s="131"/>
      <c r="BA18" s="131"/>
      <c r="BJ18" s="131"/>
      <c r="BT18" s="131"/>
      <c r="CD18" s="131"/>
      <c r="CN18" s="131"/>
      <c r="CX18" s="131"/>
      <c r="DH18" s="131"/>
      <c r="DR18" s="131"/>
      <c r="EB18" s="131"/>
      <c r="EL18" s="131"/>
      <c r="EV18" s="131"/>
      <c r="FF18" s="131"/>
      <c r="FP18" s="131"/>
      <c r="FZ18" s="131"/>
      <c r="GJ18" s="131"/>
      <c r="GT18" s="131"/>
      <c r="HD18" s="131"/>
      <c r="HN18" s="131"/>
      <c r="HX18" s="131"/>
    </row>
    <row xmlns:x14ac="http://schemas.microsoft.com/office/spreadsheetml/2009/9/ac" r="19" s="3" customFormat="true" x14ac:dyDescent="0.25">
      <c r="A19" s="394" t="str">
        <f ca="true">IF(ISBLANK('Data Summary'!A21),"",'Data Summary'!A21)</f>
        <v/>
      </c>
      <c r="B19" s="131"/>
      <c r="L19" s="131"/>
      <c r="V19" s="131"/>
      <c r="AF19" s="131"/>
      <c r="AP19" s="131"/>
      <c r="AZ19" s="131"/>
      <c r="BA19" s="131"/>
      <c r="BJ19" s="131"/>
      <c r="BT19" s="131"/>
      <c r="CD19" s="131"/>
      <c r="CN19" s="131"/>
      <c r="CX19" s="131"/>
      <c r="DH19" s="131"/>
      <c r="DR19" s="131"/>
      <c r="EB19" s="131"/>
      <c r="EL19" s="131"/>
      <c r="EV19" s="131"/>
      <c r="FF19" s="131"/>
      <c r="FP19" s="131"/>
      <c r="FZ19" s="131"/>
      <c r="GJ19" s="131"/>
      <c r="GT19" s="131"/>
      <c r="HD19" s="131"/>
      <c r="HN19" s="131"/>
      <c r="HX19" s="131"/>
    </row>
    <row xmlns:x14ac="http://schemas.microsoft.com/office/spreadsheetml/2009/9/ac" r="20" s="3" customFormat="true" x14ac:dyDescent="0.25">
      <c r="A20" s="394" t="str">
        <f ca="true">IF(ISBLANK('Data Summary'!A22),"",'Data Summary'!A22)</f>
        <v/>
      </c>
      <c r="B20" s="131"/>
      <c r="L20" s="131"/>
      <c r="V20" s="131"/>
      <c r="AF20" s="131"/>
      <c r="AP20" s="131"/>
      <c r="AZ20" s="131"/>
      <c r="BA20" s="131"/>
      <c r="BJ20" s="131"/>
      <c r="BT20" s="131"/>
      <c r="CD20" s="131"/>
      <c r="CN20" s="131"/>
      <c r="CX20" s="131"/>
      <c r="DH20" s="131"/>
      <c r="DR20" s="131"/>
      <c r="EB20" s="131"/>
      <c r="EL20" s="131"/>
      <c r="EV20" s="131"/>
      <c r="FF20" s="131"/>
      <c r="FP20" s="131"/>
      <c r="FZ20" s="131"/>
      <c r="GJ20" s="131"/>
      <c r="GT20" s="131"/>
      <c r="HD20" s="131"/>
      <c r="HN20" s="131"/>
      <c r="HX20" s="131"/>
    </row>
    <row xmlns:x14ac="http://schemas.microsoft.com/office/spreadsheetml/2009/9/ac" r="21" s="3" customFormat="true" x14ac:dyDescent="0.25">
      <c r="A21" s="394" t="str">
        <f ca="true">IF(ISBLANK('Data Summary'!A23),"",'Data Summary'!A23)</f>
        <v/>
      </c>
      <c r="B21" s="131"/>
      <c r="L21" s="131"/>
      <c r="V21" s="131"/>
      <c r="AF21" s="131"/>
      <c r="AP21" s="131"/>
      <c r="AZ21" s="131"/>
      <c r="BA21" s="131"/>
      <c r="BJ21" s="131"/>
      <c r="BT21" s="131"/>
      <c r="CD21" s="131"/>
      <c r="CN21" s="131"/>
      <c r="CX21" s="131"/>
      <c r="DH21" s="131"/>
      <c r="DR21" s="131"/>
      <c r="EB21" s="131"/>
      <c r="EL21" s="131"/>
      <c r="EV21" s="131"/>
      <c r="FF21" s="131"/>
      <c r="FP21" s="131"/>
      <c r="FZ21" s="131"/>
      <c r="GJ21" s="131"/>
      <c r="GT21" s="131"/>
      <c r="HD21" s="131"/>
      <c r="HN21" s="131"/>
      <c r="HX21" s="131"/>
    </row>
    <row xmlns:x14ac="http://schemas.microsoft.com/office/spreadsheetml/2009/9/ac" r="22" s="3" customFormat="true" x14ac:dyDescent="0.25">
      <c r="A22" s="394" t="str">
        <f ca="true">IF(ISBLANK('Data Summary'!A24),"",'Data Summary'!A24)</f>
        <v/>
      </c>
      <c r="B22" s="131"/>
      <c r="L22" s="131"/>
      <c r="V22" s="131"/>
      <c r="AF22" s="131"/>
      <c r="AP22" s="131"/>
      <c r="AZ22" s="131"/>
      <c r="BA22" s="131"/>
      <c r="BJ22" s="131"/>
      <c r="BT22" s="131"/>
      <c r="CD22" s="131"/>
      <c r="CN22" s="131"/>
      <c r="CX22" s="131"/>
      <c r="DH22" s="131"/>
      <c r="DR22" s="131"/>
      <c r="EB22" s="131"/>
      <c r="EL22" s="131"/>
      <c r="EV22" s="131"/>
      <c r="FF22" s="131"/>
      <c r="FP22" s="131"/>
      <c r="FZ22" s="131"/>
      <c r="GJ22" s="131"/>
      <c r="GT22" s="131"/>
      <c r="HD22" s="131"/>
      <c r="HN22" s="131"/>
      <c r="HX22" s="131"/>
    </row>
    <row xmlns:x14ac="http://schemas.microsoft.com/office/spreadsheetml/2009/9/ac" r="23" s="3" customFormat="true" x14ac:dyDescent="0.25">
      <c r="A23" s="394" t="str">
        <f ca="true">IF(ISBLANK('Data Summary'!A25),"",'Data Summary'!A25)</f>
        <v/>
      </c>
      <c r="B23" s="131"/>
      <c r="L23" s="131"/>
      <c r="V23" s="131"/>
      <c r="AF23" s="131"/>
      <c r="AP23" s="131"/>
      <c r="AZ23" s="131"/>
      <c r="BA23" s="131"/>
      <c r="BJ23" s="131"/>
      <c r="BT23" s="131"/>
      <c r="CD23" s="131"/>
      <c r="CN23" s="131"/>
      <c r="CX23" s="131"/>
      <c r="DH23" s="131"/>
      <c r="DR23" s="131"/>
      <c r="EB23" s="131"/>
      <c r="EL23" s="131"/>
      <c r="EV23" s="131"/>
      <c r="FF23" s="131"/>
      <c r="FP23" s="131"/>
      <c r="FZ23" s="131"/>
      <c r="GJ23" s="131"/>
      <c r="GT23" s="131"/>
      <c r="HD23" s="131"/>
      <c r="HN23" s="131"/>
      <c r="HX23" s="131"/>
    </row>
    <row xmlns:x14ac="http://schemas.microsoft.com/office/spreadsheetml/2009/9/ac" r="24" s="3" customFormat="true" x14ac:dyDescent="0.25">
      <c r="A24" s="394" t="str">
        <f ca="true">IF(ISBLANK('Data Summary'!A26),"",'Data Summary'!A26)</f>
        <v/>
      </c>
      <c r="B24" s="131"/>
      <c r="L24" s="131"/>
      <c r="V24" s="131"/>
      <c r="AF24" s="131"/>
      <c r="AP24" s="131"/>
      <c r="AZ24" s="131"/>
      <c r="BA24" s="131"/>
      <c r="BJ24" s="131"/>
      <c r="BT24" s="131"/>
      <c r="CD24" s="131"/>
      <c r="CN24" s="131"/>
      <c r="CX24" s="131"/>
      <c r="DH24" s="131"/>
      <c r="DR24" s="131"/>
      <c r="EB24" s="131"/>
      <c r="EL24" s="131"/>
      <c r="EV24" s="131"/>
      <c r="FF24" s="131"/>
      <c r="FP24" s="131"/>
      <c r="FZ24" s="131"/>
      <c r="GJ24" s="131"/>
      <c r="GT24" s="131"/>
      <c r="HD24" s="131"/>
      <c r="HN24" s="131"/>
      <c r="HX24" s="131"/>
    </row>
    <row xmlns:x14ac="http://schemas.microsoft.com/office/spreadsheetml/2009/9/ac" r="25" s="3" customFormat="true" x14ac:dyDescent="0.25">
      <c r="A25" s="394" t="str">
        <f ca="true">IF(ISBLANK('Data Summary'!A27),"",'Data Summary'!A27)</f>
        <v/>
      </c>
      <c r="B25" s="131"/>
      <c r="L25" s="131"/>
      <c r="V25" s="131"/>
      <c r="AF25" s="131"/>
      <c r="AP25" s="131"/>
      <c r="AZ25" s="131"/>
      <c r="BA25" s="131"/>
      <c r="BJ25" s="131"/>
      <c r="BT25" s="131"/>
      <c r="CD25" s="131"/>
      <c r="CN25" s="131"/>
      <c r="CX25" s="131"/>
      <c r="DH25" s="131"/>
      <c r="DR25" s="131"/>
      <c r="EB25" s="131"/>
      <c r="EL25" s="131"/>
      <c r="EV25" s="131"/>
      <c r="FF25" s="131"/>
      <c r="FP25" s="131"/>
      <c r="FZ25" s="131"/>
      <c r="GJ25" s="131"/>
      <c r="GT25" s="131"/>
      <c r="HD25" s="131"/>
      <c r="HN25" s="131"/>
      <c r="HX25" s="131"/>
    </row>
    <row xmlns:x14ac="http://schemas.microsoft.com/office/spreadsheetml/2009/9/ac" r="26" s="3" customFormat="true" x14ac:dyDescent="0.25">
      <c r="A26" s="394" t="str">
        <f ca="true">IF(ISBLANK('Data Summary'!A28),"",'Data Summary'!A28)</f>
        <v/>
      </c>
      <c r="B26" s="131"/>
      <c r="L26" s="131"/>
      <c r="V26" s="131"/>
      <c r="AF26" s="131"/>
      <c r="AP26" s="131"/>
      <c r="AZ26" s="131"/>
      <c r="BA26" s="131"/>
      <c r="BJ26" s="131"/>
      <c r="BT26" s="131"/>
      <c r="CD26" s="131"/>
      <c r="CN26" s="131"/>
      <c r="CX26" s="131"/>
      <c r="DH26" s="131"/>
      <c r="DR26" s="131"/>
      <c r="EB26" s="131"/>
      <c r="EL26" s="131"/>
      <c r="EV26" s="131"/>
      <c r="FF26" s="131"/>
      <c r="FP26" s="131"/>
      <c r="FZ26" s="131"/>
      <c r="GJ26" s="131"/>
      <c r="GT26" s="131"/>
      <c r="HD26" s="131"/>
      <c r="HN26" s="131"/>
      <c r="HX26" s="131"/>
    </row>
    <row xmlns:x14ac="http://schemas.microsoft.com/office/spreadsheetml/2009/9/ac" r="27" s="3" customFormat="true" x14ac:dyDescent="0.25">
      <c r="A27" s="394" t="str">
        <f ca="true">IF(ISBLANK('Data Summary'!A29),"",'Data Summary'!A29)</f>
        <v/>
      </c>
      <c r="B27" s="131"/>
      <c r="L27" s="131"/>
      <c r="V27" s="131"/>
      <c r="AF27" s="131"/>
      <c r="AP27" s="131"/>
      <c r="AZ27" s="131"/>
      <c r="BA27" s="131"/>
      <c r="BJ27" s="131"/>
      <c r="BT27" s="131"/>
      <c r="CD27" s="131"/>
      <c r="CN27" s="131"/>
      <c r="CX27" s="131"/>
      <c r="DH27" s="131"/>
      <c r="DR27" s="131"/>
      <c r="EB27" s="131"/>
      <c r="EL27" s="131"/>
      <c r="EV27" s="131"/>
      <c r="FF27" s="131"/>
      <c r="FP27" s="131"/>
      <c r="FZ27" s="131"/>
      <c r="GJ27" s="131"/>
      <c r="GT27" s="131"/>
      <c r="HD27" s="131"/>
      <c r="HN27" s="131"/>
      <c r="HX27" s="131"/>
    </row>
    <row xmlns:x14ac="http://schemas.microsoft.com/office/spreadsheetml/2009/9/ac" r="28" s="3" customFormat="true" x14ac:dyDescent="0.25">
      <c r="A28" s="394" t="str">
        <f ca="true">IF(ISBLANK('Data Summary'!A30),"",'Data Summary'!A30)</f>
        <v/>
      </c>
      <c r="B28" s="131"/>
      <c r="L28" s="131"/>
      <c r="V28" s="131"/>
      <c r="AF28" s="131"/>
      <c r="AP28" s="131"/>
      <c r="AZ28" s="131"/>
      <c r="BA28" s="131"/>
      <c r="BJ28" s="131"/>
      <c r="BT28" s="131"/>
      <c r="CD28" s="131"/>
      <c r="CN28" s="131"/>
      <c r="CX28" s="131"/>
      <c r="DH28" s="131"/>
      <c r="DR28" s="131"/>
      <c r="EB28" s="131"/>
      <c r="EL28" s="131"/>
      <c r="EV28" s="131"/>
      <c r="FF28" s="131"/>
      <c r="FP28" s="131"/>
      <c r="FZ28" s="131"/>
      <c r="GJ28" s="131"/>
      <c r="GT28" s="131"/>
      <c r="HD28" s="131"/>
      <c r="HN28" s="131"/>
      <c r="HX28" s="131"/>
    </row>
    <row xmlns:x14ac="http://schemas.microsoft.com/office/spreadsheetml/2009/9/ac" r="29" s="3" customFormat="true" x14ac:dyDescent="0.25">
      <c r="A29" s="394" t="str">
        <f ca="true">IF(ISBLANK('Data Summary'!A31),"",'Data Summary'!A31)</f>
        <v/>
      </c>
      <c r="B29" s="131"/>
      <c r="L29" s="131"/>
      <c r="V29" s="131"/>
      <c r="AF29" s="131"/>
      <c r="AP29" s="131"/>
      <c r="AZ29" s="131"/>
      <c r="BA29" s="131"/>
      <c r="BJ29" s="131"/>
      <c r="BT29" s="131"/>
      <c r="CD29" s="131"/>
      <c r="CN29" s="131"/>
      <c r="CX29" s="131"/>
      <c r="DH29" s="131"/>
      <c r="DR29" s="131"/>
      <c r="EB29" s="131"/>
      <c r="EL29" s="131"/>
      <c r="EV29" s="131"/>
      <c r="FF29" s="131"/>
      <c r="FP29" s="131"/>
      <c r="FZ29" s="131"/>
      <c r="GJ29" s="131"/>
      <c r="GT29" s="131"/>
      <c r="HD29" s="131"/>
      <c r="HN29" s="131"/>
      <c r="HX29" s="131"/>
    </row>
    <row xmlns:x14ac="http://schemas.microsoft.com/office/spreadsheetml/2009/9/ac" r="30" s="3" customFormat="true" x14ac:dyDescent="0.25">
      <c r="A30" s="394" t="str">
        <f ca="true">IF(ISBLANK('Data Summary'!A32),"",'Data Summary'!A32)</f>
        <v/>
      </c>
      <c r="B30" s="131"/>
      <c r="L30" s="131"/>
      <c r="V30" s="131"/>
      <c r="AF30" s="131"/>
      <c r="AP30" s="131"/>
      <c r="AZ30" s="131"/>
      <c r="BA30" s="131"/>
      <c r="BJ30" s="131"/>
      <c r="BT30" s="131"/>
      <c r="CD30" s="131"/>
      <c r="CN30" s="131"/>
      <c r="CX30" s="131"/>
      <c r="DH30" s="131"/>
      <c r="DR30" s="131"/>
      <c r="EB30" s="131"/>
      <c r="EL30" s="131"/>
      <c r="EV30" s="131"/>
      <c r="FF30" s="131"/>
      <c r="FP30" s="131"/>
      <c r="FZ30" s="131"/>
      <c r="GJ30" s="131"/>
      <c r="GT30" s="131"/>
      <c r="HD30" s="131"/>
      <c r="HN30" s="131"/>
      <c r="HX30" s="131"/>
    </row>
    <row xmlns:x14ac="http://schemas.microsoft.com/office/spreadsheetml/2009/9/ac" r="31" s="3" customFormat="true" x14ac:dyDescent="0.25">
      <c r="A31" s="394" t="str">
        <f ca="true">IF(ISBLANK('Data Summary'!A33),"",'Data Summary'!A33)</f>
        <v/>
      </c>
      <c r="B31" s="131"/>
      <c r="L31" s="131"/>
      <c r="V31" s="131"/>
      <c r="AF31" s="131"/>
      <c r="AP31" s="131"/>
      <c r="AZ31" s="131"/>
      <c r="BA31" s="131"/>
      <c r="BJ31" s="131"/>
      <c r="BT31" s="131"/>
      <c r="CD31" s="131"/>
      <c r="CN31" s="131"/>
      <c r="CX31" s="131"/>
      <c r="DH31" s="131"/>
      <c r="DR31" s="131"/>
      <c r="EB31" s="131"/>
      <c r="EL31" s="131"/>
      <c r="EV31" s="131"/>
      <c r="FF31" s="131"/>
      <c r="FP31" s="131"/>
      <c r="FZ31" s="131"/>
      <c r="GJ31" s="131"/>
      <c r="GT31" s="131"/>
      <c r="HD31" s="131"/>
      <c r="HN31" s="131"/>
      <c r="HX31" s="131"/>
    </row>
    <row xmlns:x14ac="http://schemas.microsoft.com/office/spreadsheetml/2009/9/ac" r="32" s="3" customFormat="true" x14ac:dyDescent="0.25">
      <c r="A32" s="394" t="str">
        <f ca="true">IF(ISBLANK('Data Summary'!A34),"",'Data Summary'!A34)</f>
        <v/>
      </c>
      <c r="B32" s="131"/>
      <c r="L32" s="131"/>
      <c r="V32" s="131"/>
      <c r="AF32" s="131"/>
      <c r="AP32" s="131"/>
      <c r="AZ32" s="131"/>
      <c r="BA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394" t="str">
        <f ca="true">IF(ISBLANK('Data Summary'!A35),"",'Data Summary'!A35)</f>
        <v/>
      </c>
      <c r="B33" s="131"/>
      <c r="L33" s="131"/>
      <c r="V33" s="131"/>
      <c r="AF33" s="131"/>
      <c r="AP33" s="131"/>
      <c r="AZ33" s="131"/>
      <c r="BA33" s="131"/>
      <c r="BJ33" s="131"/>
      <c r="BT33" s="131"/>
      <c r="CD33" s="131"/>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394" t="str">
        <f ca="true">IF(ISBLANK('Data Summary'!A36),"",'Data Summary'!A36)</f>
        <v/>
      </c>
      <c r="B34" s="131"/>
      <c r="L34" s="131"/>
      <c r="V34" s="131"/>
      <c r="AF34" s="131"/>
      <c r="AP34" s="131"/>
      <c r="AZ34" s="131"/>
      <c r="BA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94"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4"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4"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4"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4"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4"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4"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4"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4"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4"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4"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4"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4"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4"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4"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4"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4"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4"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4"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4"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4"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4"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4"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4"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4"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4"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4"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4"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4"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4"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4"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4"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4"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4"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4"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4"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4"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4"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4"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4"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4"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4"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4"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4"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4"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4"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4"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4"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4"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4"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4"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4"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4"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4"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4"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4"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4"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4"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4"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4"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4"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4"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4"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4"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4"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4"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4"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4"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4"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4"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4"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4"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4"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4"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4"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4"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4"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4"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4"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4"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4"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4"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4"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4"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4"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4"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4"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4"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4"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4"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4"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4"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4"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4"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4"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4"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4"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4"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4"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4"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4"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4"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4"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4"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4"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4"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4"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4"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4"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4"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4"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4"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4"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4"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4"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4"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4"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8"/>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8"/>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8"/>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8"/>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8"/>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8"/>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8"/>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8"/>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8"/>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8"/>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8"/>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8"/>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8"/>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8"/>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8"/>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8"/>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8"/>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8"/>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8"/>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8"/>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8"/>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8"/>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8"/>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8"/>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8"/>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8"/>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8"/>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8"/>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8"/>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8"/>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8"/>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8"/>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8"/>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8"/>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8"/>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8"/>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8"/>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8"/>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8"/>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8"/>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8"/>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8"/>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8"/>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8"/>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8"/>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8"/>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8"/>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8"/>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8"/>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8"/>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8"/>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8"/>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8"/>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8"/>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8"/>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8"/>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8"/>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8"/>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8"/>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8"/>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8"/>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8"/>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8"/>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8"/>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8"/>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8"/>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8"/>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8"/>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8"/>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8"/>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8"/>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8"/>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8"/>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8"/>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8"/>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8"/>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8"/>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8"/>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8"/>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8"/>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8"/>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8"/>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8"/>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8"/>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8"/>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8"/>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8"/>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8"/>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8"/>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8"/>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8"/>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8"/>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8"/>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8"/>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8"/>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8"/>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8"/>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8"/>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8"/>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8"/>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8"/>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8"/>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8"/>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8"/>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8"/>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8"/>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8"/>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8"/>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8"/>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8"/>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8"/>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8"/>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8"/>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8"/>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8"/>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8"/>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8"/>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8"/>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8"/>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8"/>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8"/>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8"/>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8"/>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8"/>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8"/>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8"/>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8"/>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8"/>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8"/>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8"/>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8"/>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8"/>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8"/>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8"/>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8"/>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8"/>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8"/>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8"/>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8"/>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8"/>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8"/>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8"/>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8"/>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8"/>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8"/>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8"/>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8"/>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8"/>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8"/>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8"/>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8"/>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8"/>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8"/>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8"/>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8"/>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8"/>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8"/>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8"/>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8"/>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8"/>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8"/>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8"/>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8"/>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8"/>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8"/>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8"/>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8"/>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8"/>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8"/>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8"/>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8"/>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8"/>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8"/>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8"/>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8"/>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8"/>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8"/>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8"/>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8"/>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8"/>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8"/>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8"/>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8"/>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8"/>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8"/>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8"/>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8"/>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8"/>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8"/>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8"/>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8"/>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8"/>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8"/>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8"/>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8"/>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8"/>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8"/>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8"/>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8"/>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8"/>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8"/>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8"/>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8"/>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8"/>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8"/>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8"/>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8"/>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8"/>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8"/>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8"/>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8"/>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8"/>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8"/>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8"/>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8"/>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8"/>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8"/>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8"/>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8"/>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8"/>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8"/>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8"/>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8"/>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8"/>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8"/>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8"/>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8"/>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8"/>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8"/>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8"/>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8"/>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8"/>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8"/>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8"/>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8"/>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8"/>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8"/>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8"/>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8"/>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8"/>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8"/>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8"/>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8"/>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8"/>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8"/>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8"/>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8"/>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8"/>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8"/>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8"/>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8"/>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8"/>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8"/>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8"/>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8"/>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8"/>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8"/>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8"/>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8"/>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8"/>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8"/>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8"/>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8"/>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8"/>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8"/>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8"/>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8"/>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8"/>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8"/>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8"/>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8"/>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8"/>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8"/>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8"/>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8"/>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8"/>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8"/>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8"/>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8"/>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8"/>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8"/>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8"/>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8"/>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8"/>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8"/>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8"/>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8"/>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8"/>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8"/>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8"/>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8"/>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8"/>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8"/>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8"/>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8"/>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8"/>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8"/>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8"/>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8"/>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8"/>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8"/>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8"/>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8"/>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8"/>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8"/>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8"/>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8"/>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8"/>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8"/>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8"/>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8"/>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8"/>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8"/>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8"/>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8"/>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8"/>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8"/>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8"/>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8"/>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8"/>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8"/>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8"/>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8"/>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8"/>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8"/>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8"/>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8"/>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8"/>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8"/>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8"/>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8"/>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8"/>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8"/>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8"/>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8"/>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8"/>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8"/>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8"/>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8"/>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8"/>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8"/>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8"/>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8"/>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8"/>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8"/>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8"/>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8"/>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8"/>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8"/>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8"/>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8"/>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8"/>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8"/>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8"/>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8"/>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8"/>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8"/>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8"/>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8"/>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8"/>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8"/>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8"/>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8"/>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8"/>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8"/>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8"/>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8"/>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8"/>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8"/>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8"/>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8"/>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8"/>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8"/>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8"/>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8"/>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8"/>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8"/>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8"/>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8"/>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8"/>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8"/>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8"/>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8"/>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8"/>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8"/>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8"/>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8"/>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8"/>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8"/>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8"/>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8"/>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8"/>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8"/>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8"/>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8"/>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8"/>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8"/>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8"/>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8"/>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8"/>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8"/>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8"/>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8"/>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8"/>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8"/>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8"/>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8"/>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8"/>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8"/>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8"/>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8"/>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8"/>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8"/>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8"/>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8"/>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8"/>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8"/>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8"/>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8"/>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8"/>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8"/>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8"/>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8"/>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8"/>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8"/>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8"/>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8"/>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8"/>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8"/>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8"/>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8"/>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8"/>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8"/>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8"/>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8"/>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8"/>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8"/>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8"/>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8"/>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8"/>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8"/>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8"/>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8"/>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8"/>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8"/>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8"/>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8"/>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8"/>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8"/>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8"/>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8"/>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8"/>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8"/>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8"/>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8"/>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8"/>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8"/>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8"/>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8"/>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8"/>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8"/>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8"/>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8"/>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8"/>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8"/>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8"/>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8"/>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8"/>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8"/>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8"/>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8"/>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sheetData>
  <mergeCells count="11">
    <mergeCell ref="CO10:CU10"/>
    <mergeCell ref="CE10:CK10"/>
    <mergeCell ref="BU10:CA10"/>
    <mergeCell ref="A2:A3"/>
    <mergeCell ref="BK10:BQ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Uruguay</v>
      </c>
      <c r="C2" s="115"/>
      <c r="D2" s="116"/>
      <c r="E2" s="116"/>
      <c r="F2" s="116"/>
      <c r="G2" s="117"/>
    </row>
    <row xmlns:x14ac="http://schemas.microsoft.com/office/spreadsheetml/2009/9/ac" r="3" x14ac:dyDescent="0.2">
      <c r="B3" s="580" t="s">
        <v>192</v>
      </c>
      <c r="C3" s="580"/>
      <c r="D3" s="580"/>
      <c r="E3" s="580"/>
      <c r="F3" s="580"/>
      <c r="G3" s="581"/>
    </row>
    <row xmlns:x14ac="http://schemas.microsoft.com/office/spreadsheetml/2009/9/ac" r="4" ht="13.5" x14ac:dyDescent="0.2">
      <c r="B4" s="119" t="s">
        <v>4</v>
      </c>
      <c r="C4" s="119" t="s">
        <v>60</v>
      </c>
      <c r="D4" s="119" t="s">
        <v>64</v>
      </c>
      <c r="E4" s="119" t="s">
        <v>61</v>
      </c>
      <c r="F4" s="119" t="s">
        <v>62</v>
      </c>
      <c r="G4" s="119" t="s">
        <v>63</v>
      </c>
    </row>
    <row xmlns:x14ac="http://schemas.microsoft.com/office/spreadsheetml/2009/9/ac" r="5" x14ac:dyDescent="0.2">
      <c r="B5" s="787">
        <v>2000</v>
      </c>
      <c r="C5" s="931">
        <v>811260</v>
      </c>
      <c r="D5" s="932">
        <v>92.027999877929688</v>
      </c>
      <c r="E5" s="933">
        <v>170062</v>
      </c>
      <c r="F5" s="934">
        <v>327435</v>
      </c>
      <c r="G5" s="935">
        <v>313763</v>
      </c>
    </row>
    <row xmlns:x14ac="http://schemas.microsoft.com/office/spreadsheetml/2009/9/ac" r="6" x14ac:dyDescent="0.2">
      <c r="B6" s="793">
        <v>2001</v>
      </c>
      <c r="C6" s="936">
        <v>810095</v>
      </c>
      <c r="D6" s="937">
        <v>92.303001403808594</v>
      </c>
      <c r="E6" s="938">
        <v>168453</v>
      </c>
      <c r="F6" s="939">
        <v>327787</v>
      </c>
      <c r="G6" s="940">
        <v>313855</v>
      </c>
    </row>
    <row xmlns:x14ac="http://schemas.microsoft.com/office/spreadsheetml/2009/9/ac" r="7" x14ac:dyDescent="0.2">
      <c r="B7" s="799">
        <v>2002</v>
      </c>
      <c r="C7" s="941">
        <v>807217</v>
      </c>
      <c r="D7" s="942">
        <v>92.569000244140625</v>
      </c>
      <c r="E7" s="943">
        <v>165178</v>
      </c>
      <c r="F7" s="944">
        <v>328425</v>
      </c>
      <c r="G7" s="945">
        <v>313614</v>
      </c>
    </row>
    <row xmlns:x14ac="http://schemas.microsoft.com/office/spreadsheetml/2009/9/ac" r="8" x14ac:dyDescent="0.2">
      <c r="B8" s="805">
        <v>2003</v>
      </c>
      <c r="C8" s="946">
        <v>803565</v>
      </c>
      <c r="D8" s="947">
        <v>92.8280029296875</v>
      </c>
      <c r="E8" s="948">
        <v>161582</v>
      </c>
      <c r="F8" s="949">
        <v>329044</v>
      </c>
      <c r="G8" s="950">
        <v>312939</v>
      </c>
    </row>
    <row xmlns:x14ac="http://schemas.microsoft.com/office/spreadsheetml/2009/9/ac" r="9" x14ac:dyDescent="0.2">
      <c r="B9" s="811">
        <v>2004</v>
      </c>
      <c r="C9" s="951">
        <v>801609</v>
      </c>
      <c r="D9" s="952">
        <v>93.0780029296875</v>
      </c>
      <c r="E9" s="953">
        <v>158766</v>
      </c>
      <c r="F9" s="954">
        <v>329652</v>
      </c>
      <c r="G9" s="955">
        <v>313191</v>
      </c>
    </row>
    <row xmlns:x14ac="http://schemas.microsoft.com/office/spreadsheetml/2009/9/ac" r="10" x14ac:dyDescent="0.2">
      <c r="B10" s="817">
        <v>2005</v>
      </c>
      <c r="C10" s="956">
        <v>800591</v>
      </c>
      <c r="D10" s="957">
        <v>93.319000244140625</v>
      </c>
      <c r="E10" s="958">
        <v>156794</v>
      </c>
      <c r="F10" s="959">
        <v>329360</v>
      </c>
      <c r="G10" s="960">
        <v>314437</v>
      </c>
    </row>
    <row xmlns:x14ac="http://schemas.microsoft.com/office/spreadsheetml/2009/9/ac" r="11" x14ac:dyDescent="0.2">
      <c r="B11" s="823">
        <v>2006</v>
      </c>
      <c r="C11" s="961">
        <v>797997</v>
      </c>
      <c r="D11" s="962">
        <v>93.553001403808594</v>
      </c>
      <c r="E11" s="963">
        <v>155139</v>
      </c>
      <c r="F11" s="964">
        <v>327150</v>
      </c>
      <c r="G11" s="965">
        <v>315708</v>
      </c>
    </row>
    <row xmlns:x14ac="http://schemas.microsoft.com/office/spreadsheetml/2009/9/ac" r="12" x14ac:dyDescent="0.2">
      <c r="B12" s="829">
        <v>2007</v>
      </c>
      <c r="C12" s="966">
        <v>793779</v>
      </c>
      <c r="D12" s="967">
        <v>93.778999328613281</v>
      </c>
      <c r="E12" s="968">
        <v>153153</v>
      </c>
      <c r="F12" s="969">
        <v>323291</v>
      </c>
      <c r="G12" s="970">
        <v>317335</v>
      </c>
    </row>
    <row xmlns:x14ac="http://schemas.microsoft.com/office/spreadsheetml/2009/9/ac" r="13" x14ac:dyDescent="0.2">
      <c r="B13" s="835">
        <v>2008</v>
      </c>
      <c r="C13" s="971">
        <v>789101</v>
      </c>
      <c r="D13" s="972">
        <v>93.997993469238281</v>
      </c>
      <c r="E13" s="973">
        <v>150521</v>
      </c>
      <c r="F13" s="974">
        <v>318760</v>
      </c>
      <c r="G13" s="975">
        <v>319820</v>
      </c>
    </row>
    <row xmlns:x14ac="http://schemas.microsoft.com/office/spreadsheetml/2009/9/ac" r="14" x14ac:dyDescent="0.2">
      <c r="B14" s="841">
        <v>2009</v>
      </c>
      <c r="C14" s="976">
        <v>785382</v>
      </c>
      <c r="D14" s="977">
        <v>94.208999633789063</v>
      </c>
      <c r="E14" s="978">
        <v>147652</v>
      </c>
      <c r="F14" s="979">
        <v>314646</v>
      </c>
      <c r="G14" s="980">
        <v>323084</v>
      </c>
    </row>
    <row xmlns:x14ac="http://schemas.microsoft.com/office/spreadsheetml/2009/9/ac" r="15" x14ac:dyDescent="0.2">
      <c r="B15" s="847">
        <v>2010</v>
      </c>
      <c r="C15" s="981">
        <v>781784</v>
      </c>
      <c r="D15" s="982">
        <v>94.41400146484375</v>
      </c>
      <c r="E15" s="983">
        <v>145165</v>
      </c>
      <c r="F15" s="984">
        <v>310871</v>
      </c>
      <c r="G15" s="985">
        <v>325748</v>
      </c>
    </row>
    <row xmlns:x14ac="http://schemas.microsoft.com/office/spreadsheetml/2009/9/ac" r="16" x14ac:dyDescent="0.2">
      <c r="B16" s="853">
        <v>2011</v>
      </c>
      <c r="C16" s="986">
        <v>776943</v>
      </c>
      <c r="D16" s="987">
        <v>94.61199951171875</v>
      </c>
      <c r="E16" s="988">
        <v>143448</v>
      </c>
      <c r="F16" s="989">
        <v>306931</v>
      </c>
      <c r="G16" s="990">
        <v>326564</v>
      </c>
    </row>
    <row xmlns:x14ac="http://schemas.microsoft.com/office/spreadsheetml/2009/9/ac" r="17" x14ac:dyDescent="0.2">
      <c r="B17" s="859">
        <v>2012</v>
      </c>
      <c r="C17" s="991">
        <v>770320</v>
      </c>
      <c r="D17" s="992">
        <v>94.738998413085938</v>
      </c>
      <c r="E17" s="993">
        <v>142273</v>
      </c>
      <c r="F17" s="994">
        <v>302610</v>
      </c>
      <c r="G17" s="995">
        <v>325437</v>
      </c>
    </row>
    <row xmlns:x14ac="http://schemas.microsoft.com/office/spreadsheetml/2009/9/ac" r="18" x14ac:dyDescent="0.2">
      <c r="B18" s="865">
        <v>2013</v>
      </c>
      <c r="C18" s="996">
        <v>762244</v>
      </c>
      <c r="D18" s="997">
        <v>94.843002319335938</v>
      </c>
      <c r="E18" s="998">
        <v>141489</v>
      </c>
      <c r="F18" s="999">
        <v>298192</v>
      </c>
      <c r="G18" s="1000">
        <v>322563</v>
      </c>
    </row>
    <row xmlns:x14ac="http://schemas.microsoft.com/office/spreadsheetml/2009/9/ac" r="19" x14ac:dyDescent="0.2">
      <c r="B19" s="871">
        <v>2014</v>
      </c>
      <c r="C19" s="1001">
        <v>753377</v>
      </c>
      <c r="D19" s="1002">
        <v>94.944999694824219</v>
      </c>
      <c r="E19" s="1003">
        <v>140798</v>
      </c>
      <c r="F19" s="1004">
        <v>293970</v>
      </c>
      <c r="G19" s="1005">
        <v>318609</v>
      </c>
    </row>
    <row xmlns:x14ac="http://schemas.microsoft.com/office/spreadsheetml/2009/9/ac" r="20" x14ac:dyDescent="0.2">
      <c r="B20" s="877">
        <v>2015</v>
      </c>
      <c r="C20" s="1006">
        <v>744384</v>
      </c>
      <c r="D20" s="1007">
        <v>95.044998168945313</v>
      </c>
      <c r="E20" s="1008">
        <v>139875</v>
      </c>
      <c r="F20" s="1009">
        <v>290061</v>
      </c>
      <c r="G20" s="1010">
        <v>314448</v>
      </c>
    </row>
    <row xmlns:x14ac="http://schemas.microsoft.com/office/spreadsheetml/2009/9/ac" r="21" x14ac:dyDescent="0.2">
      <c r="B21" s="883">
        <v>2016</v>
      </c>
      <c r="C21" s="1011">
        <v>736186</v>
      </c>
      <c r="D21" s="1012">
        <v>95.143997192382813</v>
      </c>
      <c r="E21" s="1013">
        <v>139065</v>
      </c>
      <c r="F21" s="1014">
        <v>286639</v>
      </c>
      <c r="G21" s="1015">
        <v>310482</v>
      </c>
    </row>
    <row xmlns:x14ac="http://schemas.microsoft.com/office/spreadsheetml/2009/9/ac" r="22" x14ac:dyDescent="0.2">
      <c r="B22" s="889">
        <v>2017</v>
      </c>
      <c r="C22" s="1016">
        <v>728805</v>
      </c>
      <c r="D22" s="1017">
        <v>95.240005493164063</v>
      </c>
      <c r="E22" s="1018">
        <v>138325</v>
      </c>
      <c r="F22" s="1019">
        <v>284012</v>
      </c>
      <c r="G22" s="1020">
        <v>306468</v>
      </c>
    </row>
    <row xmlns:x14ac="http://schemas.microsoft.com/office/spreadsheetml/2009/9/ac" r="23" x14ac:dyDescent="0.2">
      <c r="B23" s="895">
        <v>2018</v>
      </c>
      <c r="C23" s="1021">
        <v>721965</v>
      </c>
      <c r="D23" s="1022">
        <v>95.333999633789063</v>
      </c>
      <c r="E23" s="1023">
        <v>137887</v>
      </c>
      <c r="F23" s="1024">
        <v>281918</v>
      </c>
      <c r="G23" s="1025">
        <v>302160</v>
      </c>
    </row>
    <row xmlns:x14ac="http://schemas.microsoft.com/office/spreadsheetml/2009/9/ac" r="24" x14ac:dyDescent="0.2">
      <c r="B24" s="901">
        <v>2019</v>
      </c>
      <c r="C24" s="1026">
        <v>715507</v>
      </c>
      <c r="D24" s="1027">
        <v>95.426002502441406</v>
      </c>
      <c r="E24" s="1028">
        <v>137422</v>
      </c>
      <c r="F24" s="1029">
        <v>280330</v>
      </c>
      <c r="G24" s="1030">
        <v>297755</v>
      </c>
    </row>
    <row xmlns:x14ac="http://schemas.microsoft.com/office/spreadsheetml/2009/9/ac" r="25" x14ac:dyDescent="0.2">
      <c r="B25" s="907">
        <v>2020</v>
      </c>
      <c r="C25" s="1031">
        <v>709394</v>
      </c>
      <c r="D25" s="1032">
        <v>95.514999389648438</v>
      </c>
      <c r="E25" s="1033">
        <v>136945</v>
      </c>
      <c r="F25" s="1034">
        <v>278902</v>
      </c>
      <c r="G25" s="1035">
        <v>293547</v>
      </c>
    </row>
    <row xmlns:x14ac="http://schemas.microsoft.com/office/spreadsheetml/2009/9/ac" r="26" x14ac:dyDescent="0.2">
      <c r="B26" s="913">
        <v>2021</v>
      </c>
      <c r="C26" s="1036">
        <v>703646</v>
      </c>
      <c r="D26" s="1037">
        <v>95.603004455566406</v>
      </c>
      <c r="E26" s="1038">
        <v>136452</v>
      </c>
      <c r="F26" s="1039">
        <v>277544</v>
      </c>
      <c r="G26" s="1040">
        <v>289650</v>
      </c>
    </row>
    <row xmlns:x14ac="http://schemas.microsoft.com/office/spreadsheetml/2009/9/ac" r="27" x14ac:dyDescent="0.2">
      <c r="B27" s="919">
        <v>2022</v>
      </c>
      <c r="C27" s="920">
        <v>698455</v>
      </c>
      <c r="D27" s="921">
        <v>95.687995910644531</v>
      </c>
      <c r="E27" s="922">
        <v>135942</v>
      </c>
      <c r="F27" s="923">
        <v>276274</v>
      </c>
      <c r="G27" s="924">
        <v>286239</v>
      </c>
    </row>
    <row xmlns:x14ac="http://schemas.microsoft.com/office/spreadsheetml/2009/9/ac" r="28" x14ac:dyDescent="0.2">
      <c r="B28" s="925">
        <v>2023</v>
      </c>
      <c r="C28" s="926">
        <v>684644</v>
      </c>
      <c r="D28" s="927">
        <v>95.771003723144531</v>
      </c>
      <c r="E28" s="928">
        <v>118751</v>
      </c>
      <c r="F28" s="929">
        <v>281879</v>
      </c>
      <c r="G28" s="930">
        <v>284014</v>
      </c>
    </row>
    <row xmlns:x14ac="http://schemas.microsoft.com/office/spreadsheetml/2009/9/ac" r="29" x14ac:dyDescent="0.2">
      <c r="B29" s="195">
        <v>2024</v>
      </c>
      <c r="C29" s="357"/>
      <c r="D29" s="358"/>
      <c r="E29" s="359"/>
      <c r="F29" s="360"/>
      <c r="G29" s="361"/>
    </row>
    <row xmlns:x14ac="http://schemas.microsoft.com/office/spreadsheetml/2009/9/ac" r="30" x14ac:dyDescent="0.2">
      <c r="B30" s="194">
        <v>2025</v>
      </c>
      <c r="C30" s="357"/>
      <c r="D30" s="358"/>
      <c r="E30" s="359"/>
      <c r="F30" s="360"/>
      <c r="G30" s="361"/>
    </row>
    <row xmlns:x14ac="http://schemas.microsoft.com/office/spreadsheetml/2009/9/ac" r="31" x14ac:dyDescent="0.2">
      <c r="B31" s="195">
        <v>2026</v>
      </c>
      <c r="C31" s="357"/>
      <c r="D31" s="358"/>
      <c r="E31" s="359"/>
      <c r="F31" s="360"/>
      <c r="G31" s="361"/>
    </row>
    <row xmlns:x14ac="http://schemas.microsoft.com/office/spreadsheetml/2009/9/ac" r="32" x14ac:dyDescent="0.2">
      <c r="B32" s="194">
        <v>2027</v>
      </c>
      <c r="C32" s="357"/>
      <c r="D32" s="358"/>
      <c r="E32" s="359"/>
      <c r="F32" s="360"/>
      <c r="G32" s="361"/>
    </row>
    <row xmlns:x14ac="http://schemas.microsoft.com/office/spreadsheetml/2009/9/ac" r="33" x14ac:dyDescent="0.2">
      <c r="B33" s="195">
        <v>2028</v>
      </c>
      <c r="C33" s="357"/>
      <c r="D33" s="358"/>
      <c r="E33" s="359"/>
      <c r="F33" s="360"/>
      <c r="G33" s="361"/>
    </row>
    <row xmlns:x14ac="http://schemas.microsoft.com/office/spreadsheetml/2009/9/ac" r="34" x14ac:dyDescent="0.2">
      <c r="B34" s="194">
        <v>2029</v>
      </c>
      <c r="C34" s="357"/>
      <c r="D34" s="358"/>
      <c r="E34" s="359"/>
      <c r="F34" s="360"/>
      <c r="G34" s="361"/>
    </row>
    <row xmlns:x14ac="http://schemas.microsoft.com/office/spreadsheetml/2009/9/ac" r="35" x14ac:dyDescent="0.2">
      <c r="B35" s="195">
        <v>2030</v>
      </c>
      <c r="C35" s="199"/>
      <c r="D35" s="196"/>
      <c r="E35" s="200"/>
      <c r="F35" s="197"/>
      <c r="G35" s="198"/>
    </row>
    <row xmlns:x14ac="http://schemas.microsoft.com/office/spreadsheetml/2009/9/ac" r="36" ht="14.25" x14ac:dyDescent="0.2">
      <c r="B36" s="122" t="s">
        <v>195</v>
      </c>
      <c r="G36" s="120"/>
    </row>
    <row xmlns:x14ac="http://schemas.microsoft.com/office/spreadsheetml/2009/9/ac" r="37" ht="14.25" x14ac:dyDescent="0.2">
      <c r="B37" s="122" t="s">
        <v>220</v>
      </c>
    </row>
    <row xmlns:x14ac="http://schemas.microsoft.com/office/spreadsheetml/2009/9/ac" r="38" ht="14.25" x14ac:dyDescent="0.2">
      <c r="B38" s="122" t="s">
        <v>259</v>
      </c>
    </row>
    <row xmlns:x14ac="http://schemas.microsoft.com/office/spreadsheetml/2009/9/ac" r="39" x14ac:dyDescent="0.2">
      <c r="B39" s="416" t="s">
        <v>221</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FF46C-90C0-4691-B699-7D5AF6FCB25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2" customWidth="true"/>
  </cols>
  <sheetData>
    <row xmlns:x14ac="http://schemas.microsoft.com/office/spreadsheetml/2009/9/ac" r="2" ht="33" customHeight="true" x14ac:dyDescent="0.25">
      <c r="B2" s="582" t="s">
        <v>237</v>
      </c>
      <c r="C2" s="582"/>
    </row>
    <row xmlns:x14ac="http://schemas.microsoft.com/office/spreadsheetml/2009/9/ac" r="3" ht="6" customHeight="true" x14ac:dyDescent="0.25">
      <c r="B3" s="371"/>
    </row>
    <row xmlns:x14ac="http://schemas.microsoft.com/office/spreadsheetml/2009/9/ac" r="4" ht="30" customHeight="true" x14ac:dyDescent="0.25">
      <c r="B4" s="373" t="s">
        <v>238</v>
      </c>
      <c r="C4" s="374" t="s">
        <v>239</v>
      </c>
    </row>
    <row xmlns:x14ac="http://schemas.microsoft.com/office/spreadsheetml/2009/9/ac" r="5" ht="30" customHeight="true" x14ac:dyDescent="0.25">
      <c r="B5" s="373" t="s">
        <v>48</v>
      </c>
      <c r="C5" s="374" t="s">
        <v>240</v>
      </c>
    </row>
    <row xmlns:x14ac="http://schemas.microsoft.com/office/spreadsheetml/2009/9/ac" r="6" ht="30" customHeight="true" x14ac:dyDescent="0.25">
      <c r="B6" s="373" t="s">
        <v>241</v>
      </c>
      <c r="C6" s="374" t="s">
        <v>242</v>
      </c>
    </row>
    <row xmlns:x14ac="http://schemas.microsoft.com/office/spreadsheetml/2009/9/ac" r="7" ht="30" customHeight="true" x14ac:dyDescent="0.25">
      <c r="B7" s="373" t="s">
        <v>243</v>
      </c>
      <c r="C7" s="374" t="s">
        <v>244</v>
      </c>
    </row>
    <row xmlns:x14ac="http://schemas.microsoft.com/office/spreadsheetml/2009/9/ac" r="8" ht="30" customHeight="true" x14ac:dyDescent="0.25">
      <c r="B8" s="373" t="s">
        <v>146</v>
      </c>
      <c r="C8" s="374" t="s">
        <v>245</v>
      </c>
    </row>
    <row xmlns:x14ac="http://schemas.microsoft.com/office/spreadsheetml/2009/9/ac" r="9" ht="30" customHeight="true" x14ac:dyDescent="0.25">
      <c r="B9" s="373" t="s">
        <v>246</v>
      </c>
      <c r="C9" s="374" t="s">
        <v>247</v>
      </c>
    </row>
    <row xmlns:x14ac="http://schemas.microsoft.com/office/spreadsheetml/2009/9/ac" r="10" ht="30" customHeight="true" x14ac:dyDescent="0.25">
      <c r="B10" s="373" t="s">
        <v>150</v>
      </c>
      <c r="C10" s="374" t="s">
        <v>248</v>
      </c>
    </row>
    <row xmlns:x14ac="http://schemas.microsoft.com/office/spreadsheetml/2009/9/ac" r="11" s="377" customFormat="true" ht="6.75" customHeight="true" x14ac:dyDescent="0.25">
      <c r="B11" s="375"/>
      <c r="C11" s="376"/>
    </row>
    <row xmlns:x14ac="http://schemas.microsoft.com/office/spreadsheetml/2009/9/ac" r="12" s="379" customFormat="true" ht="11.25" x14ac:dyDescent="0.2">
      <c r="B12" s="378" t="s">
        <v>249</v>
      </c>
    </row>
    <row xmlns:x14ac="http://schemas.microsoft.com/office/spreadsheetml/2009/9/ac" r="13" x14ac:dyDescent="0.25">
      <c r="B13" s="378" t="s">
        <v>254</v>
      </c>
    </row>
    <row xmlns:x14ac="http://schemas.microsoft.com/office/spreadsheetml/2009/9/ac" r="14" x14ac:dyDescent="0.25">
      <c r="B14" s="380" t="s">
        <v>250</v>
      </c>
    </row>
    <row xmlns:x14ac="http://schemas.microsoft.com/office/spreadsheetml/2009/9/ac" r="15" ht="76.5" customHeight="true" x14ac:dyDescent="0.25">
      <c r="B15" s="583" t="s">
        <v>251</v>
      </c>
      <c r="C15" s="58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7BD5-4F53-44E0-9AD8-71779CEBC96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5" customWidth="true"/>
    <col min="2" max="2" width="12.375" style="585" customWidth="true"/>
    <col min="3" max="8" width="9" style="585" customWidth="true"/>
    <col min="9" max="9" width="12.375" style="585" customWidth="true"/>
    <col min="10" max="15" width="9" style="585" customWidth="true"/>
    <col min="16" max="16" width="12.375" style="585" customWidth="true"/>
    <col min="17" max="22" width="9" style="585" customWidth="true"/>
    <col min="23" max="38" width="9" style="585"/>
    <col min="39" max="16384" width="9" style="593"/>
  </cols>
  <sheetData>
    <row xmlns:x14ac="http://schemas.microsoft.com/office/spreadsheetml/2009/9/ac" r="1" s="585" customFormat="true" x14ac:dyDescent="0.2">
      <c r="A1" s="584" t="s">
        <v>152</v>
      </c>
      <c r="B1" s="584"/>
      <c r="C1" s="584"/>
      <c r="D1" s="584"/>
      <c r="E1" s="584"/>
      <c r="F1" s="584"/>
      <c r="G1" s="584"/>
      <c r="H1" s="584"/>
      <c r="I1" s="584"/>
      <c r="J1" s="584"/>
      <c r="K1" s="584"/>
      <c r="L1" s="584"/>
      <c r="M1" s="584"/>
      <c r="N1" s="584"/>
      <c r="O1" s="584"/>
      <c r="P1" s="584"/>
      <c r="Q1" s="584"/>
      <c r="R1" s="584"/>
      <c r="S1" s="584"/>
      <c r="T1" s="584"/>
      <c r="U1" s="584"/>
      <c r="V1" s="584"/>
    </row>
    <row xmlns:x14ac="http://schemas.microsoft.com/office/spreadsheetml/2009/9/ac" r="2" s="585" customFormat="true" x14ac:dyDescent="0.2">
      <c r="A2" s="584"/>
      <c r="B2" s="584"/>
      <c r="C2" s="584"/>
      <c r="D2" s="584"/>
      <c r="E2" s="584"/>
      <c r="F2" s="584"/>
      <c r="G2" s="584"/>
      <c r="H2" s="584"/>
      <c r="I2" s="584"/>
      <c r="J2" s="584"/>
      <c r="K2" s="584"/>
      <c r="L2" s="584"/>
      <c r="M2" s="584"/>
      <c r="N2" s="584"/>
      <c r="O2" s="584"/>
      <c r="P2" s="584"/>
      <c r="Q2" s="584"/>
      <c r="R2" s="584"/>
      <c r="S2" s="584"/>
      <c r="T2" s="584"/>
      <c r="U2" s="584"/>
      <c r="V2" s="584"/>
    </row>
    <row xmlns:x14ac="http://schemas.microsoft.com/office/spreadsheetml/2009/9/ac" r="3" s="585" customFormat="true" ht="18" x14ac:dyDescent="0.2">
      <c r="A3" s="586"/>
      <c r="B3" s="586"/>
      <c r="C3" s="586"/>
      <c r="D3" s="586"/>
      <c r="E3" s="586"/>
      <c r="F3" s="586"/>
      <c r="G3" s="586"/>
      <c r="H3" s="586"/>
      <c r="I3" s="586"/>
      <c r="J3" s="586"/>
      <c r="K3" s="586"/>
      <c r="L3" s="586"/>
      <c r="M3" s="586"/>
      <c r="N3" s="586"/>
      <c r="O3" s="586"/>
      <c r="P3" s="586"/>
      <c r="Q3" s="586"/>
      <c r="R3" s="586"/>
      <c r="S3" s="586"/>
      <c r="T3" s="586"/>
      <c r="U3" s="586"/>
      <c r="V3" s="586"/>
    </row>
    <row xmlns:x14ac="http://schemas.microsoft.com/office/spreadsheetml/2009/9/ac" r="4" ht="15.75" x14ac:dyDescent="0.25">
      <c r="B4" s="587" t="s">
        <v>13</v>
      </c>
      <c r="E4" s="588"/>
      <c r="I4" s="589" t="s">
        <v>14</v>
      </c>
      <c r="P4" s="590" t="s">
        <v>15</v>
      </c>
    </row>
    <row xmlns:x14ac="http://schemas.microsoft.com/office/spreadsheetml/2009/9/ac" r="6" x14ac:dyDescent="0.2">
      <c r="G6" s="591"/>
      <c r="H6" s="591"/>
      <c r="I6" s="591"/>
      <c r="K6" s="591"/>
      <c r="L6" s="591"/>
    </row>
    <row xmlns:x14ac="http://schemas.microsoft.com/office/spreadsheetml/2009/9/ac" r="7" ht="15.75" x14ac:dyDescent="0.2">
      <c r="G7" s="591"/>
      <c r="H7" s="591"/>
      <c r="I7" s="591"/>
      <c r="K7" s="592"/>
      <c r="L7" s="591"/>
    </row>
    <row xmlns:x14ac="http://schemas.microsoft.com/office/spreadsheetml/2009/9/ac" r="8" x14ac:dyDescent="0.2">
      <c r="G8" s="591"/>
      <c r="H8" s="591"/>
      <c r="I8" s="591"/>
      <c r="K8" s="591"/>
      <c r="L8" s="591"/>
    </row>
    <row xmlns:x14ac="http://schemas.microsoft.com/office/spreadsheetml/2009/9/ac" r="9" x14ac:dyDescent="0.2">
      <c r="G9" s="591"/>
      <c r="H9" s="591"/>
      <c r="I9" s="591"/>
      <c r="K9" s="591"/>
      <c r="L9" s="591"/>
    </row>
    <row xmlns:x14ac="http://schemas.microsoft.com/office/spreadsheetml/2009/9/ac" r="10" x14ac:dyDescent="0.2">
      <c r="G10" s="591"/>
      <c r="H10" s="591"/>
      <c r="I10" s="591"/>
      <c r="K10" s="591"/>
      <c r="L10" s="591"/>
    </row>
    <row xmlns:x14ac="http://schemas.microsoft.com/office/spreadsheetml/2009/9/ac" r="11" x14ac:dyDescent="0.2">
      <c r="G11" s="591"/>
      <c r="H11" s="591"/>
      <c r="I11" s="591"/>
      <c r="K11" s="591"/>
      <c r="L11" s="591"/>
    </row>
    <row xmlns:x14ac="http://schemas.microsoft.com/office/spreadsheetml/2009/9/ac" r="12" x14ac:dyDescent="0.2">
      <c r="G12" s="591"/>
      <c r="H12" s="591"/>
      <c r="I12" s="591"/>
      <c r="K12" s="591"/>
      <c r="L12" s="591"/>
    </row>
    <row xmlns:x14ac="http://schemas.microsoft.com/office/spreadsheetml/2009/9/ac" r="13" x14ac:dyDescent="0.2">
      <c r="G13" s="591"/>
      <c r="H13" s="591"/>
      <c r="I13" s="591"/>
      <c r="K13" s="591"/>
      <c r="L13" s="591"/>
    </row>
    <row xmlns:x14ac="http://schemas.microsoft.com/office/spreadsheetml/2009/9/ac" r="14" x14ac:dyDescent="0.2">
      <c r="G14" s="591"/>
      <c r="H14" s="591"/>
      <c r="I14" s="591"/>
      <c r="K14" s="591"/>
      <c r="L14" s="591"/>
    </row>
    <row xmlns:x14ac="http://schemas.microsoft.com/office/spreadsheetml/2009/9/ac" r="15" x14ac:dyDescent="0.2">
      <c r="G15" s="591"/>
      <c r="H15" s="591"/>
      <c r="I15" s="591"/>
      <c r="K15" s="591"/>
      <c r="L15" s="591"/>
    </row>
    <row xmlns:x14ac="http://schemas.microsoft.com/office/spreadsheetml/2009/9/ac" r="16" x14ac:dyDescent="0.2">
      <c r="G16" s="591"/>
      <c r="H16" s="591"/>
      <c r="I16" s="591"/>
      <c r="K16" s="591"/>
      <c r="L16" s="591"/>
    </row>
    <row xmlns:x14ac="http://schemas.microsoft.com/office/spreadsheetml/2009/9/ac" r="17" x14ac:dyDescent="0.2">
      <c r="G17" s="591"/>
      <c r="H17" s="591"/>
      <c r="I17" s="591"/>
      <c r="K17" s="591"/>
      <c r="L17" s="591"/>
    </row>
    <row xmlns:x14ac="http://schemas.microsoft.com/office/spreadsheetml/2009/9/ac" r="18" x14ac:dyDescent="0.2">
      <c r="G18" s="591"/>
      <c r="H18" s="591"/>
      <c r="I18" s="591"/>
      <c r="K18" s="591"/>
      <c r="L18" s="591"/>
    </row>
    <row xmlns:x14ac="http://schemas.microsoft.com/office/spreadsheetml/2009/9/ac" r="19" x14ac:dyDescent="0.2">
      <c r="G19" s="591"/>
      <c r="H19" s="591"/>
      <c r="I19" s="591"/>
      <c r="K19" s="591"/>
      <c r="L19" s="591"/>
    </row>
    <row xmlns:x14ac="http://schemas.microsoft.com/office/spreadsheetml/2009/9/ac" r="20" x14ac:dyDescent="0.2">
      <c r="G20" s="591"/>
      <c r="H20" s="591"/>
      <c r="I20" s="591"/>
      <c r="K20" s="591"/>
      <c r="L20" s="591"/>
    </row>
    <row xmlns:x14ac="http://schemas.microsoft.com/office/spreadsheetml/2009/9/ac" r="21" x14ac:dyDescent="0.2">
      <c r="G21" s="591"/>
      <c r="H21" s="591"/>
      <c r="I21" s="591"/>
      <c r="K21" s="591"/>
      <c r="L21" s="591"/>
    </row>
    <row xmlns:x14ac="http://schemas.microsoft.com/office/spreadsheetml/2009/9/ac" r="23" x14ac:dyDescent="0.2">
      <c r="B23" s="594"/>
    </row>
    <row xmlns:x14ac="http://schemas.microsoft.com/office/spreadsheetml/2009/9/ac" r="25" x14ac:dyDescent="0.2">
      <c r="B25" s="595"/>
      <c r="C25" s="595" t="str">
        <f>+IF(OR((C28="National*"),(D28="Urban*"),(E28="Rural*"),(F28="Pre-primary*"),(G28="Primary*"),(H28="Secondary^"),(C28="National*^"),(D28="Urban*^"),(E28="Rural*^"),(F28="Pre-primary*^"),(G28="Primary*^"),(H28="Secondary*^")),"*No basic service estimate available","")</f>
        <v>*No basic service estimate available</v>
      </c>
      <c r="J25" s="595" t="str">
        <f>+IF(OR((J28="National*"),(K28="Urban*"),(L28="Rural*"),(M28="Pre-primary*"),(N28="Primary*"),(O28="Secondary^"),(J28="National*^"),(K28="Urban*^"),(L28="Rural*^"),(M28="Pre-primary*^"),(N28="Primary*^"),(O28="Secondary*^")),"*No basic service estimate available","")</f>
        <v>*No basic service estimate available</v>
      </c>
      <c r="Q25" s="59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4"/>
      <c r="C26" s="595" t="str">
        <f>+IF(OR((C28="National*^"),(D28="Urban*^"),(E28="Rural*^"),(F28="Pre-primary*^"),(G28="Primary*^"),(H28="Secondary*^")),"^Facilities that cannot be classified as improved or unimproved are treated as limited","")</f>
        <v/>
      </c>
      <c r="J26" s="595" t="str">
        <f>+IF(OR((J28="National*^"),(K28="Urban*^"),(L28="Rural*^"),(M28="Pre-primary*^"),(N28="Primary*^"),(O28="Secondary*^")),"^Facilities that cannot be classified as improved or unimproved are treated as limited","")</f>
        <v/>
      </c>
      <c r="Q26" s="595" t="str">
        <f>+IF(OR((Q28="National*^"),(R28="Urban*^"),(S28="Rural*^"),(T28="Pre-primary*^"),(U28="Primary*^"),(V28="Secondary*^")),"^Facilities that cannot be classified as having water or not are treated as limited","")</f>
        <v/>
      </c>
    </row>
    <row xmlns:x14ac="http://schemas.microsoft.com/office/spreadsheetml/2009/9/ac" r="27" x14ac:dyDescent="0.2">
      <c r="B27" s="596" t="str">
        <f>+Introduction!C7</f>
        <v>Uruguay</v>
      </c>
      <c r="C27" s="597" t="s">
        <v>214</v>
      </c>
      <c r="D27" s="597"/>
      <c r="E27" s="597"/>
      <c r="F27" s="597"/>
      <c r="G27" s="597"/>
      <c r="H27" s="597"/>
      <c r="I27" s="598" t="str">
        <f>+B27</f>
        <v>Uruguay</v>
      </c>
      <c r="J27" s="599" t="s">
        <v>14</v>
      </c>
      <c r="K27" s="600"/>
      <c r="L27" s="600"/>
      <c r="M27" s="600"/>
      <c r="N27" s="600"/>
      <c r="O27" s="600"/>
      <c r="P27" s="601" t="str">
        <f>+B27</f>
        <v>Uruguay</v>
      </c>
      <c r="Q27" s="602" t="s">
        <v>15</v>
      </c>
      <c r="R27" s="602"/>
      <c r="S27" s="602"/>
      <c r="T27" s="602"/>
      <c r="U27" s="602"/>
      <c r="V27" s="603"/>
      <c r="AM27" s="585"/>
      <c r="AN27" s="585"/>
      <c r="AO27" s="585"/>
      <c r="AP27" s="585"/>
      <c r="AQ27" s="585"/>
      <c r="AR27" s="585"/>
      <c r="AS27" s="585"/>
      <c r="AT27" s="585"/>
      <c r="AU27" s="585"/>
    </row>
    <row xmlns:x14ac="http://schemas.microsoft.com/office/spreadsheetml/2009/9/ac" r="28" x14ac:dyDescent="0.2">
      <c r="B28" s="604"/>
      <c r="C28" s="605" t="str">
        <f>IF(AND(C30=0.0000000001,C31=0.0000000001,C32=0.0000000001), "National*",IF(AND(C30=0.0000000001,ISNUMBER(C32)),"National*", "National"))</f>
        <v>National</v>
      </c>
      <c r="D28" s="606" t="str">
        <f>IF(AND(D30=0.0000000001,D31=0.0000000001,D32=0.0000000001), "Urban*",IF(AND(D30=0.0000000001,ISNUMBER(D32)),"Urban*", "Urban"))</f>
        <v>Urban*</v>
      </c>
      <c r="E28" s="606" t="str">
        <f>IF(AND(E30=0.0000000001,E31=0.0000000001,E32=0.0000000001), "Rural*",IF(AND(E30=0.0000000001,ISNUMBER(E32)),"Rural*", "Rural"))</f>
        <v>Rural*</v>
      </c>
      <c r="F28" s="606" t="str">
        <f>IF(AND(F30=0.0000000001,F31=0.0000000001,F32=0.0000000001), "Pre-primary*",IF(AND(F30=0.0000000001,ISNUMBER(F32)),"Pre-primary*", "Pre-primary"))</f>
        <v>Pre-primary*</v>
      </c>
      <c r="G28" s="606" t="str">
        <f>IF(AND(G30=0.0000000001,G31=0.0000000001,G32=0.0000000001), "Primary*",IF(AND(G30=0.0000000001,ISNUMBER(G32)),"Primary*", "Primary"))</f>
        <v>Primary</v>
      </c>
      <c r="H28" s="606" t="str">
        <f>IF(AND(H30=0.0000000001,H31=0.0000000001,H32=0.0000000001), "Secondary*",IF(AND(H30=0.0000000001,ISNUMBER(H32)),"Secondary*", "Secondary"))</f>
        <v>Secondary</v>
      </c>
      <c r="I28" s="604"/>
      <c r="J28" s="607" t="str">
        <f>IF(AND(J30=0.0000000001,J31=0.0000000001,J32=0.0000000001), "National*",IF(AND(J30=0.0000000001,ISNUMBER(J32)),"National*", "National"))</f>
        <v>National</v>
      </c>
      <c r="K28" s="606" t="str">
        <f>IF(AND(K30=0.0000000001,K31=0.0000000001,K32=0.0000000001), "Urban*",IF(AND(K30=0.0000000001,ISNUMBER(K32)),"Urban*", "Urban"))</f>
        <v>Urban</v>
      </c>
      <c r="L28" s="606" t="str">
        <f>IF(AND(L30=0.0000000001,L31=0.0000000001,L32=0.0000000001), "Rural*",IF(AND(L30=0.0000000001,ISNUMBER(L32)),"Rural*", "Rural"))</f>
        <v>Rural*</v>
      </c>
      <c r="M28" s="606" t="str">
        <f>IF(AND(M30=0.0000000001,M31=0.0000000001,M32=0.0000000001), "Pre-primary*",IF(AND(M30=0.0000000001,ISNUMBER(M32)),"Pre-primary*", "Pre-primary"))</f>
        <v>Pre-primary*</v>
      </c>
      <c r="N28" s="606" t="str">
        <f>IF(AND(N30=0.0000000001,N31=0.0000000001,N32=0.0000000001), "Primary*",IF(AND(N30=0.0000000001,ISNUMBER(N32)),"Primary*", "Primary"))</f>
        <v>Primary</v>
      </c>
      <c r="O28" s="606" t="str">
        <f>IF(AND(O30=0.0000000001,O31=0.0000000001,O32=0.0000000001), "Secondary*",IF(AND(O30=0.0000000001,ISNUMBER(O32)),"Secondary*", "Secondary"))</f>
        <v>Secondary</v>
      </c>
      <c r="P28" s="608"/>
      <c r="Q28" s="609" t="str">
        <f>IF(AND(Q30=0.0000000001,Q31=0.0000000001,Q32=0.0000000001), "National*",IF(AND(Q30=0.0000000001,ISNUMBER(Q32)),"National*", "National"))</f>
        <v>National</v>
      </c>
      <c r="R28" s="606" t="str">
        <f>IF(AND(R30=0.0000000001,R31=0.0000000001,R32=0.0000000001), "Urban*",IF(AND(R30=0.0000000001,ISNUMBER(R32)),"Urban*", "Urban"))</f>
        <v>Urban*</v>
      </c>
      <c r="S28" s="606" t="str">
        <f>IF(AND(S30=0.0000000001,S31=0.0000000001,S32=0.0000000001), "Rural*",IF(AND(S30=0.0000000001,ISNUMBER(S32)),"Rural*", "Rural"))</f>
        <v>Rural*</v>
      </c>
      <c r="T28" s="606" t="str">
        <f>IF(AND(T30=0.0000000001,T31=0.0000000001,T32=0.0000000001), "Pre-primary*",IF(AND(T30=0.0000000001,ISNUMBER(T32)),"Pre-primary*", "Pre-primary"))</f>
        <v>Pre-primary*</v>
      </c>
      <c r="U28" s="606" t="str">
        <f>IF(AND(U30=0.0000000001,U31=0.0000000001,U32=0.0000000001), "Primary*",IF(AND(U30=0.0000000001,ISNUMBER(U32)),"Primary*", "Primary"))</f>
        <v>Primary</v>
      </c>
      <c r="V28" s="610" t="str">
        <f>IF(AND(V30=0.0000000001,V31=0.0000000001,V32=0.0000000001), "Secondary*",IF(AND(V30=0.0000000001,ISNUMBER(V32)),"Secondary*", "Secondary"))</f>
        <v>Secondary</v>
      </c>
      <c r="AM28" s="585"/>
      <c r="AN28" s="585"/>
      <c r="AO28" s="585"/>
      <c r="AP28" s="585"/>
      <c r="AQ28" s="585"/>
      <c r="AR28" s="585"/>
      <c r="AS28" s="585"/>
      <c r="AT28" s="585"/>
      <c r="AU28" s="585"/>
    </row>
    <row xmlns:x14ac="http://schemas.microsoft.com/office/spreadsheetml/2009/9/ac" r="29" ht="15.75" thickBot="true" x14ac:dyDescent="0.25">
      <c r="B29" s="604"/>
      <c r="C29" s="611">
        <f>IF(ISNUMBER(Regressions!B4), Regressions!B4, "-")</f>
        <v>2023</v>
      </c>
      <c r="D29" s="612">
        <f>C29</f>
        <v>2023</v>
      </c>
      <c r="E29" s="612">
        <f>D29</f>
        <v>2023</v>
      </c>
      <c r="F29" s="612">
        <f>E29</f>
        <v>2023</v>
      </c>
      <c r="G29" s="612">
        <f>F29</f>
        <v>2023</v>
      </c>
      <c r="H29" s="612">
        <f>F29</f>
        <v>2023</v>
      </c>
      <c r="I29" s="604"/>
      <c r="J29" s="613">
        <f>IF(ISNUMBER(Regressions!K4), Regressions!K4, "-")</f>
        <v>2023</v>
      </c>
      <c r="K29" s="614">
        <f>J29</f>
        <v>2023</v>
      </c>
      <c r="L29" s="614">
        <f>K29</f>
        <v>2023</v>
      </c>
      <c r="M29" s="614">
        <f>L29</f>
        <v>2023</v>
      </c>
      <c r="N29" s="614">
        <f>M29</f>
        <v>2023</v>
      </c>
      <c r="O29" s="614">
        <f>M29</f>
        <v>2023</v>
      </c>
      <c r="P29" s="608"/>
      <c r="Q29" s="615">
        <f>IF(ISNUMBER(Regressions!T4), Regressions!T4, "-")</f>
        <v>2023</v>
      </c>
      <c r="R29" s="616">
        <f>Q29</f>
        <v>2023</v>
      </c>
      <c r="S29" s="616">
        <f>R29</f>
        <v>2023</v>
      </c>
      <c r="T29" s="616">
        <f>S29</f>
        <v>2023</v>
      </c>
      <c r="U29" s="616">
        <f>T29</f>
        <v>2023</v>
      </c>
      <c r="V29" s="617">
        <f>T29</f>
        <v>2023</v>
      </c>
      <c r="AM29" s="585"/>
      <c r="AN29" s="585"/>
      <c r="AO29" s="585"/>
      <c r="AP29" s="585"/>
      <c r="AQ29" s="585"/>
      <c r="AR29" s="585"/>
      <c r="AS29" s="585"/>
      <c r="AT29" s="585"/>
      <c r="AU29" s="585"/>
    </row>
    <row xmlns:x14ac="http://schemas.microsoft.com/office/spreadsheetml/2009/9/ac" r="30" x14ac:dyDescent="0.2">
      <c r="B30" s="618" t="s">
        <v>155</v>
      </c>
      <c r="C30" s="619">
        <f>IF(ISNUMBER(Regressions!C4), Regressions!C4, 0.0000000001)</f>
        <v>67.494703360000003</v>
      </c>
      <c r="D30" s="619">
        <f>IF(ISNUMBER(Regressions!D4), Regressions!D4, 0.0000000001)</f>
        <v>1E-10</v>
      </c>
      <c r="E30" s="619">
        <f>IF(ISNUMBER(Regressions!E4), Regressions!E4, 0.0000000001)</f>
        <v>1E-10</v>
      </c>
      <c r="F30" s="619">
        <f>IF(ISNUMBER(Regressions!F4), Regressions!F4, 0.0000000001)</f>
        <v>1E-10</v>
      </c>
      <c r="G30" s="619">
        <f>IF(ISNUMBER(Regressions!G4), Regressions!G4, 0.0000000001)</f>
        <v>67.494703360000003</v>
      </c>
      <c r="H30" s="619">
        <f>IF(ISNUMBER(Regressions!H4), Regressions!H4, 0.0000000001)</f>
        <v>100</v>
      </c>
      <c r="I30" s="620" t="s">
        <v>155</v>
      </c>
      <c r="J30" s="619">
        <f>IF(ISNUMBER(Regressions!L4), Regressions!L4,0.0000000001)</f>
        <v>96.998207199999996</v>
      </c>
      <c r="K30" s="619">
        <f>IF(ISNUMBER(Regressions!M4), Regressions!M4,0.0000000001)</f>
        <v>83.040891060000007</v>
      </c>
      <c r="L30" s="619">
        <f>IF(ISNUMBER(Regressions!N4), Regressions!N4,0.0000000001)</f>
        <v>1E-10</v>
      </c>
      <c r="M30" s="619">
        <f>IF(ISNUMBER(Regressions!O4), Regressions!O4,0.0000000001)</f>
        <v>1E-10</v>
      </c>
      <c r="N30" s="619">
        <f>IF(ISNUMBER(Regressions!P4), Regressions!P4,0.0000000001)</f>
        <v>96.998207199999996</v>
      </c>
      <c r="O30" s="619">
        <f>IF(ISNUMBER(Regressions!Q4), Regressions!Q4,0.0000000001)</f>
        <v>100</v>
      </c>
      <c r="P30" s="621" t="s">
        <v>155</v>
      </c>
      <c r="Q30" s="619">
        <f>IF(ISNUMBER(Regressions!U4), Regressions!U4,0.0000000001)</f>
        <v>99.94</v>
      </c>
      <c r="R30" s="619">
        <f>IF(ISNUMBER(Regressions!V4), Regressions!V4,0.0000000001)</f>
        <v>1E-10</v>
      </c>
      <c r="S30" s="619">
        <f>IF(ISNUMBER(Regressions!W4), Regressions!W4,0.0000000001)</f>
        <v>1E-10</v>
      </c>
      <c r="T30" s="619">
        <f>IF(ISNUMBER(Regressions!X4), Regressions!X4,0.0000000001)</f>
        <v>1E-10</v>
      </c>
      <c r="U30" s="619">
        <f>IF(ISNUMBER(Regressions!Y4), Regressions!Y4,0.0000000001)</f>
        <v>99.88</v>
      </c>
      <c r="V30" s="622">
        <f>IF(ISNUMBER(Regressions!Z4), Regressions!Z4,0.0000000001)</f>
        <v>100</v>
      </c>
      <c r="AM30" s="585"/>
      <c r="AN30" s="585"/>
      <c r="AO30" s="585"/>
      <c r="AP30" s="585"/>
      <c r="AQ30" s="585"/>
      <c r="AR30" s="585"/>
      <c r="AS30" s="585"/>
      <c r="AT30" s="585"/>
      <c r="AU30" s="585"/>
    </row>
    <row xmlns:x14ac="http://schemas.microsoft.com/office/spreadsheetml/2009/9/ac" r="31" x14ac:dyDescent="0.2">
      <c r="B31" s="623" t="s">
        <v>156</v>
      </c>
      <c r="C31" s="619">
        <f>IF(ISNUMBER(Regressions!C5), Regressions!C5, 0.0000000001)</f>
        <v>0</v>
      </c>
      <c r="D31" s="619">
        <f>IF(ISNUMBER(Regressions!D5), Regressions!D5, 0.0000000001)</f>
        <v>1E-10</v>
      </c>
      <c r="E31" s="619">
        <f>IF(ISNUMBER(Regressions!E5), Regressions!E5, 0.0000000001)</f>
        <v>1E-10</v>
      </c>
      <c r="F31" s="619">
        <f>IF(ISNUMBER(Regressions!F5), Regressions!F5, 0.0000000001)</f>
        <v>1E-10</v>
      </c>
      <c r="G31" s="619">
        <f>IF(ISNUMBER(Regressions!G5), Regressions!G5, 0.0000000001)</f>
        <v>0</v>
      </c>
      <c r="H31" s="619">
        <f>IF(ISNUMBER(Regressions!H5), Regressions!H5, 0.0000000001)</f>
        <v>0</v>
      </c>
      <c r="I31" s="624" t="s">
        <v>156</v>
      </c>
      <c r="J31" s="619">
        <f>IF(ISNUMBER(Regressions!L5), Regressions!L5,0.0000000001)</f>
        <v>3.0017927950000001</v>
      </c>
      <c r="K31" s="619">
        <f>IF(ISNUMBER(Regressions!M5), Regressions!M5,0.0000000001)</f>
        <v>1E-10</v>
      </c>
      <c r="L31" s="619">
        <f>IF(ISNUMBER(Regressions!N5), Regressions!N5,0.0000000001)</f>
        <v>1E-10</v>
      </c>
      <c r="M31" s="619">
        <f>IF(ISNUMBER(Regressions!O5), Regressions!O5,0.0000000001)</f>
        <v>1E-10</v>
      </c>
      <c r="N31" s="619">
        <f>IF(ISNUMBER(Regressions!P5), Regressions!P5,0.0000000001)</f>
        <v>3.0017927950000001</v>
      </c>
      <c r="O31" s="619">
        <f>IF(ISNUMBER(Regressions!Q5), Regressions!Q5,0.0000000001)</f>
        <v>0</v>
      </c>
      <c r="P31" s="625" t="s">
        <v>156</v>
      </c>
      <c r="Q31" s="619">
        <f>IF(ISNUMBER(Regressions!U5), Regressions!U5,0.0000000001)</f>
        <v>1E-10</v>
      </c>
      <c r="R31" s="619">
        <f>IF(ISNUMBER(Regressions!V5), Regressions!V5,0.0000000001)</f>
        <v>1E-10</v>
      </c>
      <c r="S31" s="619">
        <f>IF(ISNUMBER(Regressions!W5), Regressions!W5,0.0000000001)</f>
        <v>1E-10</v>
      </c>
      <c r="T31" s="619">
        <f>IF(ISNUMBER(Regressions!X5), Regressions!X5,0.0000000001)</f>
        <v>1E-10</v>
      </c>
      <c r="U31" s="619">
        <f>IF(ISNUMBER(Regressions!Y5), Regressions!Y5,0.0000000001)</f>
        <v>1E-10</v>
      </c>
      <c r="V31" s="622">
        <f>IF(ISNUMBER(Regressions!Z5), Regressions!Z5,0.0000000001)</f>
        <v>0</v>
      </c>
      <c r="AM31" s="585"/>
      <c r="AN31" s="585"/>
      <c r="AO31" s="585"/>
      <c r="AP31" s="585"/>
      <c r="AQ31" s="585"/>
      <c r="AR31" s="585"/>
      <c r="AS31" s="585"/>
      <c r="AT31" s="585"/>
      <c r="AU31" s="585"/>
    </row>
    <row xmlns:x14ac="http://schemas.microsoft.com/office/spreadsheetml/2009/9/ac" r="32" x14ac:dyDescent="0.2">
      <c r="B32" s="623" t="s">
        <v>154</v>
      </c>
      <c r="C32" s="619">
        <f>IF(ISNUMBER(Regressions!C6), Regressions!C6, 0.0000000001)</f>
        <v>32.505296639999997</v>
      </c>
      <c r="D32" s="619">
        <f>IF(ISNUMBER(Regressions!D6), Regressions!D6, 0.0000000001)</f>
        <v>0.50925732739999996</v>
      </c>
      <c r="E32" s="619">
        <f>IF(ISNUMBER(Regressions!E6), Regressions!E6, 0.0000000001)</f>
        <v>1E-10</v>
      </c>
      <c r="F32" s="619">
        <f>IF(ISNUMBER(Regressions!F6), Regressions!F6, 0.0000000001)</f>
        <v>1E-10</v>
      </c>
      <c r="G32" s="619">
        <f>IF(ISNUMBER(Regressions!G6), Regressions!G6, 0.0000000001)</f>
        <v>32.505296639999997</v>
      </c>
      <c r="H32" s="619">
        <f>IF(ISNUMBER(Regressions!H6), Regressions!H6, 0.0000000001)</f>
        <v>0</v>
      </c>
      <c r="I32" s="626" t="s">
        <v>154</v>
      </c>
      <c r="J32" s="619">
        <f>IF(ISNUMBER(Regressions!L6), Regressions!L6,0.0000000001)</f>
        <v>0</v>
      </c>
      <c r="K32" s="619">
        <f>IF(ISNUMBER(Regressions!M6), Regressions!M6,0.0000000001)</f>
        <v>1E-10</v>
      </c>
      <c r="L32" s="619">
        <f>IF(ISNUMBER(Regressions!N6), Regressions!N6,0.0000000001)</f>
        <v>1E-10</v>
      </c>
      <c r="M32" s="619">
        <f>IF(ISNUMBER(Regressions!O6), Regressions!O6,0.0000000001)</f>
        <v>1E-10</v>
      </c>
      <c r="N32" s="619">
        <f>IF(ISNUMBER(Regressions!P6), Regressions!P6,0.0000000001)</f>
        <v>0</v>
      </c>
      <c r="O32" s="619">
        <f>IF(ISNUMBER(Regressions!Q6), Regressions!Q6,0.0000000001)</f>
        <v>0</v>
      </c>
      <c r="P32" s="627" t="s">
        <v>154</v>
      </c>
      <c r="Q32" s="619">
        <f>IF(ISNUMBER(Regressions!U6), Regressions!U6,0.0000000001)</f>
        <v>1E-10</v>
      </c>
      <c r="R32" s="619">
        <f>IF(ISNUMBER(Regressions!V6), Regressions!V6,0.0000000001)</f>
        <v>1E-10</v>
      </c>
      <c r="S32" s="619">
        <f>IF(ISNUMBER(Regressions!W6), Regressions!W6,0.0000000001)</f>
        <v>1E-10</v>
      </c>
      <c r="T32" s="619">
        <f>IF(ISNUMBER(Regressions!X6), Regressions!X6,0.0000000001)</f>
        <v>1E-10</v>
      </c>
      <c r="U32" s="619">
        <f>IF(ISNUMBER(Regressions!Y6), Regressions!Y6,0.0000000001)</f>
        <v>1E-10</v>
      </c>
      <c r="V32" s="622">
        <f>IF(ISNUMBER(Regressions!Z6), Regressions!Z6,0.0000000001)</f>
        <v>0</v>
      </c>
      <c r="AM32" s="585"/>
      <c r="AN32" s="585"/>
      <c r="AO32" s="585"/>
      <c r="AP32" s="585"/>
      <c r="AQ32" s="585"/>
      <c r="AR32" s="585"/>
      <c r="AS32" s="585"/>
      <c r="AT32" s="585"/>
      <c r="AU32" s="585"/>
    </row>
    <row xmlns:x14ac="http://schemas.microsoft.com/office/spreadsheetml/2009/9/ac" r="33" ht="15.75" thickBot="true" x14ac:dyDescent="0.25">
      <c r="B33" s="628" t="s">
        <v>215</v>
      </c>
      <c r="C33" s="629">
        <f>IF(ISNUMBER(Regressions!C7), Regressions!C7, 0.0000000001)</f>
        <v>0</v>
      </c>
      <c r="D33" s="629">
        <f>IF(ISNUMBER(Regressions!D7), Regressions!D7, 0.0000000001)</f>
        <v>99.490742670000003</v>
      </c>
      <c r="E33" s="629">
        <f>IF(ISNUMBER(Regressions!E7), Regressions!E7, 0.0000000001)</f>
        <v>100</v>
      </c>
      <c r="F33" s="629">
        <f>IF(ISNUMBER(Regressions!F7), Regressions!F7, 0.0000000001)</f>
        <v>100</v>
      </c>
      <c r="G33" s="629">
        <f>IF(ISNUMBER(Regressions!G7), Regressions!G7, 0.0000000001)</f>
        <v>0</v>
      </c>
      <c r="H33" s="629">
        <f>IF(ISNUMBER(Regressions!H7), Regressions!H7, 0.0000000001)</f>
        <v>0</v>
      </c>
      <c r="I33" s="630" t="s">
        <v>215</v>
      </c>
      <c r="J33" s="631">
        <f>IF(ISNUMBER(Regressions!L7), Regressions!L7,0.0000000001)</f>
        <v>0</v>
      </c>
      <c r="K33" s="629">
        <f>IF(ISNUMBER(Regressions!M7), Regressions!M7,0.0000000001)</f>
        <v>16.95910894</v>
      </c>
      <c r="L33" s="629">
        <f>IF(ISNUMBER(Regressions!N7), Regressions!N7,0.0000000001)</f>
        <v>100</v>
      </c>
      <c r="M33" s="629">
        <f>IF(ISNUMBER(Regressions!O7), Regressions!O7,0.0000000001)</f>
        <v>100</v>
      </c>
      <c r="N33" s="629">
        <f>IF(ISNUMBER(Regressions!P7), Regressions!P7,0.0000000001)</f>
        <v>0</v>
      </c>
      <c r="O33" s="629">
        <f>IF(ISNUMBER(Regressions!Q7), Regressions!Q7,0.0000000001)</f>
        <v>0</v>
      </c>
      <c r="P33" s="632" t="s">
        <v>215</v>
      </c>
      <c r="Q33" s="631">
        <f>IF(ISNUMBER(Regressions!U7), Regressions!U7,0.0000000001)</f>
        <v>0.06</v>
      </c>
      <c r="R33" s="631">
        <f>IF(ISNUMBER(Regressions!V7), Regressions!V7,0.0000000001)</f>
        <v>100</v>
      </c>
      <c r="S33" s="629">
        <f>IF(ISNUMBER(Regressions!W7), Regressions!W7,0.0000000001)</f>
        <v>100</v>
      </c>
      <c r="T33" s="629">
        <f>IF(ISNUMBER(Regressions!X7), Regressions!X7,0.0000000001)</f>
        <v>100</v>
      </c>
      <c r="U33" s="629">
        <f>IF(ISNUMBER(Regressions!Y7), Regressions!Y7,0.0000000001)</f>
        <v>0.12</v>
      </c>
      <c r="V33" s="633">
        <f>IF(ISNUMBER(Regressions!Z7), Regressions!Z7,0.0000000001)</f>
        <v>0</v>
      </c>
    </row>
    <row xmlns:x14ac="http://schemas.microsoft.com/office/spreadsheetml/2009/9/ac" r="34" x14ac:dyDescent="0.2">
      <c r="B34" s="634" t="s">
        <v>257</v>
      </c>
    </row>
    <row xmlns:x14ac="http://schemas.microsoft.com/office/spreadsheetml/2009/9/ac" r="35" ht="6" customHeight="true" x14ac:dyDescent="0.2"/>
    <row xmlns:x14ac="http://schemas.microsoft.com/office/spreadsheetml/2009/9/ac" r="36" s="585" customFormat="true" ht="50.1" customHeight="true" x14ac:dyDescent="0.2">
      <c r="B36" s="635" t="s">
        <v>34</v>
      </c>
      <c r="C36" s="636" t="s">
        <v>275</v>
      </c>
      <c r="D36" s="636"/>
      <c r="E36" s="636"/>
      <c r="F36" s="636"/>
      <c r="G36" s="636"/>
      <c r="H36" s="636"/>
      <c r="I36" s="635" t="s">
        <v>34</v>
      </c>
      <c r="J36" s="637" t="s">
        <v>276</v>
      </c>
      <c r="K36" s="638"/>
      <c r="L36" s="638"/>
      <c r="M36" s="638"/>
      <c r="N36" s="638"/>
      <c r="O36" s="638"/>
      <c r="P36" s="635" t="s">
        <v>34</v>
      </c>
      <c r="Q36" s="639" t="s">
        <v>277</v>
      </c>
      <c r="R36" s="639"/>
      <c r="S36" s="639"/>
      <c r="T36" s="639"/>
      <c r="U36" s="639"/>
      <c r="V36" s="639"/>
    </row>
    <row xmlns:x14ac="http://schemas.microsoft.com/office/spreadsheetml/2009/9/ac" r="37" ht="50.1" customHeight="true" x14ac:dyDescent="0.2">
      <c r="B37" s="635" t="s">
        <v>35</v>
      </c>
      <c r="C37" s="640" t="s">
        <v>278</v>
      </c>
      <c r="D37" s="640"/>
      <c r="E37" s="640"/>
      <c r="F37" s="640"/>
      <c r="G37" s="640"/>
      <c r="H37" s="640"/>
      <c r="I37" s="635" t="s">
        <v>35</v>
      </c>
      <c r="J37" s="640" t="s">
        <v>279</v>
      </c>
      <c r="K37" s="640"/>
      <c r="L37" s="640"/>
      <c r="M37" s="640"/>
      <c r="N37" s="640"/>
      <c r="O37" s="640"/>
      <c r="P37" s="635" t="s">
        <v>35</v>
      </c>
      <c r="Q37" s="640" t="s">
        <v>280</v>
      </c>
      <c r="R37" s="640"/>
      <c r="S37" s="640"/>
      <c r="T37" s="640"/>
      <c r="U37" s="640"/>
      <c r="V37" s="640"/>
    </row>
    <row xmlns:x14ac="http://schemas.microsoft.com/office/spreadsheetml/2009/9/ac" r="38" ht="50.1" customHeight="true" x14ac:dyDescent="0.2">
      <c r="B38" s="635" t="s">
        <v>36</v>
      </c>
      <c r="C38" s="641" t="s">
        <v>281</v>
      </c>
      <c r="D38" s="641"/>
      <c r="E38" s="641"/>
      <c r="F38" s="641"/>
      <c r="G38" s="641"/>
      <c r="H38" s="641"/>
      <c r="I38" s="635" t="s">
        <v>36</v>
      </c>
      <c r="J38" s="641" t="s">
        <v>282</v>
      </c>
      <c r="K38" s="641"/>
      <c r="L38" s="641"/>
      <c r="M38" s="641"/>
      <c r="N38" s="641"/>
      <c r="O38" s="641"/>
      <c r="P38" s="635" t="s">
        <v>36</v>
      </c>
      <c r="Q38" s="641" t="s">
        <v>283</v>
      </c>
      <c r="R38" s="641"/>
      <c r="S38" s="641"/>
      <c r="T38" s="641"/>
      <c r="U38" s="641"/>
      <c r="V38" s="641"/>
    </row>
    <row xmlns:x14ac="http://schemas.microsoft.com/office/spreadsheetml/2009/9/ac" r="39" ht="50.1" customHeight="true" x14ac:dyDescent="0.2">
      <c r="B39" s="635" t="s">
        <v>215</v>
      </c>
      <c r="C39" s="642" t="s">
        <v>284</v>
      </c>
      <c r="D39" s="642"/>
      <c r="E39" s="642"/>
      <c r="F39" s="642"/>
      <c r="G39" s="642"/>
      <c r="H39" s="642"/>
      <c r="I39" s="635" t="s">
        <v>215</v>
      </c>
      <c r="J39" s="642" t="s">
        <v>284</v>
      </c>
      <c r="K39" s="642"/>
      <c r="L39" s="642"/>
      <c r="M39" s="642"/>
      <c r="N39" s="642"/>
      <c r="O39" s="642"/>
      <c r="P39" s="635" t="s">
        <v>215</v>
      </c>
      <c r="Q39" s="642" t="s">
        <v>284</v>
      </c>
      <c r="R39" s="642"/>
      <c r="S39" s="642"/>
      <c r="T39" s="642"/>
      <c r="U39" s="642"/>
      <c r="V39" s="64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3" t="s">
        <v>39</v>
      </c>
      <c r="B5" s="43" t="s">
        <v>40</v>
      </c>
      <c r="C5" s="43" t="s">
        <v>41</v>
      </c>
      <c r="D5" s="139" t="s">
        <v>135</v>
      </c>
      <c r="E5" s="140" t="s">
        <v>42</v>
      </c>
      <c r="F5" s="141" t="s">
        <v>196</v>
      </c>
      <c r="G5" s="139" t="s">
        <v>136</v>
      </c>
      <c r="H5" s="140" t="s">
        <v>43</v>
      </c>
      <c r="I5" s="141" t="s">
        <v>197</v>
      </c>
      <c r="J5" s="139" t="s">
        <v>137</v>
      </c>
      <c r="K5" s="140" t="s">
        <v>44</v>
      </c>
      <c r="L5" s="141" t="s">
        <v>198</v>
      </c>
      <c r="M5" s="139" t="s">
        <v>138</v>
      </c>
      <c r="N5" s="140" t="s">
        <v>86</v>
      </c>
      <c r="O5" s="141" t="s">
        <v>199</v>
      </c>
      <c r="P5" s="139" t="s">
        <v>139</v>
      </c>
      <c r="Q5" s="140" t="s">
        <v>87</v>
      </c>
      <c r="R5" s="141" t="s">
        <v>200</v>
      </c>
      <c r="S5" s="139" t="s">
        <v>140</v>
      </c>
      <c r="T5" s="140" t="s">
        <v>88</v>
      </c>
      <c r="U5" s="142" t="s">
        <v>201</v>
      </c>
      <c r="V5" s="143" t="s">
        <v>129</v>
      </c>
      <c r="W5" s="144" t="s">
        <v>45</v>
      </c>
      <c r="X5" s="145" t="s">
        <v>65</v>
      </c>
      <c r="Y5" s="145" t="s">
        <v>66</v>
      </c>
      <c r="Z5" s="146" t="s">
        <v>202</v>
      </c>
      <c r="AA5" s="143" t="s">
        <v>130</v>
      </c>
      <c r="AB5" s="144" t="s">
        <v>46</v>
      </c>
      <c r="AC5" s="145" t="s">
        <v>67</v>
      </c>
      <c r="AD5" s="145" t="s">
        <v>68</v>
      </c>
      <c r="AE5" s="146" t="s">
        <v>203</v>
      </c>
      <c r="AF5" s="143" t="s">
        <v>131</v>
      </c>
      <c r="AG5" s="144" t="s">
        <v>47</v>
      </c>
      <c r="AH5" s="145" t="s">
        <v>69</v>
      </c>
      <c r="AI5" s="145" t="s">
        <v>70</v>
      </c>
      <c r="AJ5" s="146" t="s">
        <v>204</v>
      </c>
      <c r="AK5" s="143" t="s">
        <v>132</v>
      </c>
      <c r="AL5" s="144" t="s">
        <v>71</v>
      </c>
      <c r="AM5" s="145" t="s">
        <v>72</v>
      </c>
      <c r="AN5" s="145" t="s">
        <v>73</v>
      </c>
      <c r="AO5" s="146" t="s">
        <v>205</v>
      </c>
      <c r="AP5" s="143" t="s">
        <v>133</v>
      </c>
      <c r="AQ5" s="144" t="s">
        <v>74</v>
      </c>
      <c r="AR5" s="145" t="s">
        <v>75</v>
      </c>
      <c r="AS5" s="145" t="s">
        <v>76</v>
      </c>
      <c r="AT5" s="146" t="s">
        <v>206</v>
      </c>
      <c r="AU5" s="143" t="s">
        <v>134</v>
      </c>
      <c r="AV5" s="144" t="s">
        <v>77</v>
      </c>
      <c r="AW5" s="145" t="s">
        <v>78</v>
      </c>
      <c r="AX5" s="145" t="s">
        <v>79</v>
      </c>
      <c r="AY5" s="147" t="s">
        <v>207</v>
      </c>
      <c r="AZ5" s="148" t="s">
        <v>80</v>
      </c>
      <c r="BA5" s="149" t="s">
        <v>114</v>
      </c>
      <c r="BB5" s="150" t="s">
        <v>208</v>
      </c>
      <c r="BC5" s="148" t="s">
        <v>85</v>
      </c>
      <c r="BD5" s="149" t="s">
        <v>115</v>
      </c>
      <c r="BE5" s="150" t="s">
        <v>209</v>
      </c>
      <c r="BF5" s="148" t="s">
        <v>84</v>
      </c>
      <c r="BG5" s="149" t="s">
        <v>116</v>
      </c>
      <c r="BH5" s="150" t="s">
        <v>210</v>
      </c>
      <c r="BI5" s="148" t="s">
        <v>83</v>
      </c>
      <c r="BJ5" s="149" t="s">
        <v>117</v>
      </c>
      <c r="BK5" s="150" t="s">
        <v>211</v>
      </c>
      <c r="BL5" s="148" t="s">
        <v>82</v>
      </c>
      <c r="BM5" s="149" t="s">
        <v>118</v>
      </c>
      <c r="BN5" s="150" t="s">
        <v>212</v>
      </c>
      <c r="BO5" s="148" t="s">
        <v>81</v>
      </c>
      <c r="BP5" s="149" t="s">
        <v>119</v>
      </c>
      <c r="BQ5" s="150" t="s">
        <v>213</v>
      </c>
    </row>
    <row xmlns:x14ac="http://schemas.microsoft.com/office/spreadsheetml/2009/9/ac" r="6" x14ac:dyDescent="0.2">
      <c r="A6" s="337" t="str">
        <f>+RIGHT('Data Summary'!A6,LEN('Data Summary'!A6)-9)</f>
        <v>LLECE</v>
      </c>
      <c r="B6" s="36" t="str">
        <f>+IF(ISTEXT('Data Summary'!B6),'Data Summary'!B6,"")</f>
        <v>Survey</v>
      </c>
      <c r="C6" s="336">
        <f>+VALUE('Data Summary'!C6)</f>
        <v>2006</v>
      </c>
      <c r="D6" s="96" t="e">
        <f>+IF(AND(ISNUMBER('Water Data'!D4),'Data Summary'!BS6="Yes"),100-'Water Data'!D4,NA())</f>
        <v>#N/A</v>
      </c>
      <c r="E6" s="96">
        <f>+IF(AND(ISNUMBER('Water Data'!D6),'Data Summary'!BT6="Yes"),'Water Data'!D6,NA())</f>
        <v>96.3</v>
      </c>
      <c r="F6" s="96" t="e">
        <f>+IF(AND(ISNUMBER('Water Data'!D9),'Data Summary'!BU6="Yes"),'Water Data'!D9,NA())</f>
        <v>#N/A</v>
      </c>
      <c r="G6" s="96" t="e">
        <f>+IF(AND(ISNUMBER('Water Data'!E4),'Data Summary'!BV6="Yes"),100-'Water Data'!E4,NA())</f>
        <v>#N/A</v>
      </c>
      <c r="H6" s="96">
        <f>+IF(AND(ISNUMBER('Water Data'!E6),'Data Summary'!BW6="Yes"),'Water Data'!E6,NA())</f>
        <v>99.3</v>
      </c>
      <c r="I6" s="96" t="e">
        <f>+IF(AND(ISNUMBER('Water Data'!E9),'Data Summary'!BX6="Yes"),'Water Data'!E9,NA())</f>
        <v>#N/A</v>
      </c>
      <c r="J6" s="96" t="e">
        <f>+IF(AND(ISNUMBER('Water Data'!F4),'Data Summary'!BY6="Yes"),100-'Water Data'!F4,NA())</f>
        <v>#N/A</v>
      </c>
      <c r="K6" s="96">
        <f>+IF(AND(ISNUMBER('Water Data'!F6),'Data Summary'!BZ6="Yes"),'Water Data'!F6,NA())</f>
        <v>88.5</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96.3</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f>+IF(AND(ISNUMBER('Sanitation Data'!D6),'Data Summary'!CL6="Yes"),'Sanitation Data'!D6,NA())</f>
        <v>97.2</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f>+IF(AND(ISNUMBER('Sanitation Data'!E6),'Data Summary'!CQ6="Yes"),'Sanitation Data'!E6,NA())</f>
        <v>98.05</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f>+IF(AND(ISNUMBER('Sanitation Data'!F6),'Data Summary'!CV6="Yes"),'Sanitation Data'!F6,NA())</f>
        <v>95.1</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f>+IF(AND(ISNUMBER('Sanitation Data'!H6),'Data Summary'!DF6="Yes"),'Sanitation Data'!H6,NA())</f>
        <v>97.2</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7" t="str">
        <f ca="true">+RIGHT('Data Summary'!A7,LEN('Data Summary'!A7)-9)</f>
        <v>LLECE</v>
      </c>
      <c r="B7" s="36" t="str">
        <f ca="true">+IF(ISTEXT('Data Summary'!B7),'Data Summary'!B7,"")</f>
        <v>Survey</v>
      </c>
      <c r="C7" s="336">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94.277108433734938</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99.137931034482762</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83</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94.277108433734938</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83.132530120481931</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83.132530120481931</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f ca="true">+IF(AND(ISNUMBER(OFFSET('Sanitation Data'!$E$10,0,10*ROW('Sanitation Data'!E1))),'Data Summary'!CR7="Yes"),OFFSET('Sanitation Data'!$E$10,0,10*ROW('Sanitation Data'!E1)),NA())</f>
        <v>83.620689655172413</v>
      </c>
      <c r="AD7" s="97" t="e">
        <f ca="true">+IF(AND(ISNUMBER(OFFSET('Sanitation Data'!$E$11,0,10*ROW('Sanitation Data'!E1))),'Data Summary'!CS7="Yes"),OFFSET('Sanitation Data'!$E$11,0,10*ROW('Sanitation Data'!E1)),NA())</f>
        <v>#N/A</v>
      </c>
      <c r="AE7" s="97">
        <f ca="true">+IF(AND(ISNUMBER(OFFSET('Sanitation Data'!$E$12,0,10*ROW('Sanitation Data'!E1))),'Data Summary'!CT7="Yes"),OFFSET('Sanitation Data'!$E$12,0,10*ROW('Sanitation Data'!E1)),NA())</f>
        <v>83.620689655172413</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82</v>
      </c>
      <c r="AI7" s="97" t="e">
        <f ca="true">+IF(AND(ISNUMBER(OFFSET('Sanitation Data'!$F$11,0,10*ROW('Sanitation Data'!F1))),'Data Summary'!CX7="Yes"),OFFSET('Sanitation Data'!$F$11,0,10*ROW('Sanitation Data'!F1)),NA())</f>
        <v>#N/A</v>
      </c>
      <c r="AJ7" s="97">
        <f ca="true">+IF(AND(ISNUMBER(OFFSET('Sanitation Data'!$F$12,0,10*ROW('Sanitation Data'!F1))),'Data Summary'!CY7="Yes"),OFFSET('Sanitation Data'!$F$12,0,10*ROW('Sanitation Data'!F1)),NA())</f>
        <v>82</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83.132530120481931</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83.132530120481931</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7" t="str">
        <f ca="true">+RIGHT('Data Summary'!A8,LEN('Data Summary'!A8)-9)</f>
        <v>UIS</v>
      </c>
      <c r="B8" s="36" t="str">
        <f ca="true">+IF(ISTEXT('Data Summary'!B8),'Data Summary'!B8,"")</f>
        <v>Other</v>
      </c>
      <c r="C8" s="336">
        <f ca="true">+VALUE('Data Summary'!C8)</f>
        <v>2015</v>
      </c>
      <c r="D8" s="96">
        <f ca="true">+IF(AND(ISNUMBER(OFFSET('Water Data'!$D$4,0,10*ROW('Water Data'!D2))),'Data Summary'!BS8="Yes"),100-OFFSET('Water Data'!$D$4,0,10*ROW('Water Data'!D2)),NA())</f>
        <v>100</v>
      </c>
      <c r="E8" s="96">
        <f ca="true">+IF(AND(ISNUMBER(OFFSET('Water Data'!$D$6,0,10*ROW('Water Data'!D2))),'Data Summary'!BT8="Yes"),OFFSET('Water Data'!$D$6,0,10*ROW('Water Data'!D2)),NA())</f>
        <v>100</v>
      </c>
      <c r="F8" s="96">
        <f ca="true">+IF(AND(ISNUMBER(OFFSET('Water Data'!$D$9,0,10*ROW('Water Data'!D2))),'Data Summary'!BU8="Yes"),OFFSET('Water Data'!$D$9,0,10*ROW('Water Data'!D2)),NA())</f>
        <v>100</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100</v>
      </c>
      <c r="Q8" s="96">
        <f ca="true">+IF(AND(ISNUMBER(OFFSET('Water Data'!$H$6,0,10*ROW('Water Data'!H2))),'Data Summary'!CF8="Yes"),OFFSET('Water Data'!$H$6,0,10*ROW('Water Data'!H2)),NA())</f>
        <v>100</v>
      </c>
      <c r="R8" s="96">
        <f ca="true">+IF(AND(ISNUMBER(OFFSET('Water Data'!$H$9,0,10*ROW('Water Data'!H2))),'Data Summary'!CG8="Yes"),OFFSET('Water Data'!$H$9,0,10*ROW('Water Data'!H2)),NA())</f>
        <v>100</v>
      </c>
      <c r="S8" s="96">
        <f ca="true">+IF(AND(ISNUMBER(OFFSET('Water Data'!$I$4,0,10*ROW('Water Data'!I2))),'Data Summary'!CH8="Yes"),100-OFFSET('Water Data'!$I$4,0,10*ROW('Water Data'!I2)),NA())</f>
        <v>100</v>
      </c>
      <c r="T8" s="96">
        <f ca="true">+IF(AND(ISNUMBER(OFFSET('Water Data'!$I$6,0,10*ROW('Water Data'!I2))),'Data Summary'!CI8="Yes"),OFFSET('Water Data'!$I$6,0,10*ROW('Water Data'!I2)),NA())</f>
        <v>100</v>
      </c>
      <c r="U8" s="96">
        <f ca="true">+IF(AND(ISNUMBER(OFFSET('Water Data'!$I$9,0,10*ROW('Water Data'!I2))),'Data Summary'!CJ8="Yes"),OFFSET('Water Data'!$I$9,0,10*ROW('Water Data'!I2)),NA())</f>
        <v>100</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7" t="str">
        <f ca="true">+RIGHT('Data Summary'!A9,LEN('Data Summary'!A9)-9)</f>
        <v>UIS</v>
      </c>
      <c r="B9" s="36" t="str">
        <f ca="true">+IF(ISTEXT('Data Summary'!B9),'Data Summary'!B9,"")</f>
        <v>Other</v>
      </c>
      <c r="C9" s="336">
        <f ca="true">+VALUE('Data Summary'!C9)</f>
        <v>2016</v>
      </c>
      <c r="D9" s="96">
        <f ca="true">+IF(AND(ISNUMBER(OFFSET('Water Data'!$D$4,0,10*ROW('Water Data'!D3))),'Data Summary'!BS9="Yes"),100-OFFSET('Water Data'!$D$4,0,10*ROW('Water Data'!D3)),NA())</f>
        <v>100</v>
      </c>
      <c r="E9" s="96">
        <f ca="true">+IF(AND(ISNUMBER(OFFSET('Water Data'!$D$6,0,10*ROW('Water Data'!D3))),'Data Summary'!BT9="Yes"),OFFSET('Water Data'!$D$6,0,10*ROW('Water Data'!D3)),NA())</f>
        <v>100</v>
      </c>
      <c r="F9" s="96">
        <f ca="true">+IF(AND(ISNUMBER(OFFSET('Water Data'!$D$9,0,10*ROW('Water Data'!D3))),'Data Summary'!BU9="Yes"),OFFSET('Water Data'!$D$9,0,10*ROW('Water Data'!D3)),NA())</f>
        <v>100</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100</v>
      </c>
      <c r="Q9" s="96">
        <f ca="true">+IF(AND(ISNUMBER(OFFSET('Water Data'!$H$6,0,10*ROW('Water Data'!H3))),'Data Summary'!CF9="Yes"),OFFSET('Water Data'!$H$6,0,10*ROW('Water Data'!H3)),NA())</f>
        <v>100</v>
      </c>
      <c r="R9" s="96">
        <f ca="true">+IF(AND(ISNUMBER(OFFSET('Water Data'!$H$9,0,10*ROW('Water Data'!H3))),'Data Summary'!CG9="Yes"),OFFSET('Water Data'!$H$9,0,10*ROW('Water Data'!H3)),NA())</f>
        <v>100</v>
      </c>
      <c r="S9" s="96">
        <f ca="true">+IF(AND(ISNUMBER(OFFSET('Water Data'!$I$4,0,10*ROW('Water Data'!I3))),'Data Summary'!CH9="Yes"),100-OFFSET('Water Data'!$I$4,0,10*ROW('Water Data'!I3)),NA())</f>
        <v>100</v>
      </c>
      <c r="T9" s="96">
        <f ca="true">+IF(AND(ISNUMBER(OFFSET('Water Data'!$I$6,0,10*ROW('Water Data'!I3))),'Data Summary'!CI9="Yes"),OFFSET('Water Data'!$I$6,0,10*ROW('Water Data'!I3)),NA())</f>
        <v>100</v>
      </c>
      <c r="U9" s="96">
        <f ca="true">+IF(AND(ISNUMBER(OFFSET('Water Data'!$I$9,0,10*ROW('Water Data'!I3))),'Data Summary'!CJ9="Yes"),OFFSET('Water Data'!$I$9,0,10*ROW('Water Data'!I3)),NA())</f>
        <v>100</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7" t="str">
        <f ca="true">+RIGHT('Data Summary'!A10,LEN('Data Summary'!A10)-9)</f>
        <v>UIS</v>
      </c>
      <c r="B10" s="36" t="str">
        <f ca="true">+IF(ISTEXT('Data Summary'!B10),'Data Summary'!B10,"")</f>
        <v>Other</v>
      </c>
      <c r="C10" s="336">
        <f ca="true">+VALUE('Data Summary'!C10)</f>
        <v>2017</v>
      </c>
      <c r="D10" s="96">
        <f ca="true">+IF(AND(ISNUMBER(OFFSET('Water Data'!$D$4,0,10*ROW('Water Data'!D4))),'Data Summary'!BS10="Yes"),100-OFFSET('Water Data'!$D$4,0,10*ROW('Water Data'!D4)),NA())</f>
        <v>100</v>
      </c>
      <c r="E10" s="96">
        <f ca="true">+IF(AND(ISNUMBER(OFFSET('Water Data'!$D$6,0,10*ROW('Water Data'!D4))),'Data Summary'!BT10="Yes"),OFFSET('Water Data'!$D$6,0,10*ROW('Water Data'!D4)),NA())</f>
        <v>100</v>
      </c>
      <c r="F10" s="96">
        <f ca="true">+IF(AND(ISNUMBER(OFFSET('Water Data'!$D$9,0,10*ROW('Water Data'!D4))),'Data Summary'!BU10="Yes"),OFFSET('Water Data'!$D$9,0,10*ROW('Water Data'!D4)),NA())</f>
        <v>100</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100</v>
      </c>
      <c r="Q10" s="96">
        <f ca="true">+IF(AND(ISNUMBER(OFFSET('Water Data'!$H$6,0,10*ROW('Water Data'!H4))),'Data Summary'!CF10="Yes"),OFFSET('Water Data'!$H$6,0,10*ROW('Water Data'!H4)),NA())</f>
        <v>100</v>
      </c>
      <c r="R10" s="96">
        <f ca="true">+IF(AND(ISNUMBER(OFFSET('Water Data'!$H$9,0,10*ROW('Water Data'!H4))),'Data Summary'!CG10="Yes"),OFFSET('Water Data'!$H$9,0,10*ROW('Water Data'!H4)),NA())</f>
        <v>100</v>
      </c>
      <c r="S10" s="96">
        <f ca="true">+IF(AND(ISNUMBER(OFFSET('Water Data'!$I$4,0,10*ROW('Water Data'!I4))),'Data Summary'!CH10="Yes"),100-OFFSET('Water Data'!$I$4,0,10*ROW('Water Data'!I4)),NA())</f>
        <v>100</v>
      </c>
      <c r="T10" s="96">
        <f ca="true">+IF(AND(ISNUMBER(OFFSET('Water Data'!$I$6,0,10*ROW('Water Data'!I4))),'Data Summary'!CI10="Yes"),OFFSET('Water Data'!$I$6,0,10*ROW('Water Data'!I4)),NA())</f>
        <v>100</v>
      </c>
      <c r="U10" s="96">
        <f ca="true">+IF(AND(ISNUMBER(OFFSET('Water Data'!$I$9,0,10*ROW('Water Data'!I4))),'Data Summary'!CJ10="Yes"),OFFSET('Water Data'!$I$9,0,10*ROW('Water Data'!I4)),NA())</f>
        <v>100</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7" t="str">
        <f ca="true">+RIGHT('Data Summary'!A11,LEN('Data Summary'!A11)-9)</f>
        <v>UIS</v>
      </c>
      <c r="B11" s="36" t="str">
        <f ca="true">+IF(ISTEXT('Data Summary'!B11),'Data Summary'!B11,"")</f>
        <v>Other</v>
      </c>
      <c r="C11" s="336">
        <f ca="true">+VALUE('Data Summary'!C11)</f>
        <v>2018</v>
      </c>
      <c r="D11" s="96">
        <f ca="true">+IF(AND(ISNUMBER(OFFSET('Water Data'!$D$4,0,10*ROW('Water Data'!D5))),'Data Summary'!BS11="Yes"),100-OFFSET('Water Data'!$D$4,0,10*ROW('Water Data'!D5)),NA())</f>
        <v>100</v>
      </c>
      <c r="E11" s="96">
        <f ca="true">+IF(AND(ISNUMBER(OFFSET('Water Data'!$D$6,0,10*ROW('Water Data'!D5))),'Data Summary'!BT11="Yes"),OFFSET('Water Data'!$D$6,0,10*ROW('Water Data'!D5)),NA())</f>
        <v>100</v>
      </c>
      <c r="F11" s="96">
        <f ca="true">+IF(AND(ISNUMBER(OFFSET('Water Data'!$D$9,0,10*ROW('Water Data'!D5))),'Data Summary'!BU11="Yes"),OFFSET('Water Data'!$D$9,0,10*ROW('Water Data'!D5)),NA())</f>
        <v>100</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f ca="true">+IF(AND(ISNUMBER(OFFSET('Water Data'!$H$4,0,10*ROW('Water Data'!H5))),'Data Summary'!CE11="Yes"),100-OFFSET('Water Data'!$H$4,0,10*ROW('Water Data'!H5)),NA())</f>
        <v>100</v>
      </c>
      <c r="Q11" s="96">
        <f ca="true">+IF(AND(ISNUMBER(OFFSET('Water Data'!$H$6,0,10*ROW('Water Data'!H5))),'Data Summary'!CF11="Yes"),OFFSET('Water Data'!$H$6,0,10*ROW('Water Data'!H5)),NA())</f>
        <v>100</v>
      </c>
      <c r="R11" s="96">
        <f ca="true">+IF(AND(ISNUMBER(OFFSET('Water Data'!$H$9,0,10*ROW('Water Data'!H5))),'Data Summary'!CG11="Yes"),OFFSET('Water Data'!$H$9,0,10*ROW('Water Data'!H5)),NA())</f>
        <v>100</v>
      </c>
      <c r="S11" s="96">
        <f ca="true">+IF(AND(ISNUMBER(OFFSET('Water Data'!$I$4,0,10*ROW('Water Data'!I5))),'Data Summary'!CH11="Yes"),100-OFFSET('Water Data'!$I$4,0,10*ROW('Water Data'!I5)),NA())</f>
        <v>100</v>
      </c>
      <c r="T11" s="96">
        <f ca="true">+IF(AND(ISNUMBER(OFFSET('Water Data'!$I$6,0,10*ROW('Water Data'!I5))),'Data Summary'!CI11="Yes"),OFFSET('Water Data'!$I$6,0,10*ROW('Water Data'!I5)),NA())</f>
        <v>100</v>
      </c>
      <c r="U11" s="96">
        <f ca="true">+IF(AND(ISNUMBER(OFFSET('Water Data'!$I$9,0,10*ROW('Water Data'!I5))),'Data Summary'!CJ11="Yes"),OFFSET('Water Data'!$I$9,0,10*ROW('Water Data'!I5)),NA())</f>
        <v>100</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7" t="str">
        <f ca="true">+RIGHT('Data Summary'!A12,LEN('Data Summary'!A12)-9)</f>
        <v>UIS</v>
      </c>
      <c r="B12" s="36" t="str">
        <f ca="true">+IF(ISTEXT('Data Summary'!B12),'Data Summary'!B12,"")</f>
        <v>Other</v>
      </c>
      <c r="C12" s="336">
        <f ca="true">+VALUE('Data Summary'!C12)</f>
        <v>2019</v>
      </c>
      <c r="D12" s="96">
        <f ca="true">+IF(AND(ISNUMBER(OFFSET('Water Data'!$D$4,0,10*ROW('Water Data'!D6))),'Data Summary'!BS12="Yes"),100-OFFSET('Water Data'!$D$4,0,10*ROW('Water Data'!D6)),NA())</f>
        <v>100</v>
      </c>
      <c r="E12" s="96">
        <f ca="true">+IF(AND(ISNUMBER(OFFSET('Water Data'!$D$6,0,10*ROW('Water Data'!D6))),'Data Summary'!BT12="Yes"),OFFSET('Water Data'!$D$6,0,10*ROW('Water Data'!D6)),NA())</f>
        <v>100</v>
      </c>
      <c r="F12" s="96">
        <f ca="true">+IF(AND(ISNUMBER(OFFSET('Water Data'!$D$9,0,10*ROW('Water Data'!D6))),'Data Summary'!BU12="Yes"),OFFSET('Water Data'!$D$9,0,10*ROW('Water Data'!D6)),NA())</f>
        <v>100</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100</v>
      </c>
      <c r="Q12" s="96">
        <f ca="true">+IF(AND(ISNUMBER(OFFSET('Water Data'!$H$6,0,10*ROW('Water Data'!H6))),'Data Summary'!CF12="Yes"),OFFSET('Water Data'!$H$6,0,10*ROW('Water Data'!H6)),NA())</f>
        <v>100</v>
      </c>
      <c r="R12" s="96">
        <f ca="true">+IF(AND(ISNUMBER(OFFSET('Water Data'!$H$9,0,10*ROW('Water Data'!H6))),'Data Summary'!CG12="Yes"),OFFSET('Water Data'!$H$9,0,10*ROW('Water Data'!H6)),NA())</f>
        <v>100</v>
      </c>
      <c r="S12" s="96">
        <f ca="true">+IF(AND(ISNUMBER(OFFSET('Water Data'!$I$4,0,10*ROW('Water Data'!I6))),'Data Summary'!CH12="Yes"),100-OFFSET('Water Data'!$I$4,0,10*ROW('Water Data'!I6)),NA())</f>
        <v>100</v>
      </c>
      <c r="T12" s="96">
        <f ca="true">+IF(AND(ISNUMBER(OFFSET('Water Data'!$I$6,0,10*ROW('Water Data'!I6))),'Data Summary'!CI12="Yes"),OFFSET('Water Data'!$I$6,0,10*ROW('Water Data'!I6)),NA())</f>
        <v>100</v>
      </c>
      <c r="U12" s="96">
        <f ca="true">+IF(AND(ISNUMBER(OFFSET('Water Data'!$I$9,0,10*ROW('Water Data'!I6))),'Data Summary'!CJ12="Yes"),OFFSET('Water Data'!$I$9,0,10*ROW('Water Data'!I6)),NA())</f>
        <v>100</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7" t="str">
        <f ca="true">+RIGHT('Data Summary'!A13,LEN('Data Summary'!A13)-9)</f>
        <v>LLECE</v>
      </c>
      <c r="B13" s="36" t="str">
        <f ca="true">+IF(ISTEXT('Data Summary'!B13),'Data Summary'!B13,"")</f>
        <v>Survey</v>
      </c>
      <c r="C13" s="336">
        <f ca="true">+VALUE('Data Summary'!C13)</f>
        <v>2019</v>
      </c>
      <c r="D13" s="96" t="e">
        <f ca="true">+IF(AND(ISNUMBER(OFFSET('Water Data'!$D$4,0,10*ROW('Water Data'!D7))),'Data Summary'!BS13="Yes"),100-OFFSET('Water Data'!$D$4,0,10*ROW('Water Data'!D7)),NA())</f>
        <v>#N/A</v>
      </c>
      <c r="E13" s="96">
        <f ca="true">+IF(AND(ISNUMBER(OFFSET('Water Data'!$D$6,0,10*ROW('Water Data'!D7))),'Data Summary'!BT13="Yes"),OFFSET('Water Data'!$D$6,0,10*ROW('Water Data'!D7)),NA())</f>
        <v>97.560975609756099</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f ca="true">+IF(AND(ISNUMBER(OFFSET('Water Data'!$E$6,0,10*ROW('Water Data'!E7))),'Data Summary'!BW13="Yes"),OFFSET('Water Data'!$E$6,0,10*ROW('Water Data'!E7)),NA())</f>
        <v>99.561403508771932</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97.560975609756099</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f ca="true">+IF(AND(ISNUMBER(OFFSET('Sanitation Data'!$D$10,0,10*ROW('Sanitation Data'!D7))),'Data Summary'!CM13="Yes"),OFFSET('Sanitation Data'!$D$10,0,10*ROW('Sanitation Data'!D7)),NA())</f>
        <v>82.377049180327873</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82.377049180327873</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f ca="true">+IF(AND(ISNUMBER(OFFSET('Sanitation Data'!$E$10,0,10*ROW('Sanitation Data'!E7))),'Data Summary'!CR13="Yes"),OFFSET('Sanitation Data'!$E$10,0,10*ROW('Sanitation Data'!E7)),NA())</f>
        <v>83.185840707964601</v>
      </c>
      <c r="AD13" s="97" t="e">
        <f ca="true">+IF(AND(ISNUMBER(OFFSET('Sanitation Data'!$E$11,0,10*ROW('Sanitation Data'!E7))),'Data Summary'!CS13="Yes"),OFFSET('Sanitation Data'!$E$11,0,10*ROW('Sanitation Data'!E7)),NA())</f>
        <v>#N/A</v>
      </c>
      <c r="AE13" s="97">
        <f ca="true">+IF(AND(ISNUMBER(OFFSET('Sanitation Data'!$E$12,0,10*ROW('Sanitation Data'!E7))),'Data Summary'!CT13="Yes"),OFFSET('Sanitation Data'!$E$12,0,10*ROW('Sanitation Data'!E7)),NA())</f>
        <v>83.185840707964601</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f ca="true">+IF(AND(ISNUMBER(OFFSET('Sanitation Data'!$H$10,0,10*ROW('Sanitation Data'!H7))),'Data Summary'!DG13="Yes"),OFFSET('Sanitation Data'!$H$10,0,10*ROW('Sanitation Data'!H7)),NA())</f>
        <v>82.377049180327873</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82.377049180327873</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7" t="str">
        <f ca="true">+RIGHT('Data Summary'!A14,LEN('Data Summary'!A14)-9)</f>
        <v>UIS</v>
      </c>
      <c r="B14" s="36" t="str">
        <f ca="true">+IF(ISTEXT('Data Summary'!B14),'Data Summary'!B14,"")</f>
        <v>Other</v>
      </c>
      <c r="C14" s="336">
        <f ca="true">+VALUE('Data Summary'!C14)</f>
        <v>2020</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f ca="true">+IF(AND(ISNUMBER(OFFSET('Water Data'!$D$9,0,10*ROW('Water Data'!D8))),'Data Summary'!BU14="Yes"),OFFSET('Water Data'!$D$9,0,10*ROW('Water Data'!D8)),NA())</f>
        <v>99.94</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f ca="true">+IF(AND(ISNUMBER(OFFSET('Water Data'!$H$9,0,10*ROW('Water Data'!H8))),'Data Summary'!CG14="Yes"),OFFSET('Water Data'!$H$9,0,10*ROW('Water Data'!H8)),NA())</f>
        <v>99.88</v>
      </c>
      <c r="S14" s="96">
        <f ca="true">+IF(AND(ISNUMBER(OFFSET('Water Data'!$I$4,0,10*ROW('Water Data'!I8))),'Data Summary'!CH14="Yes"),100-OFFSET('Water Data'!$I$4,0,10*ROW('Water Data'!I8)),NA())</f>
        <v>100</v>
      </c>
      <c r="T14" s="96">
        <f ca="true">+IF(AND(ISNUMBER(OFFSET('Water Data'!$I$6,0,10*ROW('Water Data'!I8))),'Data Summary'!CI14="Yes"),OFFSET('Water Data'!$I$6,0,10*ROW('Water Data'!I8)),NA())</f>
        <v>100</v>
      </c>
      <c r="U14" s="96">
        <f ca="true">+IF(AND(ISNUMBER(OFFSET('Water Data'!$I$9,0,10*ROW('Water Data'!I8))),'Data Summary'!CJ14="Yes"),OFFSET('Water Data'!$I$9,0,10*ROW('Water Data'!I8)),NA())</f>
        <v>100</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f ca="true">+IF(AND(ISNUMBER(OFFSET('Hygiene Data'!$D$9,0,10*ROW('Hygiene Data'!D8))),'Data Summary'!DQ14="Yes"),OFFSET('Hygiene Data'!$D$9,0,10*ROW('Hygiene Data'!D8)),NA())</f>
        <v>99.94</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f ca="true">+IF(AND(ISNUMBER(OFFSET('Hygiene Data'!$H$9,0,10*ROW('Hygiene Data'!H8))),'Data Summary'!EC14="Yes"),OFFSET('Hygiene Data'!$H$9,0,10*ROW('Hygiene Data'!H8)),NA())</f>
        <v>99.88</v>
      </c>
      <c r="BO14" s="98">
        <f ca="true">+IF(AND(ISNUMBER(OFFSET('Hygiene Data'!$I$5,0,10*ROW('Hygiene Data'!I8))),'Data Summary'!ED14="Yes"),OFFSET('Hygiene Data'!$I$5,0,10*ROW('Hygiene Data'!I8)),NA())</f>
        <v>100</v>
      </c>
      <c r="BP14" s="98">
        <f ca="true">+IF(AND(ISNUMBER(OFFSET('Hygiene Data'!$I$7,0,10*ROW('Hygiene Data'!I8))),'Data Summary'!EE14="Yes"),OFFSET('Hygiene Data'!$I$7,0,10*ROW('Hygiene Data'!I8)),NA())</f>
        <v>100</v>
      </c>
      <c r="BQ14" s="98">
        <f ca="true">+IF(AND(ISNUMBER(OFFSET('Hygiene Data'!$I$9,0,10*ROW('Hygiene Data'!I8))),'Data Summary'!EF14="Yes"),OFFSET('Hygiene Data'!$I$9,0,10*ROW('Hygiene Data'!I8)),NA())</f>
        <v>100</v>
      </c>
    </row>
    <row xmlns:x14ac="http://schemas.microsoft.com/office/spreadsheetml/2009/9/ac" r="15" x14ac:dyDescent="0.2">
      <c r="A15" s="337" t="str">
        <f ca="true">+RIGHT('Data Summary'!A15,LEN('Data Summary'!A15)-9)</f>
        <v>UIS</v>
      </c>
      <c r="B15" s="36" t="str">
        <f ca="true">+IF(ISTEXT('Data Summary'!B15),'Data Summary'!B15,"")</f>
        <v>Other</v>
      </c>
      <c r="C15" s="336">
        <f ca="true">+VALUE('Data Summary'!C15)</f>
        <v>2021</v>
      </c>
      <c r="D15" s="96">
        <f ca="true">+IF(AND(ISNUMBER(OFFSET('Water Data'!$D$4,0,10*ROW('Water Data'!D9))),'Data Summary'!BS15="Yes"),100-OFFSET('Water Data'!$D$4,0,10*ROW('Water Data'!D9)),NA())</f>
        <v>100</v>
      </c>
      <c r="E15" s="96">
        <f ca="true">+IF(AND(ISNUMBER(OFFSET('Water Data'!$D$6,0,10*ROW('Water Data'!D9))),'Data Summary'!BT15="Yes"),OFFSET('Water Data'!$D$6,0,10*ROW('Water Data'!D9)),NA())</f>
        <v>0</v>
      </c>
      <c r="F15" s="96">
        <f ca="true">+IF(AND(ISNUMBER(OFFSET('Water Data'!$D$9,0,10*ROW('Water Data'!D9))),'Data Summary'!BU15="Yes"),OFFSET('Water Data'!$D$9,0,10*ROW('Water Data'!D9)),NA())</f>
        <v>100</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100</v>
      </c>
      <c r="Q15" s="96">
        <f ca="true">+IF(AND(ISNUMBER(OFFSET('Water Data'!$H$6,0,10*ROW('Water Data'!H9))),'Data Summary'!CF15="Yes"),OFFSET('Water Data'!$H$6,0,10*ROW('Water Data'!H9)),NA())</f>
        <v>0</v>
      </c>
      <c r="R15" s="96">
        <f ca="true">+IF(AND(ISNUMBER(OFFSET('Water Data'!$H$9,0,10*ROW('Water Data'!H9))),'Data Summary'!CG15="Yes"),OFFSET('Water Data'!$H$9,0,10*ROW('Water Data'!H9)),NA())</f>
        <v>100</v>
      </c>
      <c r="S15" s="96">
        <f ca="true">+IF(AND(ISNUMBER(OFFSET('Water Data'!$I$4,0,10*ROW('Water Data'!I9))),'Data Summary'!CH15="Yes"),100-OFFSET('Water Data'!$I$4,0,10*ROW('Water Data'!I9)),NA())</f>
        <v>100</v>
      </c>
      <c r="T15" s="96">
        <f ca="true">+IF(AND(ISNUMBER(OFFSET('Water Data'!$I$6,0,10*ROW('Water Data'!I9))),'Data Summary'!CI15="Yes"),OFFSET('Water Data'!$I$6,0,10*ROW('Water Data'!I9)),NA())</f>
        <v>100</v>
      </c>
      <c r="U15" s="96">
        <f ca="true">+IF(AND(ISNUMBER(OFFSET('Water Data'!$I$9,0,10*ROW('Water Data'!I9))),'Data Summary'!CJ15="Yes"),OFFSET('Water Data'!$I$9,0,10*ROW('Water Data'!I9)),NA())</f>
        <v>100</v>
      </c>
      <c r="V15" s="97">
        <f ca="true">+IF(AND(ISNUMBER(OFFSET('Sanitation Data'!$D$4,0,10*ROW('Sanitation Data'!D9))),'Data Summary'!CK15="Yes"),100-OFFSET('Sanitation Data'!$D$4,0,10*ROW('Sanitation Data'!D9)),NA())</f>
        <v>100</v>
      </c>
      <c r="W15" s="97">
        <f ca="true">+IF(AND(ISNUMBER(OFFSET('Sanitation Data'!$D$6,0,10*ROW('Sanitation Data'!D9))),'Data Summary'!CL15="Yes"),OFFSET('Sanitation Data'!$D$6,0,10*ROW('Sanitation Data'!D9)),NA())</f>
        <v>100</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100</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100</v>
      </c>
      <c r="AQ15" s="97">
        <f ca="true">+IF(AND(ISNUMBER(OFFSET('Sanitation Data'!$H$6,0,10*ROW('Sanitation Data'!H9))),'Data Summary'!DF15="Yes"),OFFSET('Sanitation Data'!$H$6,0,10*ROW('Sanitation Data'!H9)),NA())</f>
        <v>100</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100</v>
      </c>
      <c r="AU15" s="97">
        <f ca="true">+IF(AND(ISNUMBER(OFFSET('Sanitation Data'!$I$4,0,10*ROW('Sanitation Data'!I9))),'Data Summary'!DJ15="Yes"),100-OFFSET('Sanitation Data'!$I$4,0,10*ROW('Sanitation Data'!I9)),NA())</f>
        <v>100</v>
      </c>
      <c r="AV15" s="97">
        <f ca="true">+IF(AND(ISNUMBER(OFFSET('Sanitation Data'!$I$6,0,10*ROW('Sanitation Data'!I9))),'Data Summary'!DK15="Yes"),OFFSET('Sanitation Data'!$I$6,0,10*ROW('Sanitation Data'!I9)),NA())</f>
        <v>100</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100</v>
      </c>
      <c r="AZ15" s="98">
        <f ca="true">+IF(AND(ISNUMBER(OFFSET('Hygiene Data'!$D$5,0,10*ROW('Hygiene Data'!D9))),'Data Summary'!DO15="Yes"),OFFSET('Hygiene Data'!$D$5,0,10*ROW('Hygiene Data'!D9)),NA())</f>
        <v>100</v>
      </c>
      <c r="BA15" s="98">
        <f ca="true">+IF(AND(ISNUMBER(OFFSET('Hygiene Data'!$D$7,0,10*ROW('Hygiene Data'!D9))),'Data Summary'!DP15="Yes"),OFFSET('Hygiene Data'!$D$7,0,10*ROW('Hygiene Data'!D9)),NA())</f>
        <v>100</v>
      </c>
      <c r="BB15" s="98">
        <f ca="true">+IF(AND(ISNUMBER(OFFSET('Hygiene Data'!$D$9,0,10*ROW('Hygiene Data'!D9))),'Data Summary'!DQ15="Yes"),OFFSET('Hygiene Data'!$D$9,0,10*ROW('Hygiene Data'!D9)),NA())</f>
        <v>100</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100</v>
      </c>
      <c r="BM15" s="98">
        <f ca="true">+IF(AND(ISNUMBER(OFFSET('Hygiene Data'!$H$7,0,10*ROW('Hygiene Data'!H9))),'Data Summary'!EB15="Yes"),OFFSET('Hygiene Data'!$H$7,0,10*ROW('Hygiene Data'!H9)),NA())</f>
        <v>100</v>
      </c>
      <c r="BN15" s="98">
        <f ca="true">+IF(AND(ISNUMBER(OFFSET('Hygiene Data'!$H$9,0,10*ROW('Hygiene Data'!H9))),'Data Summary'!EC15="Yes"),OFFSET('Hygiene Data'!$H$9,0,10*ROW('Hygiene Data'!H9)),NA())</f>
        <v>100</v>
      </c>
      <c r="BO15" s="98">
        <f ca="true">+IF(AND(ISNUMBER(OFFSET('Hygiene Data'!$I$5,0,10*ROW('Hygiene Data'!I9))),'Data Summary'!ED15="Yes"),OFFSET('Hygiene Data'!$I$5,0,10*ROW('Hygiene Data'!I9)),NA())</f>
        <v>100</v>
      </c>
      <c r="BP15" s="98">
        <f ca="true">+IF(AND(ISNUMBER(OFFSET('Hygiene Data'!$I$7,0,10*ROW('Hygiene Data'!I9))),'Data Summary'!EE15="Yes"),OFFSET('Hygiene Data'!$I$7,0,10*ROW('Hygiene Data'!I9)),NA())</f>
        <v>100</v>
      </c>
      <c r="BQ15" s="98">
        <f ca="true">+IF(AND(ISNUMBER(OFFSET('Hygiene Data'!$I$9,0,10*ROW('Hygiene Data'!I9))),'Data Summary'!EF15="Yes"),OFFSET('Hygiene Data'!$I$9,0,10*ROW('Hygiene Data'!I9)),NA())</f>
        <v>100</v>
      </c>
    </row>
    <row xmlns:x14ac="http://schemas.microsoft.com/office/spreadsheetml/2009/9/ac" r="16" x14ac:dyDescent="0.2">
      <c r="A16" s="337" t="e">
        <f ca="true">+RIGHT('Data Summary'!A16,LEN('Data Summary'!A16)-9)</f>
        <v>#VALUE!</v>
      </c>
      <c r="B16" s="36" t="str">
        <f ca="true">+IF(ISTEXT('Data Summary'!B16),'Data Summary'!B16,"")</f>
        <v/>
      </c>
      <c r="C16" s="336"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7" t="e">
        <f ca="true">+RIGHT('Data Summary'!A17,LEN('Data Summary'!A17)-9)</f>
        <v>#VALUE!</v>
      </c>
      <c r="B17" s="36" t="str">
        <f ca="true">+IF(ISTEXT('Data Summary'!B17),'Data Summary'!B17,"")</f>
        <v/>
      </c>
      <c r="C17" s="336"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7" t="e">
        <f ca="true">+RIGHT('Data Summary'!A18,LEN('Data Summary'!A18)-9)</f>
        <v>#VALUE!</v>
      </c>
      <c r="B18" s="36" t="str">
        <f ca="true">+IF(ISTEXT('Data Summary'!B18),'Data Summary'!B18,"")</f>
        <v/>
      </c>
      <c r="C18" s="336"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7" t="e">
        <f ca="true">+RIGHT('Data Summary'!A19,LEN('Data Summary'!A19)-9)</f>
        <v>#VALUE!</v>
      </c>
      <c r="B19" s="36" t="str">
        <f ca="true">+IF(ISTEXT('Data Summary'!B19),'Data Summary'!B19,"")</f>
        <v/>
      </c>
      <c r="C19" s="336"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7" t="e">
        <f ca="true">+RIGHT('Data Summary'!A20,LEN('Data Summary'!A20)-9)</f>
        <v>#VALUE!</v>
      </c>
      <c r="B20" s="36" t="str">
        <f ca="true">+IF(ISTEXT('Data Summary'!B20),'Data Summary'!B20,"")</f>
        <v/>
      </c>
      <c r="C20" s="336"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7" t="e">
        <f ca="true">+RIGHT('Data Summary'!A21,LEN('Data Summary'!A21)-9)</f>
        <v>#VALUE!</v>
      </c>
      <c r="B21" s="36" t="str">
        <f ca="true">+IF(ISTEXT('Data Summary'!B21),'Data Summary'!B21,"")</f>
        <v/>
      </c>
      <c r="C21" s="336"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7" t="e">
        <f ca="true">+RIGHT('Data Summary'!A22,LEN('Data Summary'!A22)-9)</f>
        <v>#VALUE!</v>
      </c>
      <c r="B22" s="36" t="str">
        <f ca="true">+IF(ISTEXT('Data Summary'!B22),'Data Summary'!B22,"")</f>
        <v/>
      </c>
      <c r="C22" s="336"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7" t="e">
        <f ca="true">+RIGHT('Data Summary'!A23,LEN('Data Summary'!A23)-9)</f>
        <v>#VALUE!</v>
      </c>
      <c r="B23" s="36" t="str">
        <f ca="true">+IF(ISTEXT('Data Summary'!B23),'Data Summary'!B23,"")</f>
        <v/>
      </c>
      <c r="C23" s="336"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7" t="e">
        <f ca="true">+RIGHT('Data Summary'!A24,LEN('Data Summary'!A24)-9)</f>
        <v>#VALUE!</v>
      </c>
      <c r="B24" s="36" t="str">
        <f ca="true">+IF(ISTEXT('Data Summary'!B24),'Data Summary'!B24,"")</f>
        <v/>
      </c>
      <c r="C24" s="336"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7" t="e">
        <f ca="true">+RIGHT('Data Summary'!A25,LEN('Data Summary'!A25)-9)</f>
        <v>#VALUE!</v>
      </c>
      <c r="B25" s="36" t="str">
        <f ca="true">+IF(ISTEXT('Data Summary'!B25),'Data Summary'!B25,"")</f>
        <v/>
      </c>
      <c r="C25" s="336"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7" t="e">
        <f ca="true">+RIGHT('Data Summary'!A26,LEN('Data Summary'!A26)-9)</f>
        <v>#VALUE!</v>
      </c>
      <c r="B26" s="36" t="str">
        <f ca="true">+IF(ISTEXT('Data Summary'!B26),'Data Summary'!B26,"")</f>
        <v/>
      </c>
      <c r="C26" s="336"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7" t="e">
        <f ca="true">+RIGHT('Data Summary'!A27,LEN('Data Summary'!A27)-9)</f>
        <v>#VALUE!</v>
      </c>
      <c r="B27" s="36" t="str">
        <f ca="true">+IF(ISTEXT('Data Summary'!B27),'Data Summary'!B27,"")</f>
        <v/>
      </c>
      <c r="C27" s="336"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7" t="e">
        <f ca="true">+RIGHT('Data Summary'!A28,LEN('Data Summary'!A28)-9)</f>
        <v>#VALUE!</v>
      </c>
      <c r="B28" s="36" t="str">
        <f ca="true">+IF(ISTEXT('Data Summary'!B28),'Data Summary'!B28,"")</f>
        <v/>
      </c>
      <c r="C28" s="336"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7" t="e">
        <f ca="true">+RIGHT('Data Summary'!A29,LEN('Data Summary'!A29)-9)</f>
        <v>#VALUE!</v>
      </c>
      <c r="B29" s="36" t="str">
        <f ca="true">+IF(ISTEXT('Data Summary'!B29),'Data Summary'!B29,"")</f>
        <v/>
      </c>
      <c r="C29" s="336"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7" t="e">
        <f ca="true">+RIGHT('Data Summary'!A30,LEN('Data Summary'!A30)-9)</f>
        <v>#VALUE!</v>
      </c>
      <c r="B30" s="36" t="str">
        <f ca="true">+IF(ISTEXT('Data Summary'!B30),'Data Summary'!B30,"")</f>
        <v/>
      </c>
      <c r="C30" s="336"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7" t="e">
        <f ca="true">+RIGHT('Data Summary'!A31,LEN('Data Summary'!A31)-9)</f>
        <v>#VALUE!</v>
      </c>
      <c r="B31" s="36" t="str">
        <f ca="true">+IF(ISTEXT('Data Summary'!B31),'Data Summary'!B31,"")</f>
        <v/>
      </c>
      <c r="C31" s="336"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7" t="e">
        <f ca="true">+RIGHT('Data Summary'!A32,LEN('Data Summary'!A32)-9)</f>
        <v>#VALUE!</v>
      </c>
      <c r="B32" s="36" t="str">
        <f ca="true">+IF(ISTEXT('Data Summary'!B32),'Data Summary'!B32,"")</f>
        <v/>
      </c>
      <c r="C32" s="336"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7" t="e">
        <f ca="true">+RIGHT('Data Summary'!A33,LEN('Data Summary'!A33)-9)</f>
        <v>#VALUE!</v>
      </c>
      <c r="B33" s="36" t="str">
        <f ca="true">+IF(ISTEXT('Data Summary'!B33),'Data Summary'!B33,"")</f>
        <v/>
      </c>
      <c r="C33" s="336"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7" t="e">
        <f ca="true">+RIGHT('Data Summary'!A34,LEN('Data Summary'!A34)-9)</f>
        <v>#VALUE!</v>
      </c>
      <c r="B34" s="36" t="str">
        <f ca="true">+IF(ISTEXT('Data Summary'!B34),'Data Summary'!B34,"")</f>
        <v/>
      </c>
      <c r="C34" s="336"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7" t="e">
        <f ca="true">+RIGHT('Data Summary'!A35,LEN('Data Summary'!A35)-9)</f>
        <v>#VALUE!</v>
      </c>
      <c r="B35" s="36" t="str">
        <f ca="true">+IF(ISTEXT('Data Summary'!B35),'Data Summary'!B35,"")</f>
        <v/>
      </c>
      <c r="C35" s="336"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7" t="e">
        <f ca="true">+RIGHT('Data Summary'!A36,LEN('Data Summary'!A36)-9)</f>
        <v>#VALUE!</v>
      </c>
      <c r="B36" s="36" t="str">
        <f ca="true">+IF(ISTEXT('Data Summary'!B36),'Data Summary'!B36,"")</f>
        <v/>
      </c>
      <c r="C36" s="336"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7" t="e">
        <f ca="true">+RIGHT('Data Summary'!A37,LEN('Data Summary'!A37)-9)</f>
        <v>#VALUE!</v>
      </c>
      <c r="B37" s="36" t="str">
        <f ca="true">+IF(ISTEXT('Data Summary'!B37),'Data Summary'!B37,"")</f>
        <v/>
      </c>
      <c r="C37" s="336"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7" t="e">
        <f ca="true">+RIGHT('Data Summary'!A38,LEN('Data Summary'!A38)-9)</f>
        <v>#VALUE!</v>
      </c>
      <c r="B38" s="36" t="str">
        <f ca="true">+IF(ISTEXT('Data Summary'!B38),'Data Summary'!B38,"")</f>
        <v/>
      </c>
      <c r="C38" s="336"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7" t="e">
        <f ca="true">+RIGHT('Data Summary'!A39,LEN('Data Summary'!A39)-9)</f>
        <v>#VALUE!</v>
      </c>
      <c r="B39" s="36" t="str">
        <f ca="true">+IF(ISTEXT('Data Summary'!B39),'Data Summary'!B39,"")</f>
        <v/>
      </c>
      <c r="C39" s="336"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7" t="e">
        <f ca="true">+RIGHT('Data Summary'!A40,LEN('Data Summary'!A40)-9)</f>
        <v>#VALUE!</v>
      </c>
      <c r="B40" s="36" t="str">
        <f ca="true">+IF(ISTEXT('Data Summary'!B40),'Data Summary'!B40,"")</f>
        <v/>
      </c>
      <c r="C40" s="336"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7" t="e">
        <f ca="true">+RIGHT('Data Summary'!A41,LEN('Data Summary'!A41)-9)</f>
        <v>#VALUE!</v>
      </c>
      <c r="B41" s="36" t="str">
        <f ca="true">+IF(ISTEXT('Data Summary'!B41),'Data Summary'!B41,"")</f>
        <v/>
      </c>
      <c r="C41" s="336"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7" t="e">
        <f ca="true">+RIGHT('Data Summary'!A42,LEN('Data Summary'!A42)-9)</f>
        <v>#VALUE!</v>
      </c>
      <c r="B42" s="36" t="str">
        <f ca="true">+IF(ISTEXT('Data Summary'!B42),'Data Summary'!B42,"")</f>
        <v/>
      </c>
      <c r="C42" s="336"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7" t="e">
        <f ca="true">+RIGHT('Data Summary'!A43,LEN('Data Summary'!A43)-9)</f>
        <v>#VALUE!</v>
      </c>
      <c r="B43" s="36" t="str">
        <f ca="true">+IF(ISTEXT('Data Summary'!B43),'Data Summary'!B43,"")</f>
        <v/>
      </c>
      <c r="C43" s="336"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7" t="e">
        <f ca="true">+RIGHT('Data Summary'!A44,LEN('Data Summary'!A44)-9)</f>
        <v>#VALUE!</v>
      </c>
      <c r="B44" s="36" t="str">
        <f ca="true">+IF(ISTEXT('Data Summary'!B44),'Data Summary'!B44,"")</f>
        <v/>
      </c>
      <c r="C44" s="336"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7" t="e">
        <f ca="true">+RIGHT('Data Summary'!A45,LEN('Data Summary'!A45)-9)</f>
        <v>#VALUE!</v>
      </c>
      <c r="B45" s="36" t="str">
        <f ca="true">+IF(ISTEXT('Data Summary'!B45),'Data Summary'!B45,"")</f>
        <v/>
      </c>
      <c r="C45" s="336"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7" t="e">
        <f ca="true">+RIGHT('Data Summary'!A46,LEN('Data Summary'!A46)-9)</f>
        <v>#VALUE!</v>
      </c>
      <c r="B46" s="36" t="str">
        <f ca="true">+IF(ISTEXT('Data Summary'!B46),'Data Summary'!B46,"")</f>
        <v/>
      </c>
      <c r="C46" s="336"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7" t="e">
        <f ca="true">+RIGHT('Data Summary'!A47,LEN('Data Summary'!A47)-9)</f>
        <v>#VALUE!</v>
      </c>
      <c r="B47" s="36" t="str">
        <f ca="true">+IF(ISTEXT('Data Summary'!B47),'Data Summary'!B47,"")</f>
        <v/>
      </c>
      <c r="C47" s="336"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7" t="e">
        <f ca="true">+RIGHT('Data Summary'!A48,LEN('Data Summary'!A48)-9)</f>
        <v>#VALUE!</v>
      </c>
      <c r="B48" s="36" t="str">
        <f ca="true">+IF(ISTEXT('Data Summary'!B48),'Data Summary'!B48,"")</f>
        <v/>
      </c>
      <c r="C48" s="336"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7" t="e">
        <f ca="true">+RIGHT('Data Summary'!A49,LEN('Data Summary'!A49)-9)</f>
        <v>#VALUE!</v>
      </c>
      <c r="B49" s="36" t="str">
        <f ca="true">+IF(ISTEXT('Data Summary'!B49),'Data Summary'!B49,"")</f>
        <v/>
      </c>
      <c r="C49" s="336"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7" t="e">
        <f ca="true">+RIGHT('Data Summary'!A50,LEN('Data Summary'!A50)-9)</f>
        <v>#VALUE!</v>
      </c>
      <c r="B50" s="36" t="str">
        <f ca="true">+IF(ISTEXT('Data Summary'!B50),'Data Summary'!B50,"")</f>
        <v/>
      </c>
      <c r="C50" s="336"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7" t="e">
        <f ca="true">+RIGHT('Data Summary'!A51,LEN('Data Summary'!A51)-9)</f>
        <v>#VALUE!</v>
      </c>
      <c r="B51" s="36" t="str">
        <f ca="true">+IF(ISTEXT('Data Summary'!B51),'Data Summary'!B51,"")</f>
        <v/>
      </c>
      <c r="C51" s="336"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7" t="e">
        <f ca="true">+RIGHT('Data Summary'!A52,LEN('Data Summary'!A52)-9)</f>
        <v>#VALUE!</v>
      </c>
      <c r="B52" s="36" t="str">
        <f ca="true">+IF(ISTEXT('Data Summary'!B52),'Data Summary'!B52,"")</f>
        <v/>
      </c>
      <c r="C52" s="336"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7" t="e">
        <f ca="true">+RIGHT('Data Summary'!A53,LEN('Data Summary'!A53)-9)</f>
        <v>#VALUE!</v>
      </c>
      <c r="B53" s="36" t="str">
        <f ca="true">+IF(ISTEXT('Data Summary'!B53),'Data Summary'!B53,"")</f>
        <v/>
      </c>
      <c r="C53" s="336"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7" t="e">
        <f ca="true">+RIGHT('Data Summary'!A54,LEN('Data Summary'!A54)-9)</f>
        <v>#VALUE!</v>
      </c>
      <c r="B54" s="36" t="str">
        <f ca="true">+IF(ISTEXT('Data Summary'!B54),'Data Summary'!B54,"")</f>
        <v/>
      </c>
      <c r="C54" s="336"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7" t="e">
        <f ca="true">+RIGHT('Data Summary'!A55,LEN('Data Summary'!A55)-9)</f>
        <v>#VALUE!</v>
      </c>
      <c r="B55" s="36" t="str">
        <f ca="true">+IF(ISTEXT('Data Summary'!B55),'Data Summary'!B55,"")</f>
        <v/>
      </c>
      <c r="C55" s="336"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7" t="e">
        <f ca="true">+RIGHT('Data Summary'!A56,LEN('Data Summary'!A56)-9)</f>
        <v>#VALUE!</v>
      </c>
      <c r="B56" s="36" t="str">
        <f ca="true">+IF(ISTEXT('Data Summary'!B56),'Data Summary'!B56,"")</f>
        <v/>
      </c>
      <c r="C56" s="336"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7" t="e">
        <f ca="true">+RIGHT('Data Summary'!A57,LEN('Data Summary'!A57)-9)</f>
        <v>#VALUE!</v>
      </c>
      <c r="B57" s="36" t="str">
        <f ca="true">+IF(ISTEXT('Data Summary'!B57),'Data Summary'!B57,"")</f>
        <v/>
      </c>
      <c r="C57" s="336"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7" t="e">
        <f ca="true">+RIGHT('Data Summary'!A58,LEN('Data Summary'!A58)-9)</f>
        <v>#VALUE!</v>
      </c>
      <c r="B58" s="36" t="str">
        <f ca="true">+IF(ISTEXT('Data Summary'!B58),'Data Summary'!B58,"")</f>
        <v/>
      </c>
      <c r="C58" s="336"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7" t="e">
        <f ca="true">+RIGHT('Data Summary'!A59,LEN('Data Summary'!A59)-9)</f>
        <v>#VALUE!</v>
      </c>
      <c r="B59" s="36" t="str">
        <f ca="true">+IF(ISTEXT('Data Summary'!B59),'Data Summary'!B59,"")</f>
        <v/>
      </c>
      <c r="C59" s="336"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7" t="e">
        <f ca="true">+RIGHT('Data Summary'!A60,LEN('Data Summary'!A60)-9)</f>
        <v>#VALUE!</v>
      </c>
      <c r="B60" s="36" t="str">
        <f ca="true">+IF(ISTEXT('Data Summary'!B60),'Data Summary'!B60,"")</f>
        <v/>
      </c>
      <c r="C60" s="336"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7" t="e">
        <f ca="true">+RIGHT('Data Summary'!A61,LEN('Data Summary'!A61)-9)</f>
        <v>#VALUE!</v>
      </c>
      <c r="B61" s="36" t="str">
        <f ca="true">+IF(ISTEXT('Data Summary'!B61),'Data Summary'!B61,"")</f>
        <v/>
      </c>
      <c r="C61" s="336"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7" t="e">
        <f ca="true">+RIGHT('Data Summary'!A62,LEN('Data Summary'!A62)-9)</f>
        <v>#VALUE!</v>
      </c>
      <c r="B62" s="36" t="str">
        <f ca="true">+IF(ISTEXT('Data Summary'!B62),'Data Summary'!B62,"")</f>
        <v/>
      </c>
      <c r="C62" s="336"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7" t="e">
        <f ca="true">+RIGHT('Data Summary'!A63,LEN('Data Summary'!A63)-9)</f>
        <v>#VALUE!</v>
      </c>
      <c r="B63" s="36" t="str">
        <f ca="true">+IF(ISTEXT('Data Summary'!B63),'Data Summary'!B63,"")</f>
        <v/>
      </c>
      <c r="C63" s="336"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7" t="e">
        <f ca="true">+RIGHT('Data Summary'!A64,LEN('Data Summary'!A64)-9)</f>
        <v>#VALUE!</v>
      </c>
      <c r="B64" s="36" t="str">
        <f ca="true">+IF(ISTEXT('Data Summary'!B64),'Data Summary'!B64,"")</f>
        <v/>
      </c>
      <c r="C64" s="336"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7" t="e">
        <f ca="true">+RIGHT('Data Summary'!A65,LEN('Data Summary'!A65)-9)</f>
        <v>#VALUE!</v>
      </c>
      <c r="B65" s="36" t="str">
        <f ca="true">+IF(ISTEXT('Data Summary'!B65),'Data Summary'!B65,"")</f>
        <v/>
      </c>
      <c r="C65" s="336"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7" t="e">
        <f ca="true">+RIGHT('Data Summary'!A66,LEN('Data Summary'!A66)-9)</f>
        <v>#VALUE!</v>
      </c>
      <c r="B66" s="36" t="str">
        <f ca="true">+IF(ISTEXT('Data Summary'!B66),'Data Summary'!B66,"")</f>
        <v/>
      </c>
      <c r="C66" s="336"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7" t="e">
        <f ca="true">+RIGHT('Data Summary'!A67,LEN('Data Summary'!A67)-9)</f>
        <v>#VALUE!</v>
      </c>
      <c r="B67" s="36" t="str">
        <f ca="true">+IF(ISTEXT('Data Summary'!B67),'Data Summary'!B67,"")</f>
        <v/>
      </c>
      <c r="C67" s="336"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7" t="e">
        <f ca="true">+RIGHT('Data Summary'!A68,LEN('Data Summary'!A68)-9)</f>
        <v>#VALUE!</v>
      </c>
      <c r="B68" s="36" t="str">
        <f ca="true">+IF(ISTEXT('Data Summary'!B68),'Data Summary'!B68,"")</f>
        <v/>
      </c>
      <c r="C68" s="336"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7" t="e">
        <f ca="true">+RIGHT('Data Summary'!A69,LEN('Data Summary'!A69)-9)</f>
        <v>#VALUE!</v>
      </c>
      <c r="B69" s="36" t="str">
        <f ca="true">+IF(ISTEXT('Data Summary'!B69),'Data Summary'!B69,"")</f>
        <v/>
      </c>
      <c r="C69" s="336"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7" t="e">
        <f ca="true">+RIGHT('Data Summary'!A70,LEN('Data Summary'!A70)-9)</f>
        <v>#VALUE!</v>
      </c>
      <c r="B70" s="36" t="str">
        <f ca="true">+IF(ISTEXT('Data Summary'!B70),'Data Summary'!B70,"")</f>
        <v/>
      </c>
      <c r="C70" s="336"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7" t="e">
        <f ca="true">+RIGHT('Data Summary'!A71,LEN('Data Summary'!A71)-9)</f>
        <v>#VALUE!</v>
      </c>
      <c r="B71" s="36" t="str">
        <f ca="true">+IF(ISTEXT('Data Summary'!B71),'Data Summary'!B71,"")</f>
        <v/>
      </c>
      <c r="C71" s="336"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7" t="e">
        <f ca="true">+RIGHT('Data Summary'!A72,LEN('Data Summary'!A72)-9)</f>
        <v>#VALUE!</v>
      </c>
      <c r="B72" s="36" t="str">
        <f ca="true">+IF(ISTEXT('Data Summary'!B72),'Data Summary'!B72,"")</f>
        <v/>
      </c>
      <c r="C72" s="336"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7" t="e">
        <f ca="true">+RIGHT('Data Summary'!A73,LEN('Data Summary'!A73)-9)</f>
        <v>#VALUE!</v>
      </c>
      <c r="B73" s="36" t="str">
        <f ca="true">+IF(ISTEXT('Data Summary'!B73),'Data Summary'!B73,"")</f>
        <v/>
      </c>
      <c r="C73" s="336"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7" t="e">
        <f ca="true">+RIGHT('Data Summary'!A74,LEN('Data Summary'!A74)-9)</f>
        <v>#VALUE!</v>
      </c>
      <c r="B74" s="36" t="str">
        <f ca="true">+IF(ISTEXT('Data Summary'!B74),'Data Summary'!B74,"")</f>
        <v/>
      </c>
      <c r="C74" s="336"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7" t="e">
        <f ca="true">+RIGHT('Data Summary'!A75,LEN('Data Summary'!A75)-9)</f>
        <v>#VALUE!</v>
      </c>
      <c r="B75" s="36" t="str">
        <f ca="true">+IF(ISTEXT('Data Summary'!B75),'Data Summary'!B75,"")</f>
        <v/>
      </c>
      <c r="C75" s="336"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7" t="e">
        <f ca="true">+RIGHT('Data Summary'!A76,LEN('Data Summary'!A76)-9)</f>
        <v>#VALUE!</v>
      </c>
      <c r="B76" s="36" t="str">
        <f ca="true">+IF(ISTEXT('Data Summary'!B76),'Data Summary'!B76,"")</f>
        <v/>
      </c>
      <c r="C76" s="336"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7" t="e">
        <f ca="true">+RIGHT('Data Summary'!A77,LEN('Data Summary'!A77)-9)</f>
        <v>#VALUE!</v>
      </c>
      <c r="B77" s="36" t="str">
        <f ca="true">+IF(ISTEXT('Data Summary'!B77),'Data Summary'!B77,"")</f>
        <v/>
      </c>
      <c r="C77" s="336"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7" t="e">
        <f ca="true">+RIGHT('Data Summary'!A78,LEN('Data Summary'!A78)-9)</f>
        <v>#VALUE!</v>
      </c>
      <c r="B78" s="36" t="str">
        <f ca="true">+IF(ISTEXT('Data Summary'!B78),'Data Summary'!B78,"")</f>
        <v/>
      </c>
      <c r="C78" s="336"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7" t="e">
        <f ca="true">+RIGHT('Data Summary'!A79,LEN('Data Summary'!A79)-9)</f>
        <v>#VALUE!</v>
      </c>
      <c r="B79" s="36" t="str">
        <f ca="true">+IF(ISTEXT('Data Summary'!B79),'Data Summary'!B79,"")</f>
        <v/>
      </c>
      <c r="C79" s="336"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7" t="e">
        <f ca="true">+RIGHT('Data Summary'!A80,LEN('Data Summary'!A80)-9)</f>
        <v>#VALUE!</v>
      </c>
      <c r="B80" s="36" t="str">
        <f ca="true">+IF(ISTEXT('Data Summary'!B80),'Data Summary'!B80,"")</f>
        <v/>
      </c>
      <c r="C80" s="336"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7" t="e">
        <f ca="true">+RIGHT('Data Summary'!A81,LEN('Data Summary'!A81)-9)</f>
        <v>#VALUE!</v>
      </c>
      <c r="B81" s="36" t="str">
        <f ca="true">+IF(ISTEXT('Data Summary'!B81),'Data Summary'!B81,"")</f>
        <v/>
      </c>
      <c r="C81" s="336"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7" t="e">
        <f ca="true">+RIGHT('Data Summary'!A82,LEN('Data Summary'!A82)-9)</f>
        <v>#VALUE!</v>
      </c>
      <c r="B82" s="36" t="str">
        <f ca="true">+IF(ISTEXT('Data Summary'!B82),'Data Summary'!B82,"")</f>
        <v/>
      </c>
      <c r="C82" s="336"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7" t="e">
        <f ca="true">+RIGHT('Data Summary'!A83,LEN('Data Summary'!A83)-9)</f>
        <v>#VALUE!</v>
      </c>
      <c r="B83" s="36" t="str">
        <f ca="true">+IF(ISTEXT('Data Summary'!B83),'Data Summary'!B83,"")</f>
        <v/>
      </c>
      <c r="C83" s="336"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7" t="e">
        <f ca="true">+RIGHT('Data Summary'!A84,LEN('Data Summary'!A84)-9)</f>
        <v>#VALUE!</v>
      </c>
      <c r="B84" s="36" t="str">
        <f ca="true">+IF(ISTEXT('Data Summary'!B84),'Data Summary'!B84,"")</f>
        <v/>
      </c>
      <c r="C84" s="336"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7" t="e">
        <f ca="true">+RIGHT('Data Summary'!A85,LEN('Data Summary'!A85)-9)</f>
        <v>#VALUE!</v>
      </c>
      <c r="B85" s="36" t="str">
        <f ca="true">+IF(ISTEXT('Data Summary'!B85),'Data Summary'!B85,"")</f>
        <v/>
      </c>
      <c r="C85" s="336"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7" t="e">
        <f ca="true">+RIGHT('Data Summary'!A86,LEN('Data Summary'!A86)-9)</f>
        <v>#VALUE!</v>
      </c>
      <c r="B86" s="36" t="str">
        <f ca="true">+IF(ISTEXT('Data Summary'!B86),'Data Summary'!B86,"")</f>
        <v/>
      </c>
      <c r="C86" s="336"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7" t="e">
        <f ca="true">+RIGHT('Data Summary'!A87,LEN('Data Summary'!A87)-9)</f>
        <v>#VALUE!</v>
      </c>
      <c r="B87" s="36" t="str">
        <f ca="true">+IF(ISTEXT('Data Summary'!B87),'Data Summary'!B87,"")</f>
        <v/>
      </c>
      <c r="C87" s="336"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7" t="e">
        <f ca="true">+RIGHT('Data Summary'!A88,LEN('Data Summary'!A88)-9)</f>
        <v>#VALUE!</v>
      </c>
      <c r="B88" s="36" t="str">
        <f ca="true">+IF(ISTEXT('Data Summary'!B88),'Data Summary'!B88,"")</f>
        <v/>
      </c>
      <c r="C88" s="336"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7" t="e">
        <f ca="true">+RIGHT('Data Summary'!A89,LEN('Data Summary'!A89)-9)</f>
        <v>#VALUE!</v>
      </c>
      <c r="B89" s="36" t="str">
        <f ca="true">+IF(ISTEXT('Data Summary'!B89),'Data Summary'!B89,"")</f>
        <v/>
      </c>
      <c r="C89" s="336"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7" t="e">
        <f ca="true">+RIGHT('Data Summary'!A90,LEN('Data Summary'!A90)-9)</f>
        <v>#VALUE!</v>
      </c>
      <c r="B90" s="36" t="str">
        <f ca="true">+IF(ISTEXT('Data Summary'!B90),'Data Summary'!B90,"")</f>
        <v/>
      </c>
      <c r="C90" s="336"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7" t="e">
        <f ca="true">+RIGHT('Data Summary'!A91,LEN('Data Summary'!A91)-9)</f>
        <v>#VALUE!</v>
      </c>
      <c r="B91" s="36" t="str">
        <f ca="true">+IF(ISTEXT('Data Summary'!B91),'Data Summary'!B91,"")</f>
        <v/>
      </c>
      <c r="C91" s="336"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7" t="e">
        <f ca="true">+RIGHT('Data Summary'!A92,LEN('Data Summary'!A92)-9)</f>
        <v>#VALUE!</v>
      </c>
      <c r="B92" s="36" t="str">
        <f ca="true">+IF(ISTEXT('Data Summary'!B92),'Data Summary'!B92,"")</f>
        <v/>
      </c>
      <c r="C92" s="336"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7" t="e">
        <f ca="true">+RIGHT('Data Summary'!A93,LEN('Data Summary'!A93)-9)</f>
        <v>#VALUE!</v>
      </c>
      <c r="B93" s="36" t="str">
        <f ca="true">+IF(ISTEXT('Data Summary'!B93),'Data Summary'!B93,"")</f>
        <v/>
      </c>
      <c r="C93" s="336"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7" t="e">
        <f ca="true">+RIGHT('Data Summary'!A94,LEN('Data Summary'!A94)-9)</f>
        <v>#VALUE!</v>
      </c>
      <c r="B94" s="36" t="str">
        <f ca="true">+IF(ISTEXT('Data Summary'!B94),'Data Summary'!B94,"")</f>
        <v/>
      </c>
      <c r="C94" s="336"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7" t="e">
        <f ca="true">+RIGHT('Data Summary'!A95,LEN('Data Summary'!A95)-9)</f>
        <v>#VALUE!</v>
      </c>
      <c r="B95" s="36" t="str">
        <f ca="true">+IF(ISTEXT('Data Summary'!B95),'Data Summary'!B95,"")</f>
        <v/>
      </c>
      <c r="C95" s="336"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7" t="e">
        <f ca="true">+RIGHT('Data Summary'!A96,LEN('Data Summary'!A96)-9)</f>
        <v>#VALUE!</v>
      </c>
      <c r="B96" s="36" t="str">
        <f ca="true">+IF(ISTEXT('Data Summary'!B96),'Data Summary'!B96,"")</f>
        <v/>
      </c>
      <c r="C96" s="336"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7" t="e">
        <f ca="true">+RIGHT('Data Summary'!A97,LEN('Data Summary'!A97)-9)</f>
        <v>#VALUE!</v>
      </c>
      <c r="B97" s="36" t="str">
        <f ca="true">+IF(ISTEXT('Data Summary'!B97),'Data Summary'!B97,"")</f>
        <v/>
      </c>
      <c r="C97" s="336"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7" t="e">
        <f ca="true">+RIGHT('Data Summary'!A98,LEN('Data Summary'!A98)-9)</f>
        <v>#VALUE!</v>
      </c>
      <c r="B98" s="36" t="str">
        <f ca="true">+IF(ISTEXT('Data Summary'!B98),'Data Summary'!B98,"")</f>
        <v/>
      </c>
      <c r="C98" s="336"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7" t="e">
        <f ca="true">+RIGHT('Data Summary'!A99,LEN('Data Summary'!A99)-9)</f>
        <v>#VALUE!</v>
      </c>
      <c r="B99" s="36" t="str">
        <f ca="true">+IF(ISTEXT('Data Summary'!B99),'Data Summary'!B99,"")</f>
        <v/>
      </c>
      <c r="C99" s="336"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7" t="e">
        <f ca="true">+RIGHT('Data Summary'!A100,LEN('Data Summary'!A100)-9)</f>
        <v>#VALUE!</v>
      </c>
      <c r="B100" s="36" t="str">
        <f ca="true">+IF(ISTEXT('Data Summary'!B100),'Data Summary'!B100,"")</f>
        <v/>
      </c>
      <c r="C100" s="336"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7" t="e">
        <f ca="true">+RIGHT('Data Summary'!A101,LEN('Data Summary'!A101)-9)</f>
        <v>#VALUE!</v>
      </c>
      <c r="B101" s="36" t="str">
        <f ca="true">+IF(ISTEXT('Data Summary'!B101),'Data Summary'!B101,"")</f>
        <v/>
      </c>
      <c r="C101" s="336"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7" t="e">
        <f ca="true">+RIGHT('Data Summary'!A102,LEN('Data Summary'!A102)-9)</f>
        <v>#VALUE!</v>
      </c>
      <c r="B102" s="36" t="str">
        <f ca="true">+IF(ISTEXT('Data Summary'!B102),'Data Summary'!B102,"")</f>
        <v/>
      </c>
      <c r="C102" s="336"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7" t="e">
        <f ca="true">+RIGHT('Data Summary'!A103,LEN('Data Summary'!A103)-9)</f>
        <v>#VALUE!</v>
      </c>
      <c r="B103" s="36" t="str">
        <f ca="true">+IF(ISTEXT('Data Summary'!B103),'Data Summary'!B103,"")</f>
        <v/>
      </c>
      <c r="C103" s="336"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7" t="e">
        <f ca="true">+RIGHT('Data Summary'!A104,LEN('Data Summary'!A104)-9)</f>
        <v>#VALUE!</v>
      </c>
      <c r="B104" s="36" t="str">
        <f ca="true">+IF(ISTEXT('Data Summary'!B104),'Data Summary'!B104,"")</f>
        <v/>
      </c>
      <c r="C104" s="336"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7" t="e">
        <f ca="true">+RIGHT('Data Summary'!A105,LEN('Data Summary'!A105)-9)</f>
        <v>#VALUE!</v>
      </c>
      <c r="B105" s="36" t="str">
        <f ca="true">+IF(ISTEXT('Data Summary'!B105),'Data Summary'!B105,"")</f>
        <v/>
      </c>
      <c r="C105" s="336"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7" t="e">
        <f ca="true">+RIGHT('Data Summary'!A106,LEN('Data Summary'!A106)-9)</f>
        <v>#VALUE!</v>
      </c>
      <c r="B106" s="36" t="str">
        <f ca="true">+IF(ISTEXT('Data Summary'!B106),'Data Summary'!B106,"")</f>
        <v/>
      </c>
      <c r="C106" s="336"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7" t="e">
        <f ca="true">+RIGHT('Data Summary'!A107,LEN('Data Summary'!A107)-9)</f>
        <v>#VALUE!</v>
      </c>
      <c r="B107" s="36" t="str">
        <f ca="true">+IF(ISTEXT('Data Summary'!B107),'Data Summary'!B107,"")</f>
        <v/>
      </c>
      <c r="C107" s="336"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7" t="e">
        <f ca="true">+RIGHT('Data Summary'!A108,LEN('Data Summary'!A108)-9)</f>
        <v>#VALUE!</v>
      </c>
      <c r="B108" s="36" t="str">
        <f ca="true">+IF(ISTEXT('Data Summary'!B108),'Data Summary'!B108,"")</f>
        <v/>
      </c>
      <c r="C108" s="336"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7" t="e">
        <f ca="true">+RIGHT('Data Summary'!A109,LEN('Data Summary'!A109)-9)</f>
        <v>#VALUE!</v>
      </c>
      <c r="B109" s="36" t="str">
        <f ca="true">+IF(ISTEXT('Data Summary'!B109),'Data Summary'!B109,"")</f>
        <v/>
      </c>
      <c r="C109" s="336"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7" t="e">
        <f ca="true">+RIGHT('Data Summary'!A110,LEN('Data Summary'!A110)-9)</f>
        <v>#VALUE!</v>
      </c>
      <c r="B110" s="36" t="str">
        <f ca="true">+IF(ISTEXT('Data Summary'!B110),'Data Summary'!B110,"")</f>
        <v/>
      </c>
      <c r="C110" s="336"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7" t="e">
        <f ca="true">+RIGHT('Data Summary'!A111,LEN('Data Summary'!A111)-9)</f>
        <v>#VALUE!</v>
      </c>
      <c r="B111" s="36" t="str">
        <f ca="true">+IF(ISTEXT('Data Summary'!B111),'Data Summary'!B111,"")</f>
        <v/>
      </c>
      <c r="C111" s="336"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7" t="e">
        <f ca="true">+RIGHT('Data Summary'!A112,LEN('Data Summary'!A112)-9)</f>
        <v>#VALUE!</v>
      </c>
      <c r="B112" s="36" t="str">
        <f ca="true">+IF(ISTEXT('Data Summary'!B112),'Data Summary'!B112,"")</f>
        <v/>
      </c>
      <c r="C112" s="336"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7" t="e">
        <f ca="true">+RIGHT('Data Summary'!A113,LEN('Data Summary'!A113)-9)</f>
        <v>#VALUE!</v>
      </c>
      <c r="B113" s="36" t="str">
        <f ca="true">+IF(ISTEXT('Data Summary'!B113),'Data Summary'!B113,"")</f>
        <v/>
      </c>
      <c r="C113" s="336"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7" t="e">
        <f ca="true">+RIGHT('Data Summary'!A114,LEN('Data Summary'!A114)-9)</f>
        <v>#VALUE!</v>
      </c>
      <c r="B114" s="36" t="str">
        <f ca="true">+IF(ISTEXT('Data Summary'!B114),'Data Summary'!B114,"")</f>
        <v/>
      </c>
      <c r="C114" s="336"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7" t="e">
        <f ca="true">+RIGHT('Data Summary'!A115,LEN('Data Summary'!A115)-9)</f>
        <v>#VALUE!</v>
      </c>
      <c r="B115" s="36" t="str">
        <f ca="true">+IF(ISTEXT('Data Summary'!B115),'Data Summary'!B115,"")</f>
        <v/>
      </c>
      <c r="C115" s="336"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7" t="e">
        <f ca="true">+RIGHT('Data Summary'!A116,LEN('Data Summary'!A116)-9)</f>
        <v>#VALUE!</v>
      </c>
      <c r="B116" s="36" t="str">
        <f ca="true">+IF(ISTEXT('Data Summary'!B116),'Data Summary'!B116,"")</f>
        <v/>
      </c>
      <c r="C116" s="336"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7" t="e">
        <f ca="true">+RIGHT('Data Summary'!A117,LEN('Data Summary'!A117)-9)</f>
        <v>#VALUE!</v>
      </c>
      <c r="B117" s="36" t="str">
        <f ca="true">+IF(ISTEXT('Data Summary'!B117),'Data Summary'!B117,"")</f>
        <v/>
      </c>
      <c r="C117" s="336"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7" t="e">
        <f ca="true">+RIGHT('Data Summary'!A118,LEN('Data Summary'!A118)-9)</f>
        <v>#VALUE!</v>
      </c>
      <c r="B118" s="36" t="str">
        <f ca="true">+IF(ISTEXT('Data Summary'!B118),'Data Summary'!B118,"")</f>
        <v/>
      </c>
      <c r="C118" s="336"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7" t="e">
        <f ca="true">+RIGHT('Data Summary'!A119,LEN('Data Summary'!A119)-9)</f>
        <v>#VALUE!</v>
      </c>
      <c r="B119" s="36" t="str">
        <f ca="true">+IF(ISTEXT('Data Summary'!B119),'Data Summary'!B119,"")</f>
        <v/>
      </c>
      <c r="C119" s="336"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7" t="e">
        <f ca="true">+RIGHT('Data Summary'!A120,LEN('Data Summary'!A120)-9)</f>
        <v>#VALUE!</v>
      </c>
      <c r="B120" s="36" t="str">
        <f ca="true">+IF(ISTEXT('Data Summary'!B120),'Data Summary'!B120,"")</f>
        <v/>
      </c>
      <c r="C120" s="336"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7" t="e">
        <f ca="true">+RIGHT('Data Summary'!A121,LEN('Data Summary'!A121)-9)</f>
        <v>#VALUE!</v>
      </c>
      <c r="B121" s="36" t="str">
        <f ca="true">+IF(ISTEXT('Data Summary'!B121),'Data Summary'!B121,"")</f>
        <v/>
      </c>
      <c r="C121" s="336"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7" t="e">
        <f ca="true">+RIGHT('Data Summary'!A122,LEN('Data Summary'!A122)-9)</f>
        <v>#VALUE!</v>
      </c>
      <c r="B122" s="36" t="str">
        <f ca="true">+IF(ISTEXT('Data Summary'!B122),'Data Summary'!B122,"")</f>
        <v/>
      </c>
      <c r="C122" s="336"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7" t="e">
        <f ca="true">+RIGHT('Data Summary'!A123,LEN('Data Summary'!A123)-9)</f>
        <v>#VALUE!</v>
      </c>
      <c r="B123" s="36" t="str">
        <f ca="true">+IF(ISTEXT('Data Summary'!B123),'Data Summary'!B123,"")</f>
        <v/>
      </c>
      <c r="C123" s="336"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7" t="e">
        <f ca="true">+RIGHT('Data Summary'!A124,LEN('Data Summary'!A124)-9)</f>
        <v>#VALUE!</v>
      </c>
      <c r="B124" s="36" t="str">
        <f ca="true">+IF(ISTEXT('Data Summary'!B124),'Data Summary'!B124,"")</f>
        <v/>
      </c>
      <c r="C124" s="336"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7" t="e">
        <f ca="true">+RIGHT('Data Summary'!A125,LEN('Data Summary'!A125)-9)</f>
        <v>#VALUE!</v>
      </c>
      <c r="B125" s="36" t="str">
        <f ca="true">+IF(ISTEXT('Data Summary'!B125),'Data Summary'!B125,"")</f>
        <v/>
      </c>
      <c r="C125" s="336"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7" t="e">
        <f ca="true">+RIGHT('Data Summary'!A126,LEN('Data Summary'!A126)-9)</f>
        <v>#VALUE!</v>
      </c>
      <c r="B126" s="36" t="str">
        <f ca="true">+IF(ISTEXT('Data Summary'!B126),'Data Summary'!B126,"")</f>
        <v/>
      </c>
      <c r="C126" s="336"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7" t="e">
        <f ca="true">+RIGHT('Data Summary'!A127,LEN('Data Summary'!A127)-9)</f>
        <v>#VALUE!</v>
      </c>
      <c r="B127" s="36" t="str">
        <f ca="true">+IF(ISTEXT('Data Summary'!B127),'Data Summary'!B127,"")</f>
        <v/>
      </c>
      <c r="C127" s="336"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7" t="e">
        <f ca="true">+RIGHT('Data Summary'!A128,LEN('Data Summary'!A128)-9)</f>
        <v>#VALUE!</v>
      </c>
      <c r="B128" s="36" t="str">
        <f ca="true">+IF(ISTEXT('Data Summary'!B128),'Data Summary'!B128,"")</f>
        <v/>
      </c>
      <c r="C128" s="336"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7" t="e">
        <f ca="true">+RIGHT('Data Summary'!A129,LEN('Data Summary'!A129)-9)</f>
        <v>#VALUE!</v>
      </c>
      <c r="B129" s="36" t="str">
        <f ca="true">+IF(ISTEXT('Data Summary'!B129),'Data Summary'!B129,"")</f>
        <v/>
      </c>
      <c r="C129" s="336"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7" t="e">
        <f ca="true">+RIGHT('Data Summary'!A130,LEN('Data Summary'!A130)-9)</f>
        <v>#VALUE!</v>
      </c>
      <c r="B130" s="36" t="str">
        <f ca="true">+IF(ISTEXT('Data Summary'!B130),'Data Summary'!B130,"")</f>
        <v/>
      </c>
      <c r="C130" s="336"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7" t="e">
        <f ca="true">+RIGHT('Data Summary'!A131,LEN('Data Summary'!A131)-9)</f>
        <v>#VALUE!</v>
      </c>
      <c r="B131" s="36" t="str">
        <f ca="true">+IF(ISTEXT('Data Summary'!B131),'Data Summary'!B131,"")</f>
        <v/>
      </c>
      <c r="C131" s="336"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7" t="e">
        <f ca="true">+RIGHT('Data Summary'!A132,LEN('Data Summary'!A132)-9)</f>
        <v>#VALUE!</v>
      </c>
      <c r="B132" s="36" t="str">
        <f ca="true">+IF(ISTEXT('Data Summary'!B132),'Data Summary'!B132,"")</f>
        <v/>
      </c>
      <c r="C132" s="336"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7" t="e">
        <f ca="true">+RIGHT('Data Summary'!A133,LEN('Data Summary'!A133)-9)</f>
        <v>#VALUE!</v>
      </c>
      <c r="B133" s="36" t="str">
        <f ca="true">+IF(ISTEXT('Data Summary'!B133),'Data Summary'!B133,"")</f>
        <v/>
      </c>
      <c r="C133" s="336"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7" t="e">
        <f ca="true">+RIGHT('Data Summary'!A134,LEN('Data Summary'!A134)-9)</f>
        <v>#VALUE!</v>
      </c>
      <c r="B134" s="36" t="str">
        <f ca="true">+IF(ISTEXT('Data Summary'!B134),'Data Summary'!B134,"")</f>
        <v/>
      </c>
      <c r="C134" s="336"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7" t="e">
        <f ca="true">+RIGHT('Data Summary'!A135,LEN('Data Summary'!A135)-9)</f>
        <v>#VALUE!</v>
      </c>
      <c r="B135" s="36" t="str">
        <f ca="true">+IF(ISTEXT('Data Summary'!B135),'Data Summary'!B135,"")</f>
        <v/>
      </c>
      <c r="C135" s="336"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7" t="e">
        <f ca="true">+RIGHT('Data Summary'!A136,LEN('Data Summary'!A136)-9)</f>
        <v>#VALUE!</v>
      </c>
      <c r="B136" s="36" t="str">
        <f ca="true">+IF(ISTEXT('Data Summary'!B136),'Data Summary'!B136,"")</f>
        <v/>
      </c>
      <c r="C136" s="336"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7" t="e">
        <f ca="true">+RIGHT('Data Summary'!A137,LEN('Data Summary'!A137)-9)</f>
        <v>#VALUE!</v>
      </c>
      <c r="B137" s="36" t="str">
        <f ca="true">+IF(ISTEXT('Data Summary'!B137),'Data Summary'!B137,"")</f>
        <v/>
      </c>
      <c r="C137" s="336"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7" t="e">
        <f ca="true">+RIGHT('Data Summary'!A138,LEN('Data Summary'!A138)-9)</f>
        <v>#VALUE!</v>
      </c>
      <c r="B138" s="36" t="str">
        <f ca="true">+IF(ISTEXT('Data Summary'!B138),'Data Summary'!B138,"")</f>
        <v/>
      </c>
      <c r="C138" s="336"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7" t="e">
        <f ca="true">+RIGHT('Data Summary'!A139,LEN('Data Summary'!A139)-9)</f>
        <v>#VALUE!</v>
      </c>
      <c r="B139" s="36" t="str">
        <f ca="true">+IF(ISTEXT('Data Summary'!B139),'Data Summary'!B139,"")</f>
        <v/>
      </c>
      <c r="C139" s="336"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7" t="e">
        <f ca="true">+RIGHT('Data Summary'!A140,LEN('Data Summary'!A140)-9)</f>
        <v>#VALUE!</v>
      </c>
      <c r="B140" s="36" t="str">
        <f ca="true">+IF(ISTEXT('Data Summary'!B140),'Data Summary'!B140,"")</f>
        <v/>
      </c>
      <c r="C140" s="336"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7" t="e">
        <f ca="true">+RIGHT('Data Summary'!A141,LEN('Data Summary'!A141)-9)</f>
        <v>#VALUE!</v>
      </c>
      <c r="B141" s="36" t="str">
        <f ca="true">+IF(ISTEXT('Data Summary'!B141),'Data Summary'!B141,"")</f>
        <v/>
      </c>
      <c r="C141" s="336"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7" t="e">
        <f ca="true">+RIGHT('Data Summary'!A142,LEN('Data Summary'!A142)-9)</f>
        <v>#VALUE!</v>
      </c>
      <c r="B142" s="36" t="str">
        <f ca="true">+IF(ISTEXT('Data Summary'!B142),'Data Summary'!B142,"")</f>
        <v/>
      </c>
      <c r="C142" s="336"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7" t="e">
        <f ca="true">+RIGHT('Data Summary'!A143,LEN('Data Summary'!A143)-9)</f>
        <v>#VALUE!</v>
      </c>
      <c r="B143" s="36" t="str">
        <f ca="true">+IF(ISTEXT('Data Summary'!B143),'Data Summary'!B143,"")</f>
        <v/>
      </c>
      <c r="C143" s="336"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7" t="e">
        <f ca="true">+RIGHT('Data Summary'!A144,LEN('Data Summary'!A144)-9)</f>
        <v>#VALUE!</v>
      </c>
      <c r="B144" s="36" t="str">
        <f ca="true">+IF(ISTEXT('Data Summary'!B144),'Data Summary'!B144,"")</f>
        <v/>
      </c>
      <c r="C144" s="336"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7" t="e">
        <f ca="true">+RIGHT('Data Summary'!A145,LEN('Data Summary'!A145)-9)</f>
        <v>#VALUE!</v>
      </c>
      <c r="B145" s="36" t="str">
        <f ca="true">+IF(ISTEXT('Data Summary'!B145),'Data Summary'!B145,"")</f>
        <v/>
      </c>
      <c r="C145" s="336"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7" t="e">
        <f ca="true">+RIGHT('Data Summary'!A146,LEN('Data Summary'!A146)-9)</f>
        <v>#VALUE!</v>
      </c>
      <c r="B146" s="36" t="str">
        <f ca="true">+IF(ISTEXT('Data Summary'!B146),'Data Summary'!B146,"")</f>
        <v/>
      </c>
      <c r="C146" s="336"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7" t="e">
        <f ca="true">+RIGHT('Data Summary'!A147,LEN('Data Summary'!A147)-9)</f>
        <v>#VALUE!</v>
      </c>
      <c r="B147" s="36" t="str">
        <f ca="true">+IF(ISTEXT('Data Summary'!B147),'Data Summary'!B147,"")</f>
        <v/>
      </c>
      <c r="C147" s="336"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7" t="e">
        <f ca="true">+RIGHT('Data Summary'!A148,LEN('Data Summary'!A148)-9)</f>
        <v>#VALUE!</v>
      </c>
      <c r="B148" s="36" t="str">
        <f ca="true">+IF(ISTEXT('Data Summary'!B148),'Data Summary'!B148,"")</f>
        <v/>
      </c>
      <c r="C148" s="336"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7" t="e">
        <f ca="true">+RIGHT('Data Summary'!A149,LEN('Data Summary'!A149)-9)</f>
        <v>#VALUE!</v>
      </c>
      <c r="B149" s="36" t="str">
        <f ca="true">+IF(ISTEXT('Data Summary'!B149),'Data Summary'!B149,"")</f>
        <v/>
      </c>
      <c r="C149" s="336"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7" t="e">
        <f ca="true">+RIGHT('Data Summary'!A150,LEN('Data Summary'!A150)-9)</f>
        <v>#VALUE!</v>
      </c>
      <c r="B150" s="36" t="str">
        <f ca="true">+IF(ISTEXT('Data Summary'!B150),'Data Summary'!B150,"")</f>
        <v/>
      </c>
      <c r="C150" s="336"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7" t="e">
        <f ca="true">+RIGHT('Data Summary'!A151,LEN('Data Summary'!A151)-9)</f>
        <v>#VALUE!</v>
      </c>
      <c r="B151" s="36" t="str">
        <f ca="true">+IF(ISTEXT('Data Summary'!B151),'Data Summary'!B151,"")</f>
        <v/>
      </c>
      <c r="C151" s="336"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7" t="e">
        <f ca="true">+RIGHT('Data Summary'!A152,LEN('Data Summary'!A152)-9)</f>
        <v>#VALUE!</v>
      </c>
      <c r="B152" s="36" t="str">
        <f ca="true">+IF(ISTEXT('Data Summary'!B152),'Data Summary'!B152,"")</f>
        <v/>
      </c>
      <c r="C152" s="336"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7" t="e">
        <f ca="true">+RIGHT('Data Summary'!A153,LEN('Data Summary'!A153)-9)</f>
        <v>#VALUE!</v>
      </c>
      <c r="B153" s="36" t="str">
        <f ca="true">+IF(ISTEXT('Data Summary'!B153),'Data Summary'!B153,"")</f>
        <v/>
      </c>
      <c r="C153" s="336"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7" t="e">
        <f ca="true">+RIGHT('Data Summary'!A154,LEN('Data Summary'!A154)-9)</f>
        <v>#VALUE!</v>
      </c>
      <c r="B154" s="36" t="str">
        <f ca="true">+IF(ISTEXT('Data Summary'!B154),'Data Summary'!B154,"")</f>
        <v/>
      </c>
      <c r="C154" s="336"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7" t="e">
        <f ca="true">+RIGHT('Data Summary'!A155,LEN('Data Summary'!A155)-9)</f>
        <v>#VALUE!</v>
      </c>
      <c r="B155" s="36" t="str">
        <f ca="true">+IF(ISTEXT('Data Summary'!B155),'Data Summary'!B155,"")</f>
        <v/>
      </c>
      <c r="C155" s="336"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7" t="e">
        <f ca="true">+RIGHT('Data Summary'!A156,LEN('Data Summary'!A156)-9)</f>
        <v>#VALUE!</v>
      </c>
      <c r="B156" s="36" t="str">
        <f ca="true">+IF(ISTEXT('Data Summary'!B156),'Data Summary'!B156,"")</f>
        <v/>
      </c>
      <c r="C156" s="336"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7" t="e">
        <f ca="true">+RIGHT('Data Summary'!A157,LEN('Data Summary'!A157)-9)</f>
        <v>#VALUE!</v>
      </c>
      <c r="B157" s="36" t="str">
        <f ca="true">+IF(ISTEXT('Data Summary'!B157),'Data Summary'!B157,"")</f>
        <v/>
      </c>
      <c r="C157" s="336"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7" t="e">
        <f ca="true">+RIGHT('Data Summary'!A158,LEN('Data Summary'!A158)-9)</f>
        <v>#VALUE!</v>
      </c>
      <c r="B158" s="36" t="str">
        <f ca="true">+IF(ISTEXT('Data Summary'!B158),'Data Summary'!B158,"")</f>
        <v/>
      </c>
      <c r="C158" s="336"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7" t="e">
        <f ca="true">+RIGHT('Data Summary'!A159,LEN('Data Summary'!A159)-9)</f>
        <v>#VALUE!</v>
      </c>
      <c r="B159" s="36" t="str">
        <f ca="true">+IF(ISTEXT('Data Summary'!B159),'Data Summary'!B159,"")</f>
        <v/>
      </c>
      <c r="C159" s="336"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7" t="e">
        <f ca="true">+RIGHT('Data Summary'!A160,LEN('Data Summary'!A160)-9)</f>
        <v>#VALUE!</v>
      </c>
      <c r="B160" s="36" t="str">
        <f ca="true">+IF(ISTEXT('Data Summary'!B160),'Data Summary'!B160,"")</f>
        <v/>
      </c>
      <c r="C160" s="336"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7" t="e">
        <f ca="true">+RIGHT('Data Summary'!A161,LEN('Data Summary'!A161)-9)</f>
        <v>#VALUE!</v>
      </c>
      <c r="B161" s="36" t="str">
        <f ca="true">+IF(ISTEXT('Data Summary'!B161),'Data Summary'!B161,"")</f>
        <v/>
      </c>
      <c r="C161" s="336"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7" t="e">
        <f ca="true">+RIGHT('Data Summary'!A162,LEN('Data Summary'!A162)-9)</f>
        <v>#VALUE!</v>
      </c>
      <c r="B162" s="36" t="str">
        <f ca="true">+IF(ISTEXT('Data Summary'!B162),'Data Summary'!B162,"")</f>
        <v/>
      </c>
      <c r="C162" s="336"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7" t="e">
        <f ca="true">+RIGHT('Data Summary'!A163,LEN('Data Summary'!A163)-9)</f>
        <v>#VALUE!</v>
      </c>
      <c r="B163" s="36" t="str">
        <f ca="true">+IF(ISTEXT('Data Summary'!B163),'Data Summary'!B163,"")</f>
        <v/>
      </c>
      <c r="C163" s="336"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7" t="e">
        <f ca="true">+RIGHT('Data Summary'!A164,LEN('Data Summary'!A164)-9)</f>
        <v>#VALUE!</v>
      </c>
      <c r="B164" s="36" t="str">
        <f ca="true">+IF(ISTEXT('Data Summary'!B164),'Data Summary'!B164,"")</f>
        <v/>
      </c>
      <c r="C164" s="336"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7" t="e">
        <f ca="true">+RIGHT('Data Summary'!A165,LEN('Data Summary'!A165)-9)</f>
        <v>#VALUE!</v>
      </c>
      <c r="B165" s="36" t="str">
        <f ca="true">+IF(ISTEXT('Data Summary'!B165),'Data Summary'!B165,"")</f>
        <v/>
      </c>
      <c r="C165" s="336"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7" t="e">
        <f ca="true">+RIGHT('Data Summary'!A166,LEN('Data Summary'!A166)-9)</f>
        <v>#VALUE!</v>
      </c>
      <c r="B166" s="36" t="str">
        <f ca="true">+IF(ISTEXT('Data Summary'!B166),'Data Summary'!B166,"")</f>
        <v/>
      </c>
      <c r="C166" s="336"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7" t="e">
        <f ca="true">+RIGHT('Data Summary'!A167,LEN('Data Summary'!A167)-9)</f>
        <v>#VALUE!</v>
      </c>
      <c r="B167" s="36" t="str">
        <f ca="true">+IF(ISTEXT('Data Summary'!B167),'Data Summary'!B167,"")</f>
        <v/>
      </c>
      <c r="C167" s="336"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7" t="e">
        <f ca="true">+RIGHT('Data Summary'!A168,LEN('Data Summary'!A168)-9)</f>
        <v>#VALUE!</v>
      </c>
      <c r="B168" s="36" t="str">
        <f ca="true">+IF(ISTEXT('Data Summary'!B168),'Data Summary'!B168,"")</f>
        <v/>
      </c>
      <c r="C168" s="336"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7" t="e">
        <f ca="true">+RIGHT('Data Summary'!A169,LEN('Data Summary'!A169)-9)</f>
        <v>#VALUE!</v>
      </c>
      <c r="B169" s="36" t="str">
        <f ca="true">+IF(ISTEXT('Data Summary'!B169),'Data Summary'!B169,"")</f>
        <v/>
      </c>
      <c r="C169" s="336"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7" t="e">
        <f ca="true">+RIGHT('Data Summary'!A170,LEN('Data Summary'!A170)-9)</f>
        <v>#VALUE!</v>
      </c>
      <c r="B170" s="36" t="str">
        <f ca="true">+IF(ISTEXT('Data Summary'!B170),'Data Summary'!B170,"")</f>
        <v/>
      </c>
      <c r="C170" s="336"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7" t="e">
        <f ca="true">+RIGHT('Data Summary'!A171,LEN('Data Summary'!A171)-9)</f>
        <v>#VALUE!</v>
      </c>
      <c r="B171" s="36" t="str">
        <f ca="true">+IF(ISTEXT('Data Summary'!B171),'Data Summary'!B171,"")</f>
        <v/>
      </c>
      <c r="C171" s="336"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7" t="e">
        <f ca="true">+RIGHT('Data Summary'!A172,LEN('Data Summary'!A172)-9)</f>
        <v>#VALUE!</v>
      </c>
      <c r="B172" s="36" t="str">
        <f ca="true">+IF(ISTEXT('Data Summary'!B172),'Data Summary'!B172,"")</f>
        <v/>
      </c>
      <c r="C172" s="336"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7" t="e">
        <f ca="true">+RIGHT('Data Summary'!A173,LEN('Data Summary'!A173)-9)</f>
        <v>#VALUE!</v>
      </c>
      <c r="B173" s="36" t="str">
        <f ca="true">+IF(ISTEXT('Data Summary'!B173),'Data Summary'!B173,"")</f>
        <v/>
      </c>
      <c r="C173" s="336"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7" t="e">
        <f ca="true">+RIGHT('Data Summary'!A174,LEN('Data Summary'!A174)-9)</f>
        <v>#VALUE!</v>
      </c>
      <c r="B174" s="36" t="str">
        <f ca="true">+IF(ISTEXT('Data Summary'!B174),'Data Summary'!B174,"")</f>
        <v/>
      </c>
      <c r="C174" s="336"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7" t="e">
        <f ca="true">+RIGHT('Data Summary'!A175,LEN('Data Summary'!A175)-9)</f>
        <v>#VALUE!</v>
      </c>
      <c r="B175" s="36" t="str">
        <f ca="true">+IF(ISTEXT('Data Summary'!B175),'Data Summary'!B175,"")</f>
        <v/>
      </c>
      <c r="C175" s="336"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7" t="e">
        <f ca="true">+RIGHT('Data Summary'!A176,LEN('Data Summary'!A176)-9)</f>
        <v>#VALUE!</v>
      </c>
      <c r="B176" s="36" t="str">
        <f ca="true">+IF(ISTEXT('Data Summary'!B176),'Data Summary'!B176,"")</f>
        <v/>
      </c>
      <c r="C176" s="336"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7" t="e">
        <f ca="true">+RIGHT('Data Summary'!A177,LEN('Data Summary'!A177)-9)</f>
        <v>#VALUE!</v>
      </c>
      <c r="B177" s="36" t="str">
        <f ca="true">+IF(ISTEXT('Data Summary'!B177),'Data Summary'!B177,"")</f>
        <v/>
      </c>
      <c r="C177" s="336"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7" t="e">
        <f ca="true">+RIGHT('Data Summary'!A178,LEN('Data Summary'!A178)-9)</f>
        <v>#VALUE!</v>
      </c>
      <c r="B178" s="36" t="str">
        <f ca="true">+IF(ISTEXT('Data Summary'!B178),'Data Summary'!B178,"")</f>
        <v/>
      </c>
      <c r="C178" s="336"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7" t="e">
        <f ca="true">+RIGHT('Data Summary'!A179,LEN('Data Summary'!A179)-9)</f>
        <v>#VALUE!</v>
      </c>
      <c r="B179" s="36" t="str">
        <f ca="true">+IF(ISTEXT('Data Summary'!B179),'Data Summary'!B179,"")</f>
        <v/>
      </c>
      <c r="C179" s="336"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7" t="e">
        <f ca="true">+RIGHT('Data Summary'!A180,LEN('Data Summary'!A180)-9)</f>
        <v>#VALUE!</v>
      </c>
      <c r="B180" s="36" t="str">
        <f ca="true">+IF(ISTEXT('Data Summary'!B180),'Data Summary'!B180,"")</f>
        <v/>
      </c>
      <c r="C180" s="336"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7" t="e">
        <f ca="true">+RIGHT('Data Summary'!A181,LEN('Data Summary'!A181)-9)</f>
        <v>#VALUE!</v>
      </c>
      <c r="B181" s="36" t="str">
        <f ca="true">+IF(ISTEXT('Data Summary'!B181),'Data Summary'!B181,"")</f>
        <v/>
      </c>
      <c r="C181" s="336"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7" t="e">
        <f ca="true">+RIGHT('Data Summary'!A182,LEN('Data Summary'!A182)-9)</f>
        <v>#VALUE!</v>
      </c>
      <c r="B182" s="36" t="str">
        <f ca="true">+IF(ISTEXT('Data Summary'!B182),'Data Summary'!B182,"")</f>
        <v/>
      </c>
      <c r="C182" s="336"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7" t="e">
        <f ca="true">+RIGHT('Data Summary'!A183,LEN('Data Summary'!A183)-9)</f>
        <v>#VALUE!</v>
      </c>
      <c r="B183" s="36" t="str">
        <f ca="true">+IF(ISTEXT('Data Summary'!B183),'Data Summary'!B183,"")</f>
        <v/>
      </c>
      <c r="C183" s="336"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7" t="e">
        <f ca="true">+RIGHT('Data Summary'!A184,LEN('Data Summary'!A184)-9)</f>
        <v>#VALUE!</v>
      </c>
      <c r="B184" s="36" t="str">
        <f ca="true">+IF(ISTEXT('Data Summary'!B184),'Data Summary'!B184,"")</f>
        <v/>
      </c>
      <c r="C184" s="336"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7" t="e">
        <f ca="true">+RIGHT('Data Summary'!A185,LEN('Data Summary'!A185)-9)</f>
        <v>#VALUE!</v>
      </c>
      <c r="B185" s="36" t="str">
        <f ca="true">+IF(ISTEXT('Data Summary'!B185),'Data Summary'!B185,"")</f>
        <v/>
      </c>
      <c r="C185" s="336"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7" t="e">
        <f ca="true">+RIGHT('Data Summary'!A186,LEN('Data Summary'!A186)-9)</f>
        <v>#VALUE!</v>
      </c>
      <c r="B186" s="36" t="str">
        <f ca="true">+IF(ISTEXT('Data Summary'!B186),'Data Summary'!B186,"")</f>
        <v/>
      </c>
      <c r="C186" s="336"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7" t="e">
        <f ca="true">+RIGHT('Data Summary'!A187,LEN('Data Summary'!A187)-9)</f>
        <v>#VALUE!</v>
      </c>
      <c r="B187" s="36" t="str">
        <f ca="true">+IF(ISTEXT('Data Summary'!B187),'Data Summary'!B187,"")</f>
        <v/>
      </c>
      <c r="C187" s="336"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7" t="e">
        <f ca="true">+RIGHT('Data Summary'!A188,LEN('Data Summary'!A188)-9)</f>
        <v>#VALUE!</v>
      </c>
      <c r="B188" s="36" t="str">
        <f ca="true">+IF(ISTEXT('Data Summary'!B188),'Data Summary'!B188,"")</f>
        <v/>
      </c>
      <c r="C188" s="336"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7" t="e">
        <f ca="true">+RIGHT('Data Summary'!A189,LEN('Data Summary'!A189)-9)</f>
        <v>#VALUE!</v>
      </c>
      <c r="B189" s="36" t="str">
        <f ca="true">+IF(ISTEXT('Data Summary'!B189),'Data Summary'!B189,"")</f>
        <v/>
      </c>
      <c r="C189" s="336"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7" t="e">
        <f ca="true">+RIGHT('Data Summary'!A190,LEN('Data Summary'!A190)-9)</f>
        <v>#VALUE!</v>
      </c>
      <c r="B190" s="36" t="str">
        <f ca="true">+IF(ISTEXT('Data Summary'!B190),'Data Summary'!B190,"")</f>
        <v/>
      </c>
      <c r="C190" s="336"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7" t="e">
        <f ca="true">+RIGHT('Data Summary'!A191,LEN('Data Summary'!A191)-9)</f>
        <v>#VALUE!</v>
      </c>
      <c r="B191" s="36" t="str">
        <f ca="true">+IF(ISTEXT('Data Summary'!B191),'Data Summary'!B191,"")</f>
        <v/>
      </c>
      <c r="C191" s="336"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7" t="e">
        <f ca="true">+RIGHT('Data Summary'!A192,LEN('Data Summary'!A192)-9)</f>
        <v>#VALUE!</v>
      </c>
      <c r="B192" s="36" t="str">
        <f ca="true">+IF(ISTEXT('Data Summary'!B192),'Data Summary'!B192,"")</f>
        <v/>
      </c>
      <c r="C192" s="336"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7" t="e">
        <f ca="true">+RIGHT('Data Summary'!A193,LEN('Data Summary'!A193)-9)</f>
        <v>#VALUE!</v>
      </c>
      <c r="B193" s="36" t="str">
        <f ca="true">+IF(ISTEXT('Data Summary'!B193),'Data Summary'!B193,"")</f>
        <v/>
      </c>
      <c r="C193" s="336"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7" t="e">
        <f ca="true">+RIGHT('Data Summary'!A194,LEN('Data Summary'!A194)-9)</f>
        <v>#VALUE!</v>
      </c>
      <c r="B194" s="36" t="str">
        <f ca="true">+IF(ISTEXT('Data Summary'!B194),'Data Summary'!B194,"")</f>
        <v/>
      </c>
      <c r="C194" s="336"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7" t="e">
        <f ca="true">+RIGHT('Data Summary'!A195,LEN('Data Summary'!A195)-9)</f>
        <v>#VALUE!</v>
      </c>
      <c r="B195" s="36" t="str">
        <f ca="true">+IF(ISTEXT('Data Summary'!B195),'Data Summary'!B195,"")</f>
        <v/>
      </c>
      <c r="C195" s="336"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7" t="e">
        <f ca="true">+RIGHT('Data Summary'!A196,LEN('Data Summary'!A196)-9)</f>
        <v>#VALUE!</v>
      </c>
      <c r="B196" s="36" t="str">
        <f ca="true">+IF(ISTEXT('Data Summary'!B196),'Data Summary'!B196,"")</f>
        <v/>
      </c>
      <c r="C196" s="336"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7" t="e">
        <f ca="true">+RIGHT('Data Summary'!A197,LEN('Data Summary'!A197)-9)</f>
        <v>#VALUE!</v>
      </c>
      <c r="B197" s="36" t="str">
        <f ca="true">+IF(ISTEXT('Data Summary'!B197),'Data Summary'!B197,"")</f>
        <v/>
      </c>
      <c r="C197" s="336"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7" t="e">
        <f ca="true">+RIGHT('Data Summary'!A198,LEN('Data Summary'!A198)-9)</f>
        <v>#VALUE!</v>
      </c>
      <c r="B198" s="36" t="str">
        <f ca="true">+IF(ISTEXT('Data Summary'!B198),'Data Summary'!B198,"")</f>
        <v/>
      </c>
      <c r="C198" s="336"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7" t="e">
        <f ca="true">+RIGHT('Data Summary'!A199,LEN('Data Summary'!A199)-9)</f>
        <v>#VALUE!</v>
      </c>
      <c r="B199" s="36" t="str">
        <f ca="true">+IF(ISTEXT('Data Summary'!B199),'Data Summary'!B199,"")</f>
        <v/>
      </c>
      <c r="C199" s="336"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7" t="e">
        <f ca="true">+RIGHT('Data Summary'!A200,LEN('Data Summary'!A200)-9)</f>
        <v>#VALUE!</v>
      </c>
      <c r="B200" s="36" t="str">
        <f ca="true">+IF(ISTEXT('Data Summary'!B200),'Data Summary'!B200,"")</f>
        <v/>
      </c>
      <c r="C200" s="336"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7" t="e">
        <f ca="true">+RIGHT('Data Summary'!A201,LEN('Data Summary'!A201)-9)</f>
        <v>#VALUE!</v>
      </c>
      <c r="B201" s="36" t="str">
        <f ca="true">+IF(ISTEXT('Data Summary'!B201),'Data Summary'!B201,"")</f>
        <v/>
      </c>
      <c r="C201" s="336"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7" t="e">
        <f ca="true">+RIGHT('Data Summary'!A202,LEN('Data Summary'!A202)-9)</f>
        <v>#VALUE!</v>
      </c>
      <c r="B202" s="36" t="str">
        <f ca="true">+IF(ISTEXT('Data Summary'!B202),'Data Summary'!B202,"")</f>
        <v/>
      </c>
      <c r="C202" s="336"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7" t="e">
        <f ca="true">+RIGHT('Data Summary'!A203,LEN('Data Summary'!A203)-9)</f>
        <v>#VALUE!</v>
      </c>
      <c r="B203" s="36" t="str">
        <f ca="true">+IF(ISTEXT('Data Summary'!B203),'Data Summary'!B203,"")</f>
        <v/>
      </c>
      <c r="C203" s="336"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7" t="e">
        <f ca="true">+RIGHT('Data Summary'!A204,LEN('Data Summary'!A204)-9)</f>
        <v>#VALUE!</v>
      </c>
      <c r="B204" s="36" t="str">
        <f ca="true">+IF(ISTEXT('Data Summary'!B204),'Data Summary'!B204,"")</f>
        <v/>
      </c>
      <c r="C204" s="336"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7" t="e">
        <f ca="true">+RIGHT('Data Summary'!A205,LEN('Data Summary'!A205)-9)</f>
        <v>#VALUE!</v>
      </c>
      <c r="B205" s="36" t="str">
        <f ca="true">+IF(ISTEXT('Data Summary'!B205),'Data Summary'!B205,"")</f>
        <v/>
      </c>
      <c r="C205" s="336"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7" t="e">
        <f ca="true">+RIGHT('Data Summary'!A206,LEN('Data Summary'!A206)-9)</f>
        <v>#VALUE!</v>
      </c>
      <c r="B206" s="36" t="str">
        <f ca="true">+IF(ISTEXT('Data Summary'!B206),'Data Summary'!B206,"")</f>
        <v/>
      </c>
      <c r="C206" s="336"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7" t="e">
        <f ca="true">+RIGHT('Data Summary'!A207,LEN('Data Summary'!A207)-9)</f>
        <v>#VALUE!</v>
      </c>
      <c r="B207" s="36" t="str">
        <f ca="true">+IF(ISTEXT('Data Summary'!B207),'Data Summary'!B207,"")</f>
        <v/>
      </c>
      <c r="C207" s="336"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91E35-0025-4A2F-9C12-0A96D01C3BC8}">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7" customWidth="true"/>
    <col min="2" max="2" width="7.5" style="193" customWidth="true"/>
    <col min="3" max="8" width="8.75" style="157" customWidth="true"/>
    <col min="9" max="9" width="9.375" style="157" customWidth="true"/>
    <col min="10" max="10" width="13.375" style="157" customWidth="true"/>
    <col min="11" max="11" width="7.5" style="157" customWidth="true"/>
    <col min="12" max="17" width="8.625" style="157" customWidth="true"/>
    <col min="18" max="18" width="6.5" style="157" customWidth="true"/>
    <col min="19" max="19" width="13.375" style="157" customWidth="true"/>
    <col min="20" max="20" width="7.5" style="157" customWidth="true"/>
    <col min="21" max="26" width="9.125" style="157" customWidth="true"/>
    <col min="27" max="16384" width="9" style="157"/>
  </cols>
  <sheetData>
    <row xmlns:x14ac="http://schemas.microsoft.com/office/spreadsheetml/2009/9/ac" r="1" ht="15.75" x14ac:dyDescent="0.25">
      <c r="A1" s="153" t="s">
        <v>48</v>
      </c>
      <c r="B1" s="154"/>
      <c r="C1" s="155"/>
      <c r="D1" s="155"/>
      <c r="E1" s="155"/>
      <c r="F1" s="155"/>
      <c r="G1" s="155"/>
      <c r="H1" s="562"/>
      <c r="I1" s="562"/>
      <c r="J1" s="562"/>
      <c r="K1" s="562"/>
      <c r="L1" s="562"/>
      <c r="M1" s="562"/>
      <c r="N1" s="562"/>
      <c r="O1" s="562"/>
      <c r="P1" s="562"/>
      <c r="Q1" s="155"/>
      <c r="R1" s="155"/>
      <c r="S1" s="155"/>
      <c r="T1" s="156"/>
      <c r="U1" s="156"/>
      <c r="V1" s="156"/>
      <c r="W1" s="156"/>
      <c r="X1" s="156"/>
      <c r="Y1" s="156"/>
      <c r="Z1" s="156"/>
      <c r="AA1" s="156"/>
    </row>
    <row xmlns:x14ac="http://schemas.microsoft.com/office/spreadsheetml/2009/9/ac" r="2" s="160" customFormat="true" ht="26.25" customHeight="true" x14ac:dyDescent="0.25">
      <c r="A2" s="158" t="s">
        <v>13</v>
      </c>
      <c r="B2" s="159"/>
      <c r="J2" s="158" t="s">
        <v>14</v>
      </c>
      <c r="R2" s="161"/>
      <c r="S2" s="162" t="s">
        <v>15</v>
      </c>
      <c r="W2" s="161"/>
      <c r="X2" s="161"/>
      <c r="Y2" s="163"/>
      <c r="Z2" s="163"/>
      <c r="AD2" s="164"/>
      <c r="AE2" s="164"/>
      <c r="AF2" s="164"/>
      <c r="AG2" s="164"/>
      <c r="AH2" s="164"/>
      <c r="AI2" s="164"/>
    </row>
    <row xmlns:x14ac="http://schemas.microsoft.com/office/spreadsheetml/2009/9/ac" r="3" ht="15.75" x14ac:dyDescent="0.25">
      <c r="A3" s="165"/>
      <c r="B3" s="166" t="s">
        <v>4</v>
      </c>
      <c r="C3" s="161" t="s">
        <v>7</v>
      </c>
      <c r="D3" s="161" t="s">
        <v>2</v>
      </c>
      <c r="E3" s="161" t="s">
        <v>1</v>
      </c>
      <c r="F3" s="161" t="s">
        <v>54</v>
      </c>
      <c r="G3" s="161" t="s">
        <v>17</v>
      </c>
      <c r="H3" s="161" t="s">
        <v>18</v>
      </c>
      <c r="I3" s="167"/>
      <c r="J3" s="165"/>
      <c r="K3" s="166" t="s">
        <v>4</v>
      </c>
      <c r="L3" s="161" t="s">
        <v>7</v>
      </c>
      <c r="M3" s="161" t="s">
        <v>2</v>
      </c>
      <c r="N3" s="161" t="s">
        <v>1</v>
      </c>
      <c r="O3" s="161" t="s">
        <v>54</v>
      </c>
      <c r="P3" s="161" t="s">
        <v>17</v>
      </c>
      <c r="Q3" s="161" t="s">
        <v>18</v>
      </c>
      <c r="R3" s="163"/>
      <c r="S3" s="168"/>
      <c r="T3" s="166" t="s">
        <v>4</v>
      </c>
      <c r="U3" s="161" t="s">
        <v>7</v>
      </c>
      <c r="V3" s="161" t="s">
        <v>2</v>
      </c>
      <c r="W3" s="161" t="s">
        <v>1</v>
      </c>
      <c r="X3" s="161" t="s">
        <v>54</v>
      </c>
      <c r="Y3" s="161" t="s">
        <v>17</v>
      </c>
      <c r="Z3" s="161" t="s">
        <v>18</v>
      </c>
      <c r="AB3" s="164"/>
      <c r="AC3" s="164"/>
      <c r="AD3" s="164"/>
      <c r="AE3" s="164"/>
      <c r="AF3" s="164"/>
      <c r="AG3" s="164"/>
    </row>
    <row xmlns:x14ac="http://schemas.microsoft.com/office/spreadsheetml/2009/9/ac" r="4" ht="15.75" x14ac:dyDescent="0.25">
      <c r="A4" s="165" t="s">
        <v>34</v>
      </c>
      <c r="B4" s="10">
        <v>2023</v>
      </c>
      <c r="C4" s="10">
        <v>67.494703360000003</v>
      </c>
      <c r="D4" s="10"/>
      <c r="E4" s="10"/>
      <c r="F4" s="10"/>
      <c r="G4" s="10">
        <v>67.494703360000003</v>
      </c>
      <c r="H4" s="10">
        <v>100</v>
      </c>
      <c r="I4" s="167"/>
      <c r="J4" s="165" t="s">
        <v>34</v>
      </c>
      <c r="K4" s="10">
        <v>2023</v>
      </c>
      <c r="L4" s="10">
        <v>96.998207199999996</v>
      </c>
      <c r="M4" s="10">
        <v>83.040891060000007</v>
      </c>
      <c r="N4" s="10"/>
      <c r="O4" s="10"/>
      <c r="P4" s="10">
        <v>96.998207199999996</v>
      </c>
      <c r="Q4" s="10">
        <v>100</v>
      </c>
      <c r="R4" s="164"/>
      <c r="S4" s="165" t="s">
        <v>34</v>
      </c>
      <c r="T4" s="10">
        <v>2023</v>
      </c>
      <c r="U4" s="10">
        <v>99.94</v>
      </c>
      <c r="V4" s="10"/>
      <c r="W4" s="10"/>
      <c r="X4" s="10"/>
      <c r="Y4" s="10">
        <v>99.88</v>
      </c>
      <c r="Z4" s="10">
        <v>100</v>
      </c>
      <c r="AA4" s="164"/>
      <c r="AB4" s="164"/>
      <c r="AC4" s="164"/>
      <c r="AD4" s="164"/>
      <c r="AE4" s="164"/>
      <c r="AF4" s="164"/>
      <c r="AG4" s="164"/>
    </row>
    <row xmlns:x14ac="http://schemas.microsoft.com/office/spreadsheetml/2009/9/ac" r="5" ht="15.75" x14ac:dyDescent="0.25">
      <c r="A5" s="165" t="s">
        <v>35</v>
      </c>
      <c r="B5" s="10">
        <v>2023</v>
      </c>
      <c r="C5" s="10">
        <v>0</v>
      </c>
      <c r="D5" s="10"/>
      <c r="E5" s="10"/>
      <c r="F5" s="10"/>
      <c r="G5" s="10">
        <v>0</v>
      </c>
      <c r="H5" s="10">
        <v>0</v>
      </c>
      <c r="I5" s="167"/>
      <c r="J5" s="165" t="s">
        <v>35</v>
      </c>
      <c r="K5" s="10">
        <v>2023</v>
      </c>
      <c r="L5" s="10">
        <v>3.0017927950000001</v>
      </c>
      <c r="M5" s="10"/>
      <c r="N5" s="10"/>
      <c r="O5" s="10"/>
      <c r="P5" s="10">
        <v>3.0017927950000001</v>
      </c>
      <c r="Q5" s="10">
        <v>0</v>
      </c>
      <c r="R5" s="164"/>
      <c r="S5" s="165" t="s">
        <v>35</v>
      </c>
      <c r="T5" s="10">
        <v>2023</v>
      </c>
      <c r="U5" s="10"/>
      <c r="V5" s="10"/>
      <c r="W5" s="10"/>
      <c r="X5" s="10"/>
      <c r="Y5" s="10"/>
      <c r="Z5" s="10">
        <v>0</v>
      </c>
      <c r="AA5" s="164"/>
      <c r="AB5" s="164"/>
      <c r="AC5" s="164"/>
      <c r="AD5" s="164"/>
      <c r="AE5" s="164"/>
      <c r="AF5" s="164"/>
      <c r="AG5" s="164"/>
    </row>
    <row xmlns:x14ac="http://schemas.microsoft.com/office/spreadsheetml/2009/9/ac" r="6" s="160" customFormat="true" ht="15.75" x14ac:dyDescent="0.25">
      <c r="A6" s="165" t="s">
        <v>36</v>
      </c>
      <c r="B6" s="10">
        <v>2023</v>
      </c>
      <c r="C6" s="10">
        <v>32.505296639999997</v>
      </c>
      <c r="D6" s="10">
        <v>0.50925732739999996</v>
      </c>
      <c r="E6" s="10"/>
      <c r="F6" s="10"/>
      <c r="G6" s="10">
        <v>32.505296639999997</v>
      </c>
      <c r="H6" s="10">
        <v>0</v>
      </c>
      <c r="I6" s="167"/>
      <c r="J6" s="165" t="s">
        <v>36</v>
      </c>
      <c r="K6" s="10">
        <v>2023</v>
      </c>
      <c r="L6" s="10">
        <v>0</v>
      </c>
      <c r="M6" s="10"/>
      <c r="N6" s="10"/>
      <c r="O6" s="10"/>
      <c r="P6" s="10">
        <v>0</v>
      </c>
      <c r="Q6" s="10">
        <v>0</v>
      </c>
      <c r="R6" s="163"/>
      <c r="S6" s="165" t="s">
        <v>36</v>
      </c>
      <c r="T6" s="10">
        <v>2023</v>
      </c>
      <c r="U6" s="10"/>
      <c r="V6" s="10"/>
      <c r="W6" s="10"/>
      <c r="X6" s="10"/>
      <c r="Y6" s="10"/>
      <c r="Z6" s="10">
        <v>0</v>
      </c>
      <c r="AA6" s="164"/>
      <c r="AB6" s="164"/>
      <c r="AC6" s="164"/>
      <c r="AD6" s="164"/>
      <c r="AE6" s="164"/>
      <c r="AF6" s="164"/>
      <c r="AG6" s="164"/>
    </row>
    <row xmlns:x14ac="http://schemas.microsoft.com/office/spreadsheetml/2009/9/ac" r="7" s="160" customFormat="true" ht="15.75" x14ac:dyDescent="0.25">
      <c r="A7" s="169" t="s">
        <v>219</v>
      </c>
      <c r="B7" s="10">
        <v>2023</v>
      </c>
      <c r="C7" s="10">
        <v>0</v>
      </c>
      <c r="D7" s="10">
        <v>99.490742670000003</v>
      </c>
      <c r="E7" s="10">
        <v>100</v>
      </c>
      <c r="F7" s="10">
        <v>100</v>
      </c>
      <c r="G7" s="10">
        <v>0</v>
      </c>
      <c r="H7" s="10">
        <v>0</v>
      </c>
      <c r="I7" s="164"/>
      <c r="J7" s="169" t="s">
        <v>219</v>
      </c>
      <c r="K7" s="10">
        <v>2023</v>
      </c>
      <c r="L7" s="10">
        <v>0</v>
      </c>
      <c r="M7" s="10">
        <v>16.95910894</v>
      </c>
      <c r="N7" s="10">
        <v>100</v>
      </c>
      <c r="O7" s="10">
        <v>100</v>
      </c>
      <c r="P7" s="10">
        <v>0</v>
      </c>
      <c r="Q7" s="10">
        <v>0</v>
      </c>
      <c r="R7" s="164"/>
      <c r="S7" s="169" t="s">
        <v>219</v>
      </c>
      <c r="T7" s="10">
        <v>2023</v>
      </c>
      <c r="U7" s="10">
        <v>0.06</v>
      </c>
      <c r="V7" s="10">
        <v>100</v>
      </c>
      <c r="W7" s="10">
        <v>100</v>
      </c>
      <c r="X7" s="10">
        <v>100</v>
      </c>
      <c r="Y7" s="10">
        <v>0.12</v>
      </c>
      <c r="Z7" s="10">
        <v>0</v>
      </c>
      <c r="AA7" s="170"/>
    </row>
    <row xmlns:x14ac="http://schemas.microsoft.com/office/spreadsheetml/2009/9/ac" r="8" s="160" customFormat="true" ht="15.75" x14ac:dyDescent="0.25">
      <c r="A8" s="171"/>
      <c r="B8" s="172"/>
      <c r="H8" s="170"/>
      <c r="I8" s="170"/>
      <c r="J8" s="170"/>
      <c r="K8" s="170"/>
      <c r="L8" s="170"/>
      <c r="M8" s="170"/>
      <c r="N8" s="170"/>
      <c r="O8" s="170"/>
      <c r="P8" s="170"/>
      <c r="Q8" s="170"/>
      <c r="R8" s="170"/>
      <c r="S8" s="170"/>
      <c r="T8" s="170"/>
      <c r="U8" s="170"/>
      <c r="V8" s="170"/>
      <c r="W8" s="170"/>
      <c r="X8" s="170"/>
      <c r="Y8" s="170"/>
      <c r="Z8" s="170"/>
      <c r="AA8" s="170"/>
    </row>
    <row xmlns:x14ac="http://schemas.microsoft.com/office/spreadsheetml/2009/9/ac" r="9" s="160" customFormat="true" ht="15.75" x14ac:dyDescent="0.25">
      <c r="A9" s="171"/>
      <c r="B9" s="172"/>
      <c r="H9" s="170"/>
      <c r="I9" s="170"/>
      <c r="J9" s="170"/>
      <c r="K9" s="170"/>
      <c r="L9" s="170"/>
      <c r="M9" s="170"/>
      <c r="N9" s="170"/>
      <c r="O9" s="170"/>
      <c r="P9" s="170"/>
      <c r="Q9" s="170"/>
      <c r="R9" s="170"/>
      <c r="S9" s="170"/>
      <c r="T9" s="170"/>
      <c r="U9" s="170"/>
      <c r="V9" s="170"/>
      <c r="W9" s="170"/>
      <c r="X9" s="170"/>
      <c r="Y9" s="170"/>
      <c r="Z9" s="170"/>
      <c r="AA9" s="170"/>
    </row>
    <row xmlns:x14ac="http://schemas.microsoft.com/office/spreadsheetml/2009/9/ac" r="10" s="160" customFormat="true" ht="15.75" x14ac:dyDescent="0.25">
      <c r="A10" s="173"/>
      <c r="B10" s="172"/>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xmlns:x14ac="http://schemas.microsoft.com/office/spreadsheetml/2009/9/ac" r="11" ht="15.75" x14ac:dyDescent="0.25">
      <c r="A11" s="174"/>
      <c r="B11" s="175"/>
      <c r="C11" s="170"/>
      <c r="D11" s="170"/>
      <c r="E11" s="170"/>
      <c r="F11" s="170"/>
      <c r="G11" s="170"/>
      <c r="H11" s="170"/>
      <c r="I11" s="170"/>
      <c r="J11" s="170"/>
      <c r="K11" s="170"/>
      <c r="L11" s="170"/>
      <c r="M11" s="170"/>
      <c r="N11" s="170"/>
      <c r="O11" s="170"/>
      <c r="P11" s="170"/>
      <c r="Q11" s="170"/>
    </row>
    <row xmlns:x14ac="http://schemas.microsoft.com/office/spreadsheetml/2009/9/ac" r="12" ht="15.75" x14ac:dyDescent="0.25">
      <c r="A12" s="176" t="s">
        <v>49</v>
      </c>
      <c r="B12" s="177"/>
      <c r="C12" s="178"/>
      <c r="D12" s="178"/>
      <c r="E12" s="178"/>
      <c r="F12" s="178"/>
      <c r="G12" s="178"/>
      <c r="H12" s="178"/>
      <c r="I12" s="178"/>
      <c r="J12" s="178"/>
      <c r="K12" s="178"/>
      <c r="L12" s="178"/>
      <c r="M12" s="178"/>
      <c r="N12" s="178"/>
      <c r="O12" s="178"/>
      <c r="P12" s="178"/>
      <c r="Q12" s="178"/>
      <c r="R12" s="179"/>
      <c r="S12" s="179"/>
      <c r="T12" s="179"/>
      <c r="U12" s="179"/>
      <c r="V12" s="179"/>
    </row>
    <row xmlns:x14ac="http://schemas.microsoft.com/office/spreadsheetml/2009/9/ac" r="13" s="182" customFormat="true" x14ac:dyDescent="0.2">
      <c r="A13" s="180" t="s">
        <v>50</v>
      </c>
      <c r="B13" s="181" t="s">
        <v>41</v>
      </c>
      <c r="C13" s="180" t="s">
        <v>89</v>
      </c>
      <c r="D13" s="180" t="s">
        <v>51</v>
      </c>
      <c r="E13" s="180" t="s">
        <v>179</v>
      </c>
      <c r="F13" s="180" t="s">
        <v>90</v>
      </c>
      <c r="G13" s="180" t="s">
        <v>91</v>
      </c>
      <c r="H13" s="180" t="s">
        <v>92</v>
      </c>
      <c r="I13" s="180" t="s">
        <v>93</v>
      </c>
      <c r="J13" s="180" t="s">
        <v>216</v>
      </c>
      <c r="K13" s="180" t="s">
        <v>180</v>
      </c>
      <c r="L13" s="180" t="s">
        <v>94</v>
      </c>
      <c r="M13" s="180" t="s">
        <v>95</v>
      </c>
      <c r="N13" s="180" t="s">
        <v>96</v>
      </c>
      <c r="O13" s="182" t="s">
        <v>97</v>
      </c>
      <c r="P13" s="182" t="s">
        <v>217</v>
      </c>
      <c r="Q13" s="180" t="s">
        <v>123</v>
      </c>
      <c r="R13" s="180" t="s">
        <v>158</v>
      </c>
      <c r="S13" s="183" t="s">
        <v>98</v>
      </c>
      <c r="T13" s="184" t="s">
        <v>99</v>
      </c>
      <c r="U13" s="184" t="s">
        <v>100</v>
      </c>
      <c r="V13" s="184" t="s">
        <v>218</v>
      </c>
    </row>
    <row xmlns:x14ac="http://schemas.microsoft.com/office/spreadsheetml/2009/9/ac" r="14" s="187" customFormat="true" ht="12" x14ac:dyDescent="0.2">
      <c r="A14" s="185" t="s">
        <v>159</v>
      </c>
      <c r="B14" s="10">
        <v>2000</v>
      </c>
      <c r="C14" s="186" t="s">
        <v>7</v>
      </c>
      <c r="D14" s="10">
        <v>811260</v>
      </c>
      <c r="E14" s="10">
        <v>100</v>
      </c>
      <c r="F14" s="10">
        <v>100</v>
      </c>
      <c r="G14" s="10">
        <v>100</v>
      </c>
      <c r="H14" s="10">
        <v>0</v>
      </c>
      <c r="I14" s="10">
        <v>0</v>
      </c>
      <c r="J14" s="10">
        <v>0</v>
      </c>
      <c r="K14" s="10">
        <v>100</v>
      </c>
      <c r="L14" s="10">
        <v>96.826666666666711</v>
      </c>
      <c r="M14" s="10"/>
      <c r="N14" s="10"/>
      <c r="O14" s="10">
        <v>3.1733333333332889</v>
      </c>
      <c r="P14" s="10">
        <v>96.826666666666711</v>
      </c>
      <c r="Q14" s="10">
        <v>100</v>
      </c>
      <c r="R14" s="10">
        <v>100</v>
      </c>
      <c r="S14" s="10">
        <v>99.97</v>
      </c>
      <c r="T14" s="10">
        <v>3.000000000000114E-2</v>
      </c>
      <c r="U14" s="10">
        <v>0</v>
      </c>
      <c r="V14" s="10">
        <v>0</v>
      </c>
    </row>
    <row xmlns:x14ac="http://schemas.microsoft.com/office/spreadsheetml/2009/9/ac" r="15" s="187" customFormat="true" ht="12" x14ac:dyDescent="0.2">
      <c r="A15" s="185" t="s">
        <v>159</v>
      </c>
      <c r="B15" s="10">
        <v>2001</v>
      </c>
      <c r="C15" s="186" t="s">
        <v>7</v>
      </c>
      <c r="D15" s="10">
        <v>810095</v>
      </c>
      <c r="E15" s="10">
        <v>100</v>
      </c>
      <c r="F15" s="10">
        <v>100</v>
      </c>
      <c r="G15" s="10">
        <v>100</v>
      </c>
      <c r="H15" s="10">
        <v>0</v>
      </c>
      <c r="I15" s="10">
        <v>0</v>
      </c>
      <c r="J15" s="10">
        <v>0</v>
      </c>
      <c r="K15" s="10">
        <v>100</v>
      </c>
      <c r="L15" s="10">
        <v>96.826666666666711</v>
      </c>
      <c r="M15" s="10"/>
      <c r="N15" s="10"/>
      <c r="O15" s="10">
        <v>3.1733333333332889</v>
      </c>
      <c r="P15" s="10">
        <v>96.826666666666711</v>
      </c>
      <c r="Q15" s="10">
        <v>100</v>
      </c>
      <c r="R15" s="10">
        <v>100</v>
      </c>
      <c r="S15" s="10">
        <v>99.97</v>
      </c>
      <c r="T15" s="10">
        <v>3.000000000000114E-2</v>
      </c>
      <c r="U15" s="10">
        <v>0</v>
      </c>
      <c r="V15" s="10">
        <v>0</v>
      </c>
    </row>
    <row xmlns:x14ac="http://schemas.microsoft.com/office/spreadsheetml/2009/9/ac" r="16" s="187" customFormat="true" ht="12" x14ac:dyDescent="0.2">
      <c r="A16" s="185" t="s">
        <v>159</v>
      </c>
      <c r="B16" s="10">
        <v>2002</v>
      </c>
      <c r="C16" s="186" t="s">
        <v>7</v>
      </c>
      <c r="D16" s="10">
        <v>807217</v>
      </c>
      <c r="E16" s="10">
        <v>100</v>
      </c>
      <c r="F16" s="10">
        <v>100</v>
      </c>
      <c r="G16" s="10">
        <v>100</v>
      </c>
      <c r="H16" s="10">
        <v>0</v>
      </c>
      <c r="I16" s="10">
        <v>0</v>
      </c>
      <c r="J16" s="10">
        <v>0</v>
      </c>
      <c r="K16" s="10">
        <v>100</v>
      </c>
      <c r="L16" s="10">
        <v>96.826666666666711</v>
      </c>
      <c r="M16" s="10"/>
      <c r="N16" s="10"/>
      <c r="O16" s="10">
        <v>3.1733333333332889</v>
      </c>
      <c r="P16" s="10">
        <v>96.826666666666711</v>
      </c>
      <c r="Q16" s="10">
        <v>100</v>
      </c>
      <c r="R16" s="10">
        <v>100</v>
      </c>
      <c r="S16" s="10">
        <v>99.97</v>
      </c>
      <c r="T16" s="10">
        <v>3.000000000000114E-2</v>
      </c>
      <c r="U16" s="10">
        <v>0</v>
      </c>
      <c r="V16" s="10">
        <v>0</v>
      </c>
    </row>
    <row xmlns:x14ac="http://schemas.microsoft.com/office/spreadsheetml/2009/9/ac" r="17" s="187" customFormat="true" ht="12" x14ac:dyDescent="0.2">
      <c r="A17" s="185" t="s">
        <v>159</v>
      </c>
      <c r="B17" s="10">
        <v>2003</v>
      </c>
      <c r="C17" s="186" t="s">
        <v>7</v>
      </c>
      <c r="D17" s="10">
        <v>803565</v>
      </c>
      <c r="E17" s="10">
        <v>100</v>
      </c>
      <c r="F17" s="10">
        <v>100</v>
      </c>
      <c r="G17" s="10">
        <v>100</v>
      </c>
      <c r="H17" s="10">
        <v>0</v>
      </c>
      <c r="I17" s="10">
        <v>0</v>
      </c>
      <c r="J17" s="10">
        <v>0</v>
      </c>
      <c r="K17" s="10">
        <v>100</v>
      </c>
      <c r="L17" s="10">
        <v>96.826666666666711</v>
      </c>
      <c r="M17" s="10"/>
      <c r="N17" s="10"/>
      <c r="O17" s="10">
        <v>3.1733333333332889</v>
      </c>
      <c r="P17" s="10">
        <v>96.826666666666711</v>
      </c>
      <c r="Q17" s="10">
        <v>100</v>
      </c>
      <c r="R17" s="10">
        <v>100</v>
      </c>
      <c r="S17" s="10">
        <v>99.97</v>
      </c>
      <c r="T17" s="10">
        <v>3.000000000000114E-2</v>
      </c>
      <c r="U17" s="10">
        <v>0</v>
      </c>
      <c r="V17" s="10">
        <v>0</v>
      </c>
    </row>
    <row xmlns:x14ac="http://schemas.microsoft.com/office/spreadsheetml/2009/9/ac" r="18" s="187" customFormat="true" ht="12" x14ac:dyDescent="0.2">
      <c r="A18" s="185" t="s">
        <v>159</v>
      </c>
      <c r="B18" s="10">
        <v>2004</v>
      </c>
      <c r="C18" s="186" t="s">
        <v>7</v>
      </c>
      <c r="D18" s="10">
        <v>801609</v>
      </c>
      <c r="E18" s="10">
        <v>100</v>
      </c>
      <c r="F18" s="10">
        <v>100</v>
      </c>
      <c r="G18" s="10">
        <v>100</v>
      </c>
      <c r="H18" s="10">
        <v>0</v>
      </c>
      <c r="I18" s="10">
        <v>0</v>
      </c>
      <c r="J18" s="10">
        <v>0</v>
      </c>
      <c r="K18" s="10">
        <v>100</v>
      </c>
      <c r="L18" s="10">
        <v>96.826666666666711</v>
      </c>
      <c r="M18" s="10"/>
      <c r="N18" s="10"/>
      <c r="O18" s="10">
        <v>3.1733333333332889</v>
      </c>
      <c r="P18" s="10">
        <v>96.826666666666711</v>
      </c>
      <c r="Q18" s="10">
        <v>100</v>
      </c>
      <c r="R18" s="10">
        <v>100</v>
      </c>
      <c r="S18" s="10">
        <v>99.97</v>
      </c>
      <c r="T18" s="10">
        <v>3.000000000000114E-2</v>
      </c>
      <c r="U18" s="10">
        <v>0</v>
      </c>
      <c r="V18" s="10">
        <v>0</v>
      </c>
    </row>
    <row xmlns:x14ac="http://schemas.microsoft.com/office/spreadsheetml/2009/9/ac" r="19" s="187" customFormat="true" ht="12" x14ac:dyDescent="0.2">
      <c r="A19" s="185" t="s">
        <v>159</v>
      </c>
      <c r="B19" s="10">
        <v>2005</v>
      </c>
      <c r="C19" s="186" t="s">
        <v>7</v>
      </c>
      <c r="D19" s="10">
        <v>800591</v>
      </c>
      <c r="E19" s="10">
        <v>100</v>
      </c>
      <c r="F19" s="10">
        <v>100</v>
      </c>
      <c r="G19" s="10">
        <v>100</v>
      </c>
      <c r="H19" s="10">
        <v>0</v>
      </c>
      <c r="I19" s="10">
        <v>0</v>
      </c>
      <c r="J19" s="10">
        <v>0</v>
      </c>
      <c r="K19" s="10">
        <v>100</v>
      </c>
      <c r="L19" s="10">
        <v>97.013333333333378</v>
      </c>
      <c r="M19" s="10"/>
      <c r="N19" s="10"/>
      <c r="O19" s="10">
        <v>2.9866666666666219</v>
      </c>
      <c r="P19" s="10">
        <v>97.013333333333378</v>
      </c>
      <c r="Q19" s="10">
        <v>100</v>
      </c>
      <c r="R19" s="10">
        <v>100</v>
      </c>
      <c r="S19" s="10">
        <v>99.97</v>
      </c>
      <c r="T19" s="10">
        <v>3.000000000000114E-2</v>
      </c>
      <c r="U19" s="10">
        <v>0</v>
      </c>
      <c r="V19" s="10">
        <v>0</v>
      </c>
    </row>
    <row xmlns:x14ac="http://schemas.microsoft.com/office/spreadsheetml/2009/9/ac" r="20" s="187" customFormat="true" ht="12" x14ac:dyDescent="0.2">
      <c r="A20" s="185" t="s">
        <v>159</v>
      </c>
      <c r="B20" s="10">
        <v>2006</v>
      </c>
      <c r="C20" s="186" t="s">
        <v>7</v>
      </c>
      <c r="D20" s="10">
        <v>797997</v>
      </c>
      <c r="E20" s="10">
        <v>100</v>
      </c>
      <c r="F20" s="10">
        <v>100</v>
      </c>
      <c r="G20" s="10">
        <v>100</v>
      </c>
      <c r="H20" s="10">
        <v>0</v>
      </c>
      <c r="I20" s="10">
        <v>0</v>
      </c>
      <c r="J20" s="10">
        <v>0</v>
      </c>
      <c r="K20" s="10">
        <v>100</v>
      </c>
      <c r="L20" s="10">
        <v>97.200000000000045</v>
      </c>
      <c r="M20" s="10"/>
      <c r="N20" s="10"/>
      <c r="O20" s="10">
        <v>2.799999999999955</v>
      </c>
      <c r="P20" s="10">
        <v>97.200000000000045</v>
      </c>
      <c r="Q20" s="10">
        <v>100</v>
      </c>
      <c r="R20" s="10">
        <v>100</v>
      </c>
      <c r="S20" s="10">
        <v>99.97</v>
      </c>
      <c r="T20" s="10">
        <v>3.000000000000114E-2</v>
      </c>
      <c r="U20" s="10">
        <v>0</v>
      </c>
      <c r="V20" s="10">
        <v>0</v>
      </c>
    </row>
    <row xmlns:x14ac="http://schemas.microsoft.com/office/spreadsheetml/2009/9/ac" r="21" s="187" customFormat="true" ht="12" x14ac:dyDescent="0.2">
      <c r="A21" s="185" t="s">
        <v>159</v>
      </c>
      <c r="B21" s="10">
        <v>2007</v>
      </c>
      <c r="C21" s="186" t="s">
        <v>7</v>
      </c>
      <c r="D21" s="10">
        <v>793779</v>
      </c>
      <c r="E21" s="10">
        <v>100</v>
      </c>
      <c r="F21" s="10">
        <v>100</v>
      </c>
      <c r="G21" s="10">
        <v>100</v>
      </c>
      <c r="H21" s="10">
        <v>0</v>
      </c>
      <c r="I21" s="10">
        <v>0</v>
      </c>
      <c r="J21" s="10">
        <v>0</v>
      </c>
      <c r="K21" s="10">
        <v>100</v>
      </c>
      <c r="L21" s="10">
        <v>97.386666666666713</v>
      </c>
      <c r="M21" s="10">
        <v>77.884425469848793</v>
      </c>
      <c r="N21" s="10">
        <v>19.50224119681792</v>
      </c>
      <c r="O21" s="10">
        <v>2.6133333333332871</v>
      </c>
      <c r="P21" s="10">
        <v>0</v>
      </c>
      <c r="Q21" s="10">
        <v>100</v>
      </c>
      <c r="R21" s="10">
        <v>100</v>
      </c>
      <c r="S21" s="10">
        <v>99.97</v>
      </c>
      <c r="T21" s="10">
        <v>3.000000000000114E-2</v>
      </c>
      <c r="U21" s="10">
        <v>0</v>
      </c>
      <c r="V21" s="10">
        <v>0</v>
      </c>
    </row>
    <row xmlns:x14ac="http://schemas.microsoft.com/office/spreadsheetml/2009/9/ac" r="22" s="187" customFormat="true" ht="12" x14ac:dyDescent="0.2">
      <c r="A22" s="185" t="s">
        <v>159</v>
      </c>
      <c r="B22" s="10">
        <v>2008</v>
      </c>
      <c r="C22" s="186" t="s">
        <v>7</v>
      </c>
      <c r="D22" s="10">
        <v>789101</v>
      </c>
      <c r="E22" s="10">
        <v>100</v>
      </c>
      <c r="F22" s="10">
        <v>100</v>
      </c>
      <c r="G22" s="10">
        <v>100</v>
      </c>
      <c r="H22" s="10">
        <v>0</v>
      </c>
      <c r="I22" s="10">
        <v>0</v>
      </c>
      <c r="J22" s="10">
        <v>0</v>
      </c>
      <c r="K22" s="10">
        <v>100</v>
      </c>
      <c r="L22" s="10">
        <v>97.57333333333338</v>
      </c>
      <c r="M22" s="10">
        <v>77.884425469848793</v>
      </c>
      <c r="N22" s="10">
        <v>19.688907863484591</v>
      </c>
      <c r="O22" s="10">
        <v>2.4266666666666201</v>
      </c>
      <c r="P22" s="10">
        <v>0</v>
      </c>
      <c r="Q22" s="10">
        <v>100</v>
      </c>
      <c r="R22" s="10">
        <v>100</v>
      </c>
      <c r="S22" s="10">
        <v>99.97</v>
      </c>
      <c r="T22" s="10">
        <v>3.000000000000114E-2</v>
      </c>
      <c r="U22" s="10">
        <v>0</v>
      </c>
      <c r="V22" s="10">
        <v>0</v>
      </c>
    </row>
    <row xmlns:x14ac="http://schemas.microsoft.com/office/spreadsheetml/2009/9/ac" r="23" s="187" customFormat="true" ht="12" x14ac:dyDescent="0.2">
      <c r="A23" s="185" t="s">
        <v>159</v>
      </c>
      <c r="B23" s="10">
        <v>2009</v>
      </c>
      <c r="C23" s="186" t="s">
        <v>7</v>
      </c>
      <c r="D23" s="10">
        <v>785382</v>
      </c>
      <c r="E23" s="10">
        <v>100</v>
      </c>
      <c r="F23" s="10">
        <v>100</v>
      </c>
      <c r="G23" s="10">
        <v>100</v>
      </c>
      <c r="H23" s="10">
        <v>0</v>
      </c>
      <c r="I23" s="10">
        <v>0</v>
      </c>
      <c r="J23" s="10">
        <v>0</v>
      </c>
      <c r="K23" s="10">
        <v>100</v>
      </c>
      <c r="L23" s="10">
        <v>97.760000000000048</v>
      </c>
      <c r="M23" s="10">
        <v>77.884425469848793</v>
      </c>
      <c r="N23" s="10">
        <v>19.875574530151251</v>
      </c>
      <c r="O23" s="10">
        <v>2.2399999999999518</v>
      </c>
      <c r="P23" s="10">
        <v>0</v>
      </c>
      <c r="Q23" s="10">
        <v>100</v>
      </c>
      <c r="R23" s="10">
        <v>100</v>
      </c>
      <c r="S23" s="10">
        <v>99.97</v>
      </c>
      <c r="T23" s="10">
        <v>3.000000000000114E-2</v>
      </c>
      <c r="U23" s="10">
        <v>0</v>
      </c>
      <c r="V23" s="10">
        <v>0</v>
      </c>
    </row>
    <row xmlns:x14ac="http://schemas.microsoft.com/office/spreadsheetml/2009/9/ac" r="24" s="187" customFormat="true" ht="12" x14ac:dyDescent="0.2">
      <c r="A24" s="185" t="s">
        <v>159</v>
      </c>
      <c r="B24" s="10">
        <v>2010</v>
      </c>
      <c r="C24" s="186" t="s">
        <v>7</v>
      </c>
      <c r="D24" s="10">
        <v>781784</v>
      </c>
      <c r="E24" s="10">
        <v>100</v>
      </c>
      <c r="F24" s="10">
        <v>100</v>
      </c>
      <c r="G24" s="10">
        <v>100</v>
      </c>
      <c r="H24" s="10">
        <v>0</v>
      </c>
      <c r="I24" s="10">
        <v>0</v>
      </c>
      <c r="J24" s="10">
        <v>0</v>
      </c>
      <c r="K24" s="10">
        <v>100</v>
      </c>
      <c r="L24" s="10">
        <v>97.946666666666715</v>
      </c>
      <c r="M24" s="10">
        <v>77.884425469848793</v>
      </c>
      <c r="N24" s="10">
        <v>20.062241196817919</v>
      </c>
      <c r="O24" s="10">
        <v>2.0533333333332848</v>
      </c>
      <c r="P24" s="10">
        <v>0</v>
      </c>
      <c r="Q24" s="10">
        <v>100</v>
      </c>
      <c r="R24" s="10">
        <v>100</v>
      </c>
      <c r="S24" s="10">
        <v>99.97</v>
      </c>
      <c r="T24" s="10">
        <v>3.000000000000114E-2</v>
      </c>
      <c r="U24" s="10">
        <v>0</v>
      </c>
      <c r="V24" s="10">
        <v>0</v>
      </c>
    </row>
    <row xmlns:x14ac="http://schemas.microsoft.com/office/spreadsheetml/2009/9/ac" r="25" s="187" customFormat="true" ht="12" x14ac:dyDescent="0.2">
      <c r="A25" s="185" t="s">
        <v>159</v>
      </c>
      <c r="B25" s="10">
        <v>2011</v>
      </c>
      <c r="C25" s="186" t="s">
        <v>7</v>
      </c>
      <c r="D25" s="10">
        <v>776943</v>
      </c>
      <c r="E25" s="10">
        <v>100</v>
      </c>
      <c r="F25" s="10">
        <v>100</v>
      </c>
      <c r="G25" s="10">
        <v>100</v>
      </c>
      <c r="H25" s="10">
        <v>0</v>
      </c>
      <c r="I25" s="10">
        <v>0</v>
      </c>
      <c r="J25" s="10">
        <v>0</v>
      </c>
      <c r="K25" s="10">
        <v>100</v>
      </c>
      <c r="L25" s="10">
        <v>98.133333333333383</v>
      </c>
      <c r="M25" s="10">
        <v>77.884425469848793</v>
      </c>
      <c r="N25" s="10">
        <v>20.24890786348459</v>
      </c>
      <c r="O25" s="10">
        <v>1.866666666666617</v>
      </c>
      <c r="P25" s="10">
        <v>0</v>
      </c>
      <c r="Q25" s="10">
        <v>100</v>
      </c>
      <c r="R25" s="10">
        <v>100</v>
      </c>
      <c r="S25" s="10">
        <v>99.97</v>
      </c>
      <c r="T25" s="10">
        <v>3.000000000000114E-2</v>
      </c>
      <c r="U25" s="10">
        <v>0</v>
      </c>
      <c r="V25" s="10">
        <v>0</v>
      </c>
    </row>
    <row xmlns:x14ac="http://schemas.microsoft.com/office/spreadsheetml/2009/9/ac" r="26" s="187" customFormat="true" ht="12" x14ac:dyDescent="0.2">
      <c r="A26" s="185" t="s">
        <v>159</v>
      </c>
      <c r="B26" s="10">
        <v>2012</v>
      </c>
      <c r="C26" s="186" t="s">
        <v>7</v>
      </c>
      <c r="D26" s="10">
        <v>770320</v>
      </c>
      <c r="E26" s="10">
        <v>100</v>
      </c>
      <c r="F26" s="10">
        <v>99.043009580774196</v>
      </c>
      <c r="G26" s="10">
        <v>99.043009580774196</v>
      </c>
      <c r="H26" s="10">
        <v>0</v>
      </c>
      <c r="I26" s="10">
        <v>0.95699041922580363</v>
      </c>
      <c r="J26" s="10">
        <v>0</v>
      </c>
      <c r="K26" s="10">
        <v>100</v>
      </c>
      <c r="L26" s="10">
        <v>98.32000000000005</v>
      </c>
      <c r="M26" s="10">
        <v>79.47724061441204</v>
      </c>
      <c r="N26" s="10">
        <v>18.84275938558801</v>
      </c>
      <c r="O26" s="10">
        <v>1.67999999999995</v>
      </c>
      <c r="P26" s="10">
        <v>0</v>
      </c>
      <c r="Q26" s="10">
        <v>100</v>
      </c>
      <c r="R26" s="10">
        <v>100</v>
      </c>
      <c r="S26" s="10">
        <v>99.97</v>
      </c>
      <c r="T26" s="10">
        <v>3.000000000000114E-2</v>
      </c>
      <c r="U26" s="10">
        <v>0</v>
      </c>
      <c r="V26" s="10">
        <v>0</v>
      </c>
    </row>
    <row xmlns:x14ac="http://schemas.microsoft.com/office/spreadsheetml/2009/9/ac" r="27" s="187" customFormat="true" ht="12" x14ac:dyDescent="0.2">
      <c r="A27" s="185" t="s">
        <v>159</v>
      </c>
      <c r="B27" s="10">
        <v>2013</v>
      </c>
      <c r="C27" s="186" t="s">
        <v>7</v>
      </c>
      <c r="D27" s="10">
        <v>762244</v>
      </c>
      <c r="E27" s="10">
        <v>100</v>
      </c>
      <c r="F27" s="10">
        <v>96.174981742344244</v>
      </c>
      <c r="G27" s="10">
        <v>96.174981742344244</v>
      </c>
      <c r="H27" s="10">
        <v>0</v>
      </c>
      <c r="I27" s="10">
        <v>3.8250182576557559</v>
      </c>
      <c r="J27" s="10">
        <v>0</v>
      </c>
      <c r="K27" s="10">
        <v>100</v>
      </c>
      <c r="L27" s="10">
        <v>98.506666666666717</v>
      </c>
      <c r="M27" s="10">
        <v>81.070055758975286</v>
      </c>
      <c r="N27" s="10">
        <v>17.436610907691431</v>
      </c>
      <c r="O27" s="10">
        <v>1.493333333333283</v>
      </c>
      <c r="P27" s="10">
        <v>0</v>
      </c>
      <c r="Q27" s="10">
        <v>100</v>
      </c>
      <c r="R27" s="10">
        <v>100</v>
      </c>
      <c r="S27" s="10">
        <v>99.97</v>
      </c>
      <c r="T27" s="10">
        <v>3.000000000000114E-2</v>
      </c>
      <c r="U27" s="10">
        <v>0</v>
      </c>
      <c r="V27" s="10">
        <v>0</v>
      </c>
    </row>
    <row xmlns:x14ac="http://schemas.microsoft.com/office/spreadsheetml/2009/9/ac" r="28" s="187" customFormat="true" ht="12" x14ac:dyDescent="0.2">
      <c r="A28" s="185" t="s">
        <v>159</v>
      </c>
      <c r="B28" s="10">
        <v>2014</v>
      </c>
      <c r="C28" s="186" t="s">
        <v>7</v>
      </c>
      <c r="D28" s="10">
        <v>753377</v>
      </c>
      <c r="E28" s="10">
        <v>100</v>
      </c>
      <c r="F28" s="10">
        <v>93.306953903914291</v>
      </c>
      <c r="G28" s="10">
        <v>93.306953903914291</v>
      </c>
      <c r="H28" s="10">
        <v>0</v>
      </c>
      <c r="I28" s="10">
        <v>6.693046096085709</v>
      </c>
      <c r="J28" s="10">
        <v>0</v>
      </c>
      <c r="K28" s="10">
        <v>100</v>
      </c>
      <c r="L28" s="10">
        <v>98.693333333333385</v>
      </c>
      <c r="M28" s="10">
        <v>82.662870903538078</v>
      </c>
      <c r="N28" s="10">
        <v>16.03046242979531</v>
      </c>
      <c r="O28" s="10">
        <v>1.3066666666666149</v>
      </c>
      <c r="P28" s="10">
        <v>0</v>
      </c>
      <c r="Q28" s="10">
        <v>100</v>
      </c>
      <c r="R28" s="10">
        <v>100</v>
      </c>
      <c r="S28" s="10">
        <v>99.97</v>
      </c>
      <c r="T28" s="10">
        <v>3.000000000000114E-2</v>
      </c>
      <c r="U28" s="10">
        <v>0</v>
      </c>
      <c r="V28" s="10">
        <v>0</v>
      </c>
    </row>
    <row xmlns:x14ac="http://schemas.microsoft.com/office/spreadsheetml/2009/9/ac" r="29" s="187" customFormat="true" ht="12" x14ac:dyDescent="0.2">
      <c r="A29" s="185" t="s">
        <v>159</v>
      </c>
      <c r="B29" s="10">
        <v>2015</v>
      </c>
      <c r="C29" s="186" t="s">
        <v>7</v>
      </c>
      <c r="D29" s="10">
        <v>744384</v>
      </c>
      <c r="E29" s="10">
        <v>100</v>
      </c>
      <c r="F29" s="10">
        <v>90.438926065484338</v>
      </c>
      <c r="G29" s="10">
        <v>90.438926065484338</v>
      </c>
      <c r="H29" s="10">
        <v>0</v>
      </c>
      <c r="I29" s="10">
        <v>9.5610739345156617</v>
      </c>
      <c r="J29" s="10">
        <v>0</v>
      </c>
      <c r="K29" s="10">
        <v>100</v>
      </c>
      <c r="L29" s="10">
        <v>98.880000000000052</v>
      </c>
      <c r="M29" s="10">
        <v>84.255686048101325</v>
      </c>
      <c r="N29" s="10">
        <v>14.62431395189873</v>
      </c>
      <c r="O29" s="10">
        <v>1.1199999999999479</v>
      </c>
      <c r="P29" s="10">
        <v>0</v>
      </c>
      <c r="Q29" s="10">
        <v>100</v>
      </c>
      <c r="R29" s="10">
        <v>100</v>
      </c>
      <c r="S29" s="10">
        <v>99.97</v>
      </c>
      <c r="T29" s="10">
        <v>3.000000000000114E-2</v>
      </c>
      <c r="U29" s="10">
        <v>0</v>
      </c>
      <c r="V29" s="10">
        <v>0</v>
      </c>
    </row>
    <row xmlns:x14ac="http://schemas.microsoft.com/office/spreadsheetml/2009/9/ac" r="30" s="187" customFormat="true" ht="12" x14ac:dyDescent="0.2">
      <c r="A30" s="185" t="s">
        <v>159</v>
      </c>
      <c r="B30" s="10">
        <v>2016</v>
      </c>
      <c r="C30" s="186" t="s">
        <v>7</v>
      </c>
      <c r="D30" s="10">
        <v>736186</v>
      </c>
      <c r="E30" s="10">
        <v>100</v>
      </c>
      <c r="F30" s="10">
        <v>87.570898227054386</v>
      </c>
      <c r="G30" s="10">
        <v>87.570898227054386</v>
      </c>
      <c r="H30" s="10">
        <v>0</v>
      </c>
      <c r="I30" s="10">
        <v>12.429101772945611</v>
      </c>
      <c r="J30" s="10">
        <v>0</v>
      </c>
      <c r="K30" s="10">
        <v>100</v>
      </c>
      <c r="L30" s="10">
        <v>99.06666666666672</v>
      </c>
      <c r="M30" s="10">
        <v>85.848501192664571</v>
      </c>
      <c r="N30" s="10">
        <v>13.21816547400215</v>
      </c>
      <c r="O30" s="10">
        <v>0.93333333333328028</v>
      </c>
      <c r="P30" s="10">
        <v>0</v>
      </c>
      <c r="Q30" s="10">
        <v>100</v>
      </c>
      <c r="R30" s="10">
        <v>100</v>
      </c>
      <c r="S30" s="10">
        <v>99.97</v>
      </c>
      <c r="T30" s="10">
        <v>3.000000000000114E-2</v>
      </c>
      <c r="U30" s="10">
        <v>0</v>
      </c>
      <c r="V30" s="10">
        <v>0</v>
      </c>
    </row>
    <row xmlns:x14ac="http://schemas.microsoft.com/office/spreadsheetml/2009/9/ac" r="31" s="187" customFormat="true" ht="12" x14ac:dyDescent="0.2">
      <c r="A31" s="185" t="s">
        <v>159</v>
      </c>
      <c r="B31" s="10">
        <v>2017</v>
      </c>
      <c r="C31" s="186" t="s">
        <v>7</v>
      </c>
      <c r="D31" s="10">
        <v>728805</v>
      </c>
      <c r="E31" s="10">
        <v>100</v>
      </c>
      <c r="F31" s="10">
        <v>84.702870388624433</v>
      </c>
      <c r="G31" s="10">
        <v>84.702870388624433</v>
      </c>
      <c r="H31" s="10">
        <v>0</v>
      </c>
      <c r="I31" s="10">
        <v>15.297129611375571</v>
      </c>
      <c r="J31" s="10">
        <v>0</v>
      </c>
      <c r="K31" s="10">
        <v>100</v>
      </c>
      <c r="L31" s="10">
        <v>99.25333333333333</v>
      </c>
      <c r="M31" s="10">
        <v>87.441316337227818</v>
      </c>
      <c r="N31" s="10">
        <v>11.812016996105511</v>
      </c>
      <c r="O31" s="10">
        <v>0.7466666666666697</v>
      </c>
      <c r="P31" s="10">
        <v>0</v>
      </c>
      <c r="Q31" s="10">
        <v>100</v>
      </c>
      <c r="R31" s="10">
        <v>100</v>
      </c>
      <c r="S31" s="10">
        <v>99.97</v>
      </c>
      <c r="T31" s="10">
        <v>3.000000000000114E-2</v>
      </c>
      <c r="U31" s="10">
        <v>0</v>
      </c>
      <c r="V31" s="10">
        <v>0</v>
      </c>
    </row>
    <row xmlns:x14ac="http://schemas.microsoft.com/office/spreadsheetml/2009/9/ac" r="32" s="187" customFormat="true" ht="12" x14ac:dyDescent="0.2">
      <c r="A32" s="185" t="s">
        <v>159</v>
      </c>
      <c r="B32" s="10">
        <v>2018</v>
      </c>
      <c r="C32" s="186" t="s">
        <v>7</v>
      </c>
      <c r="D32" s="10">
        <v>721965</v>
      </c>
      <c r="E32" s="10">
        <v>100</v>
      </c>
      <c r="F32" s="10">
        <v>81.83484255019448</v>
      </c>
      <c r="G32" s="10">
        <v>81.83484255019448</v>
      </c>
      <c r="H32" s="10">
        <v>0</v>
      </c>
      <c r="I32" s="10">
        <v>18.16515744980552</v>
      </c>
      <c r="J32" s="10">
        <v>0</v>
      </c>
      <c r="K32" s="10">
        <v>100</v>
      </c>
      <c r="L32" s="10">
        <v>99.44</v>
      </c>
      <c r="M32" s="10">
        <v>89.03413148179061</v>
      </c>
      <c r="N32" s="10">
        <v>10.40586851820939</v>
      </c>
      <c r="O32" s="10">
        <v>0.56000000000000227</v>
      </c>
      <c r="P32" s="10">
        <v>0</v>
      </c>
      <c r="Q32" s="10">
        <v>100</v>
      </c>
      <c r="R32" s="10">
        <v>100</v>
      </c>
      <c r="S32" s="10">
        <v>99.97</v>
      </c>
      <c r="T32" s="10">
        <v>3.000000000000114E-2</v>
      </c>
      <c r="U32" s="10">
        <v>0</v>
      </c>
      <c r="V32" s="10">
        <v>0</v>
      </c>
    </row>
    <row xmlns:x14ac="http://schemas.microsoft.com/office/spreadsheetml/2009/9/ac" r="33" s="187" customFormat="true" ht="12" x14ac:dyDescent="0.2">
      <c r="A33" s="185" t="s">
        <v>159</v>
      </c>
      <c r="B33" s="10">
        <v>2019</v>
      </c>
      <c r="C33" s="186" t="s">
        <v>7</v>
      </c>
      <c r="D33" s="10">
        <v>715507</v>
      </c>
      <c r="E33" s="10">
        <v>100</v>
      </c>
      <c r="F33" s="10">
        <v>78.966814711764528</v>
      </c>
      <c r="G33" s="10">
        <v>78.966814711764528</v>
      </c>
      <c r="H33" s="10">
        <v>0</v>
      </c>
      <c r="I33" s="10">
        <v>21.033185288235469</v>
      </c>
      <c r="J33" s="10">
        <v>0</v>
      </c>
      <c r="K33" s="10">
        <v>100</v>
      </c>
      <c r="L33" s="10">
        <v>99.626666666666665</v>
      </c>
      <c r="M33" s="10">
        <v>90.626946626353856</v>
      </c>
      <c r="N33" s="10">
        <v>8.999720040312809</v>
      </c>
      <c r="O33" s="10">
        <v>0.37333333333333479</v>
      </c>
      <c r="P33" s="10">
        <v>0</v>
      </c>
      <c r="Q33" s="10">
        <v>100</v>
      </c>
      <c r="R33" s="10">
        <v>100</v>
      </c>
      <c r="S33" s="10">
        <v>99.97</v>
      </c>
      <c r="T33" s="10">
        <v>3.000000000000114E-2</v>
      </c>
      <c r="U33" s="10">
        <v>0</v>
      </c>
      <c r="V33" s="10">
        <v>0</v>
      </c>
    </row>
    <row xmlns:x14ac="http://schemas.microsoft.com/office/spreadsheetml/2009/9/ac" r="34" s="187" customFormat="true" ht="12" x14ac:dyDescent="0.2">
      <c r="A34" s="185" t="s">
        <v>159</v>
      </c>
      <c r="B34" s="10">
        <v>2020</v>
      </c>
      <c r="C34" s="186" t="s">
        <v>7</v>
      </c>
      <c r="D34" s="10">
        <v>709394</v>
      </c>
      <c r="E34" s="10">
        <v>100</v>
      </c>
      <c r="F34" s="10">
        <v>76.098786873334575</v>
      </c>
      <c r="G34" s="10">
        <v>76.098786873334575</v>
      </c>
      <c r="H34" s="10">
        <v>0</v>
      </c>
      <c r="I34" s="10">
        <v>23.901213126665429</v>
      </c>
      <c r="J34" s="10">
        <v>0</v>
      </c>
      <c r="K34" s="10">
        <v>100</v>
      </c>
      <c r="L34" s="10">
        <v>99.813333333333333</v>
      </c>
      <c r="M34" s="10">
        <v>92.219761770917103</v>
      </c>
      <c r="N34" s="10">
        <v>7.5935715624162299</v>
      </c>
      <c r="O34" s="10">
        <v>0.1866666666666674</v>
      </c>
      <c r="P34" s="10">
        <v>0</v>
      </c>
      <c r="Q34" s="10">
        <v>100</v>
      </c>
      <c r="R34" s="10">
        <v>100</v>
      </c>
      <c r="S34" s="10">
        <v>99.97</v>
      </c>
      <c r="T34" s="10">
        <v>3.000000000000114E-2</v>
      </c>
      <c r="U34" s="10">
        <v>0</v>
      </c>
      <c r="V34" s="10">
        <v>0</v>
      </c>
    </row>
    <row xmlns:x14ac="http://schemas.microsoft.com/office/spreadsheetml/2009/9/ac" r="35" s="187" customFormat="true" ht="12" x14ac:dyDescent="0.2">
      <c r="A35" s="185" t="s">
        <v>159</v>
      </c>
      <c r="B35" s="10">
        <v>2021</v>
      </c>
      <c r="C35" s="186" t="s">
        <v>7</v>
      </c>
      <c r="D35" s="10">
        <v>703646</v>
      </c>
      <c r="E35" s="10">
        <v>100</v>
      </c>
      <c r="F35" s="10">
        <v>73.230759034904622</v>
      </c>
      <c r="G35" s="10">
        <v>73.230759034904622</v>
      </c>
      <c r="H35" s="10">
        <v>0</v>
      </c>
      <c r="I35" s="10">
        <v>26.769240965095381</v>
      </c>
      <c r="J35" s="10">
        <v>0</v>
      </c>
      <c r="K35" s="10">
        <v>100</v>
      </c>
      <c r="L35" s="10">
        <v>100</v>
      </c>
      <c r="M35" s="10">
        <v>93.812576915480349</v>
      </c>
      <c r="N35" s="10">
        <v>6.1874230845196507</v>
      </c>
      <c r="O35" s="10">
        <v>0</v>
      </c>
      <c r="P35" s="10">
        <v>0</v>
      </c>
      <c r="Q35" s="10">
        <v>100</v>
      </c>
      <c r="R35" s="10">
        <v>100</v>
      </c>
      <c r="S35" s="10">
        <v>99.97</v>
      </c>
      <c r="T35" s="10">
        <v>3.000000000000114E-2</v>
      </c>
      <c r="U35" s="10">
        <v>0</v>
      </c>
      <c r="V35" s="10">
        <v>0</v>
      </c>
    </row>
    <row xmlns:x14ac="http://schemas.microsoft.com/office/spreadsheetml/2009/9/ac" r="36" s="187" customFormat="true" ht="12" x14ac:dyDescent="0.2">
      <c r="A36" s="185" t="s">
        <v>159</v>
      </c>
      <c r="B36" s="10">
        <v>2022</v>
      </c>
      <c r="C36" s="186" t="s">
        <v>7</v>
      </c>
      <c r="D36" s="10">
        <v>698455</v>
      </c>
      <c r="E36" s="10">
        <v>100</v>
      </c>
      <c r="F36" s="10">
        <v>70.36273119647467</v>
      </c>
      <c r="G36" s="10">
        <v>70.36273119647467</v>
      </c>
      <c r="H36" s="10">
        <v>0</v>
      </c>
      <c r="I36" s="10">
        <v>29.63726880352533</v>
      </c>
      <c r="J36" s="10">
        <v>0</v>
      </c>
      <c r="K36" s="10">
        <v>100</v>
      </c>
      <c r="L36" s="10">
        <v>100</v>
      </c>
      <c r="M36" s="10">
        <v>95.405392060043141</v>
      </c>
      <c r="N36" s="10">
        <v>4.5946079399568589</v>
      </c>
      <c r="O36" s="10">
        <v>0</v>
      </c>
      <c r="P36" s="10">
        <v>0</v>
      </c>
      <c r="Q36" s="10">
        <v>100</v>
      </c>
      <c r="R36" s="10">
        <v>100</v>
      </c>
      <c r="S36" s="10">
        <v>99.97</v>
      </c>
      <c r="T36" s="10">
        <v>3.000000000000114E-2</v>
      </c>
      <c r="U36" s="10">
        <v>0</v>
      </c>
      <c r="V36" s="10">
        <v>0</v>
      </c>
    </row>
    <row xmlns:x14ac="http://schemas.microsoft.com/office/spreadsheetml/2009/9/ac" r="37" s="187" customFormat="true" ht="12" x14ac:dyDescent="0.2">
      <c r="A37" s="185" t="s">
        <v>159</v>
      </c>
      <c r="B37" s="10">
        <v>2023</v>
      </c>
      <c r="C37" s="186" t="s">
        <v>7</v>
      </c>
      <c r="D37" s="10">
        <v>684644</v>
      </c>
      <c r="E37" s="10">
        <v>100</v>
      </c>
      <c r="F37" s="10">
        <v>67.494703358044717</v>
      </c>
      <c r="G37" s="10">
        <v>67.494703358044717</v>
      </c>
      <c r="H37" s="10">
        <v>0</v>
      </c>
      <c r="I37" s="10">
        <v>32.505296641955283</v>
      </c>
      <c r="J37" s="10">
        <v>0</v>
      </c>
      <c r="K37" s="10">
        <v>100</v>
      </c>
      <c r="L37" s="10">
        <v>100</v>
      </c>
      <c r="M37" s="10">
        <v>96.998207204606388</v>
      </c>
      <c r="N37" s="10">
        <v>3.0017927953936119</v>
      </c>
      <c r="O37" s="10">
        <v>0</v>
      </c>
      <c r="P37" s="10">
        <v>0</v>
      </c>
      <c r="Q37" s="10">
        <v>100</v>
      </c>
      <c r="R37" s="10">
        <v>100</v>
      </c>
      <c r="S37" s="10">
        <v>99.97</v>
      </c>
      <c r="T37" s="10">
        <v>3.000000000000114E-2</v>
      </c>
      <c r="U37" s="10">
        <v>0</v>
      </c>
      <c r="V37" s="10">
        <v>0</v>
      </c>
    </row>
    <row xmlns:x14ac="http://schemas.microsoft.com/office/spreadsheetml/2009/9/ac" r="38" s="187" customFormat="true" ht="12" x14ac:dyDescent="0.2">
      <c r="A38" s="185" t="s">
        <v>159</v>
      </c>
      <c r="B38" s="10">
        <v>2024</v>
      </c>
      <c r="C38" s="18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7" customFormat="true" ht="12" x14ac:dyDescent="0.2">
      <c r="A39" s="185" t="s">
        <v>159</v>
      </c>
      <c r="B39" s="10">
        <v>2025</v>
      </c>
      <c r="C39" s="18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7" customFormat="true" ht="12" x14ac:dyDescent="0.2">
      <c r="A40" s="185" t="s">
        <v>159</v>
      </c>
      <c r="B40" s="10">
        <v>2026</v>
      </c>
      <c r="C40" s="18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7" customFormat="true" ht="12" x14ac:dyDescent="0.2">
      <c r="A41" s="185" t="s">
        <v>159</v>
      </c>
      <c r="B41" s="10">
        <v>2027</v>
      </c>
      <c r="C41" s="18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7" customFormat="true" ht="12" x14ac:dyDescent="0.2">
      <c r="A42" s="185" t="s">
        <v>159</v>
      </c>
      <c r="B42" s="10">
        <v>2028</v>
      </c>
      <c r="C42" s="18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7" customFormat="true" ht="12" x14ac:dyDescent="0.2">
      <c r="A43" s="185" t="s">
        <v>159</v>
      </c>
      <c r="B43" s="10">
        <v>2029</v>
      </c>
      <c r="C43" s="18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7" customFormat="true" ht="12" x14ac:dyDescent="0.2">
      <c r="A44" s="185" t="s">
        <v>159</v>
      </c>
      <c r="B44" s="10">
        <v>2030</v>
      </c>
      <c r="C44" s="18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7" customFormat="true" ht="12" x14ac:dyDescent="0.2">
      <c r="A45" s="185" t="s">
        <v>159</v>
      </c>
      <c r="B45" s="10">
        <v>2000</v>
      </c>
      <c r="C45" s="186" t="s">
        <v>1</v>
      </c>
      <c r="D45" s="10">
        <v>746586.35180969245</v>
      </c>
      <c r="E45" s="10"/>
      <c r="F45" s="10">
        <v>99.169175109917063</v>
      </c>
      <c r="G45" s="10"/>
      <c r="H45" s="10"/>
      <c r="I45" s="10">
        <v>0.83082489008293692</v>
      </c>
      <c r="J45" s="10">
        <v>99.169175109917063</v>
      </c>
      <c r="K45" s="10"/>
      <c r="L45" s="10"/>
      <c r="M45" s="10"/>
      <c r="N45" s="10"/>
      <c r="O45" s="10"/>
      <c r="P45" s="10">
        <v>100</v>
      </c>
      <c r="Q45" s="10"/>
      <c r="R45" s="10"/>
      <c r="S45" s="10"/>
      <c r="T45" s="10"/>
      <c r="U45" s="10"/>
      <c r="V45" s="10">
        <v>100</v>
      </c>
    </row>
    <row xmlns:x14ac="http://schemas.microsoft.com/office/spreadsheetml/2009/9/ac" r="46" s="187" customFormat="true" ht="12" x14ac:dyDescent="0.2">
      <c r="A46" s="185" t="s">
        <v>159</v>
      </c>
      <c r="B46" s="10">
        <v>2001</v>
      </c>
      <c r="C46" s="186" t="s">
        <v>1</v>
      </c>
      <c r="D46" s="10">
        <v>747741.99922218325</v>
      </c>
      <c r="E46" s="10"/>
      <c r="F46" s="10">
        <v>99.169175109917063</v>
      </c>
      <c r="G46" s="10"/>
      <c r="H46" s="10"/>
      <c r="I46" s="10">
        <v>0.83082489008293692</v>
      </c>
      <c r="J46" s="10">
        <v>99.169175109917063</v>
      </c>
      <c r="K46" s="10"/>
      <c r="L46" s="10"/>
      <c r="M46" s="10"/>
      <c r="N46" s="10"/>
      <c r="O46" s="10"/>
      <c r="P46" s="10">
        <v>100</v>
      </c>
      <c r="Q46" s="10"/>
      <c r="R46" s="10"/>
      <c r="S46" s="10"/>
      <c r="T46" s="10"/>
      <c r="U46" s="10"/>
      <c r="V46" s="10">
        <v>100</v>
      </c>
    </row>
    <row xmlns:x14ac="http://schemas.microsoft.com/office/spreadsheetml/2009/9/ac" r="47" s="187" customFormat="true" ht="12" x14ac:dyDescent="0.2">
      <c r="A47" s="185" t="s">
        <v>159</v>
      </c>
      <c r="B47" s="10">
        <v>2002</v>
      </c>
      <c r="C47" s="186" t="s">
        <v>1</v>
      </c>
      <c r="D47" s="10">
        <v>747232.70670074457</v>
      </c>
      <c r="E47" s="10"/>
      <c r="F47" s="10">
        <v>99.169175109917063</v>
      </c>
      <c r="G47" s="10"/>
      <c r="H47" s="10"/>
      <c r="I47" s="10">
        <v>0.83082489008293692</v>
      </c>
      <c r="J47" s="10">
        <v>99.169175109917063</v>
      </c>
      <c r="K47" s="10"/>
      <c r="L47" s="10">
        <v>98.05</v>
      </c>
      <c r="M47" s="10"/>
      <c r="N47" s="10"/>
      <c r="O47" s="10">
        <v>1.9500000000000031</v>
      </c>
      <c r="P47" s="10">
        <v>98.05</v>
      </c>
      <c r="Q47" s="10"/>
      <c r="R47" s="10"/>
      <c r="S47" s="10"/>
      <c r="T47" s="10"/>
      <c r="U47" s="10"/>
      <c r="V47" s="10">
        <v>100</v>
      </c>
    </row>
    <row xmlns:x14ac="http://schemas.microsoft.com/office/spreadsheetml/2009/9/ac" r="48" s="187" customFormat="true" ht="12" x14ac:dyDescent="0.2">
      <c r="A48" s="185" t="s">
        <v>159</v>
      </c>
      <c r="B48" s="10">
        <v>2003</v>
      </c>
      <c r="C48" s="186" t="s">
        <v>1</v>
      </c>
      <c r="D48" s="10">
        <v>745933.34174194338</v>
      </c>
      <c r="E48" s="10"/>
      <c r="F48" s="10">
        <v>99.169175109917063</v>
      </c>
      <c r="G48" s="10"/>
      <c r="H48" s="10"/>
      <c r="I48" s="10">
        <v>0.83082489008293692</v>
      </c>
      <c r="J48" s="10">
        <v>99.169175109917063</v>
      </c>
      <c r="K48" s="10"/>
      <c r="L48" s="10">
        <v>98.05</v>
      </c>
      <c r="M48" s="10"/>
      <c r="N48" s="10"/>
      <c r="O48" s="10">
        <v>1.9500000000000031</v>
      </c>
      <c r="P48" s="10">
        <v>98.05</v>
      </c>
      <c r="Q48" s="10"/>
      <c r="R48" s="10"/>
      <c r="S48" s="10"/>
      <c r="T48" s="10"/>
      <c r="U48" s="10"/>
      <c r="V48" s="10">
        <v>100</v>
      </c>
    </row>
    <row xmlns:x14ac="http://schemas.microsoft.com/office/spreadsheetml/2009/9/ac" r="49" s="187" customFormat="true" ht="12" x14ac:dyDescent="0.2">
      <c r="A49" s="185" t="s">
        <v>159</v>
      </c>
      <c r="B49" s="10">
        <v>2004</v>
      </c>
      <c r="C49" s="186" t="s">
        <v>1</v>
      </c>
      <c r="D49" s="10">
        <v>746121.6485046387</v>
      </c>
      <c r="E49" s="10"/>
      <c r="F49" s="10">
        <v>99.169175109917063</v>
      </c>
      <c r="G49" s="10"/>
      <c r="H49" s="10"/>
      <c r="I49" s="10">
        <v>0.83082489008293692</v>
      </c>
      <c r="J49" s="10">
        <v>99.169175109917063</v>
      </c>
      <c r="K49" s="10"/>
      <c r="L49" s="10">
        <v>98.05</v>
      </c>
      <c r="M49" s="10"/>
      <c r="N49" s="10"/>
      <c r="O49" s="10">
        <v>1.9500000000000031</v>
      </c>
      <c r="P49" s="10">
        <v>98.05</v>
      </c>
      <c r="Q49" s="10"/>
      <c r="R49" s="10"/>
      <c r="S49" s="10"/>
      <c r="T49" s="10"/>
      <c r="U49" s="10"/>
      <c r="V49" s="10">
        <v>100</v>
      </c>
    </row>
    <row xmlns:x14ac="http://schemas.microsoft.com/office/spreadsheetml/2009/9/ac" r="50" s="187" customFormat="true" ht="12" x14ac:dyDescent="0.2">
      <c r="A50" s="185" t="s">
        <v>159</v>
      </c>
      <c r="B50" s="10">
        <v>2005</v>
      </c>
      <c r="C50" s="186" t="s">
        <v>1</v>
      </c>
      <c r="D50" s="10">
        <v>747103.51724456786</v>
      </c>
      <c r="E50" s="10"/>
      <c r="F50" s="10">
        <v>99.188090848897971</v>
      </c>
      <c r="G50" s="10"/>
      <c r="H50" s="10"/>
      <c r="I50" s="10">
        <v>0.81190915110202866</v>
      </c>
      <c r="J50" s="10">
        <v>99.188090848897971</v>
      </c>
      <c r="K50" s="10"/>
      <c r="L50" s="10">
        <v>98.05</v>
      </c>
      <c r="M50" s="10"/>
      <c r="N50" s="10"/>
      <c r="O50" s="10">
        <v>1.9500000000000031</v>
      </c>
      <c r="P50" s="10">
        <v>98.05</v>
      </c>
      <c r="Q50" s="10"/>
      <c r="R50" s="10"/>
      <c r="S50" s="10"/>
      <c r="T50" s="10"/>
      <c r="U50" s="10"/>
      <c r="V50" s="10">
        <v>100</v>
      </c>
    </row>
    <row xmlns:x14ac="http://schemas.microsoft.com/office/spreadsheetml/2009/9/ac" r="51" s="187" customFormat="true" ht="12" x14ac:dyDescent="0.2">
      <c r="A51" s="185" t="s">
        <v>159</v>
      </c>
      <c r="B51" s="10">
        <v>2006</v>
      </c>
      <c r="C51" s="186" t="s">
        <v>1</v>
      </c>
      <c r="D51" s="10">
        <v>746550.14461235038</v>
      </c>
      <c r="E51" s="10"/>
      <c r="F51" s="10">
        <v>99.20700658787888</v>
      </c>
      <c r="G51" s="10"/>
      <c r="H51" s="10"/>
      <c r="I51" s="10">
        <v>0.7929934121211204</v>
      </c>
      <c r="J51" s="10">
        <v>99.20700658787888</v>
      </c>
      <c r="K51" s="10"/>
      <c r="L51" s="10">
        <v>98.05</v>
      </c>
      <c r="M51" s="10"/>
      <c r="N51" s="10"/>
      <c r="O51" s="10">
        <v>1.9500000000000031</v>
      </c>
      <c r="P51" s="10">
        <v>98.05</v>
      </c>
      <c r="Q51" s="10"/>
      <c r="R51" s="10"/>
      <c r="S51" s="10"/>
      <c r="T51" s="10"/>
      <c r="U51" s="10"/>
      <c r="V51" s="10">
        <v>100</v>
      </c>
    </row>
    <row xmlns:x14ac="http://schemas.microsoft.com/office/spreadsheetml/2009/9/ac" r="52" s="187" customFormat="true" ht="12" x14ac:dyDescent="0.2">
      <c r="A52" s="185" t="s">
        <v>159</v>
      </c>
      <c r="B52" s="10">
        <v>2007</v>
      </c>
      <c r="C52" s="186" t="s">
        <v>1</v>
      </c>
      <c r="D52" s="10">
        <v>744398.00308067317</v>
      </c>
      <c r="E52" s="10"/>
      <c r="F52" s="10">
        <v>99.225922326859774</v>
      </c>
      <c r="G52" s="10"/>
      <c r="H52" s="10"/>
      <c r="I52" s="10">
        <v>0.77407767314022635</v>
      </c>
      <c r="J52" s="10">
        <v>99.225922326859774</v>
      </c>
      <c r="K52" s="10"/>
      <c r="L52" s="10">
        <v>98.05</v>
      </c>
      <c r="M52" s="10">
        <v>83.765639304241688</v>
      </c>
      <c r="N52" s="10">
        <v>14.284360695758309</v>
      </c>
      <c r="O52" s="10">
        <v>1.9500000000000031</v>
      </c>
      <c r="P52" s="10">
        <v>0</v>
      </c>
      <c r="Q52" s="10"/>
      <c r="R52" s="10"/>
      <c r="S52" s="10"/>
      <c r="T52" s="10"/>
      <c r="U52" s="10"/>
      <c r="V52" s="10">
        <v>100</v>
      </c>
    </row>
    <row xmlns:x14ac="http://schemas.microsoft.com/office/spreadsheetml/2009/9/ac" r="53" s="187" customFormat="true" ht="12" x14ac:dyDescent="0.2">
      <c r="A53" s="185" t="s">
        <v>159</v>
      </c>
      <c r="B53" s="10">
        <v>2008</v>
      </c>
      <c r="C53" s="186" t="s">
        <v>1</v>
      </c>
      <c r="D53" s="10">
        <v>741739.16664932249</v>
      </c>
      <c r="E53" s="10"/>
      <c r="F53" s="10">
        <v>99.244838065840682</v>
      </c>
      <c r="G53" s="10"/>
      <c r="H53" s="10"/>
      <c r="I53" s="10">
        <v>0.75516193415931809</v>
      </c>
      <c r="J53" s="10">
        <v>99.244838065840682</v>
      </c>
      <c r="K53" s="10"/>
      <c r="L53" s="10">
        <v>98.05</v>
      </c>
      <c r="M53" s="10">
        <v>83.765639304241688</v>
      </c>
      <c r="N53" s="10">
        <v>14.284360695758309</v>
      </c>
      <c r="O53" s="10">
        <v>1.9500000000000031</v>
      </c>
      <c r="P53" s="10">
        <v>0</v>
      </c>
      <c r="Q53" s="10"/>
      <c r="R53" s="10"/>
      <c r="S53" s="10"/>
      <c r="T53" s="10"/>
      <c r="U53" s="10"/>
      <c r="V53" s="10">
        <v>100</v>
      </c>
    </row>
    <row xmlns:x14ac="http://schemas.microsoft.com/office/spreadsheetml/2009/9/ac" r="54" s="187" customFormat="true" ht="12" x14ac:dyDescent="0.2">
      <c r="A54" s="185" t="s">
        <v>159</v>
      </c>
      <c r="B54" s="10">
        <v>2009</v>
      </c>
      <c r="C54" s="186" t="s">
        <v>1</v>
      </c>
      <c r="D54" s="10">
        <v>739900.52550384519</v>
      </c>
      <c r="E54" s="10"/>
      <c r="F54" s="10">
        <v>99.26375380482159</v>
      </c>
      <c r="G54" s="10"/>
      <c r="H54" s="10"/>
      <c r="I54" s="10">
        <v>0.73624619517840983</v>
      </c>
      <c r="J54" s="10">
        <v>99.26375380482159</v>
      </c>
      <c r="K54" s="10"/>
      <c r="L54" s="10">
        <v>98.05</v>
      </c>
      <c r="M54" s="10">
        <v>83.765639304241688</v>
      </c>
      <c r="N54" s="10">
        <v>14.284360695758309</v>
      </c>
      <c r="O54" s="10">
        <v>1.9500000000000031</v>
      </c>
      <c r="P54" s="10">
        <v>0</v>
      </c>
      <c r="Q54" s="10"/>
      <c r="R54" s="10"/>
      <c r="S54" s="10"/>
      <c r="T54" s="10"/>
      <c r="U54" s="10"/>
      <c r="V54" s="10">
        <v>100</v>
      </c>
    </row>
    <row xmlns:x14ac="http://schemas.microsoft.com/office/spreadsheetml/2009/9/ac" r="55" s="187" customFormat="true" ht="12" x14ac:dyDescent="0.2">
      <c r="A55" s="185" t="s">
        <v>159</v>
      </c>
      <c r="B55" s="10">
        <v>2010</v>
      </c>
      <c r="C55" s="186" t="s">
        <v>1</v>
      </c>
      <c r="D55" s="10">
        <v>738113.5572119141</v>
      </c>
      <c r="E55" s="10"/>
      <c r="F55" s="10">
        <v>99.282669543802484</v>
      </c>
      <c r="G55" s="10"/>
      <c r="H55" s="10"/>
      <c r="I55" s="10">
        <v>0.71733045619751579</v>
      </c>
      <c r="J55" s="10">
        <v>99.282669543802484</v>
      </c>
      <c r="K55" s="10"/>
      <c r="L55" s="10">
        <v>98.05</v>
      </c>
      <c r="M55" s="10">
        <v>83.765639304241688</v>
      </c>
      <c r="N55" s="10">
        <v>14.284360695758309</v>
      </c>
      <c r="O55" s="10">
        <v>1.9500000000000031</v>
      </c>
      <c r="P55" s="10">
        <v>0</v>
      </c>
      <c r="Q55" s="10"/>
      <c r="R55" s="10"/>
      <c r="S55" s="10"/>
      <c r="T55" s="10"/>
      <c r="U55" s="10"/>
      <c r="V55" s="10">
        <v>100</v>
      </c>
    </row>
    <row xmlns:x14ac="http://schemas.microsoft.com/office/spreadsheetml/2009/9/ac" r="56" s="187" customFormat="true" ht="12" x14ac:dyDescent="0.2">
      <c r="A56" s="185" t="s">
        <v>159</v>
      </c>
      <c r="B56" s="10">
        <v>2011</v>
      </c>
      <c r="C56" s="186" t="s">
        <v>1</v>
      </c>
      <c r="D56" s="10">
        <v>735081.30736633297</v>
      </c>
      <c r="E56" s="10"/>
      <c r="F56" s="10">
        <v>99.301585282783392</v>
      </c>
      <c r="G56" s="10"/>
      <c r="H56" s="10"/>
      <c r="I56" s="10">
        <v>0.69841471721660753</v>
      </c>
      <c r="J56" s="10">
        <v>99.301585282783392</v>
      </c>
      <c r="K56" s="10"/>
      <c r="L56" s="10"/>
      <c r="M56" s="10">
        <v>83.765639304241688</v>
      </c>
      <c r="N56" s="10"/>
      <c r="O56" s="10"/>
      <c r="P56" s="10">
        <v>16.234360695758308</v>
      </c>
      <c r="Q56" s="10"/>
      <c r="R56" s="10"/>
      <c r="S56" s="10"/>
      <c r="T56" s="10"/>
      <c r="U56" s="10"/>
      <c r="V56" s="10">
        <v>100</v>
      </c>
    </row>
    <row xmlns:x14ac="http://schemas.microsoft.com/office/spreadsheetml/2009/9/ac" r="57" s="187" customFormat="true" ht="12" x14ac:dyDescent="0.2">
      <c r="A57" s="185" t="s">
        <v>159</v>
      </c>
      <c r="B57" s="10">
        <v>2012</v>
      </c>
      <c r="C57" s="186" t="s">
        <v>1</v>
      </c>
      <c r="D57" s="10">
        <v>729793.45257568359</v>
      </c>
      <c r="E57" s="10"/>
      <c r="F57" s="10">
        <v>99.320501021764301</v>
      </c>
      <c r="G57" s="10"/>
      <c r="H57" s="10"/>
      <c r="I57" s="10">
        <v>0.67949897823569927</v>
      </c>
      <c r="J57" s="10">
        <v>99.320501021764301</v>
      </c>
      <c r="K57" s="10"/>
      <c r="L57" s="10"/>
      <c r="M57" s="10">
        <v>83.693164479707065</v>
      </c>
      <c r="N57" s="10"/>
      <c r="O57" s="10"/>
      <c r="P57" s="10">
        <v>16.306835520292939</v>
      </c>
      <c r="Q57" s="10"/>
      <c r="R57" s="10"/>
      <c r="S57" s="10"/>
      <c r="T57" s="10"/>
      <c r="U57" s="10"/>
      <c r="V57" s="10">
        <v>100</v>
      </c>
    </row>
    <row xmlns:x14ac="http://schemas.microsoft.com/office/spreadsheetml/2009/9/ac" r="58" s="187" customFormat="true" ht="12" x14ac:dyDescent="0.2">
      <c r="A58" s="185" t="s">
        <v>159</v>
      </c>
      <c r="B58" s="10">
        <v>2013</v>
      </c>
      <c r="C58" s="186" t="s">
        <v>1</v>
      </c>
      <c r="D58" s="10">
        <v>722935.09459899901</v>
      </c>
      <c r="E58" s="10"/>
      <c r="F58" s="10">
        <v>99.339416760745195</v>
      </c>
      <c r="G58" s="10"/>
      <c r="H58" s="10"/>
      <c r="I58" s="10">
        <v>0.66058323925480522</v>
      </c>
      <c r="J58" s="10">
        <v>99.339416760745195</v>
      </c>
      <c r="K58" s="10"/>
      <c r="L58" s="10"/>
      <c r="M58" s="10">
        <v>83.620689655172441</v>
      </c>
      <c r="N58" s="10"/>
      <c r="O58" s="10"/>
      <c r="P58" s="10">
        <v>16.379310344827559</v>
      </c>
      <c r="Q58" s="10"/>
      <c r="R58" s="10"/>
      <c r="S58" s="10"/>
      <c r="T58" s="10"/>
      <c r="U58" s="10"/>
      <c r="V58" s="10">
        <v>100</v>
      </c>
    </row>
    <row xmlns:x14ac="http://schemas.microsoft.com/office/spreadsheetml/2009/9/ac" r="59" s="187" customFormat="true" ht="12" x14ac:dyDescent="0.2">
      <c r="A59" s="185" t="s">
        <v>159</v>
      </c>
      <c r="B59" s="10">
        <v>2014</v>
      </c>
      <c r="C59" s="186" t="s">
        <v>1</v>
      </c>
      <c r="D59" s="10">
        <v>715293.79035087582</v>
      </c>
      <c r="E59" s="10"/>
      <c r="F59" s="10">
        <v>99.358332499726103</v>
      </c>
      <c r="G59" s="10"/>
      <c r="H59" s="10"/>
      <c r="I59" s="10">
        <v>0.64166750027389696</v>
      </c>
      <c r="J59" s="10">
        <v>99.358332499726103</v>
      </c>
      <c r="K59" s="10"/>
      <c r="L59" s="10"/>
      <c r="M59" s="10">
        <v>83.548214830637789</v>
      </c>
      <c r="N59" s="10"/>
      <c r="O59" s="10"/>
      <c r="P59" s="10">
        <v>16.451785169362211</v>
      </c>
      <c r="Q59" s="10"/>
      <c r="R59" s="10"/>
      <c r="S59" s="10"/>
      <c r="T59" s="10"/>
      <c r="U59" s="10"/>
      <c r="V59" s="10">
        <v>100</v>
      </c>
    </row>
    <row xmlns:x14ac="http://schemas.microsoft.com/office/spreadsheetml/2009/9/ac" r="60" s="187" customFormat="true" ht="12" x14ac:dyDescent="0.2">
      <c r="A60" s="185" t="s">
        <v>159</v>
      </c>
      <c r="B60" s="10">
        <v>2015</v>
      </c>
      <c r="C60" s="186" t="s">
        <v>1</v>
      </c>
      <c r="D60" s="10">
        <v>707499.75916992186</v>
      </c>
      <c r="E60" s="10"/>
      <c r="F60" s="10">
        <v>99.377248238707011</v>
      </c>
      <c r="G60" s="10"/>
      <c r="H60" s="10"/>
      <c r="I60" s="10">
        <v>0.6227517612929887</v>
      </c>
      <c r="J60" s="10">
        <v>99.377248238707011</v>
      </c>
      <c r="K60" s="10"/>
      <c r="L60" s="10"/>
      <c r="M60" s="10">
        <v>83.475740006103166</v>
      </c>
      <c r="N60" s="10"/>
      <c r="O60" s="10"/>
      <c r="P60" s="10">
        <v>16.52425999389683</v>
      </c>
      <c r="Q60" s="10"/>
      <c r="R60" s="10"/>
      <c r="S60" s="10"/>
      <c r="T60" s="10"/>
      <c r="U60" s="10"/>
      <c r="V60" s="10">
        <v>100</v>
      </c>
    </row>
    <row xmlns:x14ac="http://schemas.microsoft.com/office/spreadsheetml/2009/9/ac" r="61" s="187" customFormat="true" ht="12" x14ac:dyDescent="0.2">
      <c r="A61" s="185" t="s">
        <v>159</v>
      </c>
      <c r="B61" s="10">
        <v>2016</v>
      </c>
      <c r="C61" s="186" t="s">
        <v>1</v>
      </c>
      <c r="D61" s="10">
        <v>700436.78717071528</v>
      </c>
      <c r="E61" s="10"/>
      <c r="F61" s="10">
        <v>99.396163977687905</v>
      </c>
      <c r="G61" s="10"/>
      <c r="H61" s="10"/>
      <c r="I61" s="10">
        <v>0.60383602231209466</v>
      </c>
      <c r="J61" s="10">
        <v>99.396163977687905</v>
      </c>
      <c r="K61" s="10"/>
      <c r="L61" s="10"/>
      <c r="M61" s="10">
        <v>83.403265181568514</v>
      </c>
      <c r="N61" s="10"/>
      <c r="O61" s="10"/>
      <c r="P61" s="10">
        <v>16.596734818431489</v>
      </c>
      <c r="Q61" s="10"/>
      <c r="R61" s="10"/>
      <c r="S61" s="10"/>
      <c r="T61" s="10"/>
      <c r="U61" s="10"/>
      <c r="V61" s="10">
        <v>100</v>
      </c>
    </row>
    <row xmlns:x14ac="http://schemas.microsoft.com/office/spreadsheetml/2009/9/ac" r="62" s="187" customFormat="true" ht="12" x14ac:dyDescent="0.2">
      <c r="A62" s="185" t="s">
        <v>159</v>
      </c>
      <c r="B62" s="10">
        <v>2017</v>
      </c>
      <c r="C62" s="186" t="s">
        <v>1</v>
      </c>
      <c r="D62" s="10">
        <v>694113.86643104558</v>
      </c>
      <c r="E62" s="10"/>
      <c r="F62" s="10">
        <v>99.415079716668814</v>
      </c>
      <c r="G62" s="10"/>
      <c r="H62" s="10"/>
      <c r="I62" s="10">
        <v>0.5849202833311864</v>
      </c>
      <c r="J62" s="10">
        <v>99.415079716668814</v>
      </c>
      <c r="K62" s="10"/>
      <c r="L62" s="10"/>
      <c r="M62" s="10">
        <v>83.330790357033891</v>
      </c>
      <c r="N62" s="10"/>
      <c r="O62" s="10"/>
      <c r="P62" s="10">
        <v>16.669209642966109</v>
      </c>
      <c r="Q62" s="10"/>
      <c r="R62" s="10"/>
      <c r="S62" s="10"/>
      <c r="T62" s="10"/>
      <c r="U62" s="10"/>
      <c r="V62" s="10">
        <v>100</v>
      </c>
    </row>
    <row xmlns:x14ac="http://schemas.microsoft.com/office/spreadsheetml/2009/9/ac" r="63" s="187" customFormat="true" ht="12" x14ac:dyDescent="0.2">
      <c r="A63" s="185" t="s">
        <v>159</v>
      </c>
      <c r="B63" s="10">
        <v>2018</v>
      </c>
      <c r="C63" s="186" t="s">
        <v>1</v>
      </c>
      <c r="D63" s="10">
        <v>688278.11045608518</v>
      </c>
      <c r="E63" s="10"/>
      <c r="F63" s="10">
        <v>99.433995455649722</v>
      </c>
      <c r="G63" s="10"/>
      <c r="H63" s="10"/>
      <c r="I63" s="10">
        <v>0.56600454435027814</v>
      </c>
      <c r="J63" s="10">
        <v>99.433995455649722</v>
      </c>
      <c r="K63" s="10"/>
      <c r="L63" s="10"/>
      <c r="M63" s="10">
        <v>83.258315532499267</v>
      </c>
      <c r="N63" s="10"/>
      <c r="O63" s="10"/>
      <c r="P63" s="10">
        <v>16.741684467500729</v>
      </c>
      <c r="Q63" s="10"/>
      <c r="R63" s="10"/>
      <c r="S63" s="10"/>
      <c r="T63" s="10"/>
      <c r="U63" s="10"/>
      <c r="V63" s="10">
        <v>100</v>
      </c>
    </row>
    <row xmlns:x14ac="http://schemas.microsoft.com/office/spreadsheetml/2009/9/ac" r="64" s="187" customFormat="true" ht="12" x14ac:dyDescent="0.2">
      <c r="A64" s="185" t="s">
        <v>159</v>
      </c>
      <c r="B64" s="10">
        <v>2019</v>
      </c>
      <c r="C64" s="186" t="s">
        <v>1</v>
      </c>
      <c r="D64" s="10">
        <v>682779.72772514343</v>
      </c>
      <c r="E64" s="10"/>
      <c r="F64" s="10">
        <v>99.452911194630616</v>
      </c>
      <c r="G64" s="10"/>
      <c r="H64" s="10"/>
      <c r="I64" s="10">
        <v>0.54708880536938409</v>
      </c>
      <c r="J64" s="10">
        <v>99.452911194630616</v>
      </c>
      <c r="K64" s="10"/>
      <c r="L64" s="10"/>
      <c r="M64" s="10">
        <v>83.185840707964616</v>
      </c>
      <c r="N64" s="10"/>
      <c r="O64" s="10"/>
      <c r="P64" s="10">
        <v>16.814159292035381</v>
      </c>
      <c r="Q64" s="10"/>
      <c r="R64" s="10"/>
      <c r="S64" s="10"/>
      <c r="T64" s="10"/>
      <c r="U64" s="10"/>
      <c r="V64" s="10">
        <v>100</v>
      </c>
    </row>
    <row xmlns:x14ac="http://schemas.microsoft.com/office/spreadsheetml/2009/9/ac" r="65" s="187" customFormat="true" ht="12" x14ac:dyDescent="0.2">
      <c r="A65" s="185" t="s">
        <v>159</v>
      </c>
      <c r="B65" s="10">
        <v>2020</v>
      </c>
      <c r="C65" s="186" t="s">
        <v>1</v>
      </c>
      <c r="D65" s="10">
        <v>677577.6747702026</v>
      </c>
      <c r="E65" s="10"/>
      <c r="F65" s="10">
        <v>99.471826933611524</v>
      </c>
      <c r="G65" s="10"/>
      <c r="H65" s="10"/>
      <c r="I65" s="10">
        <v>0.52817306638847583</v>
      </c>
      <c r="J65" s="10">
        <v>99.471826933611524</v>
      </c>
      <c r="K65" s="10"/>
      <c r="L65" s="10"/>
      <c r="M65" s="10">
        <v>83.113365883429992</v>
      </c>
      <c r="N65" s="10"/>
      <c r="O65" s="10"/>
      <c r="P65" s="10">
        <v>16.886634116570011</v>
      </c>
      <c r="Q65" s="10"/>
      <c r="R65" s="10"/>
      <c r="S65" s="10"/>
      <c r="T65" s="10"/>
      <c r="U65" s="10"/>
      <c r="V65" s="10">
        <v>100</v>
      </c>
    </row>
    <row xmlns:x14ac="http://schemas.microsoft.com/office/spreadsheetml/2009/9/ac" r="66" s="187" customFormat="true" ht="12" x14ac:dyDescent="0.2">
      <c r="A66" s="185" t="s">
        <v>159</v>
      </c>
      <c r="B66" s="10">
        <v>2021</v>
      </c>
      <c r="C66" s="186" t="s">
        <v>1</v>
      </c>
      <c r="D66" s="10">
        <v>672706.66304748529</v>
      </c>
      <c r="E66" s="10"/>
      <c r="F66" s="10">
        <v>99.490742672592432</v>
      </c>
      <c r="G66" s="10"/>
      <c r="H66" s="10"/>
      <c r="I66" s="10">
        <v>0.50925732740756757</v>
      </c>
      <c r="J66" s="10">
        <v>99.490742672592432</v>
      </c>
      <c r="K66" s="10"/>
      <c r="L66" s="10"/>
      <c r="M66" s="10">
        <v>83.04089105889534</v>
      </c>
      <c r="N66" s="10"/>
      <c r="O66" s="10"/>
      <c r="P66" s="10">
        <v>16.95910894110466</v>
      </c>
      <c r="Q66" s="10"/>
      <c r="R66" s="10"/>
      <c r="S66" s="10"/>
      <c r="T66" s="10"/>
      <c r="U66" s="10"/>
      <c r="V66" s="10">
        <v>100</v>
      </c>
    </row>
    <row xmlns:x14ac="http://schemas.microsoft.com/office/spreadsheetml/2009/9/ac" r="67" s="187" customFormat="true" ht="12" x14ac:dyDescent="0.2">
      <c r="A67" s="185" t="s">
        <v>159</v>
      </c>
      <c r="B67" s="10">
        <v>2022</v>
      </c>
      <c r="C67" s="186" t="s">
        <v>1</v>
      </c>
      <c r="D67" s="10">
        <v>668337.64512557979</v>
      </c>
      <c r="E67" s="10"/>
      <c r="F67" s="10">
        <v>99.490742672592432</v>
      </c>
      <c r="G67" s="10"/>
      <c r="H67" s="10"/>
      <c r="I67" s="10">
        <v>0.50925732740756757</v>
      </c>
      <c r="J67" s="10">
        <v>99.490742672592432</v>
      </c>
      <c r="K67" s="10"/>
      <c r="L67" s="10"/>
      <c r="M67" s="10">
        <v>83.04089105889534</v>
      </c>
      <c r="N67" s="10"/>
      <c r="O67" s="10"/>
      <c r="P67" s="10">
        <v>16.95910894110466</v>
      </c>
      <c r="Q67" s="10"/>
      <c r="R67" s="10"/>
      <c r="S67" s="10"/>
      <c r="T67" s="10"/>
      <c r="U67" s="10"/>
      <c r="V67" s="10">
        <v>100</v>
      </c>
    </row>
    <row xmlns:x14ac="http://schemas.microsoft.com/office/spreadsheetml/2009/9/ac" r="68" s="187" customFormat="true" ht="12" x14ac:dyDescent="0.2">
      <c r="A68" s="185" t="s">
        <v>159</v>
      </c>
      <c r="B68" s="10">
        <v>2023</v>
      </c>
      <c r="C68" s="186" t="s">
        <v>1</v>
      </c>
      <c r="D68" s="10">
        <v>655690.43073028571</v>
      </c>
      <c r="E68" s="10"/>
      <c r="F68" s="10">
        <v>99.490742672592432</v>
      </c>
      <c r="G68" s="10"/>
      <c r="H68" s="10"/>
      <c r="I68" s="10">
        <v>0.50925732740756757</v>
      </c>
      <c r="J68" s="10">
        <v>99.490742672592432</v>
      </c>
      <c r="K68" s="10"/>
      <c r="L68" s="10"/>
      <c r="M68" s="10">
        <v>83.04089105889534</v>
      </c>
      <c r="N68" s="10"/>
      <c r="O68" s="10"/>
      <c r="P68" s="10">
        <v>16.95910894110466</v>
      </c>
      <c r="Q68" s="10"/>
      <c r="R68" s="10"/>
      <c r="S68" s="10"/>
      <c r="T68" s="10"/>
      <c r="U68" s="10"/>
      <c r="V68" s="10">
        <v>100</v>
      </c>
    </row>
    <row xmlns:x14ac="http://schemas.microsoft.com/office/spreadsheetml/2009/9/ac" r="69" s="187" customFormat="true" ht="12" x14ac:dyDescent="0.2">
      <c r="A69" s="185" t="s">
        <v>159</v>
      </c>
      <c r="B69" s="10">
        <v>2024</v>
      </c>
      <c r="C69" s="18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7" customFormat="true" ht="12" x14ac:dyDescent="0.2">
      <c r="A70" s="185" t="s">
        <v>159</v>
      </c>
      <c r="B70" s="10">
        <v>2025</v>
      </c>
      <c r="C70" s="18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7" customFormat="true" ht="12" x14ac:dyDescent="0.2">
      <c r="A71" s="185" t="s">
        <v>159</v>
      </c>
      <c r="B71" s="10">
        <v>2026</v>
      </c>
      <c r="C71" s="18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7" customFormat="true" ht="12" x14ac:dyDescent="0.2">
      <c r="A72" s="185" t="s">
        <v>159</v>
      </c>
      <c r="B72" s="10">
        <v>2027</v>
      </c>
      <c r="C72" s="18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7" customFormat="true" ht="12" x14ac:dyDescent="0.2">
      <c r="A73" s="185" t="s">
        <v>159</v>
      </c>
      <c r="B73" s="10">
        <v>2028</v>
      </c>
      <c r="C73" s="18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7" customFormat="true" ht="12" x14ac:dyDescent="0.2">
      <c r="A74" s="185" t="s">
        <v>159</v>
      </c>
      <c r="B74" s="10">
        <v>2029</v>
      </c>
      <c r="C74" s="18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7" customFormat="true" ht="12" x14ac:dyDescent="0.2">
      <c r="A75" s="185" t="s">
        <v>159</v>
      </c>
      <c r="B75" s="10">
        <v>2030</v>
      </c>
      <c r="C75" s="18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7" customFormat="true" ht="12" x14ac:dyDescent="0.2">
      <c r="A76" s="185" t="s">
        <v>159</v>
      </c>
      <c r="B76" s="10">
        <v>2000</v>
      </c>
      <c r="C76" s="186" t="s">
        <v>2</v>
      </c>
      <c r="D76" s="10">
        <v>64673.648190307613</v>
      </c>
      <c r="E76" s="10"/>
      <c r="F76" s="10">
        <v>90.071428571428669</v>
      </c>
      <c r="G76" s="10"/>
      <c r="H76" s="10"/>
      <c r="I76" s="10">
        <v>9.9285714285713311</v>
      </c>
      <c r="J76" s="10">
        <v>90.071428571428669</v>
      </c>
      <c r="K76" s="10"/>
      <c r="L76" s="10"/>
      <c r="M76" s="10"/>
      <c r="N76" s="10"/>
      <c r="O76" s="10"/>
      <c r="P76" s="10">
        <v>100</v>
      </c>
      <c r="Q76" s="10"/>
      <c r="R76" s="10"/>
      <c r="S76" s="10"/>
      <c r="T76" s="10"/>
      <c r="U76" s="10"/>
      <c r="V76" s="10">
        <v>100</v>
      </c>
    </row>
    <row xmlns:x14ac="http://schemas.microsoft.com/office/spreadsheetml/2009/9/ac" r="77" s="187" customFormat="true" ht="12" x14ac:dyDescent="0.2">
      <c r="A77" s="185" t="s">
        <v>159</v>
      </c>
      <c r="B77" s="10">
        <v>2001</v>
      </c>
      <c r="C77" s="186" t="s">
        <v>2</v>
      </c>
      <c r="D77" s="10">
        <v>62353.000777816778</v>
      </c>
      <c r="E77" s="10"/>
      <c r="F77" s="10">
        <v>90.071428571428669</v>
      </c>
      <c r="G77" s="10"/>
      <c r="H77" s="10"/>
      <c r="I77" s="10">
        <v>9.9285714285713311</v>
      </c>
      <c r="J77" s="10">
        <v>90.071428571428669</v>
      </c>
      <c r="K77" s="10"/>
      <c r="L77" s="10"/>
      <c r="M77" s="10"/>
      <c r="N77" s="10"/>
      <c r="O77" s="10"/>
      <c r="P77" s="10">
        <v>100</v>
      </c>
      <c r="Q77" s="10"/>
      <c r="R77" s="10"/>
      <c r="S77" s="10"/>
      <c r="T77" s="10"/>
      <c r="U77" s="10"/>
      <c r="V77" s="10">
        <v>100</v>
      </c>
    </row>
    <row xmlns:x14ac="http://schemas.microsoft.com/office/spreadsheetml/2009/9/ac" r="78" s="187" customFormat="true" ht="12" x14ac:dyDescent="0.2">
      <c r="A78" s="185" t="s">
        <v>159</v>
      </c>
      <c r="B78" s="10">
        <v>2002</v>
      </c>
      <c r="C78" s="186" t="s">
        <v>2</v>
      </c>
      <c r="D78" s="10">
        <v>59984.293299255369</v>
      </c>
      <c r="E78" s="10"/>
      <c r="F78" s="10">
        <v>90.071428571428669</v>
      </c>
      <c r="G78" s="10"/>
      <c r="H78" s="10"/>
      <c r="I78" s="10">
        <v>9.9285714285713311</v>
      </c>
      <c r="J78" s="10">
        <v>90.071428571428669</v>
      </c>
      <c r="K78" s="10"/>
      <c r="L78" s="10">
        <v>95.1</v>
      </c>
      <c r="M78" s="10"/>
      <c r="N78" s="10"/>
      <c r="O78" s="10">
        <v>4.9000000000000057</v>
      </c>
      <c r="P78" s="10">
        <v>95.1</v>
      </c>
      <c r="Q78" s="10"/>
      <c r="R78" s="10"/>
      <c r="S78" s="10"/>
      <c r="T78" s="10"/>
      <c r="U78" s="10"/>
      <c r="V78" s="10">
        <v>100</v>
      </c>
    </row>
    <row xmlns:x14ac="http://schemas.microsoft.com/office/spreadsheetml/2009/9/ac" r="79" s="187" customFormat="true" ht="12" x14ac:dyDescent="0.2">
      <c r="A79" s="185" t="s">
        <v>159</v>
      </c>
      <c r="B79" s="10">
        <v>2003</v>
      </c>
      <c r="C79" s="186" t="s">
        <v>2</v>
      </c>
      <c r="D79" s="10">
        <v>57631.658258056639</v>
      </c>
      <c r="E79" s="10"/>
      <c r="F79" s="10">
        <v>90.071428571428669</v>
      </c>
      <c r="G79" s="10"/>
      <c r="H79" s="10"/>
      <c r="I79" s="10">
        <v>9.9285714285713311</v>
      </c>
      <c r="J79" s="10">
        <v>90.071428571428669</v>
      </c>
      <c r="K79" s="10"/>
      <c r="L79" s="10">
        <v>95.1</v>
      </c>
      <c r="M79" s="10"/>
      <c r="N79" s="10"/>
      <c r="O79" s="10">
        <v>4.9000000000000057</v>
      </c>
      <c r="P79" s="10">
        <v>95.1</v>
      </c>
      <c r="Q79" s="10"/>
      <c r="R79" s="10"/>
      <c r="S79" s="10"/>
      <c r="T79" s="10"/>
      <c r="U79" s="10"/>
      <c r="V79" s="10">
        <v>100</v>
      </c>
    </row>
    <row xmlns:x14ac="http://schemas.microsoft.com/office/spreadsheetml/2009/9/ac" r="80" s="187" customFormat="true" ht="12" x14ac:dyDescent="0.2">
      <c r="A80" s="185" t="s">
        <v>159</v>
      </c>
      <c r="B80" s="10">
        <v>2004</v>
      </c>
      <c r="C80" s="186" t="s">
        <v>2</v>
      </c>
      <c r="D80" s="10">
        <v>55487.351495361327</v>
      </c>
      <c r="E80" s="10"/>
      <c r="F80" s="10">
        <v>90.071428571428669</v>
      </c>
      <c r="G80" s="10"/>
      <c r="H80" s="10"/>
      <c r="I80" s="10">
        <v>9.9285714285713311</v>
      </c>
      <c r="J80" s="10">
        <v>90.071428571428669</v>
      </c>
      <c r="K80" s="10"/>
      <c r="L80" s="10">
        <v>95.1</v>
      </c>
      <c r="M80" s="10"/>
      <c r="N80" s="10"/>
      <c r="O80" s="10">
        <v>4.9000000000000057</v>
      </c>
      <c r="P80" s="10">
        <v>95.1</v>
      </c>
      <c r="Q80" s="10"/>
      <c r="R80" s="10"/>
      <c r="S80" s="10"/>
      <c r="T80" s="10"/>
      <c r="U80" s="10"/>
      <c r="V80" s="10">
        <v>100</v>
      </c>
    </row>
    <row xmlns:x14ac="http://schemas.microsoft.com/office/spreadsheetml/2009/9/ac" r="81" s="187" customFormat="true" ht="12" x14ac:dyDescent="0.2">
      <c r="A81" s="185" t="s">
        <v>159</v>
      </c>
      <c r="B81" s="10">
        <v>2005</v>
      </c>
      <c r="C81" s="186" t="s">
        <v>2</v>
      </c>
      <c r="D81" s="10">
        <v>53487.482755432131</v>
      </c>
      <c r="E81" s="10"/>
      <c r="F81" s="10">
        <v>89.285714285714221</v>
      </c>
      <c r="G81" s="10"/>
      <c r="H81" s="10"/>
      <c r="I81" s="10">
        <v>10.714285714285779</v>
      </c>
      <c r="J81" s="10">
        <v>89.285714285714221</v>
      </c>
      <c r="K81" s="10"/>
      <c r="L81" s="10">
        <v>95.1</v>
      </c>
      <c r="M81" s="10"/>
      <c r="N81" s="10"/>
      <c r="O81" s="10">
        <v>4.9000000000000057</v>
      </c>
      <c r="P81" s="10">
        <v>95.1</v>
      </c>
      <c r="Q81" s="10"/>
      <c r="R81" s="10"/>
      <c r="S81" s="10"/>
      <c r="T81" s="10"/>
      <c r="U81" s="10"/>
      <c r="V81" s="10">
        <v>100</v>
      </c>
    </row>
    <row xmlns:x14ac="http://schemas.microsoft.com/office/spreadsheetml/2009/9/ac" r="82" s="187" customFormat="true" ht="12" x14ac:dyDescent="0.2">
      <c r="A82" s="185" t="s">
        <v>159</v>
      </c>
      <c r="B82" s="10">
        <v>2006</v>
      </c>
      <c r="C82" s="186" t="s">
        <v>2</v>
      </c>
      <c r="D82" s="10">
        <v>51446.855387649528</v>
      </c>
      <c r="E82" s="10"/>
      <c r="F82" s="10">
        <v>88.5</v>
      </c>
      <c r="G82" s="10"/>
      <c r="H82" s="10"/>
      <c r="I82" s="10">
        <v>11.5</v>
      </c>
      <c r="J82" s="10">
        <v>88.5</v>
      </c>
      <c r="K82" s="10"/>
      <c r="L82" s="10">
        <v>95.1</v>
      </c>
      <c r="M82" s="10"/>
      <c r="N82" s="10"/>
      <c r="O82" s="10">
        <v>4.9000000000000057</v>
      </c>
      <c r="P82" s="10">
        <v>95.1</v>
      </c>
      <c r="Q82" s="10"/>
      <c r="R82" s="10"/>
      <c r="S82" s="10"/>
      <c r="T82" s="10"/>
      <c r="U82" s="10"/>
      <c r="V82" s="10">
        <v>100</v>
      </c>
    </row>
    <row xmlns:x14ac="http://schemas.microsoft.com/office/spreadsheetml/2009/9/ac" r="83" s="187" customFormat="true" ht="12" x14ac:dyDescent="0.2">
      <c r="A83" s="185" t="s">
        <v>159</v>
      </c>
      <c r="B83" s="10">
        <v>2007</v>
      </c>
      <c r="C83" s="186" t="s">
        <v>2</v>
      </c>
      <c r="D83" s="10">
        <v>49380.996919326783</v>
      </c>
      <c r="E83" s="10"/>
      <c r="F83" s="10">
        <v>87.714285714285779</v>
      </c>
      <c r="G83" s="10"/>
      <c r="H83" s="10"/>
      <c r="I83" s="10">
        <v>12.285714285714221</v>
      </c>
      <c r="J83" s="10">
        <v>87.714285714285779</v>
      </c>
      <c r="K83" s="10"/>
      <c r="L83" s="10">
        <v>95.1</v>
      </c>
      <c r="M83" s="10"/>
      <c r="N83" s="10"/>
      <c r="O83" s="10">
        <v>4.9000000000000057</v>
      </c>
      <c r="P83" s="10">
        <v>95.1</v>
      </c>
      <c r="Q83" s="10"/>
      <c r="R83" s="10"/>
      <c r="S83" s="10"/>
      <c r="T83" s="10"/>
      <c r="U83" s="10"/>
      <c r="V83" s="10">
        <v>100</v>
      </c>
    </row>
    <row xmlns:x14ac="http://schemas.microsoft.com/office/spreadsheetml/2009/9/ac" r="84" s="187" customFormat="true" ht="12" x14ac:dyDescent="0.2">
      <c r="A84" s="185" t="s">
        <v>159</v>
      </c>
      <c r="B84" s="10">
        <v>2008</v>
      </c>
      <c r="C84" s="186" t="s">
        <v>2</v>
      </c>
      <c r="D84" s="10">
        <v>47361.833350677487</v>
      </c>
      <c r="E84" s="10"/>
      <c r="F84" s="10">
        <v>86.928571428571331</v>
      </c>
      <c r="G84" s="10"/>
      <c r="H84" s="10"/>
      <c r="I84" s="10">
        <v>13.071428571428671</v>
      </c>
      <c r="J84" s="10">
        <v>86.928571428571331</v>
      </c>
      <c r="K84" s="10"/>
      <c r="L84" s="10">
        <v>95.1</v>
      </c>
      <c r="M84" s="10"/>
      <c r="N84" s="10"/>
      <c r="O84" s="10">
        <v>4.9000000000000057</v>
      </c>
      <c r="P84" s="10">
        <v>95.1</v>
      </c>
      <c r="Q84" s="10"/>
      <c r="R84" s="10"/>
      <c r="S84" s="10"/>
      <c r="T84" s="10"/>
      <c r="U84" s="10"/>
      <c r="V84" s="10">
        <v>100</v>
      </c>
    </row>
    <row xmlns:x14ac="http://schemas.microsoft.com/office/spreadsheetml/2009/9/ac" r="85" s="187" customFormat="true" ht="12" x14ac:dyDescent="0.2">
      <c r="A85" s="185" t="s">
        <v>159</v>
      </c>
      <c r="B85" s="10">
        <v>2009</v>
      </c>
      <c r="C85" s="186" t="s">
        <v>2</v>
      </c>
      <c r="D85" s="10">
        <v>45481.474496154777</v>
      </c>
      <c r="E85" s="10"/>
      <c r="F85" s="10">
        <v>86.14285714285711</v>
      </c>
      <c r="G85" s="10"/>
      <c r="H85" s="10"/>
      <c r="I85" s="10">
        <v>13.85714285714289</v>
      </c>
      <c r="J85" s="10">
        <v>86.14285714285711</v>
      </c>
      <c r="K85" s="10"/>
      <c r="L85" s="10">
        <v>95.1</v>
      </c>
      <c r="M85" s="10">
        <v>82</v>
      </c>
      <c r="N85" s="10">
        <v>13.099999999999991</v>
      </c>
      <c r="O85" s="10">
        <v>4.9000000000000057</v>
      </c>
      <c r="P85" s="10">
        <v>0</v>
      </c>
      <c r="Q85" s="10"/>
      <c r="R85" s="10"/>
      <c r="S85" s="10"/>
      <c r="T85" s="10"/>
      <c r="U85" s="10"/>
      <c r="V85" s="10">
        <v>100</v>
      </c>
    </row>
    <row xmlns:x14ac="http://schemas.microsoft.com/office/spreadsheetml/2009/9/ac" r="86" s="187" customFormat="true" ht="12" x14ac:dyDescent="0.2">
      <c r="A86" s="185" t="s">
        <v>159</v>
      </c>
      <c r="B86" s="10">
        <v>2010</v>
      </c>
      <c r="C86" s="186" t="s">
        <v>2</v>
      </c>
      <c r="D86" s="10">
        <v>43670.442788085937</v>
      </c>
      <c r="E86" s="10"/>
      <c r="F86" s="10">
        <v>85.35714285714289</v>
      </c>
      <c r="G86" s="10"/>
      <c r="H86" s="10"/>
      <c r="I86" s="10">
        <v>14.64285714285711</v>
      </c>
      <c r="J86" s="10">
        <v>85.35714285714289</v>
      </c>
      <c r="K86" s="10"/>
      <c r="L86" s="10">
        <v>95.1</v>
      </c>
      <c r="M86" s="10">
        <v>82</v>
      </c>
      <c r="N86" s="10">
        <v>13.099999999999991</v>
      </c>
      <c r="O86" s="10">
        <v>4.9000000000000057</v>
      </c>
      <c r="P86" s="10">
        <v>0</v>
      </c>
      <c r="Q86" s="10"/>
      <c r="R86" s="10"/>
      <c r="S86" s="10"/>
      <c r="T86" s="10"/>
      <c r="U86" s="10"/>
      <c r="V86" s="10">
        <v>100</v>
      </c>
    </row>
    <row xmlns:x14ac="http://schemas.microsoft.com/office/spreadsheetml/2009/9/ac" r="87" s="187" customFormat="true" ht="12" x14ac:dyDescent="0.2">
      <c r="A87" s="185" t="s">
        <v>159</v>
      </c>
      <c r="B87" s="10">
        <v>2011</v>
      </c>
      <c r="C87" s="186" t="s">
        <v>2</v>
      </c>
      <c r="D87" s="10">
        <v>41861.692633666993</v>
      </c>
      <c r="E87" s="10"/>
      <c r="F87" s="10">
        <v>84.571428571428669</v>
      </c>
      <c r="G87" s="10"/>
      <c r="H87" s="10"/>
      <c r="I87" s="10">
        <v>15.428571428571329</v>
      </c>
      <c r="J87" s="10">
        <v>84.571428571428669</v>
      </c>
      <c r="K87" s="10"/>
      <c r="L87" s="10"/>
      <c r="M87" s="10">
        <v>82</v>
      </c>
      <c r="N87" s="10"/>
      <c r="O87" s="10"/>
      <c r="P87" s="10">
        <v>18</v>
      </c>
      <c r="Q87" s="10"/>
      <c r="R87" s="10"/>
      <c r="S87" s="10"/>
      <c r="T87" s="10"/>
      <c r="U87" s="10"/>
      <c r="V87" s="10">
        <v>100</v>
      </c>
    </row>
    <row xmlns:x14ac="http://schemas.microsoft.com/office/spreadsheetml/2009/9/ac" r="88" s="187" customFormat="true" ht="12" x14ac:dyDescent="0.2">
      <c r="A88" s="185" t="s">
        <v>159</v>
      </c>
      <c r="B88" s="10">
        <v>2012</v>
      </c>
      <c r="C88" s="186" t="s">
        <v>2</v>
      </c>
      <c r="D88" s="10">
        <v>40526.547424316414</v>
      </c>
      <c r="E88" s="10"/>
      <c r="F88" s="10">
        <v>83.785714285714221</v>
      </c>
      <c r="G88" s="10"/>
      <c r="H88" s="10"/>
      <c r="I88" s="10">
        <v>16.214285714285779</v>
      </c>
      <c r="J88" s="10">
        <v>83.785714285714221</v>
      </c>
      <c r="K88" s="10"/>
      <c r="L88" s="10"/>
      <c r="M88" s="10">
        <v>82</v>
      </c>
      <c r="N88" s="10"/>
      <c r="O88" s="10"/>
      <c r="P88" s="10">
        <v>18</v>
      </c>
      <c r="Q88" s="10"/>
      <c r="R88" s="10"/>
      <c r="S88" s="10"/>
      <c r="T88" s="10"/>
      <c r="U88" s="10"/>
      <c r="V88" s="10">
        <v>100</v>
      </c>
    </row>
    <row xmlns:x14ac="http://schemas.microsoft.com/office/spreadsheetml/2009/9/ac" r="89" s="187" customFormat="true" ht="12" x14ac:dyDescent="0.2">
      <c r="A89" s="185" t="s">
        <v>159</v>
      </c>
      <c r="B89" s="10">
        <v>2013</v>
      </c>
      <c r="C89" s="186" t="s">
        <v>2</v>
      </c>
      <c r="D89" s="10">
        <v>39308.905401000979</v>
      </c>
      <c r="E89" s="10"/>
      <c r="F89" s="10">
        <v>83</v>
      </c>
      <c r="G89" s="10"/>
      <c r="H89" s="10"/>
      <c r="I89" s="10">
        <v>17</v>
      </c>
      <c r="J89" s="10">
        <v>83</v>
      </c>
      <c r="K89" s="10"/>
      <c r="L89" s="10"/>
      <c r="M89" s="10">
        <v>82</v>
      </c>
      <c r="N89" s="10"/>
      <c r="O89" s="10"/>
      <c r="P89" s="10">
        <v>18</v>
      </c>
      <c r="Q89" s="10"/>
      <c r="R89" s="10"/>
      <c r="S89" s="10"/>
      <c r="T89" s="10"/>
      <c r="U89" s="10"/>
      <c r="V89" s="10">
        <v>100</v>
      </c>
    </row>
    <row xmlns:x14ac="http://schemas.microsoft.com/office/spreadsheetml/2009/9/ac" r="90" s="187" customFormat="true" ht="12" x14ac:dyDescent="0.2">
      <c r="A90" s="185" t="s">
        <v>159</v>
      </c>
      <c r="B90" s="10">
        <v>2014</v>
      </c>
      <c r="C90" s="186" t="s">
        <v>2</v>
      </c>
      <c r="D90" s="10">
        <v>38083.209649124146</v>
      </c>
      <c r="E90" s="10"/>
      <c r="F90" s="10">
        <v>82.214285714285779</v>
      </c>
      <c r="G90" s="10"/>
      <c r="H90" s="10"/>
      <c r="I90" s="10">
        <v>17.785714285714221</v>
      </c>
      <c r="J90" s="10">
        <v>82.214285714285779</v>
      </c>
      <c r="K90" s="10"/>
      <c r="L90" s="10"/>
      <c r="M90" s="10">
        <v>82</v>
      </c>
      <c r="N90" s="10"/>
      <c r="O90" s="10"/>
      <c r="P90" s="10">
        <v>18</v>
      </c>
      <c r="Q90" s="10"/>
      <c r="R90" s="10"/>
      <c r="S90" s="10"/>
      <c r="T90" s="10"/>
      <c r="U90" s="10"/>
      <c r="V90" s="10">
        <v>100</v>
      </c>
    </row>
    <row xmlns:x14ac="http://schemas.microsoft.com/office/spreadsheetml/2009/9/ac" r="91" s="187" customFormat="true" ht="12" x14ac:dyDescent="0.2">
      <c r="A91" s="185" t="s">
        <v>159</v>
      </c>
      <c r="B91" s="10">
        <v>2015</v>
      </c>
      <c r="C91" s="186" t="s">
        <v>2</v>
      </c>
      <c r="D91" s="10">
        <v>36884.240830078117</v>
      </c>
      <c r="E91" s="10"/>
      <c r="F91" s="10">
        <v>81.428571428571331</v>
      </c>
      <c r="G91" s="10"/>
      <c r="H91" s="10"/>
      <c r="I91" s="10">
        <v>18.571428571428669</v>
      </c>
      <c r="J91" s="10">
        <v>81.428571428571331</v>
      </c>
      <c r="K91" s="10"/>
      <c r="L91" s="10"/>
      <c r="M91" s="10">
        <v>82</v>
      </c>
      <c r="N91" s="10"/>
      <c r="O91" s="10"/>
      <c r="P91" s="10">
        <v>18</v>
      </c>
      <c r="Q91" s="10"/>
      <c r="R91" s="10"/>
      <c r="S91" s="10"/>
      <c r="T91" s="10"/>
      <c r="U91" s="10"/>
      <c r="V91" s="10">
        <v>100</v>
      </c>
    </row>
    <row xmlns:x14ac="http://schemas.microsoft.com/office/spreadsheetml/2009/9/ac" r="92" s="187" customFormat="true" ht="12" x14ac:dyDescent="0.2">
      <c r="A92" s="185" t="s">
        <v>159</v>
      </c>
      <c r="B92" s="10">
        <v>2016</v>
      </c>
      <c r="C92" s="186" t="s">
        <v>2</v>
      </c>
      <c r="D92" s="10">
        <v>35749.212829284668</v>
      </c>
      <c r="E92" s="10"/>
      <c r="F92" s="10">
        <v>81.428571428571331</v>
      </c>
      <c r="G92" s="10"/>
      <c r="H92" s="10"/>
      <c r="I92" s="10">
        <v>18.571428571428669</v>
      </c>
      <c r="J92" s="10">
        <v>81.428571428571331</v>
      </c>
      <c r="K92" s="10"/>
      <c r="L92" s="10"/>
      <c r="M92" s="10">
        <v>82</v>
      </c>
      <c r="N92" s="10"/>
      <c r="O92" s="10"/>
      <c r="P92" s="10">
        <v>18</v>
      </c>
      <c r="Q92" s="10"/>
      <c r="R92" s="10"/>
      <c r="S92" s="10"/>
      <c r="T92" s="10"/>
      <c r="U92" s="10"/>
      <c r="V92" s="10">
        <v>100</v>
      </c>
    </row>
    <row xmlns:x14ac="http://schemas.microsoft.com/office/spreadsheetml/2009/9/ac" r="93" s="187" customFormat="true" ht="12" x14ac:dyDescent="0.2">
      <c r="A93" s="185" t="s">
        <v>159</v>
      </c>
      <c r="B93" s="10">
        <v>2017</v>
      </c>
      <c r="C93" s="186" t="s">
        <v>2</v>
      </c>
      <c r="D93" s="10">
        <v>34691.133568954458</v>
      </c>
      <c r="E93" s="10"/>
      <c r="F93" s="10">
        <v>81.428571428571331</v>
      </c>
      <c r="G93" s="10"/>
      <c r="H93" s="10"/>
      <c r="I93" s="10">
        <v>18.571428571428669</v>
      </c>
      <c r="J93" s="10">
        <v>81.428571428571331</v>
      </c>
      <c r="K93" s="10"/>
      <c r="L93" s="10"/>
      <c r="M93" s="10">
        <v>82</v>
      </c>
      <c r="N93" s="10"/>
      <c r="O93" s="10"/>
      <c r="P93" s="10">
        <v>18</v>
      </c>
      <c r="Q93" s="10"/>
      <c r="R93" s="10"/>
      <c r="S93" s="10"/>
      <c r="T93" s="10"/>
      <c r="U93" s="10"/>
      <c r="V93" s="10">
        <v>100</v>
      </c>
    </row>
    <row xmlns:x14ac="http://schemas.microsoft.com/office/spreadsheetml/2009/9/ac" r="94" s="187" customFormat="true" ht="12" x14ac:dyDescent="0.2">
      <c r="A94" s="185" t="s">
        <v>159</v>
      </c>
      <c r="B94" s="10">
        <v>2018</v>
      </c>
      <c r="C94" s="186" t="s">
        <v>2</v>
      </c>
      <c r="D94" s="10">
        <v>33686.889543914796</v>
      </c>
      <c r="E94" s="10"/>
      <c r="F94" s="10">
        <v>81.428571428571331</v>
      </c>
      <c r="G94" s="10"/>
      <c r="H94" s="10"/>
      <c r="I94" s="10">
        <v>18.571428571428669</v>
      </c>
      <c r="J94" s="10">
        <v>81.428571428571331</v>
      </c>
      <c r="K94" s="10"/>
      <c r="L94" s="10"/>
      <c r="M94" s="10"/>
      <c r="N94" s="10"/>
      <c r="O94" s="10"/>
      <c r="P94" s="10">
        <v>100</v>
      </c>
      <c r="Q94" s="10"/>
      <c r="R94" s="10"/>
      <c r="S94" s="10"/>
      <c r="T94" s="10"/>
      <c r="U94" s="10"/>
      <c r="V94" s="10">
        <v>100</v>
      </c>
    </row>
    <row xmlns:x14ac="http://schemas.microsoft.com/office/spreadsheetml/2009/9/ac" r="95" s="187" customFormat="true" ht="12" x14ac:dyDescent="0.2">
      <c r="A95" s="185" t="s">
        <v>159</v>
      </c>
      <c r="B95" s="10">
        <v>2019</v>
      </c>
      <c r="C95" s="186" t="s">
        <v>2</v>
      </c>
      <c r="D95" s="10">
        <v>32727.272274856561</v>
      </c>
      <c r="E95" s="10"/>
      <c r="F95" s="10">
        <v>81.428571428571331</v>
      </c>
      <c r="G95" s="10"/>
      <c r="H95" s="10"/>
      <c r="I95" s="10">
        <v>18.571428571428669</v>
      </c>
      <c r="J95" s="10">
        <v>81.428571428571331</v>
      </c>
      <c r="K95" s="10"/>
      <c r="L95" s="10"/>
      <c r="M95" s="10"/>
      <c r="N95" s="10"/>
      <c r="O95" s="10"/>
      <c r="P95" s="10">
        <v>100</v>
      </c>
      <c r="Q95" s="10"/>
      <c r="R95" s="10"/>
      <c r="S95" s="10"/>
      <c r="T95" s="10"/>
      <c r="U95" s="10"/>
      <c r="V95" s="10">
        <v>100</v>
      </c>
    </row>
    <row xmlns:x14ac="http://schemas.microsoft.com/office/spreadsheetml/2009/9/ac" r="96" s="187" customFormat="true" ht="12" x14ac:dyDescent="0.2">
      <c r="A96" s="185" t="s">
        <v>159</v>
      </c>
      <c r="B96" s="10">
        <v>2020</v>
      </c>
      <c r="C96" s="186" t="s">
        <v>2</v>
      </c>
      <c r="D96" s="10">
        <v>31816.325229797359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7" customFormat="true" ht="12" x14ac:dyDescent="0.2">
      <c r="A97" s="185" t="s">
        <v>159</v>
      </c>
      <c r="B97" s="10">
        <v>2021</v>
      </c>
      <c r="C97" s="186" t="s">
        <v>2</v>
      </c>
      <c r="D97" s="10">
        <v>30939.336952514652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7" customFormat="true" ht="12" x14ac:dyDescent="0.2">
      <c r="A98" s="185" t="s">
        <v>159</v>
      </c>
      <c r="B98" s="10">
        <v>2022</v>
      </c>
      <c r="C98" s="186" t="s">
        <v>2</v>
      </c>
      <c r="D98" s="10">
        <v>30117.354874420169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7" customFormat="true" ht="12" x14ac:dyDescent="0.2">
      <c r="A99" s="185" t="s">
        <v>159</v>
      </c>
      <c r="B99" s="10">
        <v>2023</v>
      </c>
      <c r="C99" s="186" t="s">
        <v>2</v>
      </c>
      <c r="D99" s="10">
        <v>28953.56926971435</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7" customFormat="true" ht="12" x14ac:dyDescent="0.2">
      <c r="A100" s="185" t="s">
        <v>159</v>
      </c>
      <c r="B100" s="10">
        <v>2024</v>
      </c>
      <c r="C100" s="18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7" customFormat="true" ht="12" x14ac:dyDescent="0.2">
      <c r="A101" s="185" t="s">
        <v>159</v>
      </c>
      <c r="B101" s="10">
        <v>2025</v>
      </c>
      <c r="C101" s="18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7" customFormat="true" ht="12" x14ac:dyDescent="0.2">
      <c r="A102" s="185" t="s">
        <v>159</v>
      </c>
      <c r="B102" s="10">
        <v>2026</v>
      </c>
      <c r="C102" s="18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7" customFormat="true" ht="12" x14ac:dyDescent="0.2">
      <c r="A103" s="185" t="s">
        <v>159</v>
      </c>
      <c r="B103" s="10">
        <v>2027</v>
      </c>
      <c r="C103" s="18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7" customFormat="true" ht="12" x14ac:dyDescent="0.2">
      <c r="A104" s="185" t="s">
        <v>159</v>
      </c>
      <c r="B104" s="10">
        <v>2028</v>
      </c>
      <c r="C104" s="18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7" customFormat="true" ht="12" x14ac:dyDescent="0.2">
      <c r="A105" s="185" t="s">
        <v>159</v>
      </c>
      <c r="B105" s="10">
        <v>2029</v>
      </c>
      <c r="C105" s="18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7" customFormat="true" ht="12" x14ac:dyDescent="0.2">
      <c r="A106" s="185" t="s">
        <v>159</v>
      </c>
      <c r="B106" s="10">
        <v>2030</v>
      </c>
      <c r="C106" s="18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7" customFormat="true" ht="12" x14ac:dyDescent="0.2">
      <c r="A107" s="185" t="s">
        <v>159</v>
      </c>
      <c r="B107" s="10">
        <v>2000</v>
      </c>
      <c r="C107" s="186" t="s">
        <v>16</v>
      </c>
      <c r="D107" s="10">
        <v>170062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7" customFormat="true" ht="12" x14ac:dyDescent="0.2">
      <c r="A108" s="185" t="s">
        <v>159</v>
      </c>
      <c r="B108" s="10">
        <v>2001</v>
      </c>
      <c r="C108" s="186" t="s">
        <v>16</v>
      </c>
      <c r="D108" s="10">
        <v>168453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7" customFormat="true" ht="12" x14ac:dyDescent="0.2">
      <c r="A109" s="185" t="s">
        <v>159</v>
      </c>
      <c r="B109" s="10">
        <v>2002</v>
      </c>
      <c r="C109" s="186" t="s">
        <v>16</v>
      </c>
      <c r="D109" s="10">
        <v>165178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7" customFormat="true" ht="12" x14ac:dyDescent="0.2">
      <c r="A110" s="185" t="s">
        <v>159</v>
      </c>
      <c r="B110" s="10">
        <v>2003</v>
      </c>
      <c r="C110" s="188" t="s">
        <v>16</v>
      </c>
      <c r="D110" s="10">
        <v>161582</v>
      </c>
      <c r="E110" s="10"/>
      <c r="F110" s="10"/>
      <c r="G110" s="10"/>
      <c r="H110" s="10"/>
      <c r="I110" s="10"/>
      <c r="J110" s="10">
        <v>100</v>
      </c>
      <c r="K110" s="10"/>
      <c r="L110" s="10"/>
      <c r="M110" s="10"/>
      <c r="N110" s="10"/>
      <c r="O110" s="10"/>
      <c r="P110" s="10">
        <v>100</v>
      </c>
      <c r="Q110" s="10"/>
      <c r="R110" s="10"/>
      <c r="S110" s="10"/>
      <c r="T110" s="10"/>
      <c r="U110" s="10"/>
      <c r="V110" s="10">
        <v>100</v>
      </c>
      <c r="W110" s="189"/>
      <c r="X110" s="189"/>
      <c r="Y110" s="189"/>
      <c r="Z110" s="189"/>
      <c r="AA110" s="189"/>
      <c r="AB110" s="189"/>
      <c r="AC110" s="189"/>
      <c r="AD110" s="189"/>
      <c r="AE110" s="189"/>
    </row>
    <row xmlns:x14ac="http://schemas.microsoft.com/office/spreadsheetml/2009/9/ac" r="111" s="187" customFormat="true" ht="12" x14ac:dyDescent="0.2">
      <c r="A111" s="185" t="s">
        <v>159</v>
      </c>
      <c r="B111" s="10">
        <v>2004</v>
      </c>
      <c r="C111" s="188" t="s">
        <v>16</v>
      </c>
      <c r="D111" s="10">
        <v>158766</v>
      </c>
      <c r="E111" s="10"/>
      <c r="F111" s="10"/>
      <c r="G111" s="10"/>
      <c r="H111" s="10"/>
      <c r="I111" s="10"/>
      <c r="J111" s="10">
        <v>100</v>
      </c>
      <c r="K111" s="10"/>
      <c r="L111" s="10"/>
      <c r="M111" s="10"/>
      <c r="N111" s="10"/>
      <c r="O111" s="10"/>
      <c r="P111" s="10">
        <v>100</v>
      </c>
      <c r="Q111" s="10"/>
      <c r="R111" s="10"/>
      <c r="S111" s="10"/>
      <c r="T111" s="10"/>
      <c r="U111" s="10"/>
      <c r="V111" s="10">
        <v>100</v>
      </c>
      <c r="W111" s="189"/>
      <c r="X111" s="189"/>
      <c r="Y111" s="189"/>
      <c r="Z111" s="189"/>
      <c r="AA111" s="189"/>
      <c r="AB111" s="189"/>
      <c r="AC111" s="189"/>
      <c r="AD111" s="189"/>
      <c r="AE111" s="189"/>
    </row>
    <row xmlns:x14ac="http://schemas.microsoft.com/office/spreadsheetml/2009/9/ac" r="112" s="187" customFormat="true" ht="12" x14ac:dyDescent="0.2">
      <c r="A112" s="185" t="s">
        <v>159</v>
      </c>
      <c r="B112" s="10">
        <v>2005</v>
      </c>
      <c r="C112" s="188" t="s">
        <v>16</v>
      </c>
      <c r="D112" s="10">
        <v>156794</v>
      </c>
      <c r="E112" s="10"/>
      <c r="F112" s="10"/>
      <c r="G112" s="10"/>
      <c r="H112" s="10"/>
      <c r="I112" s="10"/>
      <c r="J112" s="10">
        <v>100</v>
      </c>
      <c r="K112" s="10"/>
      <c r="L112" s="10"/>
      <c r="M112" s="10"/>
      <c r="N112" s="10"/>
      <c r="O112" s="10"/>
      <c r="P112" s="10">
        <v>100</v>
      </c>
      <c r="Q112" s="10"/>
      <c r="R112" s="10"/>
      <c r="S112" s="10"/>
      <c r="T112" s="10"/>
      <c r="U112" s="10"/>
      <c r="V112" s="10">
        <v>100</v>
      </c>
      <c r="W112" s="189"/>
      <c r="X112" s="189"/>
      <c r="Y112" s="189"/>
      <c r="Z112" s="189"/>
      <c r="AA112" s="189"/>
      <c r="AB112" s="189"/>
      <c r="AC112" s="189"/>
      <c r="AD112" s="189"/>
      <c r="AE112" s="189"/>
    </row>
    <row xmlns:x14ac="http://schemas.microsoft.com/office/spreadsheetml/2009/9/ac" r="113" s="187" customFormat="true" ht="12" x14ac:dyDescent="0.2">
      <c r="A113" s="185" t="s">
        <v>159</v>
      </c>
      <c r="B113" s="10">
        <v>2006</v>
      </c>
      <c r="C113" s="188" t="s">
        <v>16</v>
      </c>
      <c r="D113" s="10">
        <v>155139</v>
      </c>
      <c r="E113" s="10"/>
      <c r="F113" s="10"/>
      <c r="G113" s="10"/>
      <c r="H113" s="10"/>
      <c r="I113" s="10"/>
      <c r="J113" s="10">
        <v>100</v>
      </c>
      <c r="K113" s="10"/>
      <c r="L113" s="10"/>
      <c r="M113" s="10"/>
      <c r="N113" s="10"/>
      <c r="O113" s="10"/>
      <c r="P113" s="10">
        <v>100</v>
      </c>
      <c r="Q113" s="10"/>
      <c r="R113" s="10"/>
      <c r="S113" s="10"/>
      <c r="T113" s="10"/>
      <c r="U113" s="10"/>
      <c r="V113" s="10">
        <v>100</v>
      </c>
      <c r="W113" s="189"/>
      <c r="X113" s="189"/>
      <c r="Y113" s="189"/>
      <c r="Z113" s="189"/>
      <c r="AA113" s="189"/>
      <c r="AB113" s="189"/>
      <c r="AC113" s="189"/>
      <c r="AD113" s="189"/>
      <c r="AE113" s="189"/>
    </row>
    <row xmlns:x14ac="http://schemas.microsoft.com/office/spreadsheetml/2009/9/ac" r="114" s="187" customFormat="true" ht="12" x14ac:dyDescent="0.2">
      <c r="A114" s="185" t="s">
        <v>159</v>
      </c>
      <c r="B114" s="10">
        <v>2007</v>
      </c>
      <c r="C114" s="188" t="s">
        <v>16</v>
      </c>
      <c r="D114" s="10">
        <v>153153</v>
      </c>
      <c r="E114" s="10"/>
      <c r="F114" s="10"/>
      <c r="G114" s="10"/>
      <c r="H114" s="10"/>
      <c r="I114" s="10"/>
      <c r="J114" s="10">
        <v>100</v>
      </c>
      <c r="K114" s="10"/>
      <c r="L114" s="10"/>
      <c r="M114" s="10"/>
      <c r="N114" s="10"/>
      <c r="O114" s="10"/>
      <c r="P114" s="10">
        <v>100</v>
      </c>
      <c r="Q114" s="10"/>
      <c r="R114" s="10"/>
      <c r="S114" s="10"/>
      <c r="T114" s="10"/>
      <c r="U114" s="10"/>
      <c r="V114" s="10">
        <v>100</v>
      </c>
      <c r="W114" s="189"/>
      <c r="X114" s="189"/>
      <c r="Y114" s="189"/>
      <c r="Z114" s="189"/>
      <c r="AA114" s="189"/>
      <c r="AB114" s="189"/>
      <c r="AC114" s="189"/>
      <c r="AD114" s="189"/>
      <c r="AE114" s="189"/>
    </row>
    <row xmlns:x14ac="http://schemas.microsoft.com/office/spreadsheetml/2009/9/ac" r="115" s="187" customFormat="true" ht="12" x14ac:dyDescent="0.2">
      <c r="A115" s="185" t="s">
        <v>159</v>
      </c>
      <c r="B115" s="10">
        <v>2008</v>
      </c>
      <c r="C115" s="188" t="s">
        <v>16</v>
      </c>
      <c r="D115" s="10">
        <v>150521</v>
      </c>
      <c r="E115" s="10"/>
      <c r="F115" s="10"/>
      <c r="G115" s="10"/>
      <c r="H115" s="10"/>
      <c r="I115" s="10"/>
      <c r="J115" s="10">
        <v>100</v>
      </c>
      <c r="K115" s="10"/>
      <c r="L115" s="10"/>
      <c r="M115" s="10"/>
      <c r="N115" s="10"/>
      <c r="O115" s="10"/>
      <c r="P115" s="10">
        <v>100</v>
      </c>
      <c r="Q115" s="10"/>
      <c r="R115" s="10"/>
      <c r="S115" s="10"/>
      <c r="T115" s="10"/>
      <c r="U115" s="10"/>
      <c r="V115" s="10">
        <v>100</v>
      </c>
      <c r="W115" s="189"/>
      <c r="X115" s="189"/>
      <c r="Y115" s="189"/>
      <c r="Z115" s="189"/>
      <c r="AA115" s="189"/>
      <c r="AB115" s="189"/>
      <c r="AC115" s="189"/>
      <c r="AD115" s="189"/>
      <c r="AE115" s="189"/>
    </row>
    <row xmlns:x14ac="http://schemas.microsoft.com/office/spreadsheetml/2009/9/ac" r="116" s="187" customFormat="true" ht="12" x14ac:dyDescent="0.2">
      <c r="A116" s="185" t="s">
        <v>159</v>
      </c>
      <c r="B116" s="10">
        <v>2009</v>
      </c>
      <c r="C116" s="190" t="s">
        <v>16</v>
      </c>
      <c r="D116" s="10">
        <v>147652</v>
      </c>
      <c r="E116" s="10"/>
      <c r="F116" s="10"/>
      <c r="G116" s="10"/>
      <c r="H116" s="10"/>
      <c r="I116" s="10"/>
      <c r="J116" s="10">
        <v>100</v>
      </c>
      <c r="K116" s="10"/>
      <c r="L116" s="10"/>
      <c r="M116" s="10"/>
      <c r="N116" s="10"/>
      <c r="O116" s="10"/>
      <c r="P116" s="10">
        <v>100</v>
      </c>
      <c r="Q116" s="10"/>
      <c r="R116" s="10"/>
      <c r="S116" s="10"/>
      <c r="T116" s="10"/>
      <c r="U116" s="10"/>
      <c r="V116" s="10">
        <v>100</v>
      </c>
      <c r="W116" s="190"/>
      <c r="X116" s="190"/>
      <c r="Y116" s="190"/>
      <c r="Z116" s="190"/>
      <c r="AA116" s="190"/>
      <c r="AB116" s="190"/>
      <c r="AC116" s="190"/>
    </row>
    <row xmlns:x14ac="http://schemas.microsoft.com/office/spreadsheetml/2009/9/ac" r="117" s="187" customFormat="true" ht="12" x14ac:dyDescent="0.2">
      <c r="A117" s="185" t="s">
        <v>159</v>
      </c>
      <c r="B117" s="10">
        <v>2010</v>
      </c>
      <c r="C117" s="190" t="s">
        <v>16</v>
      </c>
      <c r="D117" s="10">
        <v>145165</v>
      </c>
      <c r="E117" s="10"/>
      <c r="F117" s="10"/>
      <c r="G117" s="10"/>
      <c r="H117" s="10"/>
      <c r="I117" s="10"/>
      <c r="J117" s="10">
        <v>100</v>
      </c>
      <c r="K117" s="10"/>
      <c r="L117" s="10"/>
      <c r="M117" s="10"/>
      <c r="N117" s="10"/>
      <c r="O117" s="10"/>
      <c r="P117" s="10">
        <v>100</v>
      </c>
      <c r="Q117" s="10"/>
      <c r="R117" s="10"/>
      <c r="S117" s="10"/>
      <c r="T117" s="10"/>
      <c r="U117" s="10"/>
      <c r="V117" s="10">
        <v>100</v>
      </c>
      <c r="W117" s="190"/>
      <c r="X117" s="190"/>
      <c r="Y117" s="190"/>
      <c r="Z117" s="190"/>
      <c r="AA117" s="190"/>
      <c r="AB117" s="190"/>
      <c r="AC117" s="190"/>
    </row>
    <row xmlns:x14ac="http://schemas.microsoft.com/office/spreadsheetml/2009/9/ac" r="118" s="187" customFormat="true" ht="12" x14ac:dyDescent="0.2">
      <c r="A118" s="185" t="s">
        <v>159</v>
      </c>
      <c r="B118" s="10">
        <v>2011</v>
      </c>
      <c r="C118" s="190" t="s">
        <v>16</v>
      </c>
      <c r="D118" s="10">
        <v>143448</v>
      </c>
      <c r="E118" s="10"/>
      <c r="F118" s="10"/>
      <c r="G118" s="10"/>
      <c r="H118" s="10"/>
      <c r="I118" s="10"/>
      <c r="J118" s="10">
        <v>100</v>
      </c>
      <c r="K118" s="10"/>
      <c r="L118" s="10"/>
      <c r="M118" s="10"/>
      <c r="N118" s="10"/>
      <c r="O118" s="10"/>
      <c r="P118" s="10">
        <v>100</v>
      </c>
      <c r="Q118" s="10"/>
      <c r="R118" s="10"/>
      <c r="S118" s="10"/>
      <c r="T118" s="10"/>
      <c r="U118" s="10"/>
      <c r="V118" s="10">
        <v>100</v>
      </c>
      <c r="W118" s="190"/>
      <c r="X118" s="190"/>
      <c r="Y118" s="190"/>
      <c r="Z118" s="190"/>
      <c r="AA118" s="190"/>
      <c r="AB118" s="190"/>
      <c r="AC118" s="190"/>
      <c r="AD118" s="190"/>
    </row>
    <row xmlns:x14ac="http://schemas.microsoft.com/office/spreadsheetml/2009/9/ac" r="119" s="187" customFormat="true" ht="12" x14ac:dyDescent="0.2">
      <c r="A119" s="185" t="s">
        <v>159</v>
      </c>
      <c r="B119" s="10">
        <v>2012</v>
      </c>
      <c r="C119" s="190" t="s">
        <v>16</v>
      </c>
      <c r="D119" s="10">
        <v>142273</v>
      </c>
      <c r="E119" s="10"/>
      <c r="F119" s="10"/>
      <c r="G119" s="10"/>
      <c r="H119" s="10"/>
      <c r="I119" s="10"/>
      <c r="J119" s="10">
        <v>100</v>
      </c>
      <c r="K119" s="10"/>
      <c r="L119" s="10"/>
      <c r="M119" s="10"/>
      <c r="N119" s="10"/>
      <c r="O119" s="10"/>
      <c r="P119" s="10">
        <v>100</v>
      </c>
      <c r="Q119" s="10"/>
      <c r="R119" s="10"/>
      <c r="S119" s="10"/>
      <c r="T119" s="10"/>
      <c r="U119" s="10"/>
      <c r="V119" s="10">
        <v>100</v>
      </c>
      <c r="W119" s="190"/>
      <c r="X119" s="190"/>
      <c r="Y119" s="190"/>
      <c r="Z119" s="190"/>
      <c r="AA119" s="190"/>
      <c r="AB119" s="190"/>
      <c r="AC119" s="190"/>
      <c r="AD119" s="190"/>
    </row>
    <row xmlns:x14ac="http://schemas.microsoft.com/office/spreadsheetml/2009/9/ac" r="120" s="187" customFormat="true" ht="12" x14ac:dyDescent="0.2">
      <c r="A120" s="185" t="s">
        <v>159</v>
      </c>
      <c r="B120" s="10">
        <v>2013</v>
      </c>
      <c r="C120" s="190" t="s">
        <v>16</v>
      </c>
      <c r="D120" s="10">
        <v>141489</v>
      </c>
      <c r="E120" s="10"/>
      <c r="F120" s="10"/>
      <c r="G120" s="10"/>
      <c r="H120" s="10"/>
      <c r="I120" s="10"/>
      <c r="J120" s="10">
        <v>100</v>
      </c>
      <c r="K120" s="10"/>
      <c r="L120" s="10"/>
      <c r="M120" s="10"/>
      <c r="N120" s="10"/>
      <c r="O120" s="10"/>
      <c r="P120" s="10">
        <v>100</v>
      </c>
      <c r="Q120" s="10"/>
      <c r="R120" s="10"/>
      <c r="S120" s="10"/>
      <c r="T120" s="10"/>
      <c r="U120" s="10"/>
      <c r="V120" s="10">
        <v>100</v>
      </c>
      <c r="W120" s="190"/>
      <c r="X120" s="190"/>
      <c r="Y120" s="190"/>
      <c r="Z120" s="190"/>
      <c r="AA120" s="190"/>
      <c r="AB120" s="190"/>
      <c r="AC120" s="190"/>
      <c r="AD120" s="190"/>
    </row>
    <row xmlns:x14ac="http://schemas.microsoft.com/office/spreadsheetml/2009/9/ac" r="121" s="187" customFormat="true" ht="12" x14ac:dyDescent="0.2">
      <c r="A121" s="185" t="s">
        <v>159</v>
      </c>
      <c r="B121" s="10">
        <v>2014</v>
      </c>
      <c r="C121" s="190" t="s">
        <v>16</v>
      </c>
      <c r="D121" s="10">
        <v>140798</v>
      </c>
      <c r="E121" s="10"/>
      <c r="F121" s="10"/>
      <c r="G121" s="10"/>
      <c r="H121" s="10"/>
      <c r="I121" s="10"/>
      <c r="J121" s="10">
        <v>100</v>
      </c>
      <c r="K121" s="10"/>
      <c r="L121" s="10"/>
      <c r="M121" s="10"/>
      <c r="N121" s="10"/>
      <c r="O121" s="10"/>
      <c r="P121" s="10">
        <v>100</v>
      </c>
      <c r="Q121" s="10"/>
      <c r="R121" s="10"/>
      <c r="S121" s="10"/>
      <c r="T121" s="10"/>
      <c r="U121" s="10"/>
      <c r="V121" s="10">
        <v>100</v>
      </c>
      <c r="W121" s="190"/>
      <c r="X121" s="190"/>
      <c r="Y121" s="190"/>
      <c r="Z121" s="190"/>
      <c r="AA121" s="190"/>
      <c r="AB121" s="190"/>
      <c r="AC121" s="190"/>
      <c r="AD121" s="190"/>
    </row>
    <row xmlns:x14ac="http://schemas.microsoft.com/office/spreadsheetml/2009/9/ac" r="122" s="187" customFormat="true" ht="12" x14ac:dyDescent="0.2">
      <c r="A122" s="185" t="s">
        <v>159</v>
      </c>
      <c r="B122" s="10">
        <v>2015</v>
      </c>
      <c r="C122" s="190" t="s">
        <v>16</v>
      </c>
      <c r="D122" s="10">
        <v>139875</v>
      </c>
      <c r="E122" s="10"/>
      <c r="F122" s="10"/>
      <c r="G122" s="10"/>
      <c r="H122" s="10"/>
      <c r="I122" s="10"/>
      <c r="J122" s="10">
        <v>100</v>
      </c>
      <c r="K122" s="10"/>
      <c r="L122" s="10"/>
      <c r="M122" s="10"/>
      <c r="N122" s="10"/>
      <c r="O122" s="10"/>
      <c r="P122" s="10">
        <v>100</v>
      </c>
      <c r="Q122" s="10"/>
      <c r="R122" s="10"/>
      <c r="S122" s="10"/>
      <c r="T122" s="10"/>
      <c r="U122" s="10"/>
      <c r="V122" s="10">
        <v>100</v>
      </c>
      <c r="W122" s="190"/>
      <c r="X122" s="190"/>
      <c r="Y122" s="190"/>
      <c r="Z122" s="190"/>
      <c r="AA122" s="190"/>
      <c r="AB122" s="190"/>
      <c r="AC122" s="190"/>
      <c r="AD122" s="190"/>
    </row>
    <row xmlns:x14ac="http://schemas.microsoft.com/office/spreadsheetml/2009/9/ac" r="123" s="187" customFormat="true" ht="12" x14ac:dyDescent="0.2">
      <c r="A123" s="185" t="s">
        <v>159</v>
      </c>
      <c r="B123" s="10">
        <v>2016</v>
      </c>
      <c r="C123" s="190" t="s">
        <v>16</v>
      </c>
      <c r="D123" s="10">
        <v>139065</v>
      </c>
      <c r="E123" s="10"/>
      <c r="F123" s="10"/>
      <c r="G123" s="10"/>
      <c r="H123" s="10"/>
      <c r="I123" s="10"/>
      <c r="J123" s="10">
        <v>100</v>
      </c>
      <c r="K123" s="10"/>
      <c r="L123" s="10"/>
      <c r="M123" s="10"/>
      <c r="N123" s="10"/>
      <c r="O123" s="10"/>
      <c r="P123" s="10">
        <v>100</v>
      </c>
      <c r="Q123" s="10"/>
      <c r="R123" s="10"/>
      <c r="S123" s="10"/>
      <c r="T123" s="10"/>
      <c r="U123" s="10"/>
      <c r="V123" s="10">
        <v>100</v>
      </c>
      <c r="W123" s="190"/>
      <c r="X123" s="190"/>
      <c r="Y123" s="190"/>
      <c r="Z123" s="190"/>
      <c r="AA123" s="190"/>
      <c r="AB123" s="190"/>
      <c r="AC123" s="190"/>
      <c r="AD123" s="190"/>
    </row>
    <row xmlns:x14ac="http://schemas.microsoft.com/office/spreadsheetml/2009/9/ac" r="124" s="187" customFormat="true" ht="12" x14ac:dyDescent="0.2">
      <c r="A124" s="185" t="s">
        <v>159</v>
      </c>
      <c r="B124" s="10">
        <v>2017</v>
      </c>
      <c r="C124" s="190" t="s">
        <v>16</v>
      </c>
      <c r="D124" s="10">
        <v>138325</v>
      </c>
      <c r="E124" s="10"/>
      <c r="F124" s="10"/>
      <c r="G124" s="10"/>
      <c r="H124" s="10"/>
      <c r="I124" s="10"/>
      <c r="J124" s="10">
        <v>100</v>
      </c>
      <c r="K124" s="10"/>
      <c r="L124" s="10"/>
      <c r="M124" s="10"/>
      <c r="N124" s="10"/>
      <c r="O124" s="10"/>
      <c r="P124" s="10">
        <v>100</v>
      </c>
      <c r="Q124" s="10"/>
      <c r="R124" s="10"/>
      <c r="S124" s="10"/>
      <c r="T124" s="10"/>
      <c r="U124" s="10"/>
      <c r="V124" s="10">
        <v>100</v>
      </c>
      <c r="W124" s="190"/>
      <c r="X124" s="190"/>
      <c r="Y124" s="190"/>
      <c r="Z124" s="190"/>
      <c r="AA124" s="190"/>
      <c r="AB124" s="190"/>
      <c r="AC124" s="190"/>
      <c r="AD124" s="190"/>
    </row>
    <row xmlns:x14ac="http://schemas.microsoft.com/office/spreadsheetml/2009/9/ac" r="125" s="187" customFormat="true" ht="12" x14ac:dyDescent="0.2">
      <c r="A125" s="185" t="s">
        <v>159</v>
      </c>
      <c r="B125" s="10">
        <v>2018</v>
      </c>
      <c r="C125" s="190" t="s">
        <v>16</v>
      </c>
      <c r="D125" s="10">
        <v>137887</v>
      </c>
      <c r="E125" s="10"/>
      <c r="F125" s="10"/>
      <c r="G125" s="10"/>
      <c r="H125" s="10"/>
      <c r="I125" s="10"/>
      <c r="J125" s="10">
        <v>100</v>
      </c>
      <c r="K125" s="10"/>
      <c r="L125" s="10"/>
      <c r="M125" s="10"/>
      <c r="N125" s="10"/>
      <c r="O125" s="10"/>
      <c r="P125" s="10">
        <v>100</v>
      </c>
      <c r="Q125" s="10"/>
      <c r="R125" s="10"/>
      <c r="S125" s="10"/>
      <c r="T125" s="10"/>
      <c r="U125" s="10"/>
      <c r="V125" s="10">
        <v>100</v>
      </c>
      <c r="W125" s="190"/>
      <c r="X125" s="190"/>
      <c r="Y125" s="190"/>
      <c r="Z125" s="190"/>
      <c r="AA125" s="190"/>
      <c r="AB125" s="190"/>
      <c r="AC125" s="190"/>
      <c r="AD125" s="190"/>
    </row>
    <row xmlns:x14ac="http://schemas.microsoft.com/office/spreadsheetml/2009/9/ac" r="126" s="187" customFormat="true" ht="12" x14ac:dyDescent="0.2">
      <c r="A126" s="185" t="s">
        <v>159</v>
      </c>
      <c r="B126" s="10">
        <v>2019</v>
      </c>
      <c r="C126" s="190" t="s">
        <v>16</v>
      </c>
      <c r="D126" s="10">
        <v>137422</v>
      </c>
      <c r="E126" s="10"/>
      <c r="F126" s="10"/>
      <c r="G126" s="10"/>
      <c r="H126" s="10"/>
      <c r="I126" s="10"/>
      <c r="J126" s="10">
        <v>100</v>
      </c>
      <c r="K126" s="10"/>
      <c r="L126" s="10"/>
      <c r="M126" s="10"/>
      <c r="N126" s="10"/>
      <c r="O126" s="10"/>
      <c r="P126" s="10">
        <v>100</v>
      </c>
      <c r="Q126" s="10"/>
      <c r="R126" s="10"/>
      <c r="S126" s="10"/>
      <c r="T126" s="10"/>
      <c r="U126" s="10"/>
      <c r="V126" s="10">
        <v>100</v>
      </c>
      <c r="W126" s="190"/>
      <c r="X126" s="190"/>
      <c r="Y126" s="190"/>
      <c r="Z126" s="190"/>
      <c r="AA126" s="190"/>
      <c r="AB126" s="190"/>
      <c r="AC126" s="190"/>
      <c r="AD126" s="190"/>
    </row>
    <row xmlns:x14ac="http://schemas.microsoft.com/office/spreadsheetml/2009/9/ac" r="127" s="187" customFormat="true" ht="12" x14ac:dyDescent="0.2">
      <c r="A127" s="185" t="s">
        <v>159</v>
      </c>
      <c r="B127" s="10">
        <v>2020</v>
      </c>
      <c r="C127" s="190" t="s">
        <v>16</v>
      </c>
      <c r="D127" s="10">
        <v>136945</v>
      </c>
      <c r="E127" s="10"/>
      <c r="F127" s="10"/>
      <c r="G127" s="10"/>
      <c r="H127" s="10"/>
      <c r="I127" s="10"/>
      <c r="J127" s="10">
        <v>100</v>
      </c>
      <c r="K127" s="10"/>
      <c r="L127" s="10"/>
      <c r="M127" s="10"/>
      <c r="N127" s="10"/>
      <c r="O127" s="10"/>
      <c r="P127" s="10">
        <v>100</v>
      </c>
      <c r="Q127" s="10"/>
      <c r="R127" s="10"/>
      <c r="S127" s="10"/>
      <c r="T127" s="10"/>
      <c r="U127" s="10"/>
      <c r="V127" s="10">
        <v>100</v>
      </c>
      <c r="W127" s="190"/>
      <c r="X127" s="190"/>
      <c r="Y127" s="190"/>
      <c r="Z127" s="190"/>
      <c r="AA127" s="190"/>
      <c r="AB127" s="190"/>
      <c r="AC127" s="190"/>
      <c r="AD127" s="190"/>
    </row>
    <row xmlns:x14ac="http://schemas.microsoft.com/office/spreadsheetml/2009/9/ac" r="128" s="187" customFormat="true" ht="12" x14ac:dyDescent="0.2">
      <c r="A128" s="190" t="s">
        <v>159</v>
      </c>
      <c r="B128" s="10">
        <v>2021</v>
      </c>
      <c r="C128" s="190" t="s">
        <v>16</v>
      </c>
      <c r="D128" s="10">
        <v>136452</v>
      </c>
      <c r="E128" s="10"/>
      <c r="F128" s="10"/>
      <c r="G128" s="10"/>
      <c r="H128" s="10"/>
      <c r="I128" s="10"/>
      <c r="J128" s="10">
        <v>100</v>
      </c>
      <c r="K128" s="10"/>
      <c r="L128" s="10"/>
      <c r="M128" s="10"/>
      <c r="N128" s="10"/>
      <c r="O128" s="10"/>
      <c r="P128" s="10">
        <v>100</v>
      </c>
      <c r="Q128" s="10"/>
      <c r="R128" s="10"/>
      <c r="S128" s="10"/>
      <c r="T128" s="10"/>
      <c r="U128" s="10"/>
      <c r="V128" s="10">
        <v>100</v>
      </c>
      <c r="W128" s="190"/>
      <c r="X128" s="190"/>
      <c r="Y128" s="190"/>
      <c r="Z128" s="190"/>
      <c r="AA128" s="190"/>
      <c r="AB128" s="190"/>
      <c r="AC128" s="190"/>
      <c r="AD128" s="190"/>
    </row>
    <row xmlns:x14ac="http://schemas.microsoft.com/office/spreadsheetml/2009/9/ac" r="129" s="187" customFormat="true" ht="12" x14ac:dyDescent="0.2">
      <c r="A129" s="190" t="s">
        <v>159</v>
      </c>
      <c r="B129" s="10">
        <v>2022</v>
      </c>
      <c r="C129" s="190" t="s">
        <v>16</v>
      </c>
      <c r="D129" s="10">
        <v>135942</v>
      </c>
      <c r="E129" s="10"/>
      <c r="F129" s="10"/>
      <c r="G129" s="10"/>
      <c r="H129" s="10"/>
      <c r="I129" s="10"/>
      <c r="J129" s="10">
        <v>100</v>
      </c>
      <c r="K129" s="10"/>
      <c r="L129" s="10"/>
      <c r="M129" s="10"/>
      <c r="N129" s="10"/>
      <c r="O129" s="10"/>
      <c r="P129" s="10">
        <v>100</v>
      </c>
      <c r="Q129" s="10"/>
      <c r="R129" s="10"/>
      <c r="S129" s="10"/>
      <c r="T129" s="10"/>
      <c r="U129" s="10"/>
      <c r="V129" s="10">
        <v>100</v>
      </c>
      <c r="W129" s="190"/>
      <c r="X129" s="190"/>
      <c r="Y129" s="190"/>
      <c r="Z129" s="190"/>
      <c r="AA129" s="190"/>
      <c r="AB129" s="190"/>
      <c r="AC129" s="190"/>
      <c r="AD129" s="190"/>
    </row>
    <row xmlns:x14ac="http://schemas.microsoft.com/office/spreadsheetml/2009/9/ac" r="130" s="187" customFormat="true" ht="12" x14ac:dyDescent="0.2">
      <c r="A130" s="190" t="s">
        <v>159</v>
      </c>
      <c r="B130" s="10">
        <v>2023</v>
      </c>
      <c r="C130" s="190" t="s">
        <v>16</v>
      </c>
      <c r="D130" s="10">
        <v>118751</v>
      </c>
      <c r="E130" s="10"/>
      <c r="F130" s="10"/>
      <c r="G130" s="10"/>
      <c r="H130" s="10"/>
      <c r="I130" s="10"/>
      <c r="J130" s="10">
        <v>100</v>
      </c>
      <c r="K130" s="10"/>
      <c r="L130" s="10"/>
      <c r="M130" s="10"/>
      <c r="N130" s="10"/>
      <c r="O130" s="10"/>
      <c r="P130" s="10">
        <v>100</v>
      </c>
      <c r="Q130" s="10"/>
      <c r="R130" s="10"/>
      <c r="S130" s="10"/>
      <c r="T130" s="10"/>
      <c r="U130" s="10"/>
      <c r="V130" s="10">
        <v>100</v>
      </c>
      <c r="W130" s="190"/>
      <c r="X130" s="190"/>
      <c r="Y130" s="190"/>
      <c r="Z130" s="190"/>
      <c r="AA130" s="190"/>
      <c r="AB130" s="190"/>
      <c r="AC130" s="190"/>
      <c r="AD130" s="190"/>
    </row>
    <row xmlns:x14ac="http://schemas.microsoft.com/office/spreadsheetml/2009/9/ac" r="131" s="187" customFormat="true" ht="12" x14ac:dyDescent="0.2">
      <c r="A131" s="190" t="s">
        <v>159</v>
      </c>
      <c r="B131" s="10">
        <v>2024</v>
      </c>
      <c r="C131" s="190" t="s">
        <v>16</v>
      </c>
      <c r="D131" s="10"/>
      <c r="E131" s="10"/>
      <c r="F131" s="10"/>
      <c r="G131" s="10"/>
      <c r="H131" s="10"/>
      <c r="I131" s="10"/>
      <c r="J131" s="10"/>
      <c r="K131" s="10"/>
      <c r="L131" s="10"/>
      <c r="M131" s="10"/>
      <c r="N131" s="10"/>
      <c r="O131" s="10"/>
      <c r="P131" s="10"/>
      <c r="Q131" s="10"/>
      <c r="R131" s="10"/>
      <c r="S131" s="10"/>
      <c r="T131" s="10"/>
      <c r="U131" s="10"/>
      <c r="V131" s="10"/>
      <c r="W131" s="190"/>
      <c r="X131" s="190"/>
      <c r="Y131" s="190"/>
      <c r="Z131" s="190"/>
      <c r="AA131" s="190"/>
      <c r="AB131" s="190"/>
      <c r="AC131" s="190"/>
      <c r="AD131" s="190"/>
    </row>
    <row xmlns:x14ac="http://schemas.microsoft.com/office/spreadsheetml/2009/9/ac" r="132" s="187" customFormat="true" ht="12" x14ac:dyDescent="0.2">
      <c r="A132" s="190" t="s">
        <v>159</v>
      </c>
      <c r="B132" s="10">
        <v>2025</v>
      </c>
      <c r="C132" s="190" t="s">
        <v>16</v>
      </c>
      <c r="D132" s="10"/>
      <c r="E132" s="10"/>
      <c r="F132" s="10"/>
      <c r="G132" s="10"/>
      <c r="H132" s="10"/>
      <c r="I132" s="10"/>
      <c r="J132" s="10"/>
      <c r="K132" s="10"/>
      <c r="L132" s="10"/>
      <c r="M132" s="10"/>
      <c r="N132" s="10"/>
      <c r="O132" s="10"/>
      <c r="P132" s="10"/>
      <c r="Q132" s="10"/>
      <c r="R132" s="10"/>
      <c r="S132" s="10"/>
      <c r="T132" s="10"/>
      <c r="U132" s="10"/>
      <c r="V132" s="10"/>
      <c r="W132" s="190"/>
      <c r="X132" s="190"/>
      <c r="Y132" s="190"/>
      <c r="Z132" s="190"/>
      <c r="AA132" s="190"/>
      <c r="AB132" s="190"/>
      <c r="AC132" s="190"/>
      <c r="AD132" s="190"/>
    </row>
    <row xmlns:x14ac="http://schemas.microsoft.com/office/spreadsheetml/2009/9/ac" r="133" s="187" customFormat="true" ht="12" x14ac:dyDescent="0.2">
      <c r="A133" s="190" t="s">
        <v>159</v>
      </c>
      <c r="B133" s="10">
        <v>2026</v>
      </c>
      <c r="C133" s="190" t="s">
        <v>16</v>
      </c>
      <c r="D133" s="10"/>
      <c r="E133" s="10"/>
      <c r="F133" s="10"/>
      <c r="G133" s="10"/>
      <c r="H133" s="10"/>
      <c r="I133" s="10"/>
      <c r="J133" s="10"/>
      <c r="K133" s="10"/>
      <c r="L133" s="10"/>
      <c r="M133" s="10"/>
      <c r="N133" s="10"/>
      <c r="O133" s="10"/>
      <c r="P133" s="10"/>
      <c r="Q133" s="10"/>
      <c r="R133" s="10"/>
      <c r="S133" s="10"/>
      <c r="T133" s="10"/>
      <c r="U133" s="10"/>
      <c r="V133" s="10"/>
      <c r="W133" s="190"/>
      <c r="X133" s="190"/>
      <c r="Y133" s="190"/>
      <c r="Z133" s="190"/>
      <c r="AA133" s="190"/>
      <c r="AB133" s="190"/>
      <c r="AC133" s="190"/>
      <c r="AD133" s="190"/>
    </row>
    <row xmlns:x14ac="http://schemas.microsoft.com/office/spreadsheetml/2009/9/ac" r="134" s="187" customFormat="true" ht="12" x14ac:dyDescent="0.2">
      <c r="A134" s="190" t="s">
        <v>159</v>
      </c>
      <c r="B134" s="10">
        <v>2027</v>
      </c>
      <c r="C134" s="190" t="s">
        <v>16</v>
      </c>
      <c r="D134" s="10"/>
      <c r="E134" s="10"/>
      <c r="F134" s="10"/>
      <c r="G134" s="10"/>
      <c r="H134" s="10"/>
      <c r="I134" s="10"/>
      <c r="J134" s="10"/>
      <c r="K134" s="10"/>
      <c r="L134" s="10"/>
      <c r="M134" s="10"/>
      <c r="N134" s="10"/>
      <c r="O134" s="10"/>
      <c r="P134" s="10"/>
      <c r="Q134" s="10"/>
      <c r="R134" s="10"/>
      <c r="S134" s="10"/>
      <c r="T134" s="10"/>
      <c r="U134" s="10"/>
      <c r="V134" s="10"/>
      <c r="W134" s="190"/>
      <c r="X134" s="190"/>
      <c r="Y134" s="190"/>
      <c r="Z134" s="190"/>
      <c r="AA134" s="190"/>
      <c r="AB134" s="190"/>
      <c r="AC134" s="190"/>
      <c r="AD134" s="190"/>
    </row>
    <row xmlns:x14ac="http://schemas.microsoft.com/office/spreadsheetml/2009/9/ac" r="135" s="187" customFormat="true" ht="12" x14ac:dyDescent="0.2">
      <c r="A135" s="190" t="s">
        <v>159</v>
      </c>
      <c r="B135" s="10">
        <v>2028</v>
      </c>
      <c r="C135" s="190" t="s">
        <v>16</v>
      </c>
      <c r="D135" s="10"/>
      <c r="E135" s="10"/>
      <c r="F135" s="10"/>
      <c r="G135" s="10"/>
      <c r="H135" s="10"/>
      <c r="I135" s="10"/>
      <c r="J135" s="10"/>
      <c r="K135" s="10"/>
      <c r="L135" s="10"/>
      <c r="M135" s="10"/>
      <c r="N135" s="10"/>
      <c r="O135" s="10"/>
      <c r="P135" s="10"/>
      <c r="Q135" s="10"/>
      <c r="R135" s="10"/>
      <c r="S135" s="10"/>
      <c r="T135" s="10"/>
      <c r="U135" s="10"/>
      <c r="V135" s="10"/>
      <c r="W135" s="190"/>
      <c r="X135" s="190"/>
      <c r="Y135" s="190"/>
      <c r="Z135" s="190"/>
      <c r="AA135" s="190"/>
      <c r="AB135" s="190"/>
      <c r="AC135" s="190"/>
      <c r="AD135" s="190"/>
    </row>
    <row xmlns:x14ac="http://schemas.microsoft.com/office/spreadsheetml/2009/9/ac" r="136" s="187" customFormat="true" ht="12" x14ac:dyDescent="0.2">
      <c r="A136" s="190" t="s">
        <v>159</v>
      </c>
      <c r="B136" s="10">
        <v>2029</v>
      </c>
      <c r="C136" s="190" t="s">
        <v>16</v>
      </c>
      <c r="D136" s="10"/>
      <c r="E136" s="10"/>
      <c r="F136" s="10"/>
      <c r="G136" s="10"/>
      <c r="H136" s="10"/>
      <c r="I136" s="10"/>
      <c r="J136" s="10"/>
      <c r="K136" s="10"/>
      <c r="L136" s="10"/>
      <c r="M136" s="10"/>
      <c r="N136" s="10"/>
      <c r="O136" s="10"/>
      <c r="P136" s="10"/>
      <c r="Q136" s="10"/>
      <c r="R136" s="10"/>
      <c r="S136" s="10"/>
      <c r="T136" s="10"/>
      <c r="U136" s="10"/>
      <c r="V136" s="10"/>
      <c r="W136" s="190"/>
      <c r="X136" s="190"/>
      <c r="Y136" s="190"/>
      <c r="Z136" s="190"/>
      <c r="AA136" s="190"/>
      <c r="AB136" s="190"/>
      <c r="AC136" s="190"/>
      <c r="AD136" s="190"/>
    </row>
    <row xmlns:x14ac="http://schemas.microsoft.com/office/spreadsheetml/2009/9/ac" r="137" s="187" customFormat="true" ht="12" x14ac:dyDescent="0.2">
      <c r="A137" s="190" t="s">
        <v>159</v>
      </c>
      <c r="B137" s="10">
        <v>2030</v>
      </c>
      <c r="C137" s="190" t="s">
        <v>16</v>
      </c>
      <c r="D137" s="10"/>
      <c r="E137" s="10"/>
      <c r="F137" s="10"/>
      <c r="G137" s="10"/>
      <c r="H137" s="10"/>
      <c r="I137" s="10"/>
      <c r="J137" s="10"/>
      <c r="K137" s="10"/>
      <c r="L137" s="10"/>
      <c r="M137" s="10"/>
      <c r="N137" s="10"/>
      <c r="O137" s="10"/>
      <c r="P137" s="10"/>
      <c r="Q137" s="10"/>
      <c r="R137" s="10"/>
      <c r="S137" s="10"/>
      <c r="T137" s="10"/>
      <c r="U137" s="10"/>
      <c r="V137" s="10"/>
      <c r="W137" s="190"/>
      <c r="X137" s="190"/>
      <c r="Y137" s="190"/>
      <c r="Z137" s="190"/>
      <c r="AA137" s="190"/>
      <c r="AB137" s="190"/>
      <c r="AC137" s="190"/>
      <c r="AD137" s="190"/>
    </row>
    <row xmlns:x14ac="http://schemas.microsoft.com/office/spreadsheetml/2009/9/ac" r="138" s="187" customFormat="true" ht="12" x14ac:dyDescent="0.2">
      <c r="A138" s="190" t="s">
        <v>159</v>
      </c>
      <c r="B138" s="10">
        <v>2000</v>
      </c>
      <c r="C138" s="190" t="s">
        <v>17</v>
      </c>
      <c r="D138" s="10">
        <v>327435</v>
      </c>
      <c r="E138" s="10">
        <v>100</v>
      </c>
      <c r="F138" s="10">
        <v>100</v>
      </c>
      <c r="G138" s="10">
        <v>100</v>
      </c>
      <c r="H138" s="10">
        <v>0</v>
      </c>
      <c r="I138" s="10">
        <v>0</v>
      </c>
      <c r="J138" s="10">
        <v>0</v>
      </c>
      <c r="K138" s="10">
        <v>100</v>
      </c>
      <c r="L138" s="10">
        <v>96.826666666666711</v>
      </c>
      <c r="M138" s="10"/>
      <c r="N138" s="10"/>
      <c r="O138" s="10">
        <v>3.1733333333332889</v>
      </c>
      <c r="P138" s="10">
        <v>96.826666666666711</v>
      </c>
      <c r="Q138" s="10">
        <v>100</v>
      </c>
      <c r="R138" s="10">
        <v>100</v>
      </c>
      <c r="S138" s="10">
        <v>99.94</v>
      </c>
      <c r="T138" s="10">
        <v>6.0000000000002267E-2</v>
      </c>
      <c r="U138" s="10">
        <v>0</v>
      </c>
      <c r="V138" s="10">
        <v>0</v>
      </c>
      <c r="W138" s="190"/>
      <c r="X138" s="190"/>
      <c r="Y138" s="190"/>
      <c r="Z138" s="190"/>
      <c r="AA138" s="190"/>
      <c r="AB138" s="190"/>
      <c r="AC138" s="190"/>
      <c r="AD138" s="190"/>
    </row>
    <row xmlns:x14ac="http://schemas.microsoft.com/office/spreadsheetml/2009/9/ac" r="139" s="187" customFormat="true" ht="12" x14ac:dyDescent="0.2">
      <c r="A139" s="190" t="s">
        <v>159</v>
      </c>
      <c r="B139" s="10">
        <v>2001</v>
      </c>
      <c r="C139" s="190" t="s">
        <v>17</v>
      </c>
      <c r="D139" s="10">
        <v>327787</v>
      </c>
      <c r="E139" s="10">
        <v>100</v>
      </c>
      <c r="F139" s="10">
        <v>100</v>
      </c>
      <c r="G139" s="10">
        <v>100</v>
      </c>
      <c r="H139" s="10">
        <v>0</v>
      </c>
      <c r="I139" s="10">
        <v>0</v>
      </c>
      <c r="J139" s="10">
        <v>0</v>
      </c>
      <c r="K139" s="10">
        <v>100</v>
      </c>
      <c r="L139" s="10">
        <v>96.826666666666711</v>
      </c>
      <c r="M139" s="10"/>
      <c r="N139" s="10"/>
      <c r="O139" s="10">
        <v>3.1733333333332889</v>
      </c>
      <c r="P139" s="10">
        <v>96.826666666666711</v>
      </c>
      <c r="Q139" s="10">
        <v>100</v>
      </c>
      <c r="R139" s="10">
        <v>100</v>
      </c>
      <c r="S139" s="10">
        <v>99.94</v>
      </c>
      <c r="T139" s="10">
        <v>6.0000000000002267E-2</v>
      </c>
      <c r="U139" s="10">
        <v>0</v>
      </c>
      <c r="V139" s="10">
        <v>0</v>
      </c>
      <c r="W139" s="190"/>
      <c r="X139" s="190"/>
      <c r="Y139" s="190"/>
      <c r="Z139" s="190"/>
      <c r="AA139" s="190"/>
      <c r="AB139" s="190"/>
      <c r="AC139" s="190"/>
      <c r="AD139" s="190"/>
    </row>
    <row xmlns:x14ac="http://schemas.microsoft.com/office/spreadsheetml/2009/9/ac" r="140" s="187" customFormat="true" ht="12" x14ac:dyDescent="0.2">
      <c r="A140" s="190" t="s">
        <v>159</v>
      </c>
      <c r="B140" s="10">
        <v>2002</v>
      </c>
      <c r="C140" s="190" t="s">
        <v>17</v>
      </c>
      <c r="D140" s="10">
        <v>328425</v>
      </c>
      <c r="E140" s="10">
        <v>100</v>
      </c>
      <c r="F140" s="10">
        <v>100</v>
      </c>
      <c r="G140" s="10">
        <v>100</v>
      </c>
      <c r="H140" s="10">
        <v>0</v>
      </c>
      <c r="I140" s="10">
        <v>0</v>
      </c>
      <c r="J140" s="10">
        <v>0</v>
      </c>
      <c r="K140" s="10">
        <v>100</v>
      </c>
      <c r="L140" s="10">
        <v>96.826666666666711</v>
      </c>
      <c r="M140" s="10"/>
      <c r="N140" s="10"/>
      <c r="O140" s="10">
        <v>3.1733333333332889</v>
      </c>
      <c r="P140" s="10">
        <v>96.826666666666711</v>
      </c>
      <c r="Q140" s="10">
        <v>100</v>
      </c>
      <c r="R140" s="10">
        <v>100</v>
      </c>
      <c r="S140" s="10">
        <v>99.94</v>
      </c>
      <c r="T140" s="10">
        <v>6.0000000000002267E-2</v>
      </c>
      <c r="U140" s="10">
        <v>0</v>
      </c>
      <c r="V140" s="10">
        <v>0</v>
      </c>
      <c r="W140" s="190"/>
      <c r="X140" s="190"/>
      <c r="Y140" s="190"/>
      <c r="Z140" s="190"/>
      <c r="AA140" s="190"/>
      <c r="AB140" s="190"/>
      <c r="AC140" s="190"/>
      <c r="AD140" s="190"/>
    </row>
    <row xmlns:x14ac="http://schemas.microsoft.com/office/spreadsheetml/2009/9/ac" r="141" s="187" customFormat="true" ht="12" x14ac:dyDescent="0.2">
      <c r="A141" s="190" t="s">
        <v>159</v>
      </c>
      <c r="B141" s="10">
        <v>2003</v>
      </c>
      <c r="C141" s="190" t="s">
        <v>17</v>
      </c>
      <c r="D141" s="10">
        <v>329044</v>
      </c>
      <c r="E141" s="10">
        <v>100</v>
      </c>
      <c r="F141" s="10">
        <v>100</v>
      </c>
      <c r="G141" s="10">
        <v>100</v>
      </c>
      <c r="H141" s="10">
        <v>0</v>
      </c>
      <c r="I141" s="10">
        <v>0</v>
      </c>
      <c r="J141" s="10">
        <v>0</v>
      </c>
      <c r="K141" s="10">
        <v>100</v>
      </c>
      <c r="L141" s="10">
        <v>96.826666666666711</v>
      </c>
      <c r="M141" s="10"/>
      <c r="N141" s="10"/>
      <c r="O141" s="10">
        <v>3.1733333333332889</v>
      </c>
      <c r="P141" s="10">
        <v>96.826666666666711</v>
      </c>
      <c r="Q141" s="10">
        <v>100</v>
      </c>
      <c r="R141" s="10">
        <v>100</v>
      </c>
      <c r="S141" s="10">
        <v>99.94</v>
      </c>
      <c r="T141" s="10">
        <v>6.0000000000002267E-2</v>
      </c>
      <c r="U141" s="10">
        <v>0</v>
      </c>
      <c r="V141" s="10">
        <v>0</v>
      </c>
      <c r="W141" s="190"/>
      <c r="X141" s="190"/>
      <c r="Y141" s="190"/>
      <c r="Z141" s="190"/>
      <c r="AA141" s="190"/>
      <c r="AB141" s="190"/>
      <c r="AC141" s="190"/>
      <c r="AD141" s="190"/>
    </row>
    <row xmlns:x14ac="http://schemas.microsoft.com/office/spreadsheetml/2009/9/ac" r="142" s="187" customFormat="true" ht="12" x14ac:dyDescent="0.2">
      <c r="A142" s="190" t="s">
        <v>159</v>
      </c>
      <c r="B142" s="10">
        <v>2004</v>
      </c>
      <c r="C142" s="190" t="s">
        <v>17</v>
      </c>
      <c r="D142" s="10">
        <v>329652</v>
      </c>
      <c r="E142" s="10">
        <v>100</v>
      </c>
      <c r="F142" s="10">
        <v>100</v>
      </c>
      <c r="G142" s="10">
        <v>100</v>
      </c>
      <c r="H142" s="10">
        <v>0</v>
      </c>
      <c r="I142" s="10">
        <v>0</v>
      </c>
      <c r="J142" s="10">
        <v>0</v>
      </c>
      <c r="K142" s="10">
        <v>100</v>
      </c>
      <c r="L142" s="10">
        <v>96.826666666666711</v>
      </c>
      <c r="M142" s="10"/>
      <c r="N142" s="10"/>
      <c r="O142" s="10">
        <v>3.1733333333332889</v>
      </c>
      <c r="P142" s="10">
        <v>96.826666666666711</v>
      </c>
      <c r="Q142" s="10">
        <v>100</v>
      </c>
      <c r="R142" s="10">
        <v>100</v>
      </c>
      <c r="S142" s="10">
        <v>99.94</v>
      </c>
      <c r="T142" s="10">
        <v>6.0000000000002267E-2</v>
      </c>
      <c r="U142" s="10">
        <v>0</v>
      </c>
      <c r="V142" s="10">
        <v>0</v>
      </c>
      <c r="W142" s="190"/>
      <c r="X142" s="190"/>
      <c r="Y142" s="190"/>
      <c r="Z142" s="190"/>
      <c r="AA142" s="190"/>
      <c r="AB142" s="190"/>
      <c r="AC142" s="190"/>
      <c r="AD142" s="190"/>
    </row>
    <row xmlns:x14ac="http://schemas.microsoft.com/office/spreadsheetml/2009/9/ac" r="143" s="187" customFormat="true" ht="12" x14ac:dyDescent="0.2">
      <c r="A143" s="190" t="s">
        <v>159</v>
      </c>
      <c r="B143" s="10">
        <v>2005</v>
      </c>
      <c r="C143" s="190" t="s">
        <v>17</v>
      </c>
      <c r="D143" s="10">
        <v>329360</v>
      </c>
      <c r="E143" s="10">
        <v>100</v>
      </c>
      <c r="F143" s="10">
        <v>100</v>
      </c>
      <c r="G143" s="10">
        <v>100</v>
      </c>
      <c r="H143" s="10">
        <v>0</v>
      </c>
      <c r="I143" s="10">
        <v>0</v>
      </c>
      <c r="J143" s="10">
        <v>0</v>
      </c>
      <c r="K143" s="10">
        <v>100</v>
      </c>
      <c r="L143" s="10">
        <v>97.013333333333378</v>
      </c>
      <c r="M143" s="10"/>
      <c r="N143" s="10"/>
      <c r="O143" s="10">
        <v>2.9866666666666219</v>
      </c>
      <c r="P143" s="10">
        <v>97.013333333333378</v>
      </c>
      <c r="Q143" s="10">
        <v>100</v>
      </c>
      <c r="R143" s="10">
        <v>100</v>
      </c>
      <c r="S143" s="10">
        <v>99.94</v>
      </c>
      <c r="T143" s="10">
        <v>6.0000000000002267E-2</v>
      </c>
      <c r="U143" s="10">
        <v>0</v>
      </c>
      <c r="V143" s="10">
        <v>0</v>
      </c>
      <c r="W143" s="190"/>
      <c r="X143" s="190"/>
      <c r="Y143" s="190"/>
      <c r="Z143" s="190"/>
      <c r="AA143" s="190"/>
      <c r="AB143" s="190"/>
      <c r="AC143" s="190"/>
      <c r="AD143" s="190"/>
    </row>
    <row xmlns:x14ac="http://schemas.microsoft.com/office/spreadsheetml/2009/9/ac" r="144" s="187" customFormat="true" ht="12" x14ac:dyDescent="0.2">
      <c r="A144" s="190" t="s">
        <v>159</v>
      </c>
      <c r="B144" s="10">
        <v>2006</v>
      </c>
      <c r="C144" s="190" t="s">
        <v>17</v>
      </c>
      <c r="D144" s="10">
        <v>327150</v>
      </c>
      <c r="E144" s="10">
        <v>100</v>
      </c>
      <c r="F144" s="10">
        <v>100</v>
      </c>
      <c r="G144" s="10">
        <v>100</v>
      </c>
      <c r="H144" s="10">
        <v>0</v>
      </c>
      <c r="I144" s="10">
        <v>0</v>
      </c>
      <c r="J144" s="10">
        <v>0</v>
      </c>
      <c r="K144" s="10">
        <v>100</v>
      </c>
      <c r="L144" s="10">
        <v>97.200000000000045</v>
      </c>
      <c r="M144" s="10"/>
      <c r="N144" s="10"/>
      <c r="O144" s="10">
        <v>2.799999999999955</v>
      </c>
      <c r="P144" s="10">
        <v>97.200000000000045</v>
      </c>
      <c r="Q144" s="10">
        <v>100</v>
      </c>
      <c r="R144" s="10">
        <v>100</v>
      </c>
      <c r="S144" s="10">
        <v>99.94</v>
      </c>
      <c r="T144" s="10">
        <v>6.0000000000002267E-2</v>
      </c>
      <c r="U144" s="10">
        <v>0</v>
      </c>
      <c r="V144" s="10">
        <v>0</v>
      </c>
      <c r="W144" s="190"/>
      <c r="X144" s="190"/>
      <c r="Y144" s="190"/>
      <c r="Z144" s="190"/>
      <c r="AA144" s="190"/>
      <c r="AB144" s="190"/>
      <c r="AC144" s="190"/>
      <c r="AD144" s="190"/>
    </row>
    <row xmlns:x14ac="http://schemas.microsoft.com/office/spreadsheetml/2009/9/ac" r="145" s="187" customFormat="true" ht="12" x14ac:dyDescent="0.2">
      <c r="A145" s="190" t="s">
        <v>159</v>
      </c>
      <c r="B145" s="10">
        <v>2007</v>
      </c>
      <c r="C145" s="190" t="s">
        <v>17</v>
      </c>
      <c r="D145" s="10">
        <v>323291</v>
      </c>
      <c r="E145" s="10">
        <v>100</v>
      </c>
      <c r="F145" s="10">
        <v>100</v>
      </c>
      <c r="G145" s="10">
        <v>100</v>
      </c>
      <c r="H145" s="10">
        <v>0</v>
      </c>
      <c r="I145" s="10">
        <v>0</v>
      </c>
      <c r="J145" s="10">
        <v>0</v>
      </c>
      <c r="K145" s="10">
        <v>100</v>
      </c>
      <c r="L145" s="10">
        <v>97.386666666666713</v>
      </c>
      <c r="M145" s="10">
        <v>77.884425469848793</v>
      </c>
      <c r="N145" s="10">
        <v>19.50224119681792</v>
      </c>
      <c r="O145" s="10">
        <v>2.6133333333332871</v>
      </c>
      <c r="P145" s="10">
        <v>0</v>
      </c>
      <c r="Q145" s="10">
        <v>100</v>
      </c>
      <c r="R145" s="10">
        <v>100</v>
      </c>
      <c r="S145" s="10">
        <v>99.94</v>
      </c>
      <c r="T145" s="10">
        <v>6.0000000000002267E-2</v>
      </c>
      <c r="U145" s="10">
        <v>0</v>
      </c>
      <c r="V145" s="10">
        <v>0</v>
      </c>
      <c r="W145" s="190"/>
      <c r="X145" s="190"/>
      <c r="Y145" s="190"/>
      <c r="Z145" s="190"/>
      <c r="AA145" s="190"/>
      <c r="AB145" s="190"/>
      <c r="AC145" s="190"/>
      <c r="AD145" s="190"/>
    </row>
    <row xmlns:x14ac="http://schemas.microsoft.com/office/spreadsheetml/2009/9/ac" r="146" s="187" customFormat="true" ht="12" x14ac:dyDescent="0.2">
      <c r="A146" s="190" t="s">
        <v>159</v>
      </c>
      <c r="B146" s="10">
        <v>2008</v>
      </c>
      <c r="C146" s="190" t="s">
        <v>17</v>
      </c>
      <c r="D146" s="10">
        <v>318760</v>
      </c>
      <c r="E146" s="10">
        <v>100</v>
      </c>
      <c r="F146" s="10">
        <v>100</v>
      </c>
      <c r="G146" s="10">
        <v>100</v>
      </c>
      <c r="H146" s="10">
        <v>0</v>
      </c>
      <c r="I146" s="10">
        <v>0</v>
      </c>
      <c r="J146" s="10">
        <v>0</v>
      </c>
      <c r="K146" s="10">
        <v>100</v>
      </c>
      <c r="L146" s="10">
        <v>97.57333333333338</v>
      </c>
      <c r="M146" s="10">
        <v>77.884425469848793</v>
      </c>
      <c r="N146" s="10">
        <v>19.688907863484591</v>
      </c>
      <c r="O146" s="10">
        <v>2.4266666666666201</v>
      </c>
      <c r="P146" s="10">
        <v>0</v>
      </c>
      <c r="Q146" s="10">
        <v>100</v>
      </c>
      <c r="R146" s="10">
        <v>100</v>
      </c>
      <c r="S146" s="10">
        <v>99.94</v>
      </c>
      <c r="T146" s="10">
        <v>6.0000000000002267E-2</v>
      </c>
      <c r="U146" s="10">
        <v>0</v>
      </c>
      <c r="V146" s="10">
        <v>0</v>
      </c>
      <c r="W146" s="190"/>
      <c r="X146" s="190"/>
      <c r="Y146" s="190"/>
      <c r="Z146" s="190"/>
      <c r="AA146" s="190"/>
      <c r="AB146" s="190"/>
      <c r="AC146" s="190"/>
      <c r="AD146" s="190"/>
    </row>
    <row xmlns:x14ac="http://schemas.microsoft.com/office/spreadsheetml/2009/9/ac" r="147" s="187" customFormat="true" ht="12" x14ac:dyDescent="0.2">
      <c r="A147" s="190" t="s">
        <v>159</v>
      </c>
      <c r="B147" s="10">
        <v>2009</v>
      </c>
      <c r="C147" s="190" t="s">
        <v>17</v>
      </c>
      <c r="D147" s="10">
        <v>314646</v>
      </c>
      <c r="E147" s="10">
        <v>100</v>
      </c>
      <c r="F147" s="10">
        <v>100</v>
      </c>
      <c r="G147" s="10">
        <v>100</v>
      </c>
      <c r="H147" s="10">
        <v>0</v>
      </c>
      <c r="I147" s="10">
        <v>0</v>
      </c>
      <c r="J147" s="10">
        <v>0</v>
      </c>
      <c r="K147" s="10">
        <v>100</v>
      </c>
      <c r="L147" s="10">
        <v>97.760000000000048</v>
      </c>
      <c r="M147" s="10">
        <v>77.884425469848793</v>
      </c>
      <c r="N147" s="10">
        <v>19.875574530151251</v>
      </c>
      <c r="O147" s="10">
        <v>2.2399999999999518</v>
      </c>
      <c r="P147" s="10">
        <v>0</v>
      </c>
      <c r="Q147" s="10">
        <v>100</v>
      </c>
      <c r="R147" s="10">
        <v>100</v>
      </c>
      <c r="S147" s="10">
        <v>99.94</v>
      </c>
      <c r="T147" s="10">
        <v>6.0000000000002267E-2</v>
      </c>
      <c r="U147" s="10">
        <v>0</v>
      </c>
      <c r="V147" s="10">
        <v>0</v>
      </c>
      <c r="W147" s="190"/>
      <c r="X147" s="190"/>
      <c r="Y147" s="190"/>
      <c r="Z147" s="190"/>
      <c r="AA147" s="190"/>
      <c r="AB147" s="190"/>
      <c r="AC147" s="190"/>
      <c r="AD147" s="190"/>
    </row>
    <row xmlns:x14ac="http://schemas.microsoft.com/office/spreadsheetml/2009/9/ac" r="148" s="187" customFormat="true" ht="12" x14ac:dyDescent="0.2">
      <c r="A148" s="190" t="s">
        <v>159</v>
      </c>
      <c r="B148" s="10">
        <v>2010</v>
      </c>
      <c r="C148" s="190" t="s">
        <v>17</v>
      </c>
      <c r="D148" s="10">
        <v>310871</v>
      </c>
      <c r="E148" s="10">
        <v>100</v>
      </c>
      <c r="F148" s="10">
        <v>100</v>
      </c>
      <c r="G148" s="10">
        <v>100</v>
      </c>
      <c r="H148" s="10">
        <v>0</v>
      </c>
      <c r="I148" s="10">
        <v>0</v>
      </c>
      <c r="J148" s="10">
        <v>0</v>
      </c>
      <c r="K148" s="10">
        <v>100</v>
      </c>
      <c r="L148" s="10">
        <v>97.946666666666715</v>
      </c>
      <c r="M148" s="10">
        <v>77.884425469848793</v>
      </c>
      <c r="N148" s="10">
        <v>20.062241196817919</v>
      </c>
      <c r="O148" s="10">
        <v>2.0533333333332848</v>
      </c>
      <c r="P148" s="10">
        <v>0</v>
      </c>
      <c r="Q148" s="10">
        <v>100</v>
      </c>
      <c r="R148" s="10">
        <v>100</v>
      </c>
      <c r="S148" s="10">
        <v>99.94</v>
      </c>
      <c r="T148" s="10">
        <v>6.0000000000002267E-2</v>
      </c>
      <c r="U148" s="10">
        <v>0</v>
      </c>
      <c r="V148" s="10">
        <v>0</v>
      </c>
      <c r="W148" s="190"/>
      <c r="X148" s="190"/>
      <c r="Y148" s="190"/>
      <c r="Z148" s="190"/>
      <c r="AA148" s="190"/>
      <c r="AB148" s="190"/>
      <c r="AC148" s="190"/>
      <c r="AD148" s="190"/>
    </row>
    <row xmlns:x14ac="http://schemas.microsoft.com/office/spreadsheetml/2009/9/ac" r="149" s="187" customFormat="true" ht="12" x14ac:dyDescent="0.2">
      <c r="A149" s="190" t="s">
        <v>159</v>
      </c>
      <c r="B149" s="10">
        <v>2011</v>
      </c>
      <c r="C149" s="190" t="s">
        <v>17</v>
      </c>
      <c r="D149" s="10">
        <v>306931</v>
      </c>
      <c r="E149" s="10">
        <v>100</v>
      </c>
      <c r="F149" s="10">
        <v>100</v>
      </c>
      <c r="G149" s="10">
        <v>100</v>
      </c>
      <c r="H149" s="10">
        <v>0</v>
      </c>
      <c r="I149" s="10">
        <v>0</v>
      </c>
      <c r="J149" s="10">
        <v>0</v>
      </c>
      <c r="K149" s="10">
        <v>100</v>
      </c>
      <c r="L149" s="10">
        <v>98.133333333333383</v>
      </c>
      <c r="M149" s="10">
        <v>77.884425469848793</v>
      </c>
      <c r="N149" s="10">
        <v>20.24890786348459</v>
      </c>
      <c r="O149" s="10">
        <v>1.866666666666617</v>
      </c>
      <c r="P149" s="10">
        <v>0</v>
      </c>
      <c r="Q149" s="10">
        <v>100</v>
      </c>
      <c r="R149" s="10">
        <v>100</v>
      </c>
      <c r="S149" s="10">
        <v>99.94</v>
      </c>
      <c r="T149" s="10">
        <v>6.0000000000002267E-2</v>
      </c>
      <c r="U149" s="10">
        <v>0</v>
      </c>
      <c r="V149" s="10">
        <v>0</v>
      </c>
      <c r="W149" s="190"/>
      <c r="X149" s="190"/>
      <c r="Y149" s="190"/>
      <c r="Z149" s="190"/>
      <c r="AA149" s="190"/>
      <c r="AB149" s="190"/>
      <c r="AC149" s="190"/>
      <c r="AD149" s="190"/>
    </row>
    <row xmlns:x14ac="http://schemas.microsoft.com/office/spreadsheetml/2009/9/ac" r="150" s="187" customFormat="true" ht="12" x14ac:dyDescent="0.2">
      <c r="A150" s="190" t="s">
        <v>159</v>
      </c>
      <c r="B150" s="10">
        <v>2012</v>
      </c>
      <c r="C150" s="190" t="s">
        <v>17</v>
      </c>
      <c r="D150" s="10">
        <v>302610</v>
      </c>
      <c r="E150" s="10">
        <v>100</v>
      </c>
      <c r="F150" s="10">
        <v>99.043009580774196</v>
      </c>
      <c r="G150" s="10">
        <v>99.043009580774196</v>
      </c>
      <c r="H150" s="10">
        <v>0</v>
      </c>
      <c r="I150" s="10">
        <v>0.95699041922580363</v>
      </c>
      <c r="J150" s="10">
        <v>0</v>
      </c>
      <c r="K150" s="10">
        <v>100</v>
      </c>
      <c r="L150" s="10">
        <v>98.32000000000005</v>
      </c>
      <c r="M150" s="10">
        <v>79.47724061441204</v>
      </c>
      <c r="N150" s="10">
        <v>18.84275938558801</v>
      </c>
      <c r="O150" s="10">
        <v>1.67999999999995</v>
      </c>
      <c r="P150" s="10">
        <v>0</v>
      </c>
      <c r="Q150" s="10">
        <v>100</v>
      </c>
      <c r="R150" s="10">
        <v>100</v>
      </c>
      <c r="S150" s="10">
        <v>99.94</v>
      </c>
      <c r="T150" s="10">
        <v>6.0000000000002267E-2</v>
      </c>
      <c r="U150" s="10">
        <v>0</v>
      </c>
      <c r="V150" s="10">
        <v>0</v>
      </c>
      <c r="W150" s="190"/>
      <c r="X150" s="190"/>
      <c r="Y150" s="190"/>
      <c r="Z150" s="190"/>
      <c r="AA150" s="190"/>
      <c r="AB150" s="190"/>
      <c r="AC150" s="190"/>
      <c r="AD150" s="190"/>
    </row>
    <row xmlns:x14ac="http://schemas.microsoft.com/office/spreadsheetml/2009/9/ac" r="151" s="187" customFormat="true" ht="12" x14ac:dyDescent="0.2">
      <c r="A151" s="190" t="s">
        <v>159</v>
      </c>
      <c r="B151" s="10">
        <v>2013</v>
      </c>
      <c r="C151" s="190" t="s">
        <v>17</v>
      </c>
      <c r="D151" s="10">
        <v>298192</v>
      </c>
      <c r="E151" s="10">
        <v>100</v>
      </c>
      <c r="F151" s="10">
        <v>96.174981742344244</v>
      </c>
      <c r="G151" s="10">
        <v>96.174981742344244</v>
      </c>
      <c r="H151" s="10">
        <v>0</v>
      </c>
      <c r="I151" s="10">
        <v>3.8250182576557559</v>
      </c>
      <c r="J151" s="10">
        <v>0</v>
      </c>
      <c r="K151" s="10">
        <v>100</v>
      </c>
      <c r="L151" s="10">
        <v>98.506666666666717</v>
      </c>
      <c r="M151" s="10">
        <v>81.070055758975286</v>
      </c>
      <c r="N151" s="10">
        <v>17.436610907691431</v>
      </c>
      <c r="O151" s="10">
        <v>1.493333333333283</v>
      </c>
      <c r="P151" s="10">
        <v>0</v>
      </c>
      <c r="Q151" s="10">
        <v>100</v>
      </c>
      <c r="R151" s="10">
        <v>100</v>
      </c>
      <c r="S151" s="10">
        <v>99.94</v>
      </c>
      <c r="T151" s="10">
        <v>6.0000000000002267E-2</v>
      </c>
      <c r="U151" s="10">
        <v>0</v>
      </c>
      <c r="V151" s="10">
        <v>0</v>
      </c>
      <c r="W151" s="190"/>
      <c r="X151" s="190"/>
      <c r="Y151" s="190"/>
      <c r="Z151" s="190"/>
      <c r="AA151" s="190"/>
      <c r="AB151" s="190"/>
      <c r="AC151" s="190"/>
      <c r="AD151" s="190"/>
    </row>
    <row xmlns:x14ac="http://schemas.microsoft.com/office/spreadsheetml/2009/9/ac" r="152" s="187" customFormat="true" ht="12" x14ac:dyDescent="0.2">
      <c r="A152" s="190" t="s">
        <v>159</v>
      </c>
      <c r="B152" s="10">
        <v>2014</v>
      </c>
      <c r="C152" s="190" t="s">
        <v>17</v>
      </c>
      <c r="D152" s="10">
        <v>293970</v>
      </c>
      <c r="E152" s="10">
        <v>100</v>
      </c>
      <c r="F152" s="10">
        <v>93.306953903914291</v>
      </c>
      <c r="G152" s="10">
        <v>93.306953903914291</v>
      </c>
      <c r="H152" s="10">
        <v>0</v>
      </c>
      <c r="I152" s="10">
        <v>6.693046096085709</v>
      </c>
      <c r="J152" s="10">
        <v>0</v>
      </c>
      <c r="K152" s="10">
        <v>100</v>
      </c>
      <c r="L152" s="10">
        <v>98.693333333333385</v>
      </c>
      <c r="M152" s="10">
        <v>82.662870903538078</v>
      </c>
      <c r="N152" s="10">
        <v>16.03046242979531</v>
      </c>
      <c r="O152" s="10">
        <v>1.3066666666666149</v>
      </c>
      <c r="P152" s="10">
        <v>0</v>
      </c>
      <c r="Q152" s="10">
        <v>100</v>
      </c>
      <c r="R152" s="10">
        <v>100</v>
      </c>
      <c r="S152" s="10">
        <v>99.94</v>
      </c>
      <c r="T152" s="10">
        <v>6.0000000000002267E-2</v>
      </c>
      <c r="U152" s="10">
        <v>0</v>
      </c>
      <c r="V152" s="10">
        <v>0</v>
      </c>
      <c r="W152" s="190"/>
      <c r="X152" s="190"/>
      <c r="Y152" s="190"/>
      <c r="Z152" s="190"/>
      <c r="AA152" s="190"/>
      <c r="AB152" s="190"/>
      <c r="AC152" s="190"/>
      <c r="AD152" s="190"/>
    </row>
    <row xmlns:x14ac="http://schemas.microsoft.com/office/spreadsheetml/2009/9/ac" r="153" s="187" customFormat="true" ht="12" x14ac:dyDescent="0.2">
      <c r="A153" s="190" t="s">
        <v>159</v>
      </c>
      <c r="B153" s="10">
        <v>2015</v>
      </c>
      <c r="C153" s="190" t="s">
        <v>17</v>
      </c>
      <c r="D153" s="10">
        <v>290061</v>
      </c>
      <c r="E153" s="10">
        <v>100</v>
      </c>
      <c r="F153" s="10">
        <v>90.438926065484338</v>
      </c>
      <c r="G153" s="10">
        <v>90.438926065484338</v>
      </c>
      <c r="H153" s="10">
        <v>0</v>
      </c>
      <c r="I153" s="10">
        <v>9.5610739345156617</v>
      </c>
      <c r="J153" s="10">
        <v>0</v>
      </c>
      <c r="K153" s="10">
        <v>100</v>
      </c>
      <c r="L153" s="10">
        <v>98.880000000000052</v>
      </c>
      <c r="M153" s="10">
        <v>84.255686048101325</v>
      </c>
      <c r="N153" s="10">
        <v>14.62431395189873</v>
      </c>
      <c r="O153" s="10">
        <v>1.1199999999999479</v>
      </c>
      <c r="P153" s="10">
        <v>0</v>
      </c>
      <c r="Q153" s="10">
        <v>100</v>
      </c>
      <c r="R153" s="10">
        <v>100</v>
      </c>
      <c r="S153" s="10">
        <v>99.94</v>
      </c>
      <c r="T153" s="10">
        <v>6.0000000000002267E-2</v>
      </c>
      <c r="U153" s="10">
        <v>0</v>
      </c>
      <c r="V153" s="10">
        <v>0</v>
      </c>
      <c r="W153" s="190"/>
      <c r="X153" s="190"/>
      <c r="Y153" s="190"/>
      <c r="Z153" s="190"/>
      <c r="AA153" s="190"/>
      <c r="AB153" s="190"/>
      <c r="AC153" s="190"/>
      <c r="AD153" s="190"/>
    </row>
    <row xmlns:x14ac="http://schemas.microsoft.com/office/spreadsheetml/2009/9/ac" r="154" s="187" customFormat="true" ht="12" x14ac:dyDescent="0.2">
      <c r="A154" s="190" t="s">
        <v>159</v>
      </c>
      <c r="B154" s="10">
        <v>2016</v>
      </c>
      <c r="C154" s="190" t="s">
        <v>17</v>
      </c>
      <c r="D154" s="10">
        <v>286639</v>
      </c>
      <c r="E154" s="10">
        <v>100</v>
      </c>
      <c r="F154" s="10">
        <v>87.570898227054386</v>
      </c>
      <c r="G154" s="10">
        <v>87.570898227054386</v>
      </c>
      <c r="H154" s="10">
        <v>0</v>
      </c>
      <c r="I154" s="10">
        <v>12.429101772945611</v>
      </c>
      <c r="J154" s="10">
        <v>0</v>
      </c>
      <c r="K154" s="10">
        <v>100</v>
      </c>
      <c r="L154" s="10">
        <v>99.06666666666672</v>
      </c>
      <c r="M154" s="10">
        <v>85.848501192664571</v>
      </c>
      <c r="N154" s="10">
        <v>13.21816547400215</v>
      </c>
      <c r="O154" s="10">
        <v>0.93333333333328028</v>
      </c>
      <c r="P154" s="10">
        <v>0</v>
      </c>
      <c r="Q154" s="10">
        <v>100</v>
      </c>
      <c r="R154" s="10">
        <v>100</v>
      </c>
      <c r="S154" s="10">
        <v>99.94</v>
      </c>
      <c r="T154" s="10">
        <v>6.0000000000002267E-2</v>
      </c>
      <c r="U154" s="10">
        <v>0</v>
      </c>
      <c r="V154" s="10">
        <v>0</v>
      </c>
      <c r="W154" s="190"/>
      <c r="X154" s="190"/>
      <c r="Y154" s="190"/>
      <c r="Z154" s="190"/>
      <c r="AA154" s="190"/>
      <c r="AB154" s="190"/>
      <c r="AC154" s="190"/>
      <c r="AD154" s="190"/>
    </row>
    <row xmlns:x14ac="http://schemas.microsoft.com/office/spreadsheetml/2009/9/ac" r="155" s="187" customFormat="true" ht="12" x14ac:dyDescent="0.2">
      <c r="A155" s="190" t="s">
        <v>159</v>
      </c>
      <c r="B155" s="10">
        <v>2017</v>
      </c>
      <c r="C155" s="190" t="s">
        <v>17</v>
      </c>
      <c r="D155" s="10">
        <v>284012</v>
      </c>
      <c r="E155" s="10">
        <v>100</v>
      </c>
      <c r="F155" s="10">
        <v>84.702870388624433</v>
      </c>
      <c r="G155" s="10">
        <v>84.702870388624433</v>
      </c>
      <c r="H155" s="10">
        <v>0</v>
      </c>
      <c r="I155" s="10">
        <v>15.297129611375571</v>
      </c>
      <c r="J155" s="10">
        <v>0</v>
      </c>
      <c r="K155" s="10">
        <v>100</v>
      </c>
      <c r="L155" s="10">
        <v>99.25333333333333</v>
      </c>
      <c r="M155" s="10">
        <v>87.441316337227818</v>
      </c>
      <c r="N155" s="10">
        <v>11.812016996105511</v>
      </c>
      <c r="O155" s="10">
        <v>0.7466666666666697</v>
      </c>
      <c r="P155" s="10">
        <v>0</v>
      </c>
      <c r="Q155" s="10">
        <v>100</v>
      </c>
      <c r="R155" s="10">
        <v>100</v>
      </c>
      <c r="S155" s="10">
        <v>99.94</v>
      </c>
      <c r="T155" s="10">
        <v>6.0000000000002267E-2</v>
      </c>
      <c r="U155" s="10">
        <v>0</v>
      </c>
      <c r="V155" s="10">
        <v>0</v>
      </c>
      <c r="W155" s="190"/>
      <c r="X155" s="190"/>
      <c r="Y155" s="190"/>
      <c r="Z155" s="190"/>
      <c r="AA155" s="190"/>
      <c r="AB155" s="190"/>
      <c r="AC155" s="190"/>
      <c r="AD155" s="190"/>
    </row>
    <row xmlns:x14ac="http://schemas.microsoft.com/office/spreadsheetml/2009/9/ac" r="156" s="187" customFormat="true" ht="12" x14ac:dyDescent="0.2">
      <c r="A156" s="190" t="s">
        <v>159</v>
      </c>
      <c r="B156" s="10">
        <v>2018</v>
      </c>
      <c r="C156" s="190" t="s">
        <v>17</v>
      </c>
      <c r="D156" s="10">
        <v>281918</v>
      </c>
      <c r="E156" s="10">
        <v>100</v>
      </c>
      <c r="F156" s="10">
        <v>81.83484255019448</v>
      </c>
      <c r="G156" s="10">
        <v>81.83484255019448</v>
      </c>
      <c r="H156" s="10">
        <v>0</v>
      </c>
      <c r="I156" s="10">
        <v>18.16515744980552</v>
      </c>
      <c r="J156" s="10">
        <v>0</v>
      </c>
      <c r="K156" s="10">
        <v>100</v>
      </c>
      <c r="L156" s="10">
        <v>99.44</v>
      </c>
      <c r="M156" s="10">
        <v>89.03413148179061</v>
      </c>
      <c r="N156" s="10">
        <v>10.40586851820939</v>
      </c>
      <c r="O156" s="10">
        <v>0.56000000000000227</v>
      </c>
      <c r="P156" s="10">
        <v>0</v>
      </c>
      <c r="Q156" s="10">
        <v>100</v>
      </c>
      <c r="R156" s="10">
        <v>100</v>
      </c>
      <c r="S156" s="10">
        <v>99.94</v>
      </c>
      <c r="T156" s="10">
        <v>6.0000000000002267E-2</v>
      </c>
      <c r="U156" s="10">
        <v>0</v>
      </c>
      <c r="V156" s="10">
        <v>0</v>
      </c>
      <c r="W156" s="190"/>
      <c r="X156" s="190"/>
      <c r="Y156" s="190"/>
      <c r="Z156" s="190"/>
      <c r="AA156" s="190"/>
      <c r="AB156" s="190"/>
      <c r="AC156" s="190"/>
      <c r="AD156" s="190"/>
    </row>
    <row xmlns:x14ac="http://schemas.microsoft.com/office/spreadsheetml/2009/9/ac" r="157" s="187" customFormat="true" ht="12" x14ac:dyDescent="0.2">
      <c r="A157" s="190" t="s">
        <v>159</v>
      </c>
      <c r="B157" s="10">
        <v>2019</v>
      </c>
      <c r="C157" s="190" t="s">
        <v>17</v>
      </c>
      <c r="D157" s="10">
        <v>280330</v>
      </c>
      <c r="E157" s="10">
        <v>100</v>
      </c>
      <c r="F157" s="10">
        <v>78.966814711764528</v>
      </c>
      <c r="G157" s="10">
        <v>78.966814711764528</v>
      </c>
      <c r="H157" s="10">
        <v>0</v>
      </c>
      <c r="I157" s="10">
        <v>21.033185288235469</v>
      </c>
      <c r="J157" s="10">
        <v>0</v>
      </c>
      <c r="K157" s="10">
        <v>100</v>
      </c>
      <c r="L157" s="10">
        <v>99.626666666666665</v>
      </c>
      <c r="M157" s="10">
        <v>90.626946626353856</v>
      </c>
      <c r="N157" s="10">
        <v>8.999720040312809</v>
      </c>
      <c r="O157" s="10">
        <v>0.37333333333333479</v>
      </c>
      <c r="P157" s="10">
        <v>0</v>
      </c>
      <c r="Q157" s="10">
        <v>100</v>
      </c>
      <c r="R157" s="10">
        <v>100</v>
      </c>
      <c r="S157" s="10">
        <v>99.94</v>
      </c>
      <c r="T157" s="10">
        <v>6.0000000000002267E-2</v>
      </c>
      <c r="U157" s="10">
        <v>0</v>
      </c>
      <c r="V157" s="10">
        <v>0</v>
      </c>
      <c r="W157" s="190"/>
      <c r="X157" s="190"/>
      <c r="Y157" s="190"/>
      <c r="Z157" s="190"/>
      <c r="AA157" s="190"/>
      <c r="AB157" s="190"/>
      <c r="AC157" s="190"/>
      <c r="AD157" s="190"/>
    </row>
    <row xmlns:x14ac="http://schemas.microsoft.com/office/spreadsheetml/2009/9/ac" r="158" s="187" customFormat="true" ht="12" x14ac:dyDescent="0.2">
      <c r="A158" s="190" t="s">
        <v>159</v>
      </c>
      <c r="B158" s="10">
        <v>2020</v>
      </c>
      <c r="C158" s="190" t="s">
        <v>17</v>
      </c>
      <c r="D158" s="10">
        <v>278902</v>
      </c>
      <c r="E158" s="10">
        <v>100</v>
      </c>
      <c r="F158" s="10">
        <v>76.098786873334575</v>
      </c>
      <c r="G158" s="10">
        <v>76.098786873334575</v>
      </c>
      <c r="H158" s="10">
        <v>0</v>
      </c>
      <c r="I158" s="10">
        <v>23.901213126665429</v>
      </c>
      <c r="J158" s="10">
        <v>0</v>
      </c>
      <c r="K158" s="10">
        <v>100</v>
      </c>
      <c r="L158" s="10">
        <v>99.813333333333333</v>
      </c>
      <c r="M158" s="10">
        <v>92.219761770917103</v>
      </c>
      <c r="N158" s="10">
        <v>7.5935715624162299</v>
      </c>
      <c r="O158" s="10">
        <v>0.1866666666666674</v>
      </c>
      <c r="P158" s="10">
        <v>0</v>
      </c>
      <c r="Q158" s="10">
        <v>100</v>
      </c>
      <c r="R158" s="10">
        <v>100</v>
      </c>
      <c r="S158" s="10">
        <v>99.94</v>
      </c>
      <c r="T158" s="10">
        <v>6.0000000000002267E-2</v>
      </c>
      <c r="U158" s="10">
        <v>0</v>
      </c>
      <c r="V158" s="10">
        <v>0</v>
      </c>
      <c r="W158" s="190"/>
      <c r="X158" s="190"/>
      <c r="Y158" s="190"/>
      <c r="Z158" s="190"/>
      <c r="AA158" s="190"/>
      <c r="AB158" s="190"/>
      <c r="AC158" s="190"/>
      <c r="AD158" s="190"/>
    </row>
    <row xmlns:x14ac="http://schemas.microsoft.com/office/spreadsheetml/2009/9/ac" r="159" s="187" customFormat="true" ht="12" x14ac:dyDescent="0.2">
      <c r="A159" s="190" t="s">
        <v>159</v>
      </c>
      <c r="B159" s="10">
        <v>2021</v>
      </c>
      <c r="C159" s="190" t="s">
        <v>17</v>
      </c>
      <c r="D159" s="10">
        <v>277544</v>
      </c>
      <c r="E159" s="10">
        <v>100</v>
      </c>
      <c r="F159" s="10">
        <v>73.230759034904622</v>
      </c>
      <c r="G159" s="10">
        <v>73.230759034904622</v>
      </c>
      <c r="H159" s="10">
        <v>0</v>
      </c>
      <c r="I159" s="10">
        <v>26.769240965095381</v>
      </c>
      <c r="J159" s="10">
        <v>0</v>
      </c>
      <c r="K159" s="10">
        <v>100</v>
      </c>
      <c r="L159" s="10">
        <v>100</v>
      </c>
      <c r="M159" s="10">
        <v>93.812576915480349</v>
      </c>
      <c r="N159" s="10">
        <v>6.1874230845196507</v>
      </c>
      <c r="O159" s="10">
        <v>0</v>
      </c>
      <c r="P159" s="10">
        <v>0</v>
      </c>
      <c r="Q159" s="10">
        <v>100</v>
      </c>
      <c r="R159" s="10">
        <v>100</v>
      </c>
      <c r="S159" s="10">
        <v>99.94</v>
      </c>
      <c r="T159" s="10">
        <v>6.0000000000002267E-2</v>
      </c>
      <c r="U159" s="10">
        <v>0</v>
      </c>
      <c r="V159" s="10">
        <v>0</v>
      </c>
      <c r="W159" s="190"/>
      <c r="X159" s="190"/>
      <c r="Y159" s="190"/>
      <c r="Z159" s="190"/>
      <c r="AA159" s="190"/>
      <c r="AB159" s="190"/>
      <c r="AC159" s="190"/>
      <c r="AD159" s="190"/>
    </row>
    <row xmlns:x14ac="http://schemas.microsoft.com/office/spreadsheetml/2009/9/ac" r="160" s="187" customFormat="true" ht="12" x14ac:dyDescent="0.2">
      <c r="A160" s="190" t="s">
        <v>159</v>
      </c>
      <c r="B160" s="10">
        <v>2022</v>
      </c>
      <c r="C160" s="190" t="s">
        <v>17</v>
      </c>
      <c r="D160" s="10">
        <v>276274</v>
      </c>
      <c r="E160" s="10">
        <v>100</v>
      </c>
      <c r="F160" s="10">
        <v>70.36273119647467</v>
      </c>
      <c r="G160" s="10">
        <v>70.36273119647467</v>
      </c>
      <c r="H160" s="10">
        <v>0</v>
      </c>
      <c r="I160" s="10">
        <v>29.63726880352533</v>
      </c>
      <c r="J160" s="10">
        <v>0</v>
      </c>
      <c r="K160" s="10">
        <v>100</v>
      </c>
      <c r="L160" s="10">
        <v>100</v>
      </c>
      <c r="M160" s="10">
        <v>95.405392060043141</v>
      </c>
      <c r="N160" s="10">
        <v>4.5946079399568589</v>
      </c>
      <c r="O160" s="10">
        <v>0</v>
      </c>
      <c r="P160" s="10">
        <v>0</v>
      </c>
      <c r="Q160" s="10">
        <v>100</v>
      </c>
      <c r="R160" s="10">
        <v>100</v>
      </c>
      <c r="S160" s="10">
        <v>99.94</v>
      </c>
      <c r="T160" s="10">
        <v>6.0000000000002267E-2</v>
      </c>
      <c r="U160" s="10">
        <v>0</v>
      </c>
      <c r="V160" s="10">
        <v>0</v>
      </c>
      <c r="W160" s="190"/>
      <c r="X160" s="190"/>
      <c r="Y160" s="190"/>
      <c r="Z160" s="190"/>
      <c r="AA160" s="190"/>
      <c r="AB160" s="190"/>
      <c r="AC160" s="190"/>
      <c r="AD160" s="190"/>
    </row>
    <row xmlns:x14ac="http://schemas.microsoft.com/office/spreadsheetml/2009/9/ac" r="161" s="187" customFormat="true" ht="12" x14ac:dyDescent="0.2">
      <c r="A161" s="190" t="s">
        <v>159</v>
      </c>
      <c r="B161" s="10">
        <v>2023</v>
      </c>
      <c r="C161" s="190" t="s">
        <v>17</v>
      </c>
      <c r="D161" s="10">
        <v>281879</v>
      </c>
      <c r="E161" s="10">
        <v>100</v>
      </c>
      <c r="F161" s="10">
        <v>67.494703358044717</v>
      </c>
      <c r="G161" s="10">
        <v>67.494703358044717</v>
      </c>
      <c r="H161" s="10">
        <v>0</v>
      </c>
      <c r="I161" s="10">
        <v>32.505296641955283</v>
      </c>
      <c r="J161" s="10">
        <v>0</v>
      </c>
      <c r="K161" s="10">
        <v>100</v>
      </c>
      <c r="L161" s="10">
        <v>100</v>
      </c>
      <c r="M161" s="10">
        <v>96.998207204606388</v>
      </c>
      <c r="N161" s="10">
        <v>3.0017927953936119</v>
      </c>
      <c r="O161" s="10">
        <v>0</v>
      </c>
      <c r="P161" s="10">
        <v>0</v>
      </c>
      <c r="Q161" s="10">
        <v>100</v>
      </c>
      <c r="R161" s="10">
        <v>100</v>
      </c>
      <c r="S161" s="10">
        <v>99.94</v>
      </c>
      <c r="T161" s="10">
        <v>6.0000000000002267E-2</v>
      </c>
      <c r="U161" s="10">
        <v>0</v>
      </c>
      <c r="V161" s="10">
        <v>0</v>
      </c>
      <c r="W161" s="190"/>
      <c r="X161" s="190"/>
      <c r="Y161" s="190"/>
      <c r="Z161" s="190"/>
      <c r="AA161" s="190"/>
      <c r="AB161" s="190"/>
      <c r="AC161" s="190"/>
      <c r="AD161" s="190"/>
    </row>
    <row xmlns:x14ac="http://schemas.microsoft.com/office/spreadsheetml/2009/9/ac" r="162" s="187" customFormat="true" ht="12" x14ac:dyDescent="0.2">
      <c r="A162" s="190" t="s">
        <v>159</v>
      </c>
      <c r="B162" s="10">
        <v>2024</v>
      </c>
      <c r="C162" s="190" t="s">
        <v>17</v>
      </c>
      <c r="D162" s="10"/>
      <c r="E162" s="10"/>
      <c r="F162" s="10"/>
      <c r="G162" s="10"/>
      <c r="H162" s="10"/>
      <c r="I162" s="10"/>
      <c r="J162" s="10"/>
      <c r="K162" s="10"/>
      <c r="L162" s="10"/>
      <c r="M162" s="10"/>
      <c r="N162" s="10"/>
      <c r="O162" s="10"/>
      <c r="P162" s="10"/>
      <c r="Q162" s="10"/>
      <c r="R162" s="10"/>
      <c r="S162" s="10"/>
      <c r="T162" s="10"/>
      <c r="U162" s="10"/>
      <c r="V162" s="10"/>
      <c r="W162" s="190"/>
      <c r="X162" s="190"/>
      <c r="Y162" s="190"/>
      <c r="Z162" s="190"/>
      <c r="AA162" s="190"/>
      <c r="AB162" s="190"/>
      <c r="AC162" s="190"/>
      <c r="AD162" s="190"/>
    </row>
    <row xmlns:x14ac="http://schemas.microsoft.com/office/spreadsheetml/2009/9/ac" r="163" s="187" customFormat="true" ht="12" x14ac:dyDescent="0.2">
      <c r="A163" s="190" t="s">
        <v>159</v>
      </c>
      <c r="B163" s="10">
        <v>2025</v>
      </c>
      <c r="C163" s="190" t="s">
        <v>17</v>
      </c>
      <c r="D163" s="10"/>
      <c r="E163" s="10"/>
      <c r="F163" s="10"/>
      <c r="G163" s="10"/>
      <c r="H163" s="10"/>
      <c r="I163" s="10"/>
      <c r="J163" s="10"/>
      <c r="K163" s="10"/>
      <c r="L163" s="10"/>
      <c r="M163" s="10"/>
      <c r="N163" s="10"/>
      <c r="O163" s="10"/>
      <c r="P163" s="10"/>
      <c r="Q163" s="10"/>
      <c r="R163" s="10"/>
      <c r="S163" s="10"/>
      <c r="T163" s="10"/>
      <c r="U163" s="10"/>
      <c r="V163" s="10"/>
      <c r="W163" s="190"/>
      <c r="X163" s="190"/>
      <c r="Y163" s="190"/>
      <c r="Z163" s="190"/>
      <c r="AA163" s="190"/>
      <c r="AB163" s="190"/>
      <c r="AC163" s="190"/>
      <c r="AD163" s="190"/>
    </row>
    <row xmlns:x14ac="http://schemas.microsoft.com/office/spreadsheetml/2009/9/ac" r="164" s="187" customFormat="true" ht="12" x14ac:dyDescent="0.2">
      <c r="A164" s="190" t="s">
        <v>159</v>
      </c>
      <c r="B164" s="10">
        <v>2026</v>
      </c>
      <c r="C164" s="190" t="s">
        <v>17</v>
      </c>
      <c r="D164" s="10"/>
      <c r="E164" s="10"/>
      <c r="F164" s="10"/>
      <c r="G164" s="10"/>
      <c r="H164" s="10"/>
      <c r="I164" s="10"/>
      <c r="J164" s="10"/>
      <c r="K164" s="10"/>
      <c r="L164" s="10"/>
      <c r="M164" s="10"/>
      <c r="N164" s="10"/>
      <c r="O164" s="10"/>
      <c r="P164" s="10"/>
      <c r="Q164" s="10"/>
      <c r="R164" s="10"/>
      <c r="S164" s="10"/>
      <c r="T164" s="10"/>
      <c r="U164" s="10"/>
      <c r="V164" s="10"/>
      <c r="W164" s="190"/>
      <c r="X164" s="190"/>
      <c r="Y164" s="190"/>
      <c r="Z164" s="190"/>
      <c r="AA164" s="190"/>
      <c r="AB164" s="190"/>
      <c r="AC164" s="190"/>
      <c r="AD164" s="190"/>
    </row>
    <row xmlns:x14ac="http://schemas.microsoft.com/office/spreadsheetml/2009/9/ac" r="165" s="187" customFormat="true" ht="12" x14ac:dyDescent="0.2">
      <c r="A165" s="190" t="s">
        <v>159</v>
      </c>
      <c r="B165" s="10">
        <v>2027</v>
      </c>
      <c r="C165" s="190" t="s">
        <v>17</v>
      </c>
      <c r="D165" s="10"/>
      <c r="E165" s="10"/>
      <c r="F165" s="10"/>
      <c r="G165" s="10"/>
      <c r="H165" s="10"/>
      <c r="I165" s="10"/>
      <c r="J165" s="10"/>
      <c r="K165" s="10"/>
      <c r="L165" s="10"/>
      <c r="M165" s="10"/>
      <c r="N165" s="10"/>
      <c r="O165" s="10"/>
      <c r="P165" s="10"/>
      <c r="Q165" s="10"/>
      <c r="R165" s="10"/>
      <c r="S165" s="10"/>
      <c r="T165" s="10"/>
      <c r="U165" s="10"/>
      <c r="V165" s="10"/>
      <c r="W165" s="190"/>
      <c r="X165" s="190"/>
      <c r="Y165" s="190"/>
      <c r="Z165" s="190"/>
      <c r="AA165" s="190"/>
      <c r="AB165" s="190"/>
      <c r="AC165" s="190"/>
      <c r="AD165" s="190"/>
    </row>
    <row xmlns:x14ac="http://schemas.microsoft.com/office/spreadsheetml/2009/9/ac" r="166" s="187" customFormat="true" ht="12" x14ac:dyDescent="0.2">
      <c r="A166" s="190" t="s">
        <v>159</v>
      </c>
      <c r="B166" s="10">
        <v>2028</v>
      </c>
      <c r="C166" s="190" t="s">
        <v>17</v>
      </c>
      <c r="D166" s="10"/>
      <c r="E166" s="10"/>
      <c r="F166" s="10"/>
      <c r="G166" s="10"/>
      <c r="H166" s="10"/>
      <c r="I166" s="10"/>
      <c r="J166" s="10"/>
      <c r="K166" s="10"/>
      <c r="L166" s="10"/>
      <c r="M166" s="10"/>
      <c r="N166" s="10"/>
      <c r="O166" s="10"/>
      <c r="P166" s="10"/>
      <c r="Q166" s="10"/>
      <c r="R166" s="10"/>
      <c r="S166" s="10"/>
      <c r="T166" s="10"/>
      <c r="U166" s="10"/>
      <c r="V166" s="10"/>
      <c r="W166" s="190"/>
      <c r="X166" s="190"/>
      <c r="Y166" s="190"/>
      <c r="Z166" s="190"/>
      <c r="AA166" s="190"/>
      <c r="AB166" s="190"/>
      <c r="AC166" s="190"/>
      <c r="AD166" s="190"/>
    </row>
    <row xmlns:x14ac="http://schemas.microsoft.com/office/spreadsheetml/2009/9/ac" r="167" s="187" customFormat="true" ht="12" x14ac:dyDescent="0.2">
      <c r="A167" s="190" t="s">
        <v>159</v>
      </c>
      <c r="B167" s="10">
        <v>2029</v>
      </c>
      <c r="C167" s="190" t="s">
        <v>17</v>
      </c>
      <c r="D167" s="10"/>
      <c r="E167" s="10"/>
      <c r="F167" s="10"/>
      <c r="G167" s="10"/>
      <c r="H167" s="10"/>
      <c r="I167" s="10"/>
      <c r="J167" s="10"/>
      <c r="K167" s="10"/>
      <c r="L167" s="10"/>
      <c r="M167" s="10"/>
      <c r="N167" s="10"/>
      <c r="O167" s="10"/>
      <c r="P167" s="10"/>
      <c r="Q167" s="10"/>
      <c r="R167" s="10"/>
      <c r="S167" s="10"/>
      <c r="T167" s="10"/>
      <c r="U167" s="10"/>
      <c r="V167" s="10"/>
      <c r="W167" s="190"/>
      <c r="X167" s="190"/>
      <c r="Y167" s="190"/>
      <c r="Z167" s="190"/>
      <c r="AA167" s="190"/>
      <c r="AB167" s="190"/>
    </row>
    <row xmlns:x14ac="http://schemas.microsoft.com/office/spreadsheetml/2009/9/ac" r="168" s="187" customFormat="true" ht="12" x14ac:dyDescent="0.2">
      <c r="A168" s="190" t="s">
        <v>159</v>
      </c>
      <c r="B168" s="10">
        <v>2030</v>
      </c>
      <c r="C168" s="190" t="s">
        <v>17</v>
      </c>
      <c r="D168" s="10"/>
      <c r="E168" s="10"/>
      <c r="F168" s="10"/>
      <c r="G168" s="10"/>
      <c r="H168" s="10"/>
      <c r="I168" s="10"/>
      <c r="J168" s="10"/>
      <c r="K168" s="10"/>
      <c r="L168" s="10"/>
      <c r="M168" s="10"/>
      <c r="N168" s="10"/>
      <c r="O168" s="10"/>
      <c r="P168" s="10"/>
      <c r="Q168" s="10"/>
      <c r="R168" s="10"/>
      <c r="S168" s="10"/>
      <c r="T168" s="10"/>
      <c r="U168" s="10"/>
      <c r="V168" s="10"/>
      <c r="W168" s="190"/>
      <c r="X168" s="190"/>
      <c r="Y168" s="190"/>
      <c r="Z168" s="190"/>
      <c r="AA168" s="190"/>
      <c r="AB168" s="190"/>
    </row>
    <row xmlns:x14ac="http://schemas.microsoft.com/office/spreadsheetml/2009/9/ac" r="169" ht="15.75" x14ac:dyDescent="0.25">
      <c r="A169" s="191" t="s">
        <v>159</v>
      </c>
      <c r="B169" s="10">
        <v>2000</v>
      </c>
      <c r="C169" s="191" t="s">
        <v>18</v>
      </c>
      <c r="D169" s="10">
        <v>313763</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91"/>
      <c r="X169" s="191"/>
      <c r="Y169" s="191"/>
      <c r="Z169" s="191"/>
      <c r="AA169" s="191"/>
      <c r="AB169" s="191"/>
    </row>
    <row xmlns:x14ac="http://schemas.microsoft.com/office/spreadsheetml/2009/9/ac" r="170" ht="15.75" x14ac:dyDescent="0.25">
      <c r="A170" s="191" t="s">
        <v>159</v>
      </c>
      <c r="B170" s="10">
        <v>2001</v>
      </c>
      <c r="C170" s="191" t="s">
        <v>18</v>
      </c>
      <c r="D170" s="10">
        <v>313855</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91"/>
      <c r="X170" s="191"/>
      <c r="Y170" s="191"/>
      <c r="Z170" s="191"/>
      <c r="AA170" s="191"/>
      <c r="AB170" s="191"/>
    </row>
    <row xmlns:x14ac="http://schemas.microsoft.com/office/spreadsheetml/2009/9/ac" r="171" ht="15.75" x14ac:dyDescent="0.25">
      <c r="A171" s="191" t="s">
        <v>159</v>
      </c>
      <c r="B171" s="10">
        <v>2002</v>
      </c>
      <c r="C171" s="191" t="s">
        <v>18</v>
      </c>
      <c r="D171" s="10">
        <v>313614</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91"/>
      <c r="X171" s="191"/>
      <c r="Y171" s="191"/>
      <c r="Z171" s="191"/>
      <c r="AA171" s="191"/>
      <c r="AB171" s="191"/>
    </row>
    <row xmlns:x14ac="http://schemas.microsoft.com/office/spreadsheetml/2009/9/ac" r="172" ht="15.75" x14ac:dyDescent="0.25">
      <c r="A172" s="191" t="s">
        <v>159</v>
      </c>
      <c r="B172" s="10">
        <v>2003</v>
      </c>
      <c r="C172" s="191" t="s">
        <v>18</v>
      </c>
      <c r="D172" s="10">
        <v>312939</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91"/>
      <c r="X172" s="191"/>
      <c r="Y172" s="191"/>
      <c r="Z172" s="191"/>
      <c r="AA172" s="191"/>
      <c r="AB172" s="191"/>
    </row>
    <row xmlns:x14ac="http://schemas.microsoft.com/office/spreadsheetml/2009/9/ac" r="173" ht="15.75" x14ac:dyDescent="0.25">
      <c r="A173" s="191" t="s">
        <v>159</v>
      </c>
      <c r="B173" s="10">
        <v>2004</v>
      </c>
      <c r="C173" s="191" t="s">
        <v>18</v>
      </c>
      <c r="D173" s="10">
        <v>313191</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91"/>
      <c r="X173" s="191"/>
      <c r="Y173" s="191"/>
      <c r="Z173" s="191"/>
      <c r="AA173" s="191"/>
      <c r="AB173" s="191"/>
    </row>
    <row xmlns:x14ac="http://schemas.microsoft.com/office/spreadsheetml/2009/9/ac" r="174" ht="15.75" x14ac:dyDescent="0.25">
      <c r="A174" s="191" t="s">
        <v>159</v>
      </c>
      <c r="B174" s="10">
        <v>2005</v>
      </c>
      <c r="C174" s="191" t="s">
        <v>18</v>
      </c>
      <c r="D174" s="10">
        <v>314437</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91"/>
      <c r="X174" s="191"/>
      <c r="Y174" s="191"/>
      <c r="Z174" s="191"/>
      <c r="AA174" s="191"/>
      <c r="AB174" s="191"/>
    </row>
    <row xmlns:x14ac="http://schemas.microsoft.com/office/spreadsheetml/2009/9/ac" r="175" ht="15.75" x14ac:dyDescent="0.25">
      <c r="A175" s="191" t="s">
        <v>159</v>
      </c>
      <c r="B175" s="10">
        <v>2006</v>
      </c>
      <c r="C175" s="191" t="s">
        <v>18</v>
      </c>
      <c r="D175" s="10">
        <v>315708</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91"/>
      <c r="X175" s="191"/>
      <c r="Y175" s="191"/>
      <c r="Z175" s="191"/>
      <c r="AA175" s="191"/>
      <c r="AB175" s="191"/>
    </row>
    <row xmlns:x14ac="http://schemas.microsoft.com/office/spreadsheetml/2009/9/ac" r="176" ht="15.75" x14ac:dyDescent="0.25">
      <c r="A176" s="191" t="s">
        <v>159</v>
      </c>
      <c r="B176" s="10">
        <v>2007</v>
      </c>
      <c r="C176" s="191" t="s">
        <v>18</v>
      </c>
      <c r="D176" s="10">
        <v>317335</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91"/>
      <c r="X176" s="191"/>
      <c r="Y176" s="191"/>
      <c r="Z176" s="191"/>
      <c r="AA176" s="191"/>
      <c r="AB176" s="191"/>
    </row>
    <row xmlns:x14ac="http://schemas.microsoft.com/office/spreadsheetml/2009/9/ac" r="177" ht="15.75" x14ac:dyDescent="0.25">
      <c r="A177" s="191" t="s">
        <v>159</v>
      </c>
      <c r="B177" s="10">
        <v>2008</v>
      </c>
      <c r="C177" s="191" t="s">
        <v>18</v>
      </c>
      <c r="D177" s="10">
        <v>319820</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91"/>
      <c r="X177" s="191"/>
      <c r="Y177" s="191"/>
      <c r="Z177" s="191"/>
      <c r="AA177" s="191"/>
      <c r="AB177" s="191"/>
    </row>
    <row xmlns:x14ac="http://schemas.microsoft.com/office/spreadsheetml/2009/9/ac" r="178" ht="15.75" x14ac:dyDescent="0.25">
      <c r="A178" s="191" t="s">
        <v>159</v>
      </c>
      <c r="B178" s="10">
        <v>2009</v>
      </c>
      <c r="C178" s="191" t="s">
        <v>18</v>
      </c>
      <c r="D178" s="10">
        <v>323084</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91"/>
      <c r="X178" s="191"/>
      <c r="Y178" s="191"/>
      <c r="Z178" s="191"/>
      <c r="AA178" s="191"/>
      <c r="AB178" s="191"/>
    </row>
    <row xmlns:x14ac="http://schemas.microsoft.com/office/spreadsheetml/2009/9/ac" r="179" ht="15.75" x14ac:dyDescent="0.25">
      <c r="A179" s="191" t="s">
        <v>159</v>
      </c>
      <c r="B179" s="10">
        <v>2010</v>
      </c>
      <c r="C179" s="191" t="s">
        <v>18</v>
      </c>
      <c r="D179" s="10">
        <v>325748</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91"/>
      <c r="X179" s="191"/>
      <c r="Y179" s="191"/>
      <c r="Z179" s="191"/>
      <c r="AA179" s="191"/>
      <c r="AB179" s="191"/>
    </row>
    <row xmlns:x14ac="http://schemas.microsoft.com/office/spreadsheetml/2009/9/ac" r="180" ht="15.75" x14ac:dyDescent="0.25">
      <c r="A180" s="191" t="s">
        <v>159</v>
      </c>
      <c r="B180" s="10">
        <v>2011</v>
      </c>
      <c r="C180" s="191" t="s">
        <v>18</v>
      </c>
      <c r="D180" s="10">
        <v>326564</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91"/>
      <c r="X180" s="191"/>
      <c r="Y180" s="191"/>
      <c r="Z180" s="191"/>
      <c r="AA180" s="191"/>
      <c r="AB180" s="191"/>
    </row>
    <row xmlns:x14ac="http://schemas.microsoft.com/office/spreadsheetml/2009/9/ac" r="181" ht="15.75" x14ac:dyDescent="0.25">
      <c r="A181" s="191" t="s">
        <v>159</v>
      </c>
      <c r="B181" s="10">
        <v>2012</v>
      </c>
      <c r="C181" s="191" t="s">
        <v>18</v>
      </c>
      <c r="D181" s="10">
        <v>325437</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91"/>
      <c r="X181" s="191"/>
      <c r="Y181" s="191"/>
      <c r="Z181" s="191"/>
      <c r="AA181" s="191"/>
      <c r="AB181" s="191"/>
    </row>
    <row xmlns:x14ac="http://schemas.microsoft.com/office/spreadsheetml/2009/9/ac" r="182" ht="15.75" x14ac:dyDescent="0.25">
      <c r="A182" s="191" t="s">
        <v>159</v>
      </c>
      <c r="B182" s="10">
        <v>2013</v>
      </c>
      <c r="C182" s="191" t="s">
        <v>18</v>
      </c>
      <c r="D182" s="10">
        <v>322563</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91"/>
      <c r="X182" s="191"/>
      <c r="Y182" s="191"/>
      <c r="Z182" s="191"/>
      <c r="AA182" s="191"/>
      <c r="AB182" s="191"/>
    </row>
    <row xmlns:x14ac="http://schemas.microsoft.com/office/spreadsheetml/2009/9/ac" r="183" ht="15.75" x14ac:dyDescent="0.25">
      <c r="A183" s="191" t="s">
        <v>159</v>
      </c>
      <c r="B183" s="10">
        <v>2014</v>
      </c>
      <c r="C183" s="191" t="s">
        <v>18</v>
      </c>
      <c r="D183" s="10">
        <v>318609</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91"/>
      <c r="X183" s="191"/>
      <c r="Y183" s="191"/>
      <c r="Z183" s="191"/>
      <c r="AA183" s="191"/>
      <c r="AB183" s="191"/>
    </row>
    <row xmlns:x14ac="http://schemas.microsoft.com/office/spreadsheetml/2009/9/ac" r="184" ht="15.75" x14ac:dyDescent="0.25">
      <c r="A184" s="191" t="s">
        <v>159</v>
      </c>
      <c r="B184" s="10">
        <v>2015</v>
      </c>
      <c r="C184" s="191" t="s">
        <v>18</v>
      </c>
      <c r="D184" s="10">
        <v>314448</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91"/>
      <c r="X184" s="191"/>
      <c r="Y184" s="191"/>
      <c r="Z184" s="191"/>
      <c r="AA184" s="191"/>
      <c r="AB184" s="191"/>
    </row>
    <row xmlns:x14ac="http://schemas.microsoft.com/office/spreadsheetml/2009/9/ac" r="185" ht="15.75" x14ac:dyDescent="0.25">
      <c r="A185" s="191" t="s">
        <v>159</v>
      </c>
      <c r="B185" s="10">
        <v>2016</v>
      </c>
      <c r="C185" s="191" t="s">
        <v>18</v>
      </c>
      <c r="D185" s="10">
        <v>310482</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91"/>
      <c r="X185" s="191"/>
      <c r="Y185" s="191"/>
      <c r="Z185" s="191"/>
      <c r="AA185" s="191"/>
      <c r="AB185" s="191"/>
    </row>
    <row xmlns:x14ac="http://schemas.microsoft.com/office/spreadsheetml/2009/9/ac" r="186" ht="15.75" x14ac:dyDescent="0.25">
      <c r="A186" s="191" t="s">
        <v>159</v>
      </c>
      <c r="B186" s="10">
        <v>2017</v>
      </c>
      <c r="C186" s="191" t="s">
        <v>18</v>
      </c>
      <c r="D186" s="10">
        <v>306468</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91"/>
      <c r="X186" s="191"/>
      <c r="Y186" s="191"/>
      <c r="Z186" s="191"/>
      <c r="AA186" s="191"/>
      <c r="AB186" s="191"/>
    </row>
    <row xmlns:x14ac="http://schemas.microsoft.com/office/spreadsheetml/2009/9/ac" r="187" ht="15.75" x14ac:dyDescent="0.25">
      <c r="A187" s="191" t="s">
        <v>159</v>
      </c>
      <c r="B187" s="10">
        <v>2018</v>
      </c>
      <c r="C187" s="191" t="s">
        <v>18</v>
      </c>
      <c r="D187" s="10">
        <v>302160</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91"/>
      <c r="X187" s="191"/>
      <c r="Y187" s="191"/>
      <c r="Z187" s="191"/>
      <c r="AA187" s="191"/>
      <c r="AB187" s="191"/>
    </row>
    <row xmlns:x14ac="http://schemas.microsoft.com/office/spreadsheetml/2009/9/ac" r="188" ht="15.75" x14ac:dyDescent="0.25">
      <c r="A188" s="191" t="s">
        <v>159</v>
      </c>
      <c r="B188" s="10">
        <v>2019</v>
      </c>
      <c r="C188" s="191" t="s">
        <v>18</v>
      </c>
      <c r="D188" s="10">
        <v>297755</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91"/>
      <c r="X188" s="191"/>
      <c r="Y188" s="191"/>
      <c r="Z188" s="191"/>
      <c r="AA188" s="191"/>
      <c r="AB188" s="191"/>
    </row>
    <row xmlns:x14ac="http://schemas.microsoft.com/office/spreadsheetml/2009/9/ac" r="189" ht="15.75" x14ac:dyDescent="0.25">
      <c r="A189" s="191" t="s">
        <v>159</v>
      </c>
      <c r="B189" s="10">
        <v>2020</v>
      </c>
      <c r="C189" s="191" t="s">
        <v>18</v>
      </c>
      <c r="D189" s="10">
        <v>293547</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91"/>
      <c r="X189" s="191"/>
      <c r="Y189" s="191"/>
      <c r="Z189" s="191"/>
      <c r="AA189" s="191"/>
      <c r="AB189" s="191"/>
    </row>
    <row xmlns:x14ac="http://schemas.microsoft.com/office/spreadsheetml/2009/9/ac" r="190" ht="15.75" x14ac:dyDescent="0.25">
      <c r="A190" s="191" t="s">
        <v>159</v>
      </c>
      <c r="B190" s="10">
        <v>2021</v>
      </c>
      <c r="C190" s="191" t="s">
        <v>18</v>
      </c>
      <c r="D190" s="10">
        <v>289650</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91"/>
      <c r="X190" s="191"/>
      <c r="Y190" s="191"/>
      <c r="Z190" s="191"/>
      <c r="AA190" s="191"/>
      <c r="AB190" s="191"/>
    </row>
    <row xmlns:x14ac="http://schemas.microsoft.com/office/spreadsheetml/2009/9/ac" r="191" ht="15.75" x14ac:dyDescent="0.25">
      <c r="A191" s="191" t="s">
        <v>159</v>
      </c>
      <c r="B191" s="10">
        <v>2022</v>
      </c>
      <c r="C191" s="191" t="s">
        <v>18</v>
      </c>
      <c r="D191" s="10">
        <v>286239</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91"/>
      <c r="X191" s="191"/>
      <c r="Y191" s="191"/>
      <c r="Z191" s="191"/>
      <c r="AA191" s="191"/>
      <c r="AB191" s="191"/>
    </row>
    <row xmlns:x14ac="http://schemas.microsoft.com/office/spreadsheetml/2009/9/ac" r="192" ht="15.75" x14ac:dyDescent="0.25">
      <c r="A192" s="191" t="s">
        <v>159</v>
      </c>
      <c r="B192" s="10">
        <v>2023</v>
      </c>
      <c r="C192" s="191" t="s">
        <v>18</v>
      </c>
      <c r="D192" s="10">
        <v>284014</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91"/>
      <c r="X192" s="191"/>
      <c r="Y192" s="191"/>
      <c r="Z192" s="191"/>
      <c r="AA192" s="191"/>
      <c r="AB192" s="191"/>
    </row>
    <row xmlns:x14ac="http://schemas.microsoft.com/office/spreadsheetml/2009/9/ac" r="193" ht="15.75" x14ac:dyDescent="0.25">
      <c r="A193" s="191" t="s">
        <v>159</v>
      </c>
      <c r="B193" s="10">
        <v>2024</v>
      </c>
      <c r="C193" s="191" t="s">
        <v>18</v>
      </c>
      <c r="D193" s="10"/>
      <c r="E193" s="10"/>
      <c r="F193" s="10"/>
      <c r="G193" s="10"/>
      <c r="H193" s="10"/>
      <c r="I193" s="10"/>
      <c r="J193" s="10"/>
      <c r="K193" s="10"/>
      <c r="L193" s="10"/>
      <c r="M193" s="10"/>
      <c r="N193" s="10"/>
      <c r="O193" s="10"/>
      <c r="P193" s="10"/>
      <c r="Q193" s="10"/>
      <c r="R193" s="10"/>
      <c r="S193" s="10"/>
      <c r="T193" s="10"/>
      <c r="U193" s="10"/>
      <c r="V193" s="10"/>
      <c r="W193" s="191"/>
      <c r="X193" s="191"/>
      <c r="Y193" s="191"/>
      <c r="Z193" s="191"/>
      <c r="AA193" s="191"/>
      <c r="AB193" s="191"/>
    </row>
    <row xmlns:x14ac="http://schemas.microsoft.com/office/spreadsheetml/2009/9/ac" r="194" ht="15.75" x14ac:dyDescent="0.25">
      <c r="A194" s="191" t="s">
        <v>159</v>
      </c>
      <c r="B194" s="10">
        <v>2025</v>
      </c>
      <c r="C194" s="191" t="s">
        <v>18</v>
      </c>
      <c r="D194" s="10"/>
      <c r="E194" s="10"/>
      <c r="F194" s="10"/>
      <c r="G194" s="10"/>
      <c r="H194" s="10"/>
      <c r="I194" s="10"/>
      <c r="J194" s="10"/>
      <c r="K194" s="10"/>
      <c r="L194" s="10"/>
      <c r="M194" s="10"/>
      <c r="N194" s="10"/>
      <c r="O194" s="10"/>
      <c r="P194" s="10"/>
      <c r="Q194" s="10"/>
      <c r="R194" s="10"/>
      <c r="S194" s="10"/>
      <c r="T194" s="10"/>
      <c r="U194" s="10"/>
      <c r="V194" s="10"/>
      <c r="W194" s="191"/>
      <c r="X194" s="191"/>
      <c r="Y194" s="191"/>
      <c r="Z194" s="191"/>
      <c r="AA194" s="191"/>
      <c r="AB194" s="191"/>
    </row>
    <row xmlns:x14ac="http://schemas.microsoft.com/office/spreadsheetml/2009/9/ac" r="195" ht="15.75" x14ac:dyDescent="0.25">
      <c r="A195" s="191" t="s">
        <v>159</v>
      </c>
      <c r="B195" s="10">
        <v>2026</v>
      </c>
      <c r="C195" s="191" t="s">
        <v>18</v>
      </c>
      <c r="D195" s="10"/>
      <c r="E195" s="10"/>
      <c r="F195" s="10"/>
      <c r="G195" s="10"/>
      <c r="H195" s="10"/>
      <c r="I195" s="10"/>
      <c r="J195" s="10"/>
      <c r="K195" s="10"/>
      <c r="L195" s="10"/>
      <c r="M195" s="10"/>
      <c r="N195" s="10"/>
      <c r="O195" s="10"/>
      <c r="P195" s="10"/>
      <c r="Q195" s="10"/>
      <c r="R195" s="10"/>
      <c r="S195" s="10"/>
      <c r="T195" s="10"/>
      <c r="U195" s="10"/>
      <c r="V195" s="10"/>
      <c r="W195" s="191"/>
      <c r="X195" s="191"/>
      <c r="Y195" s="191"/>
      <c r="Z195" s="191"/>
      <c r="AA195" s="191"/>
      <c r="AB195" s="191"/>
    </row>
    <row xmlns:x14ac="http://schemas.microsoft.com/office/spreadsheetml/2009/9/ac" r="196" ht="15.75" x14ac:dyDescent="0.25">
      <c r="A196" s="191" t="s">
        <v>159</v>
      </c>
      <c r="B196" s="10">
        <v>2027</v>
      </c>
      <c r="C196" s="191" t="s">
        <v>18</v>
      </c>
      <c r="D196" s="10"/>
      <c r="E196" s="10"/>
      <c r="F196" s="10"/>
      <c r="G196" s="10"/>
      <c r="H196" s="10"/>
      <c r="I196" s="10"/>
      <c r="J196" s="10"/>
      <c r="K196" s="10"/>
      <c r="L196" s="10"/>
      <c r="M196" s="10"/>
      <c r="N196" s="10"/>
      <c r="O196" s="10"/>
      <c r="P196" s="10"/>
      <c r="Q196" s="10"/>
      <c r="R196" s="10"/>
      <c r="S196" s="10"/>
      <c r="T196" s="10"/>
      <c r="U196" s="10"/>
      <c r="V196" s="10"/>
      <c r="W196" s="191"/>
      <c r="X196" s="191"/>
      <c r="Y196" s="191"/>
      <c r="Z196" s="191"/>
      <c r="AA196" s="191"/>
      <c r="AB196" s="191"/>
    </row>
    <row xmlns:x14ac="http://schemas.microsoft.com/office/spreadsheetml/2009/9/ac" r="197" ht="15.75" x14ac:dyDescent="0.25">
      <c r="A197" s="191" t="s">
        <v>159</v>
      </c>
      <c r="B197" s="10">
        <v>2028</v>
      </c>
      <c r="C197" s="191" t="s">
        <v>18</v>
      </c>
      <c r="D197" s="10"/>
      <c r="E197" s="10"/>
      <c r="F197" s="10"/>
      <c r="G197" s="10"/>
      <c r="H197" s="10"/>
      <c r="I197" s="10"/>
      <c r="J197" s="10"/>
      <c r="K197" s="10"/>
      <c r="L197" s="10"/>
      <c r="M197" s="10"/>
      <c r="N197" s="10"/>
      <c r="O197" s="10"/>
      <c r="P197" s="10"/>
      <c r="Q197" s="10"/>
      <c r="R197" s="10"/>
      <c r="S197" s="10"/>
      <c r="T197" s="10"/>
      <c r="U197" s="10"/>
      <c r="V197" s="10"/>
      <c r="W197" s="191"/>
      <c r="X197" s="191"/>
      <c r="Y197" s="191"/>
      <c r="Z197" s="191"/>
      <c r="AA197" s="191"/>
      <c r="AB197" s="191"/>
    </row>
    <row xmlns:x14ac="http://schemas.microsoft.com/office/spreadsheetml/2009/9/ac" r="198" ht="15.75" x14ac:dyDescent="0.25">
      <c r="A198" s="191" t="s">
        <v>159</v>
      </c>
      <c r="B198" s="10">
        <v>2029</v>
      </c>
      <c r="C198" s="191" t="s">
        <v>18</v>
      </c>
      <c r="D198" s="10"/>
      <c r="E198" s="10"/>
      <c r="F198" s="10"/>
      <c r="G198" s="10"/>
      <c r="H198" s="10"/>
      <c r="I198" s="10"/>
      <c r="J198" s="10"/>
      <c r="K198" s="10"/>
      <c r="L198" s="10"/>
      <c r="M198" s="10"/>
      <c r="N198" s="10"/>
      <c r="O198" s="10"/>
      <c r="P198" s="10"/>
      <c r="Q198" s="10"/>
      <c r="R198" s="10"/>
      <c r="S198" s="10"/>
      <c r="T198" s="10"/>
      <c r="U198" s="10"/>
      <c r="V198" s="10"/>
      <c r="W198" s="191"/>
      <c r="X198" s="191"/>
      <c r="Y198" s="191"/>
      <c r="Z198" s="191"/>
      <c r="AA198" s="191"/>
      <c r="AB198" s="191"/>
    </row>
    <row xmlns:x14ac="http://schemas.microsoft.com/office/spreadsheetml/2009/9/ac" r="199" ht="15.75" x14ac:dyDescent="0.25">
      <c r="A199" s="191" t="s">
        <v>159</v>
      </c>
      <c r="B199" s="10">
        <v>2030</v>
      </c>
      <c r="C199" s="191" t="s">
        <v>18</v>
      </c>
      <c r="D199" s="10"/>
      <c r="E199" s="10"/>
      <c r="F199" s="10"/>
      <c r="G199" s="10"/>
      <c r="H199" s="10"/>
      <c r="I199" s="10"/>
      <c r="J199" s="10"/>
      <c r="K199" s="10"/>
      <c r="L199" s="10"/>
      <c r="M199" s="10"/>
      <c r="N199" s="10"/>
      <c r="O199" s="10"/>
      <c r="P199" s="10"/>
      <c r="Q199" s="10"/>
      <c r="R199" s="10"/>
      <c r="S199" s="10"/>
      <c r="T199" s="10"/>
      <c r="U199" s="10"/>
      <c r="V199" s="10"/>
      <c r="W199" s="191"/>
      <c r="X199" s="191"/>
      <c r="Y199" s="191"/>
      <c r="Z199" s="191"/>
      <c r="AA199" s="191"/>
      <c r="AB199" s="191"/>
    </row>
    <row xmlns:x14ac="http://schemas.microsoft.com/office/spreadsheetml/2009/9/ac" r="200" ht="15.75" x14ac:dyDescent="0.25">
      <c r="A200" s="191"/>
      <c r="B200" s="192"/>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row>
    <row xmlns:x14ac="http://schemas.microsoft.com/office/spreadsheetml/2009/9/ac" r="201" ht="15.75" x14ac:dyDescent="0.25">
      <c r="A201" s="191"/>
      <c r="B201" s="192"/>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c r="AA201" s="191"/>
      <c r="AB201" s="191"/>
    </row>
    <row xmlns:x14ac="http://schemas.microsoft.com/office/spreadsheetml/2009/9/ac" r="202" ht="15.75" x14ac:dyDescent="0.25">
      <c r="A202" s="191"/>
      <c r="B202" s="192"/>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191"/>
      <c r="AA202" s="191"/>
      <c r="AB202" s="191"/>
    </row>
    <row xmlns:x14ac="http://schemas.microsoft.com/office/spreadsheetml/2009/9/ac" r="203" ht="15.75" x14ac:dyDescent="0.25">
      <c r="A203" s="191"/>
      <c r="B203" s="192"/>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191"/>
      <c r="AA203" s="191"/>
      <c r="AB203" s="191"/>
    </row>
    <row xmlns:x14ac="http://schemas.microsoft.com/office/spreadsheetml/2009/9/ac" r="204" ht="15.75" x14ac:dyDescent="0.25">
      <c r="A204" s="191"/>
      <c r="B204" s="192"/>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row>
    <row xmlns:x14ac="http://schemas.microsoft.com/office/spreadsheetml/2009/9/ac" r="205" ht="15.75" x14ac:dyDescent="0.25">
      <c r="A205" s="191"/>
      <c r="B205" s="192"/>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row>
    <row xmlns:x14ac="http://schemas.microsoft.com/office/spreadsheetml/2009/9/ac" r="206" ht="15.75" x14ac:dyDescent="0.25">
      <c r="A206" s="191"/>
      <c r="B206" s="192"/>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row>
    <row xmlns:x14ac="http://schemas.microsoft.com/office/spreadsheetml/2009/9/ac" r="207" ht="15.75" x14ac:dyDescent="0.25">
      <c r="A207" s="191"/>
      <c r="B207" s="192"/>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row>
    <row xmlns:x14ac="http://schemas.microsoft.com/office/spreadsheetml/2009/9/ac" r="208" ht="15.75" x14ac:dyDescent="0.25">
      <c r="A208" s="191"/>
      <c r="B208" s="192"/>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row>
    <row xmlns:x14ac="http://schemas.microsoft.com/office/spreadsheetml/2009/9/ac" r="209" ht="15.75" x14ac:dyDescent="0.25">
      <c r="A209" s="191"/>
      <c r="B209" s="192"/>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row>
    <row xmlns:x14ac="http://schemas.microsoft.com/office/spreadsheetml/2009/9/ac" r="210" ht="15.75" x14ac:dyDescent="0.25">
      <c r="A210" s="191"/>
      <c r="B210" s="192"/>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row>
    <row xmlns:x14ac="http://schemas.microsoft.com/office/spreadsheetml/2009/9/ac" r="211" ht="15.75" x14ac:dyDescent="0.25">
      <c r="A211" s="191"/>
      <c r="B211" s="192"/>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row>
    <row xmlns:x14ac="http://schemas.microsoft.com/office/spreadsheetml/2009/9/ac" r="212" ht="15.75" x14ac:dyDescent="0.25">
      <c r="A212" s="191"/>
      <c r="B212" s="192"/>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row>
    <row xmlns:x14ac="http://schemas.microsoft.com/office/spreadsheetml/2009/9/ac" r="213" ht="15.75" x14ac:dyDescent="0.25">
      <c r="A213" s="191"/>
      <c r="B213" s="192"/>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row>
    <row xmlns:x14ac="http://schemas.microsoft.com/office/spreadsheetml/2009/9/ac" r="214" ht="15.75" x14ac:dyDescent="0.25">
      <c r="A214" s="191"/>
      <c r="B214" s="192"/>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row>
    <row xmlns:x14ac="http://schemas.microsoft.com/office/spreadsheetml/2009/9/ac" r="215" ht="15.75" x14ac:dyDescent="0.25">
      <c r="A215" s="191"/>
      <c r="B215" s="192"/>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row>
    <row xmlns:x14ac="http://schemas.microsoft.com/office/spreadsheetml/2009/9/ac" r="216" ht="15.75" x14ac:dyDescent="0.25">
      <c r="A216" s="191"/>
      <c r="B216" s="192"/>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row>
    <row xmlns:x14ac="http://schemas.microsoft.com/office/spreadsheetml/2009/9/ac" r="217" ht="15.75" x14ac:dyDescent="0.25">
      <c r="A217" s="191"/>
      <c r="B217" s="192"/>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row>
    <row xmlns:x14ac="http://schemas.microsoft.com/office/spreadsheetml/2009/9/ac" r="218" ht="15.75" x14ac:dyDescent="0.25">
      <c r="A218" s="191"/>
      <c r="B218" s="192"/>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row>
    <row xmlns:x14ac="http://schemas.microsoft.com/office/spreadsheetml/2009/9/ac" r="219" ht="15.75" x14ac:dyDescent="0.25">
      <c r="A219" s="191"/>
      <c r="B219" s="192"/>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row>
    <row xmlns:x14ac="http://schemas.microsoft.com/office/spreadsheetml/2009/9/ac" r="220" ht="15.75" x14ac:dyDescent="0.25">
      <c r="A220" s="191"/>
      <c r="B220" s="192"/>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row>
    <row xmlns:x14ac="http://schemas.microsoft.com/office/spreadsheetml/2009/9/ac" r="221" ht="15.75" x14ac:dyDescent="0.25">
      <c r="A221" s="191"/>
      <c r="B221" s="192"/>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row>
    <row xmlns:x14ac="http://schemas.microsoft.com/office/spreadsheetml/2009/9/ac" r="222" ht="15.75" x14ac:dyDescent="0.25">
      <c r="A222" s="191"/>
      <c r="B222" s="192"/>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row>
    <row xmlns:x14ac="http://schemas.microsoft.com/office/spreadsheetml/2009/9/ac" r="223" ht="15.75" x14ac:dyDescent="0.25">
      <c r="A223" s="191"/>
      <c r="B223" s="192"/>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row>
    <row xmlns:x14ac="http://schemas.microsoft.com/office/spreadsheetml/2009/9/ac" r="224" ht="15.75" x14ac:dyDescent="0.25">
      <c r="A224" s="191"/>
      <c r="B224" s="192"/>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row>
    <row xmlns:x14ac="http://schemas.microsoft.com/office/spreadsheetml/2009/9/ac" r="225" ht="15.75" x14ac:dyDescent="0.25">
      <c r="A225" s="191"/>
      <c r="B225" s="192"/>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row>
    <row xmlns:x14ac="http://schemas.microsoft.com/office/spreadsheetml/2009/9/ac" r="226" ht="15.75" x14ac:dyDescent="0.25">
      <c r="A226" s="191"/>
      <c r="B226" s="192"/>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row>
    <row xmlns:x14ac="http://schemas.microsoft.com/office/spreadsheetml/2009/9/ac" r="227" ht="15.75" x14ac:dyDescent="0.25">
      <c r="A227" s="191"/>
      <c r="B227" s="192"/>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row>
    <row xmlns:x14ac="http://schemas.microsoft.com/office/spreadsheetml/2009/9/ac" r="228" ht="15.75" x14ac:dyDescent="0.25">
      <c r="A228" s="191"/>
      <c r="B228" s="192"/>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row>
    <row xmlns:x14ac="http://schemas.microsoft.com/office/spreadsheetml/2009/9/ac" r="229" ht="15.75" x14ac:dyDescent="0.25">
      <c r="A229" s="191"/>
      <c r="B229" s="192"/>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row>
    <row xmlns:x14ac="http://schemas.microsoft.com/office/spreadsheetml/2009/9/ac" r="230" ht="15.75" x14ac:dyDescent="0.25">
      <c r="A230" s="191"/>
      <c r="B230" s="192"/>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191"/>
      <c r="AA230" s="191"/>
      <c r="AB230" s="191"/>
    </row>
    <row xmlns:x14ac="http://schemas.microsoft.com/office/spreadsheetml/2009/9/ac" r="231" ht="15.75" x14ac:dyDescent="0.25">
      <c r="A231" s="191"/>
      <c r="B231" s="192"/>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191"/>
      <c r="AA231" s="191"/>
      <c r="AB231" s="191"/>
    </row>
    <row xmlns:x14ac="http://schemas.microsoft.com/office/spreadsheetml/2009/9/ac" r="232" ht="15.75" x14ac:dyDescent="0.25">
      <c r="A232" s="191"/>
      <c r="B232" s="192"/>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191"/>
      <c r="AA232" s="191"/>
      <c r="AB232" s="191"/>
    </row>
    <row xmlns:x14ac="http://schemas.microsoft.com/office/spreadsheetml/2009/9/ac" r="233" ht="15.75" x14ac:dyDescent="0.25">
      <c r="A233" s="191"/>
      <c r="B233" s="192"/>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191"/>
      <c r="AA233" s="191"/>
    </row>
    <row xmlns:x14ac="http://schemas.microsoft.com/office/spreadsheetml/2009/9/ac" r="234" ht="15.75" x14ac:dyDescent="0.25">
      <c r="A234" s="191"/>
      <c r="B234" s="192"/>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row>
    <row xmlns:x14ac="http://schemas.microsoft.com/office/spreadsheetml/2009/9/ac" r="235" ht="15.75" x14ac:dyDescent="0.25">
      <c r="A235" s="191"/>
      <c r="B235" s="192"/>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191"/>
      <c r="AA235" s="191"/>
    </row>
    <row xmlns:x14ac="http://schemas.microsoft.com/office/spreadsheetml/2009/9/ac" r="236" ht="15.75" x14ac:dyDescent="0.25">
      <c r="A236" s="191"/>
      <c r="B236" s="192"/>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row>
    <row xmlns:x14ac="http://schemas.microsoft.com/office/spreadsheetml/2009/9/ac" r="237" ht="15.75" x14ac:dyDescent="0.25">
      <c r="A237" s="191"/>
      <c r="B237" s="192"/>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row>
    <row xmlns:x14ac="http://schemas.microsoft.com/office/spreadsheetml/2009/9/ac" r="238" ht="15.75" x14ac:dyDescent="0.25">
      <c r="A238" s="191"/>
      <c r="B238" s="192"/>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191"/>
      <c r="AA238" s="191"/>
    </row>
    <row xmlns:x14ac="http://schemas.microsoft.com/office/spreadsheetml/2009/9/ac" r="239" ht="15.75" x14ac:dyDescent="0.25">
      <c r="A239" s="191"/>
      <c r="B239" s="192"/>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191"/>
      <c r="AA239" s="191"/>
    </row>
    <row xmlns:x14ac="http://schemas.microsoft.com/office/spreadsheetml/2009/9/ac" r="240" ht="15.75" x14ac:dyDescent="0.25">
      <c r="A240" s="191"/>
      <c r="B240" s="192"/>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191"/>
      <c r="AA240" s="191"/>
    </row>
    <row xmlns:x14ac="http://schemas.microsoft.com/office/spreadsheetml/2009/9/ac" r="241" ht="15.75" x14ac:dyDescent="0.25">
      <c r="A241" s="191"/>
      <c r="B241" s="192"/>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191"/>
      <c r="AA241" s="191"/>
    </row>
    <row xmlns:x14ac="http://schemas.microsoft.com/office/spreadsheetml/2009/9/ac" r="242" ht="15.75" x14ac:dyDescent="0.25">
      <c r="A242" s="191"/>
      <c r="B242" s="192"/>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191"/>
      <c r="AA242" s="191"/>
    </row>
    <row xmlns:x14ac="http://schemas.microsoft.com/office/spreadsheetml/2009/9/ac" r="243" ht="15.75" x14ac:dyDescent="0.25">
      <c r="A243" s="191"/>
      <c r="B243" s="192"/>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191"/>
      <c r="AA243" s="191"/>
    </row>
    <row xmlns:x14ac="http://schemas.microsoft.com/office/spreadsheetml/2009/9/ac" r="244" ht="15.75" x14ac:dyDescent="0.25">
      <c r="A244" s="191"/>
      <c r="B244" s="192"/>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191"/>
      <c r="AA244" s="191"/>
    </row>
    <row xmlns:x14ac="http://schemas.microsoft.com/office/spreadsheetml/2009/9/ac" r="245" ht="15.75" x14ac:dyDescent="0.25">
      <c r="A245" s="191"/>
      <c r="B245" s="192"/>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row>
    <row xmlns:x14ac="http://schemas.microsoft.com/office/spreadsheetml/2009/9/ac" r="246" ht="15.75" x14ac:dyDescent="0.25">
      <c r="A246" s="191"/>
      <c r="B246" s="192"/>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191"/>
      <c r="AA246" s="191"/>
    </row>
    <row xmlns:x14ac="http://schemas.microsoft.com/office/spreadsheetml/2009/9/ac" r="247" ht="15.75" x14ac:dyDescent="0.25">
      <c r="A247" s="191"/>
      <c r="B247" s="192"/>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row>
    <row xmlns:x14ac="http://schemas.microsoft.com/office/spreadsheetml/2009/9/ac" r="248" ht="15.75" x14ac:dyDescent="0.25">
      <c r="A248" s="191"/>
      <c r="B248" s="192"/>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191"/>
      <c r="AA248" s="191"/>
    </row>
    <row xmlns:x14ac="http://schemas.microsoft.com/office/spreadsheetml/2009/9/ac" r="249" ht="15.75" x14ac:dyDescent="0.25">
      <c r="A249" s="191"/>
      <c r="B249" s="192"/>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row>
    <row xmlns:x14ac="http://schemas.microsoft.com/office/spreadsheetml/2009/9/ac" r="250" ht="15.75" x14ac:dyDescent="0.25">
      <c r="A250" s="191"/>
      <c r="B250" s="192"/>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191"/>
      <c r="AA250" s="191"/>
    </row>
    <row xmlns:x14ac="http://schemas.microsoft.com/office/spreadsheetml/2009/9/ac" r="251" ht="15.75" x14ac:dyDescent="0.25">
      <c r="A251" s="191"/>
      <c r="B251" s="192"/>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row>
    <row xmlns:x14ac="http://schemas.microsoft.com/office/spreadsheetml/2009/9/ac" r="252" ht="15.75" x14ac:dyDescent="0.25">
      <c r="A252" s="191"/>
      <c r="B252" s="192"/>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row>
    <row xmlns:x14ac="http://schemas.microsoft.com/office/spreadsheetml/2009/9/ac" r="253" ht="15.75" x14ac:dyDescent="0.25">
      <c r="A253" s="191"/>
      <c r="B253" s="192"/>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row>
    <row xmlns:x14ac="http://schemas.microsoft.com/office/spreadsheetml/2009/9/ac" r="254" ht="15.75" x14ac:dyDescent="0.25">
      <c r="A254" s="191"/>
      <c r="B254" s="192"/>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row>
    <row xmlns:x14ac="http://schemas.microsoft.com/office/spreadsheetml/2009/9/ac" r="255" ht="15.75" x14ac:dyDescent="0.25">
      <c r="A255" s="191"/>
      <c r="B255" s="192"/>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row>
    <row xmlns:x14ac="http://schemas.microsoft.com/office/spreadsheetml/2009/9/ac" r="256" ht="15.75" x14ac:dyDescent="0.25">
      <c r="A256" s="191"/>
      <c r="B256" s="192"/>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row>
    <row xmlns:x14ac="http://schemas.microsoft.com/office/spreadsheetml/2009/9/ac" r="257" ht="15.75" x14ac:dyDescent="0.25">
      <c r="A257" s="191"/>
      <c r="B257" s="192"/>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row>
    <row xmlns:x14ac="http://schemas.microsoft.com/office/spreadsheetml/2009/9/ac" r="258" ht="15.75" x14ac:dyDescent="0.25">
      <c r="A258" s="191"/>
      <c r="B258" s="192"/>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row>
    <row xmlns:x14ac="http://schemas.microsoft.com/office/spreadsheetml/2009/9/ac" r="259" ht="15.75" x14ac:dyDescent="0.25">
      <c r="A259" s="191"/>
      <c r="B259" s="192"/>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row>
    <row xmlns:x14ac="http://schemas.microsoft.com/office/spreadsheetml/2009/9/ac" r="260" ht="15.75" x14ac:dyDescent="0.25">
      <c r="A260" s="191"/>
      <c r="B260" s="192"/>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191"/>
      <c r="AA260" s="191"/>
    </row>
    <row xmlns:x14ac="http://schemas.microsoft.com/office/spreadsheetml/2009/9/ac" r="261" ht="15.75" x14ac:dyDescent="0.25">
      <c r="A261" s="191"/>
      <c r="B261" s="192"/>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191"/>
      <c r="AA261" s="191"/>
    </row>
    <row xmlns:x14ac="http://schemas.microsoft.com/office/spreadsheetml/2009/9/ac" r="262" ht="15.75" x14ac:dyDescent="0.25">
      <c r="A262" s="191"/>
      <c r="B262" s="192"/>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row>
    <row xmlns:x14ac="http://schemas.microsoft.com/office/spreadsheetml/2009/9/ac" r="263" ht="15.75" x14ac:dyDescent="0.25">
      <c r="A263" s="191"/>
      <c r="B263" s="192"/>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row>
    <row xmlns:x14ac="http://schemas.microsoft.com/office/spreadsheetml/2009/9/ac" r="264" ht="15.75" x14ac:dyDescent="0.25">
      <c r="A264" s="191"/>
      <c r="B264" s="192"/>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row>
    <row xmlns:x14ac="http://schemas.microsoft.com/office/spreadsheetml/2009/9/ac" r="265" ht="15.75" x14ac:dyDescent="0.25">
      <c r="A265" s="191"/>
      <c r="B265" s="19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xmlns:x14ac="http://schemas.microsoft.com/office/spreadsheetml/2009/9/ac" r="266" ht="15.75" x14ac:dyDescent="0.25">
      <c r="A266" s="191"/>
      <c r="B266" s="192"/>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xmlns:x14ac="http://schemas.microsoft.com/office/spreadsheetml/2009/9/ac" r="267" ht="15.75" x14ac:dyDescent="0.25">
      <c r="A267" s="191"/>
      <c r="B267" s="192"/>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xmlns:x14ac="http://schemas.microsoft.com/office/spreadsheetml/2009/9/ac" r="268" ht="15.75" x14ac:dyDescent="0.25">
      <c r="A268" s="191"/>
      <c r="B268" s="192"/>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row>
    <row xmlns:x14ac="http://schemas.microsoft.com/office/spreadsheetml/2009/9/ac" r="269" ht="15.75" x14ac:dyDescent="0.25">
      <c r="A269" s="191"/>
      <c r="B269" s="192"/>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row>
    <row xmlns:x14ac="http://schemas.microsoft.com/office/spreadsheetml/2009/9/ac" r="270" ht="15.75" x14ac:dyDescent="0.25">
      <c r="A270" s="191"/>
      <c r="B270" s="192"/>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row>
    <row xmlns:x14ac="http://schemas.microsoft.com/office/spreadsheetml/2009/9/ac" r="271" ht="15.75" x14ac:dyDescent="0.25">
      <c r="A271" s="191"/>
      <c r="B271" s="192"/>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191"/>
      <c r="AA271" s="191"/>
    </row>
    <row xmlns:x14ac="http://schemas.microsoft.com/office/spreadsheetml/2009/9/ac" r="272" ht="15.75" x14ac:dyDescent="0.25">
      <c r="A272" s="191"/>
      <c r="B272" s="192"/>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191"/>
      <c r="AA272" s="191"/>
    </row>
    <row xmlns:x14ac="http://schemas.microsoft.com/office/spreadsheetml/2009/9/ac" r="273" ht="15.75" x14ac:dyDescent="0.25">
      <c r="A273" s="191"/>
      <c r="B273" s="192"/>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row>
    <row xmlns:x14ac="http://schemas.microsoft.com/office/spreadsheetml/2009/9/ac" r="274" ht="15.75" x14ac:dyDescent="0.25">
      <c r="A274" s="191"/>
      <c r="B274" s="192"/>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c r="Z274" s="191"/>
      <c r="AA274" s="191"/>
    </row>
    <row xmlns:x14ac="http://schemas.microsoft.com/office/spreadsheetml/2009/9/ac" r="275" ht="15.75" x14ac:dyDescent="0.25">
      <c r="A275" s="191"/>
      <c r="B275" s="192"/>
      <c r="C275" s="191"/>
      <c r="D275" s="191"/>
      <c r="E275" s="191"/>
      <c r="F275" s="191"/>
      <c r="G275" s="191"/>
      <c r="H275" s="191"/>
      <c r="I275" s="191"/>
      <c r="J275" s="191"/>
      <c r="K275" s="191"/>
      <c r="L275" s="191"/>
      <c r="M275" s="191"/>
      <c r="N275" s="191"/>
      <c r="O275" s="191"/>
      <c r="P275" s="191"/>
      <c r="Q275" s="191"/>
      <c r="R275" s="191"/>
      <c r="S275" s="191"/>
      <c r="T275" s="191"/>
      <c r="U275" s="191"/>
      <c r="V275" s="191"/>
      <c r="W275" s="191"/>
      <c r="X275" s="191"/>
      <c r="Y275" s="191"/>
      <c r="Z275" s="191"/>
      <c r="AA275" s="191"/>
    </row>
    <row xmlns:x14ac="http://schemas.microsoft.com/office/spreadsheetml/2009/9/ac" r="276" ht="15.75" x14ac:dyDescent="0.25">
      <c r="A276" s="191"/>
      <c r="B276" s="192"/>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row>
    <row xmlns:x14ac="http://schemas.microsoft.com/office/spreadsheetml/2009/9/ac" r="277" ht="15.75" x14ac:dyDescent="0.25">
      <c r="A277" s="191"/>
      <c r="B277" s="192"/>
      <c r="C277" s="191"/>
      <c r="D277" s="191"/>
      <c r="E277" s="191"/>
      <c r="F277" s="191"/>
      <c r="G277" s="191"/>
      <c r="H277" s="191"/>
      <c r="I277" s="191"/>
      <c r="J277" s="191"/>
      <c r="K277" s="191"/>
      <c r="L277" s="191"/>
      <c r="M277" s="191"/>
      <c r="N277" s="191"/>
      <c r="O277" s="191"/>
      <c r="P277" s="191"/>
      <c r="Q277" s="191"/>
      <c r="R277" s="191"/>
      <c r="S277" s="191"/>
      <c r="T277" s="191"/>
      <c r="U277" s="191"/>
      <c r="V277" s="191"/>
      <c r="W277" s="191"/>
      <c r="X277" s="191"/>
      <c r="Y277" s="191"/>
      <c r="Z277" s="191"/>
      <c r="AA277" s="191"/>
    </row>
    <row xmlns:x14ac="http://schemas.microsoft.com/office/spreadsheetml/2009/9/ac" r="278" ht="15.75" x14ac:dyDescent="0.25">
      <c r="A278" s="191"/>
      <c r="B278" s="192"/>
      <c r="C278" s="191"/>
      <c r="D278" s="191"/>
      <c r="E278" s="191"/>
      <c r="F278" s="191"/>
      <c r="G278" s="191"/>
      <c r="H278" s="191"/>
      <c r="I278" s="191"/>
      <c r="J278" s="191"/>
      <c r="K278" s="191"/>
      <c r="L278" s="191"/>
      <c r="M278" s="191"/>
      <c r="N278" s="191"/>
      <c r="O278" s="191"/>
      <c r="P278" s="191"/>
      <c r="Q278" s="191"/>
      <c r="R278" s="191"/>
      <c r="S278" s="191"/>
      <c r="T278" s="191"/>
      <c r="U278" s="191"/>
      <c r="V278" s="191"/>
      <c r="W278" s="191"/>
      <c r="X278" s="191"/>
      <c r="Y278" s="191"/>
      <c r="Z278" s="191"/>
      <c r="AA278" s="191"/>
    </row>
    <row xmlns:x14ac="http://schemas.microsoft.com/office/spreadsheetml/2009/9/ac" r="279" ht="15.75" x14ac:dyDescent="0.25">
      <c r="A279" s="191"/>
      <c r="B279" s="192"/>
      <c r="C279" s="191"/>
      <c r="D279" s="191"/>
      <c r="E279" s="191"/>
      <c r="F279" s="191"/>
      <c r="G279" s="191"/>
      <c r="H279" s="191"/>
      <c r="I279" s="191"/>
      <c r="J279" s="191"/>
      <c r="K279" s="191"/>
      <c r="L279" s="191"/>
      <c r="M279" s="191"/>
      <c r="N279" s="191"/>
      <c r="O279" s="191"/>
      <c r="P279" s="191"/>
      <c r="Q279" s="191"/>
      <c r="R279" s="191"/>
      <c r="S279" s="191"/>
      <c r="T279" s="191"/>
      <c r="U279" s="191"/>
      <c r="V279" s="191"/>
      <c r="W279" s="191"/>
      <c r="X279" s="191"/>
      <c r="Y279" s="191"/>
      <c r="Z279" s="191"/>
      <c r="AA279" s="191"/>
    </row>
    <row xmlns:x14ac="http://schemas.microsoft.com/office/spreadsheetml/2009/9/ac" r="280" ht="15.75" x14ac:dyDescent="0.25">
      <c r="A280" s="191"/>
      <c r="B280" s="192"/>
      <c r="C280" s="191"/>
      <c r="D280" s="191"/>
      <c r="E280" s="191"/>
      <c r="F280" s="191"/>
      <c r="G280" s="191"/>
      <c r="H280" s="191"/>
      <c r="I280" s="191"/>
      <c r="J280" s="191"/>
      <c r="K280" s="191"/>
      <c r="L280" s="191"/>
      <c r="M280" s="191"/>
      <c r="N280" s="191"/>
      <c r="O280" s="191"/>
      <c r="P280" s="191"/>
      <c r="Q280" s="191"/>
      <c r="R280" s="191"/>
      <c r="S280" s="191"/>
      <c r="T280" s="191"/>
      <c r="U280" s="191"/>
      <c r="V280" s="191"/>
      <c r="W280" s="191"/>
      <c r="X280" s="191"/>
      <c r="Y280" s="191"/>
      <c r="Z280" s="191"/>
      <c r="AA280" s="191"/>
    </row>
    <row xmlns:x14ac="http://schemas.microsoft.com/office/spreadsheetml/2009/9/ac" r="281" ht="15.75" x14ac:dyDescent="0.25">
      <c r="A281" s="191"/>
      <c r="B281" s="192"/>
      <c r="C281" s="191"/>
      <c r="D281" s="191"/>
      <c r="E281" s="191"/>
      <c r="F281" s="191"/>
      <c r="G281" s="191"/>
      <c r="H281" s="191"/>
      <c r="I281" s="191"/>
      <c r="J281" s="191"/>
      <c r="K281" s="191"/>
      <c r="L281" s="191"/>
      <c r="M281" s="191"/>
      <c r="N281" s="191"/>
      <c r="O281" s="191"/>
      <c r="P281" s="191"/>
      <c r="Q281" s="191"/>
      <c r="R281" s="191"/>
      <c r="S281" s="191"/>
      <c r="T281" s="191"/>
      <c r="U281" s="191"/>
      <c r="V281" s="191"/>
      <c r="W281" s="191"/>
      <c r="X281" s="191"/>
      <c r="Y281" s="191"/>
      <c r="Z281" s="191"/>
      <c r="AA281" s="191"/>
    </row>
    <row xmlns:x14ac="http://schemas.microsoft.com/office/spreadsheetml/2009/9/ac" r="282" ht="15.75" x14ac:dyDescent="0.25">
      <c r="A282" s="191"/>
      <c r="B282" s="192"/>
      <c r="C282" s="191"/>
      <c r="D282" s="191"/>
      <c r="E282" s="191"/>
      <c r="F282" s="191"/>
      <c r="G282" s="191"/>
      <c r="H282" s="191"/>
      <c r="I282" s="191"/>
      <c r="J282" s="191"/>
      <c r="K282" s="191"/>
      <c r="L282" s="191"/>
      <c r="M282" s="191"/>
      <c r="N282" s="191"/>
      <c r="O282" s="191"/>
      <c r="P282" s="191"/>
      <c r="Q282" s="191"/>
      <c r="R282" s="191"/>
      <c r="S282" s="191"/>
      <c r="T282" s="191"/>
      <c r="U282" s="191"/>
      <c r="V282" s="191"/>
      <c r="W282" s="191"/>
      <c r="X282" s="191"/>
      <c r="Y282" s="191"/>
      <c r="Z282" s="191"/>
      <c r="AA282" s="191"/>
    </row>
    <row xmlns:x14ac="http://schemas.microsoft.com/office/spreadsheetml/2009/9/ac" r="283" ht="15.75" x14ac:dyDescent="0.25">
      <c r="A283" s="191"/>
      <c r="B283" s="192"/>
      <c r="C283" s="191"/>
      <c r="D283" s="191"/>
      <c r="E283" s="191"/>
      <c r="F283" s="191"/>
      <c r="G283" s="191"/>
      <c r="H283" s="191"/>
      <c r="I283" s="191"/>
      <c r="J283" s="191"/>
      <c r="K283" s="191"/>
      <c r="L283" s="191"/>
      <c r="M283" s="191"/>
      <c r="N283" s="191"/>
      <c r="O283" s="191"/>
      <c r="P283" s="191"/>
      <c r="Q283" s="191"/>
      <c r="R283" s="191"/>
      <c r="S283" s="191"/>
      <c r="T283" s="191"/>
      <c r="U283" s="191"/>
      <c r="V283" s="191"/>
      <c r="W283" s="191"/>
      <c r="X283" s="191"/>
      <c r="Y283" s="191"/>
      <c r="Z283" s="191"/>
      <c r="AA283" s="191"/>
    </row>
    <row xmlns:x14ac="http://schemas.microsoft.com/office/spreadsheetml/2009/9/ac" r="284" ht="15.75" x14ac:dyDescent="0.25">
      <c r="A284" s="191"/>
      <c r="B284" s="192"/>
      <c r="C284" s="191"/>
      <c r="D284" s="191"/>
      <c r="E284" s="191"/>
      <c r="F284" s="191"/>
      <c r="G284" s="191"/>
      <c r="H284" s="191"/>
      <c r="I284" s="191"/>
      <c r="J284" s="191"/>
      <c r="K284" s="191"/>
      <c r="L284" s="191"/>
      <c r="M284" s="191"/>
      <c r="N284" s="191"/>
      <c r="O284" s="191"/>
      <c r="P284" s="191"/>
      <c r="Q284" s="191"/>
      <c r="R284" s="191"/>
      <c r="S284" s="191"/>
      <c r="T284" s="191"/>
      <c r="U284" s="191"/>
      <c r="V284" s="191"/>
      <c r="W284" s="191"/>
      <c r="X284" s="191"/>
      <c r="Y284" s="191"/>
      <c r="Z284" s="191"/>
      <c r="AA284" s="191"/>
    </row>
    <row xmlns:x14ac="http://schemas.microsoft.com/office/spreadsheetml/2009/9/ac" r="285" ht="15.75" x14ac:dyDescent="0.25">
      <c r="A285" s="191"/>
      <c r="B285" s="192"/>
      <c r="C285" s="191"/>
      <c r="D285" s="191"/>
      <c r="E285" s="191"/>
      <c r="F285" s="191"/>
      <c r="G285" s="191"/>
      <c r="H285" s="191"/>
      <c r="I285" s="191"/>
      <c r="J285" s="191"/>
      <c r="K285" s="191"/>
      <c r="L285" s="191"/>
      <c r="M285" s="191"/>
      <c r="N285" s="191"/>
      <c r="O285" s="191"/>
      <c r="P285" s="191"/>
      <c r="Q285" s="191"/>
      <c r="R285" s="191"/>
      <c r="S285" s="191"/>
      <c r="T285" s="191"/>
      <c r="U285" s="191"/>
      <c r="V285" s="191"/>
      <c r="W285" s="191"/>
      <c r="X285" s="191"/>
      <c r="Y285" s="191"/>
      <c r="Z285" s="191"/>
      <c r="AA285" s="191"/>
    </row>
    <row xmlns:x14ac="http://schemas.microsoft.com/office/spreadsheetml/2009/9/ac" r="286" ht="15.75" x14ac:dyDescent="0.25">
      <c r="A286" s="191"/>
      <c r="B286" s="192"/>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row>
    <row xmlns:x14ac="http://schemas.microsoft.com/office/spreadsheetml/2009/9/ac" r="287" ht="15.75" x14ac:dyDescent="0.25">
      <c r="A287" s="191"/>
      <c r="B287" s="192"/>
      <c r="C287" s="191"/>
      <c r="D287" s="191"/>
      <c r="E287" s="191"/>
      <c r="F287" s="191"/>
      <c r="G287" s="191"/>
      <c r="H287" s="191"/>
      <c r="I287" s="191"/>
      <c r="J287" s="191"/>
      <c r="K287" s="191"/>
      <c r="L287" s="191"/>
      <c r="M287" s="191"/>
      <c r="N287" s="191"/>
      <c r="O287" s="191"/>
      <c r="P287" s="191"/>
      <c r="Q287" s="191"/>
      <c r="R287" s="191"/>
      <c r="S287" s="191"/>
      <c r="T287" s="191"/>
      <c r="U287" s="191"/>
      <c r="V287" s="191"/>
      <c r="W287" s="191"/>
      <c r="X287" s="191"/>
      <c r="Y287" s="191"/>
      <c r="Z287" s="191"/>
      <c r="AA287" s="191"/>
    </row>
    <row xmlns:x14ac="http://schemas.microsoft.com/office/spreadsheetml/2009/9/ac" r="288" ht="15.75" x14ac:dyDescent="0.25">
      <c r="A288" s="191"/>
      <c r="B288" s="192"/>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row>
    <row xmlns:x14ac="http://schemas.microsoft.com/office/spreadsheetml/2009/9/ac" r="289" ht="15.75" x14ac:dyDescent="0.25">
      <c r="A289" s="191"/>
      <c r="B289" s="192"/>
      <c r="C289" s="191"/>
      <c r="D289" s="191"/>
      <c r="E289" s="191"/>
      <c r="F289" s="191"/>
      <c r="G289" s="191"/>
      <c r="H289" s="191"/>
      <c r="I289" s="191"/>
      <c r="J289" s="191"/>
      <c r="K289" s="191"/>
      <c r="L289" s="191"/>
      <c r="M289" s="191"/>
      <c r="N289" s="191"/>
      <c r="O289" s="191"/>
      <c r="P289" s="191"/>
      <c r="Q289" s="191"/>
      <c r="R289" s="191"/>
      <c r="S289" s="191"/>
      <c r="T289" s="191"/>
      <c r="U289" s="191"/>
      <c r="V289" s="191"/>
      <c r="W289" s="191"/>
      <c r="X289" s="191"/>
      <c r="Y289" s="191"/>
      <c r="Z289" s="191"/>
      <c r="AA289" s="191"/>
    </row>
    <row xmlns:x14ac="http://schemas.microsoft.com/office/spreadsheetml/2009/9/ac" r="290" ht="15.75" x14ac:dyDescent="0.25">
      <c r="A290" s="191"/>
      <c r="B290" s="192"/>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row>
    <row xmlns:x14ac="http://schemas.microsoft.com/office/spreadsheetml/2009/9/ac" r="291" ht="15.75" x14ac:dyDescent="0.25">
      <c r="A291" s="191"/>
      <c r="B291" s="192"/>
      <c r="C291" s="191"/>
      <c r="D291" s="191"/>
      <c r="E291" s="191"/>
      <c r="F291" s="191"/>
      <c r="G291" s="191"/>
      <c r="H291" s="191"/>
      <c r="I291" s="191"/>
      <c r="J291" s="191"/>
      <c r="K291" s="191"/>
      <c r="L291" s="191"/>
      <c r="M291" s="191"/>
      <c r="N291" s="191"/>
      <c r="O291" s="191"/>
      <c r="P291" s="191"/>
      <c r="Q291" s="191"/>
      <c r="R291" s="191"/>
      <c r="S291" s="191"/>
      <c r="T291" s="191"/>
      <c r="U291" s="191"/>
      <c r="V291" s="191"/>
      <c r="W291" s="191"/>
      <c r="X291" s="191"/>
      <c r="Y291" s="191"/>
      <c r="Z291" s="191"/>
      <c r="AA291" s="191"/>
    </row>
    <row xmlns:x14ac="http://schemas.microsoft.com/office/spreadsheetml/2009/9/ac" r="292" ht="15.75" x14ac:dyDescent="0.25">
      <c r="A292" s="191"/>
      <c r="B292" s="192"/>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row>
    <row xmlns:x14ac="http://schemas.microsoft.com/office/spreadsheetml/2009/9/ac" r="293" ht="15.75" x14ac:dyDescent="0.25">
      <c r="A293" s="191"/>
      <c r="B293" s="192"/>
      <c r="C293" s="191"/>
      <c r="D293" s="191"/>
      <c r="E293" s="191"/>
      <c r="F293" s="191"/>
      <c r="G293" s="191"/>
      <c r="H293" s="191"/>
      <c r="I293" s="191"/>
      <c r="J293" s="191"/>
      <c r="K293" s="191"/>
      <c r="L293" s="191"/>
      <c r="M293" s="191"/>
      <c r="N293" s="191"/>
      <c r="O293" s="191"/>
      <c r="P293" s="191"/>
      <c r="Q293" s="191"/>
      <c r="R293" s="191"/>
      <c r="S293" s="191"/>
      <c r="T293" s="191"/>
      <c r="U293" s="191"/>
      <c r="V293" s="191"/>
      <c r="W293" s="191"/>
      <c r="X293" s="191"/>
      <c r="Y293" s="191"/>
      <c r="Z293" s="191"/>
      <c r="AA293" s="191"/>
    </row>
    <row xmlns:x14ac="http://schemas.microsoft.com/office/spreadsheetml/2009/9/ac" r="294" ht="15.75" x14ac:dyDescent="0.25">
      <c r="A294" s="191"/>
      <c r="B294" s="192"/>
      <c r="C294" s="191"/>
      <c r="D294" s="191"/>
      <c r="E294" s="191"/>
      <c r="F294" s="191"/>
      <c r="G294" s="191"/>
      <c r="H294" s="191"/>
      <c r="I294" s="191"/>
      <c r="J294" s="191"/>
      <c r="K294" s="191"/>
      <c r="L294" s="191"/>
      <c r="M294" s="191"/>
      <c r="N294" s="191"/>
      <c r="O294" s="191"/>
      <c r="P294" s="191"/>
      <c r="Q294" s="191"/>
      <c r="R294" s="191"/>
      <c r="S294" s="191"/>
      <c r="T294" s="191"/>
      <c r="U294" s="191"/>
      <c r="V294" s="191"/>
      <c r="W294" s="191"/>
      <c r="X294" s="191"/>
      <c r="Y294" s="191"/>
      <c r="Z294" s="191"/>
      <c r="AA294" s="191"/>
    </row>
    <row xmlns:x14ac="http://schemas.microsoft.com/office/spreadsheetml/2009/9/ac" r="295" ht="15.75" x14ac:dyDescent="0.25">
      <c r="A295" s="191"/>
      <c r="B295" s="192"/>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row>
    <row xmlns:x14ac="http://schemas.microsoft.com/office/spreadsheetml/2009/9/ac" r="296" ht="15.75" x14ac:dyDescent="0.25">
      <c r="A296" s="191"/>
      <c r="B296" s="192"/>
      <c r="C296" s="191"/>
      <c r="D296" s="191"/>
      <c r="E296" s="191"/>
      <c r="F296" s="191"/>
      <c r="G296" s="191"/>
      <c r="H296" s="191"/>
      <c r="I296" s="191"/>
      <c r="J296" s="191"/>
      <c r="K296" s="191"/>
      <c r="L296" s="191"/>
      <c r="M296" s="191"/>
      <c r="N296" s="191"/>
      <c r="O296" s="191"/>
      <c r="P296" s="191"/>
      <c r="Q296" s="191"/>
      <c r="R296" s="191"/>
      <c r="S296" s="191"/>
      <c r="T296" s="191"/>
      <c r="U296" s="191"/>
      <c r="V296" s="191"/>
      <c r="W296" s="191"/>
      <c r="X296" s="191"/>
      <c r="Y296" s="191"/>
      <c r="Z296" s="191"/>
      <c r="AA296" s="191"/>
    </row>
    <row xmlns:x14ac="http://schemas.microsoft.com/office/spreadsheetml/2009/9/ac" r="297" ht="15.75" x14ac:dyDescent="0.25">
      <c r="A297" s="191"/>
      <c r="B297" s="192"/>
      <c r="C297" s="191"/>
      <c r="D297" s="191"/>
      <c r="E297" s="191"/>
      <c r="F297" s="191"/>
      <c r="G297" s="191"/>
      <c r="H297" s="191"/>
      <c r="I297" s="191"/>
      <c r="J297" s="191"/>
      <c r="K297" s="191"/>
      <c r="L297" s="191"/>
      <c r="M297" s="191"/>
      <c r="N297" s="191"/>
      <c r="O297" s="191"/>
      <c r="P297" s="191"/>
      <c r="Q297" s="191"/>
      <c r="R297" s="191"/>
      <c r="S297" s="191"/>
      <c r="T297" s="191"/>
      <c r="U297" s="191"/>
      <c r="V297" s="191"/>
      <c r="W297" s="191"/>
      <c r="X297" s="191"/>
      <c r="Y297" s="191"/>
      <c r="Z297" s="191"/>
      <c r="AA297" s="191"/>
    </row>
    <row xmlns:x14ac="http://schemas.microsoft.com/office/spreadsheetml/2009/9/ac" r="298" ht="15.75" x14ac:dyDescent="0.25">
      <c r="A298" s="191"/>
      <c r="B298" s="192"/>
      <c r="C298" s="191"/>
      <c r="D298" s="191"/>
      <c r="E298" s="191"/>
      <c r="F298" s="191"/>
      <c r="G298" s="191"/>
      <c r="H298" s="191"/>
      <c r="I298" s="191"/>
      <c r="J298" s="191"/>
      <c r="K298" s="191"/>
      <c r="L298" s="191"/>
      <c r="M298" s="191"/>
      <c r="N298" s="191"/>
      <c r="O298" s="191"/>
      <c r="P298" s="191"/>
      <c r="Q298" s="191"/>
      <c r="R298" s="191"/>
      <c r="S298" s="191"/>
      <c r="T298" s="191"/>
      <c r="U298" s="191"/>
      <c r="V298" s="191"/>
      <c r="W298" s="191"/>
      <c r="X298" s="191"/>
      <c r="Y298" s="191"/>
      <c r="Z298" s="191"/>
      <c r="AA298" s="191"/>
    </row>
    <row xmlns:x14ac="http://schemas.microsoft.com/office/spreadsheetml/2009/9/ac" r="299" ht="15.75" x14ac:dyDescent="0.25">
      <c r="A299" s="191"/>
      <c r="B299" s="192"/>
      <c r="C299" s="191"/>
      <c r="D299" s="191"/>
      <c r="E299" s="191"/>
      <c r="F299" s="191"/>
      <c r="G299" s="191"/>
      <c r="H299" s="191"/>
      <c r="I299" s="191"/>
      <c r="J299" s="191"/>
      <c r="K299" s="191"/>
      <c r="L299" s="191"/>
      <c r="M299" s="191"/>
      <c r="N299" s="191"/>
      <c r="O299" s="191"/>
      <c r="P299" s="191"/>
      <c r="Q299" s="191"/>
      <c r="R299" s="191"/>
      <c r="S299" s="191"/>
      <c r="T299" s="191"/>
      <c r="U299" s="191"/>
      <c r="V299" s="191"/>
      <c r="W299" s="191"/>
      <c r="X299" s="191"/>
      <c r="Y299" s="191"/>
      <c r="Z299" s="191"/>
      <c r="AA299" s="191"/>
    </row>
    <row xmlns:x14ac="http://schemas.microsoft.com/office/spreadsheetml/2009/9/ac" r="300" ht="15.75" x14ac:dyDescent="0.25">
      <c r="A300" s="191"/>
      <c r="B300" s="192"/>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row>
    <row xmlns:x14ac="http://schemas.microsoft.com/office/spreadsheetml/2009/9/ac" r="301" ht="15.75" x14ac:dyDescent="0.25">
      <c r="A301" s="191"/>
      <c r="B301" s="192"/>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row>
    <row xmlns:x14ac="http://schemas.microsoft.com/office/spreadsheetml/2009/9/ac" r="302" ht="15.75" x14ac:dyDescent="0.25">
      <c r="A302" s="191"/>
      <c r="B302" s="192"/>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row>
    <row xmlns:x14ac="http://schemas.microsoft.com/office/spreadsheetml/2009/9/ac" r="303" ht="15.75" x14ac:dyDescent="0.25">
      <c r="A303" s="191"/>
      <c r="B303" s="192"/>
      <c r="C303" s="191"/>
      <c r="D303" s="191"/>
      <c r="E303" s="191"/>
      <c r="F303" s="191"/>
      <c r="G303" s="191"/>
      <c r="H303" s="191"/>
      <c r="I303" s="191"/>
      <c r="J303" s="191"/>
      <c r="K303" s="191"/>
      <c r="L303" s="191"/>
      <c r="M303" s="191"/>
      <c r="N303" s="191"/>
      <c r="O303" s="191"/>
      <c r="P303" s="191"/>
      <c r="Q303" s="191"/>
      <c r="R303" s="191"/>
      <c r="S303" s="191"/>
      <c r="T303" s="191"/>
      <c r="U303" s="191"/>
      <c r="V303" s="191"/>
      <c r="W303" s="191"/>
      <c r="X303" s="191"/>
      <c r="Y303" s="191"/>
      <c r="Z303" s="191"/>
      <c r="AA303" s="191"/>
    </row>
    <row xmlns:x14ac="http://schemas.microsoft.com/office/spreadsheetml/2009/9/ac" r="304" ht="15.75" x14ac:dyDescent="0.25">
      <c r="A304" s="191"/>
      <c r="B304" s="192"/>
      <c r="C304" s="191"/>
      <c r="D304" s="191"/>
      <c r="E304" s="191"/>
      <c r="F304" s="191"/>
      <c r="G304" s="191"/>
      <c r="H304" s="191"/>
      <c r="I304" s="191"/>
      <c r="J304" s="191"/>
      <c r="K304" s="191"/>
      <c r="L304" s="191"/>
      <c r="M304" s="191"/>
      <c r="N304" s="191"/>
      <c r="O304" s="191"/>
      <c r="P304" s="191"/>
      <c r="Q304" s="191"/>
      <c r="R304" s="191"/>
      <c r="S304" s="191"/>
      <c r="T304" s="191"/>
      <c r="U304" s="191"/>
      <c r="V304" s="191"/>
      <c r="W304" s="191"/>
      <c r="X304" s="191"/>
      <c r="Y304" s="191"/>
      <c r="Z304" s="191"/>
      <c r="AA304" s="191"/>
    </row>
    <row xmlns:x14ac="http://schemas.microsoft.com/office/spreadsheetml/2009/9/ac" r="305" ht="15.75" x14ac:dyDescent="0.25">
      <c r="A305" s="191"/>
      <c r="B305" s="192"/>
      <c r="C305" s="191"/>
      <c r="D305" s="191"/>
      <c r="E305" s="191"/>
      <c r="F305" s="191"/>
      <c r="G305" s="191"/>
      <c r="H305" s="191"/>
      <c r="I305" s="191"/>
      <c r="J305" s="191"/>
      <c r="K305" s="191"/>
      <c r="L305" s="191"/>
      <c r="M305" s="191"/>
      <c r="N305" s="191"/>
      <c r="O305" s="191"/>
      <c r="P305" s="191"/>
      <c r="Q305" s="191"/>
      <c r="R305" s="191"/>
      <c r="S305" s="191"/>
      <c r="T305" s="191"/>
      <c r="U305" s="191"/>
      <c r="V305" s="191"/>
      <c r="W305" s="191"/>
      <c r="X305" s="191"/>
      <c r="Y305" s="191"/>
      <c r="Z305" s="191"/>
      <c r="AA305" s="191"/>
    </row>
    <row xmlns:x14ac="http://schemas.microsoft.com/office/spreadsheetml/2009/9/ac" r="306" ht="15.75" x14ac:dyDescent="0.25">
      <c r="A306" s="191"/>
      <c r="B306" s="192"/>
      <c r="C306" s="191"/>
      <c r="D306" s="191"/>
      <c r="E306" s="191"/>
      <c r="F306" s="191"/>
      <c r="G306" s="191"/>
      <c r="H306" s="191"/>
      <c r="I306" s="191"/>
      <c r="J306" s="191"/>
      <c r="K306" s="191"/>
      <c r="L306" s="191"/>
      <c r="M306" s="191"/>
      <c r="N306" s="191"/>
      <c r="O306" s="191"/>
      <c r="P306" s="191"/>
      <c r="Q306" s="191"/>
      <c r="R306" s="191"/>
      <c r="S306" s="191"/>
      <c r="T306" s="191"/>
      <c r="U306" s="191"/>
      <c r="V306" s="191"/>
      <c r="W306" s="191"/>
      <c r="X306" s="191"/>
      <c r="Y306" s="191"/>
      <c r="Z306" s="191"/>
      <c r="AA306" s="191"/>
    </row>
    <row xmlns:x14ac="http://schemas.microsoft.com/office/spreadsheetml/2009/9/ac" r="307" ht="15.75" x14ac:dyDescent="0.25">
      <c r="A307" s="191"/>
      <c r="B307" s="192"/>
      <c r="C307" s="191"/>
      <c r="D307" s="191"/>
      <c r="E307" s="191"/>
      <c r="F307" s="191"/>
      <c r="G307" s="191"/>
      <c r="H307" s="191"/>
      <c r="I307" s="191"/>
      <c r="J307" s="191"/>
      <c r="K307" s="191"/>
      <c r="L307" s="191"/>
      <c r="M307" s="191"/>
      <c r="N307" s="191"/>
      <c r="O307" s="191"/>
      <c r="P307" s="191"/>
      <c r="Q307" s="191"/>
      <c r="R307" s="191"/>
      <c r="S307" s="191"/>
      <c r="T307" s="191"/>
      <c r="U307" s="191"/>
      <c r="V307" s="191"/>
      <c r="W307" s="191"/>
      <c r="X307" s="191"/>
      <c r="Y307" s="191"/>
      <c r="Z307" s="191"/>
      <c r="AA307" s="191"/>
    </row>
    <row xmlns:x14ac="http://schemas.microsoft.com/office/spreadsheetml/2009/9/ac" r="308" ht="15.75" x14ac:dyDescent="0.25">
      <c r="A308" s="191"/>
      <c r="B308" s="192"/>
      <c r="C308" s="191"/>
      <c r="D308" s="191"/>
      <c r="E308" s="191"/>
      <c r="F308" s="191"/>
      <c r="G308" s="191"/>
      <c r="H308" s="191"/>
      <c r="I308" s="191"/>
      <c r="J308" s="191"/>
      <c r="K308" s="191"/>
      <c r="L308" s="191"/>
      <c r="M308" s="191"/>
      <c r="N308" s="191"/>
      <c r="O308" s="191"/>
      <c r="P308" s="191"/>
      <c r="Q308" s="191"/>
      <c r="R308" s="191"/>
      <c r="S308" s="191"/>
      <c r="T308" s="191"/>
      <c r="U308" s="191"/>
      <c r="V308" s="191"/>
      <c r="W308" s="191"/>
      <c r="X308" s="191"/>
      <c r="Y308" s="191"/>
      <c r="Z308" s="191"/>
      <c r="AA308" s="191"/>
    </row>
    <row xmlns:x14ac="http://schemas.microsoft.com/office/spreadsheetml/2009/9/ac" r="309" ht="15.75" x14ac:dyDescent="0.25">
      <c r="A309" s="191"/>
      <c r="B309" s="192"/>
      <c r="C309" s="191"/>
      <c r="D309" s="191"/>
      <c r="E309" s="191"/>
      <c r="F309" s="191"/>
      <c r="G309" s="191"/>
      <c r="H309" s="191"/>
      <c r="I309" s="191"/>
      <c r="J309" s="191"/>
      <c r="K309" s="191"/>
      <c r="L309" s="191"/>
      <c r="M309" s="191"/>
      <c r="N309" s="191"/>
      <c r="O309" s="191"/>
      <c r="P309" s="191"/>
      <c r="Q309" s="191"/>
      <c r="R309" s="191"/>
      <c r="S309" s="191"/>
      <c r="T309" s="191"/>
      <c r="U309" s="191"/>
      <c r="V309" s="191"/>
      <c r="W309" s="191"/>
      <c r="X309" s="191"/>
      <c r="Y309" s="191"/>
      <c r="Z309" s="191"/>
      <c r="AA309" s="191"/>
    </row>
    <row xmlns:x14ac="http://schemas.microsoft.com/office/spreadsheetml/2009/9/ac" r="310" ht="15.75" x14ac:dyDescent="0.25">
      <c r="A310" s="191"/>
      <c r="B310" s="192"/>
      <c r="C310" s="191"/>
      <c r="D310" s="191"/>
      <c r="E310" s="191"/>
      <c r="F310" s="191"/>
      <c r="G310" s="191"/>
      <c r="H310" s="191"/>
      <c r="I310" s="191"/>
      <c r="J310" s="191"/>
      <c r="K310" s="191"/>
      <c r="L310" s="191"/>
      <c r="M310" s="191"/>
      <c r="N310" s="191"/>
      <c r="O310" s="191"/>
      <c r="P310" s="191"/>
      <c r="Q310" s="191"/>
      <c r="R310" s="191"/>
      <c r="S310" s="191"/>
      <c r="T310" s="191"/>
      <c r="U310" s="191"/>
      <c r="V310" s="191"/>
      <c r="W310" s="191"/>
      <c r="X310" s="191"/>
      <c r="Y310" s="191"/>
      <c r="Z310" s="191"/>
      <c r="AA310" s="191"/>
    </row>
    <row xmlns:x14ac="http://schemas.microsoft.com/office/spreadsheetml/2009/9/ac" r="311" ht="15.75" x14ac:dyDescent="0.25">
      <c r="A311" s="191"/>
      <c r="B311" s="192"/>
      <c r="C311" s="191"/>
      <c r="D311" s="191"/>
      <c r="E311" s="191"/>
      <c r="F311" s="191"/>
      <c r="G311" s="191"/>
      <c r="H311" s="191"/>
      <c r="I311" s="191"/>
      <c r="J311" s="191"/>
      <c r="K311" s="191"/>
      <c r="L311" s="191"/>
      <c r="M311" s="191"/>
      <c r="N311" s="191"/>
      <c r="O311" s="191"/>
      <c r="P311" s="191"/>
      <c r="Q311" s="191"/>
      <c r="R311" s="191"/>
      <c r="S311" s="191"/>
      <c r="T311" s="191"/>
      <c r="U311" s="191"/>
      <c r="V311" s="191"/>
      <c r="W311" s="191"/>
      <c r="X311" s="191"/>
      <c r="Y311" s="191"/>
      <c r="Z311" s="191"/>
      <c r="AA311" s="191"/>
    </row>
    <row xmlns:x14ac="http://schemas.microsoft.com/office/spreadsheetml/2009/9/ac" r="312" ht="15.75" x14ac:dyDescent="0.25">
      <c r="A312" s="191"/>
      <c r="B312" s="192"/>
      <c r="C312" s="191"/>
      <c r="D312" s="191"/>
      <c r="E312" s="191"/>
      <c r="F312" s="191"/>
      <c r="G312" s="191"/>
      <c r="H312" s="191"/>
      <c r="I312" s="191"/>
      <c r="J312" s="191"/>
      <c r="K312" s="191"/>
      <c r="L312" s="191"/>
      <c r="M312" s="191"/>
      <c r="N312" s="191"/>
      <c r="O312" s="191"/>
      <c r="P312" s="191"/>
      <c r="Q312" s="191"/>
      <c r="R312" s="191"/>
      <c r="S312" s="191"/>
      <c r="T312" s="191"/>
      <c r="U312" s="191"/>
      <c r="V312" s="191"/>
      <c r="W312" s="191"/>
      <c r="X312" s="191"/>
      <c r="Y312" s="191"/>
      <c r="Z312" s="191"/>
      <c r="AA312" s="191"/>
    </row>
    <row xmlns:x14ac="http://schemas.microsoft.com/office/spreadsheetml/2009/9/ac" r="313" ht="15.75" x14ac:dyDescent="0.25">
      <c r="A313" s="191"/>
      <c r="B313" s="192"/>
      <c r="C313" s="191"/>
      <c r="D313" s="191"/>
      <c r="E313" s="191"/>
      <c r="F313" s="191"/>
      <c r="G313" s="191"/>
      <c r="H313" s="191"/>
      <c r="I313" s="191"/>
      <c r="J313" s="191"/>
      <c r="K313" s="191"/>
      <c r="L313" s="191"/>
      <c r="M313" s="191"/>
      <c r="N313" s="191"/>
      <c r="O313" s="191"/>
      <c r="P313" s="191"/>
      <c r="Q313" s="191"/>
      <c r="R313" s="191"/>
      <c r="S313" s="191"/>
      <c r="T313" s="191"/>
      <c r="U313" s="191"/>
      <c r="V313" s="191"/>
      <c r="W313" s="191"/>
      <c r="X313" s="191"/>
      <c r="Y313" s="191"/>
      <c r="Z313" s="191"/>
      <c r="AA313" s="191"/>
    </row>
    <row xmlns:x14ac="http://schemas.microsoft.com/office/spreadsheetml/2009/9/ac" r="314" ht="15.75" x14ac:dyDescent="0.25">
      <c r="A314" s="191"/>
      <c r="B314" s="192"/>
      <c r="C314" s="191"/>
      <c r="D314" s="191"/>
      <c r="E314" s="191"/>
      <c r="F314" s="191"/>
      <c r="G314" s="191"/>
      <c r="H314" s="191"/>
      <c r="I314" s="191"/>
      <c r="J314" s="191"/>
      <c r="K314" s="191"/>
      <c r="L314" s="191"/>
      <c r="M314" s="191"/>
      <c r="N314" s="191"/>
      <c r="O314" s="191"/>
      <c r="P314" s="191"/>
      <c r="Q314" s="191"/>
      <c r="R314" s="191"/>
      <c r="S314" s="191"/>
      <c r="T314" s="191"/>
      <c r="U314" s="191"/>
      <c r="V314" s="191"/>
      <c r="W314" s="191"/>
      <c r="X314" s="191"/>
      <c r="Y314" s="191"/>
      <c r="Z314" s="191"/>
      <c r="AA314" s="191"/>
    </row>
    <row xmlns:x14ac="http://schemas.microsoft.com/office/spreadsheetml/2009/9/ac" r="315" ht="15.75" x14ac:dyDescent="0.25">
      <c r="A315" s="191"/>
      <c r="B315" s="192"/>
      <c r="C315" s="191"/>
      <c r="D315" s="191"/>
      <c r="E315" s="191"/>
      <c r="F315" s="191"/>
      <c r="G315" s="191"/>
      <c r="H315" s="191"/>
      <c r="I315" s="191"/>
      <c r="J315" s="191"/>
      <c r="K315" s="191"/>
      <c r="L315" s="191"/>
      <c r="M315" s="191"/>
      <c r="N315" s="191"/>
      <c r="O315" s="191"/>
      <c r="P315" s="191"/>
      <c r="Q315" s="191"/>
      <c r="R315" s="191"/>
      <c r="S315" s="191"/>
      <c r="T315" s="191"/>
      <c r="U315" s="191"/>
      <c r="V315" s="191"/>
      <c r="W315" s="191"/>
      <c r="X315" s="191"/>
      <c r="Y315" s="191"/>
      <c r="Z315" s="191"/>
      <c r="AA315" s="191"/>
    </row>
    <row xmlns:x14ac="http://schemas.microsoft.com/office/spreadsheetml/2009/9/ac" r="316" ht="15.75" x14ac:dyDescent="0.25">
      <c r="A316" s="191"/>
      <c r="B316" s="192"/>
      <c r="C316" s="191"/>
      <c r="D316" s="191"/>
      <c r="E316" s="191"/>
      <c r="F316" s="191"/>
      <c r="G316" s="191"/>
      <c r="H316" s="191"/>
      <c r="I316" s="191"/>
      <c r="J316" s="191"/>
      <c r="K316" s="191"/>
      <c r="L316" s="191"/>
      <c r="M316" s="191"/>
      <c r="N316" s="191"/>
      <c r="O316" s="191"/>
      <c r="P316" s="191"/>
      <c r="Q316" s="191"/>
      <c r="R316" s="191"/>
      <c r="S316" s="191"/>
      <c r="T316" s="191"/>
      <c r="U316" s="191"/>
      <c r="V316" s="191"/>
      <c r="W316" s="191"/>
      <c r="X316" s="191"/>
      <c r="Y316" s="191"/>
      <c r="Z316" s="191"/>
      <c r="AA316" s="191"/>
    </row>
    <row xmlns:x14ac="http://schemas.microsoft.com/office/spreadsheetml/2009/9/ac" r="317" ht="15.75" x14ac:dyDescent="0.25">
      <c r="A317" s="191"/>
      <c r="B317" s="192"/>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1"/>
    </row>
    <row xmlns:x14ac="http://schemas.microsoft.com/office/spreadsheetml/2009/9/ac" r="318" ht="15.75" x14ac:dyDescent="0.25">
      <c r="A318" s="191"/>
      <c r="B318" s="192"/>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1"/>
    </row>
    <row xmlns:x14ac="http://schemas.microsoft.com/office/spreadsheetml/2009/9/ac" r="319" ht="15.75" x14ac:dyDescent="0.25">
      <c r="A319" s="191"/>
      <c r="B319" s="192"/>
      <c r="C319" s="191"/>
      <c r="D319" s="191"/>
      <c r="E319" s="191"/>
      <c r="F319" s="191"/>
      <c r="G319" s="191"/>
      <c r="H319" s="191"/>
      <c r="I319" s="191"/>
      <c r="J319" s="191"/>
      <c r="K319" s="191"/>
      <c r="L319" s="191"/>
      <c r="M319" s="191"/>
      <c r="N319" s="191"/>
      <c r="O319" s="191"/>
      <c r="P319" s="191"/>
      <c r="Q319" s="191"/>
      <c r="R319" s="191"/>
      <c r="S319" s="191"/>
      <c r="T319" s="191"/>
      <c r="U319" s="191"/>
      <c r="V319" s="191"/>
      <c r="W319" s="191"/>
      <c r="X319" s="191"/>
      <c r="Y319" s="191"/>
      <c r="Z319" s="191"/>
      <c r="AA319" s="191"/>
    </row>
    <row xmlns:x14ac="http://schemas.microsoft.com/office/spreadsheetml/2009/9/ac" r="320" ht="15.75" x14ac:dyDescent="0.25">
      <c r="A320" s="191"/>
      <c r="B320" s="192"/>
      <c r="C320" s="191"/>
      <c r="D320" s="191"/>
      <c r="E320" s="191"/>
      <c r="F320" s="191"/>
      <c r="G320" s="191"/>
      <c r="H320" s="191"/>
      <c r="I320" s="191"/>
      <c r="J320" s="191"/>
      <c r="K320" s="191"/>
      <c r="L320" s="191"/>
      <c r="M320" s="191"/>
      <c r="N320" s="191"/>
      <c r="O320" s="191"/>
      <c r="P320" s="191"/>
      <c r="Q320" s="191"/>
      <c r="R320" s="191"/>
      <c r="S320" s="191"/>
      <c r="T320" s="191"/>
      <c r="U320" s="191"/>
      <c r="V320" s="191"/>
      <c r="W320" s="191"/>
      <c r="X320" s="191"/>
      <c r="Y320" s="191"/>
      <c r="Z320" s="191"/>
      <c r="AA320" s="191"/>
    </row>
    <row xmlns:x14ac="http://schemas.microsoft.com/office/spreadsheetml/2009/9/ac" r="321" ht="15.75" x14ac:dyDescent="0.25">
      <c r="A321" s="191"/>
      <c r="B321" s="192"/>
      <c r="C321" s="191"/>
      <c r="D321" s="191"/>
      <c r="E321" s="191"/>
      <c r="F321" s="191"/>
      <c r="G321" s="191"/>
      <c r="H321" s="191"/>
      <c r="I321" s="191"/>
      <c r="J321" s="191"/>
      <c r="K321" s="191"/>
      <c r="L321" s="191"/>
      <c r="M321" s="191"/>
      <c r="N321" s="191"/>
      <c r="O321" s="191"/>
      <c r="P321" s="191"/>
      <c r="Q321" s="191"/>
      <c r="R321" s="191"/>
      <c r="S321" s="191"/>
      <c r="T321" s="191"/>
      <c r="U321" s="191"/>
      <c r="V321" s="191"/>
      <c r="W321" s="191"/>
      <c r="X321" s="191"/>
      <c r="Y321" s="191"/>
      <c r="Z321" s="191"/>
      <c r="AA321" s="191"/>
    </row>
    <row xmlns:x14ac="http://schemas.microsoft.com/office/spreadsheetml/2009/9/ac" r="322" ht="15.75" x14ac:dyDescent="0.25">
      <c r="A322" s="191"/>
      <c r="B322" s="192"/>
      <c r="C322" s="191"/>
      <c r="D322" s="191"/>
      <c r="E322" s="191"/>
      <c r="F322" s="191"/>
      <c r="G322" s="191"/>
      <c r="H322" s="191"/>
      <c r="I322" s="191"/>
      <c r="J322" s="191"/>
      <c r="K322" s="191"/>
      <c r="L322" s="191"/>
      <c r="M322" s="191"/>
      <c r="N322" s="191"/>
      <c r="O322" s="191"/>
      <c r="P322" s="191"/>
      <c r="Q322" s="191"/>
      <c r="R322" s="191"/>
      <c r="S322" s="191"/>
      <c r="T322" s="191"/>
      <c r="U322" s="191"/>
      <c r="V322" s="191"/>
      <c r="W322" s="191"/>
      <c r="X322" s="191"/>
      <c r="Y322" s="191"/>
      <c r="Z322" s="191"/>
      <c r="AA322" s="191"/>
    </row>
    <row xmlns:x14ac="http://schemas.microsoft.com/office/spreadsheetml/2009/9/ac" r="323" ht="15.75" x14ac:dyDescent="0.25">
      <c r="A323" s="191"/>
      <c r="B323" s="192"/>
      <c r="C323" s="191"/>
      <c r="D323" s="191"/>
      <c r="E323" s="191"/>
      <c r="F323" s="191"/>
      <c r="G323" s="191"/>
      <c r="H323" s="191"/>
      <c r="I323" s="191"/>
      <c r="J323" s="191"/>
      <c r="K323" s="191"/>
      <c r="L323" s="191"/>
      <c r="M323" s="191"/>
      <c r="N323" s="191"/>
      <c r="O323" s="191"/>
      <c r="P323" s="191"/>
      <c r="Q323" s="191"/>
      <c r="R323" s="191"/>
      <c r="S323" s="191"/>
      <c r="T323" s="191"/>
      <c r="U323" s="191"/>
      <c r="V323" s="191"/>
      <c r="W323" s="191"/>
      <c r="X323" s="191"/>
      <c r="Y323" s="191"/>
      <c r="Z323" s="191"/>
      <c r="AA323" s="191"/>
    </row>
    <row xmlns:x14ac="http://schemas.microsoft.com/office/spreadsheetml/2009/9/ac" r="324" ht="15.75" x14ac:dyDescent="0.25">
      <c r="A324" s="191"/>
      <c r="B324" s="192"/>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row>
    <row xmlns:x14ac="http://schemas.microsoft.com/office/spreadsheetml/2009/9/ac" r="325" ht="15.75" x14ac:dyDescent="0.25">
      <c r="A325" s="191"/>
      <c r="B325" s="192"/>
      <c r="C325" s="191"/>
      <c r="D325" s="191"/>
      <c r="E325" s="191"/>
      <c r="F325" s="191"/>
      <c r="G325" s="191"/>
      <c r="H325" s="191"/>
      <c r="I325" s="191"/>
      <c r="J325" s="191"/>
      <c r="K325" s="191"/>
      <c r="L325" s="191"/>
      <c r="M325" s="191"/>
      <c r="N325" s="191"/>
      <c r="O325" s="191"/>
      <c r="P325" s="191"/>
      <c r="Q325" s="191"/>
      <c r="R325" s="191"/>
      <c r="S325" s="191"/>
      <c r="T325" s="191"/>
      <c r="U325" s="191"/>
      <c r="V325" s="191"/>
      <c r="W325" s="191"/>
      <c r="X325" s="191"/>
      <c r="Y325" s="191"/>
      <c r="Z325" s="191"/>
      <c r="AA325" s="191"/>
    </row>
    <row xmlns:x14ac="http://schemas.microsoft.com/office/spreadsheetml/2009/9/ac" r="326" ht="15.75" x14ac:dyDescent="0.25">
      <c r="A326" s="191"/>
      <c r="B326" s="192"/>
      <c r="C326" s="191"/>
      <c r="D326" s="191"/>
      <c r="E326" s="191"/>
      <c r="F326" s="191"/>
      <c r="G326" s="191"/>
      <c r="H326" s="191"/>
      <c r="I326" s="191"/>
      <c r="J326" s="191"/>
      <c r="K326" s="191"/>
      <c r="L326" s="191"/>
      <c r="M326" s="191"/>
      <c r="N326" s="191"/>
      <c r="O326" s="191"/>
      <c r="P326" s="191"/>
      <c r="Q326" s="191"/>
      <c r="R326" s="191"/>
      <c r="S326" s="191"/>
      <c r="T326" s="191"/>
      <c r="U326" s="191"/>
      <c r="V326" s="191"/>
      <c r="W326" s="191"/>
      <c r="X326" s="191"/>
      <c r="Y326" s="191"/>
      <c r="Z326" s="191"/>
      <c r="AA326" s="191"/>
    </row>
    <row xmlns:x14ac="http://schemas.microsoft.com/office/spreadsheetml/2009/9/ac" r="327" ht="15.75" x14ac:dyDescent="0.25">
      <c r="A327" s="191"/>
      <c r="B327" s="192"/>
      <c r="C327" s="191"/>
      <c r="D327" s="191"/>
      <c r="E327" s="191"/>
      <c r="F327" s="191"/>
      <c r="G327" s="191"/>
      <c r="H327" s="191"/>
      <c r="I327" s="191"/>
      <c r="J327" s="191"/>
      <c r="K327" s="191"/>
      <c r="L327" s="191"/>
      <c r="M327" s="191"/>
      <c r="N327" s="191"/>
      <c r="O327" s="191"/>
      <c r="P327" s="191"/>
      <c r="Q327" s="191"/>
      <c r="R327" s="191"/>
      <c r="S327" s="191"/>
      <c r="T327" s="191"/>
      <c r="U327" s="191"/>
      <c r="V327" s="191"/>
      <c r="W327" s="191"/>
      <c r="X327" s="191"/>
      <c r="Y327" s="191"/>
      <c r="Z327" s="191"/>
      <c r="AA327" s="191"/>
    </row>
    <row xmlns:x14ac="http://schemas.microsoft.com/office/spreadsheetml/2009/9/ac" r="328" ht="15.75" x14ac:dyDescent="0.25">
      <c r="A328" s="191"/>
      <c r="B328" s="192"/>
      <c r="C328" s="191"/>
      <c r="D328" s="191"/>
      <c r="E328" s="191"/>
      <c r="F328" s="191"/>
      <c r="G328" s="191"/>
      <c r="H328" s="191"/>
      <c r="I328" s="191"/>
      <c r="J328" s="191"/>
      <c r="K328" s="191"/>
      <c r="L328" s="191"/>
      <c r="M328" s="191"/>
      <c r="N328" s="191"/>
      <c r="O328" s="191"/>
      <c r="P328" s="191"/>
      <c r="Q328" s="191"/>
      <c r="R328" s="191"/>
      <c r="S328" s="191"/>
      <c r="T328" s="191"/>
      <c r="U328" s="191"/>
      <c r="V328" s="191"/>
      <c r="W328" s="191"/>
      <c r="X328" s="191"/>
      <c r="Y328" s="191"/>
      <c r="Z328" s="191"/>
      <c r="AA328" s="191"/>
    </row>
    <row xmlns:x14ac="http://schemas.microsoft.com/office/spreadsheetml/2009/9/ac" r="329" ht="15.75" x14ac:dyDescent="0.25">
      <c r="A329" s="191"/>
      <c r="B329" s="192"/>
      <c r="C329" s="191"/>
      <c r="D329" s="191"/>
      <c r="E329" s="191"/>
      <c r="F329" s="191"/>
      <c r="G329" s="191"/>
      <c r="H329" s="191"/>
      <c r="I329" s="191"/>
      <c r="J329" s="191"/>
      <c r="K329" s="191"/>
      <c r="L329" s="191"/>
      <c r="M329" s="191"/>
      <c r="N329" s="191"/>
      <c r="O329" s="191"/>
      <c r="P329" s="191"/>
      <c r="Q329" s="191"/>
      <c r="R329" s="191"/>
      <c r="S329" s="191"/>
      <c r="T329" s="191"/>
      <c r="U329" s="191"/>
      <c r="V329" s="191"/>
      <c r="W329" s="191"/>
      <c r="X329" s="191"/>
      <c r="Y329" s="191"/>
      <c r="Z329" s="191"/>
      <c r="AA329" s="191"/>
    </row>
    <row xmlns:x14ac="http://schemas.microsoft.com/office/spreadsheetml/2009/9/ac" r="330" ht="15.75" x14ac:dyDescent="0.25">
      <c r="A330" s="191"/>
      <c r="B330" s="192"/>
      <c r="C330" s="191"/>
      <c r="D330" s="191"/>
      <c r="E330" s="191"/>
      <c r="F330" s="191"/>
      <c r="G330" s="191"/>
      <c r="H330" s="191"/>
      <c r="I330" s="191"/>
      <c r="J330" s="191"/>
      <c r="K330" s="191"/>
      <c r="L330" s="191"/>
      <c r="M330" s="191"/>
      <c r="N330" s="191"/>
      <c r="O330" s="191"/>
      <c r="P330" s="191"/>
      <c r="Q330" s="191"/>
      <c r="R330" s="191"/>
      <c r="S330" s="191"/>
      <c r="T330" s="191"/>
      <c r="U330" s="191"/>
      <c r="V330" s="191"/>
      <c r="W330" s="191"/>
      <c r="X330" s="191"/>
      <c r="Y330" s="191"/>
      <c r="Z330" s="191"/>
      <c r="AA330" s="191"/>
    </row>
    <row xmlns:x14ac="http://schemas.microsoft.com/office/spreadsheetml/2009/9/ac" r="331" ht="15.75" x14ac:dyDescent="0.25">
      <c r="A331" s="191"/>
      <c r="B331" s="192"/>
      <c r="C331" s="191"/>
      <c r="D331" s="191"/>
      <c r="E331" s="191"/>
      <c r="F331" s="191"/>
      <c r="G331" s="191"/>
      <c r="H331" s="191"/>
      <c r="I331" s="191"/>
      <c r="J331" s="191"/>
      <c r="K331" s="191"/>
      <c r="L331" s="191"/>
      <c r="M331" s="191"/>
      <c r="N331" s="191"/>
      <c r="O331" s="191"/>
      <c r="P331" s="191"/>
      <c r="Q331" s="191"/>
      <c r="R331" s="191"/>
      <c r="S331" s="191"/>
      <c r="T331" s="191"/>
      <c r="U331" s="191"/>
      <c r="V331" s="191"/>
      <c r="W331" s="191"/>
      <c r="X331" s="191"/>
      <c r="Y331" s="191"/>
      <c r="Z331" s="191"/>
      <c r="AA331" s="191"/>
    </row>
    <row xmlns:x14ac="http://schemas.microsoft.com/office/spreadsheetml/2009/9/ac" r="332" ht="15.75" x14ac:dyDescent="0.25">
      <c r="A332" s="191"/>
      <c r="B332" s="192"/>
      <c r="C332" s="191"/>
      <c r="D332" s="191"/>
      <c r="E332" s="191"/>
      <c r="F332" s="191"/>
      <c r="G332" s="191"/>
      <c r="H332" s="191"/>
      <c r="I332" s="191"/>
      <c r="J332" s="191"/>
      <c r="K332" s="191"/>
      <c r="L332" s="191"/>
      <c r="M332" s="191"/>
      <c r="N332" s="191"/>
      <c r="O332" s="191"/>
      <c r="P332" s="191"/>
      <c r="Q332" s="191"/>
      <c r="R332" s="191"/>
      <c r="S332" s="191"/>
      <c r="T332" s="191"/>
      <c r="U332" s="191"/>
      <c r="V332" s="191"/>
      <c r="W332" s="191"/>
      <c r="X332" s="191"/>
      <c r="Y332" s="191"/>
      <c r="Z332" s="191"/>
      <c r="AA332" s="191"/>
    </row>
    <row xmlns:x14ac="http://schemas.microsoft.com/office/spreadsheetml/2009/9/ac" r="333" ht="15.75" x14ac:dyDescent="0.25">
      <c r="A333" s="191"/>
      <c r="B333" s="192"/>
      <c r="C333" s="191"/>
      <c r="D333" s="191"/>
      <c r="E333" s="191"/>
      <c r="F333" s="191"/>
      <c r="G333" s="191"/>
      <c r="H333" s="191"/>
      <c r="I333" s="191"/>
      <c r="J333" s="191"/>
      <c r="K333" s="191"/>
      <c r="L333" s="191"/>
      <c r="M333" s="191"/>
      <c r="N333" s="191"/>
      <c r="O333" s="191"/>
      <c r="P333" s="191"/>
      <c r="Q333" s="191"/>
      <c r="R333" s="191"/>
      <c r="S333" s="191"/>
      <c r="T333" s="191"/>
      <c r="U333" s="191"/>
      <c r="V333" s="191"/>
      <c r="W333" s="191"/>
      <c r="X333" s="191"/>
      <c r="Y333" s="191"/>
      <c r="Z333" s="191"/>
      <c r="AA333" s="191"/>
    </row>
    <row xmlns:x14ac="http://schemas.microsoft.com/office/spreadsheetml/2009/9/ac" r="334" ht="15.75" x14ac:dyDescent="0.25">
      <c r="A334" s="191"/>
      <c r="B334" s="192"/>
      <c r="C334" s="191"/>
      <c r="D334" s="191"/>
      <c r="E334" s="191"/>
      <c r="F334" s="191"/>
      <c r="G334" s="191"/>
      <c r="H334" s="191"/>
      <c r="I334" s="191"/>
      <c r="J334" s="191"/>
      <c r="K334" s="191"/>
      <c r="L334" s="191"/>
      <c r="M334" s="191"/>
      <c r="N334" s="191"/>
      <c r="O334" s="191"/>
      <c r="P334" s="191"/>
      <c r="Q334" s="191"/>
      <c r="R334" s="191"/>
      <c r="S334" s="191"/>
      <c r="T334" s="191"/>
      <c r="U334" s="191"/>
      <c r="V334" s="191"/>
      <c r="W334" s="191"/>
      <c r="X334" s="191"/>
      <c r="Y334" s="191"/>
      <c r="Z334" s="191"/>
      <c r="AA334" s="191"/>
    </row>
    <row xmlns:x14ac="http://schemas.microsoft.com/office/spreadsheetml/2009/9/ac" r="335" ht="15.75" x14ac:dyDescent="0.25">
      <c r="A335" s="191"/>
      <c r="B335" s="192"/>
      <c r="C335" s="191"/>
      <c r="D335" s="191"/>
      <c r="E335" s="191"/>
      <c r="F335" s="191"/>
      <c r="G335" s="191"/>
      <c r="H335" s="191"/>
      <c r="I335" s="191"/>
      <c r="J335" s="191"/>
      <c r="K335" s="191"/>
      <c r="L335" s="191"/>
      <c r="M335" s="191"/>
      <c r="N335" s="191"/>
      <c r="O335" s="191"/>
      <c r="P335" s="191"/>
      <c r="Q335" s="191"/>
      <c r="R335" s="191"/>
      <c r="S335" s="191"/>
      <c r="T335" s="191"/>
      <c r="U335" s="191"/>
      <c r="V335" s="191"/>
      <c r="W335" s="191"/>
      <c r="X335" s="191"/>
      <c r="Y335" s="191"/>
      <c r="Z335" s="191"/>
      <c r="AA335" s="191"/>
    </row>
    <row xmlns:x14ac="http://schemas.microsoft.com/office/spreadsheetml/2009/9/ac" r="336" ht="15.75" x14ac:dyDescent="0.25">
      <c r="A336" s="191"/>
      <c r="B336" s="192"/>
      <c r="C336" s="191"/>
      <c r="D336" s="191"/>
      <c r="E336" s="191"/>
      <c r="F336" s="191"/>
      <c r="G336" s="191"/>
      <c r="H336" s="191"/>
      <c r="I336" s="191"/>
      <c r="J336" s="191"/>
      <c r="K336" s="191"/>
      <c r="L336" s="191"/>
      <c r="M336" s="191"/>
      <c r="N336" s="191"/>
      <c r="O336" s="191"/>
      <c r="P336" s="191"/>
      <c r="Q336" s="191"/>
      <c r="R336" s="191"/>
      <c r="S336" s="191"/>
      <c r="T336" s="191"/>
      <c r="U336" s="191"/>
      <c r="V336" s="191"/>
      <c r="W336" s="191"/>
      <c r="X336" s="191"/>
      <c r="Y336" s="191"/>
      <c r="Z336" s="191"/>
      <c r="AA336" s="191"/>
    </row>
    <row xmlns:x14ac="http://schemas.microsoft.com/office/spreadsheetml/2009/9/ac" r="337" ht="15.75" x14ac:dyDescent="0.25">
      <c r="A337" s="191"/>
      <c r="B337" s="192"/>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row>
    <row xmlns:x14ac="http://schemas.microsoft.com/office/spreadsheetml/2009/9/ac" r="338" ht="15.75" x14ac:dyDescent="0.25">
      <c r="A338" s="191"/>
      <c r="B338" s="192"/>
      <c r="C338" s="191"/>
      <c r="D338" s="191"/>
      <c r="E338" s="191"/>
      <c r="F338" s="191"/>
      <c r="G338" s="191"/>
      <c r="H338" s="191"/>
      <c r="I338" s="191"/>
      <c r="J338" s="191"/>
      <c r="K338" s="191"/>
      <c r="L338" s="191"/>
      <c r="M338" s="191"/>
      <c r="N338" s="191"/>
      <c r="O338" s="191"/>
      <c r="P338" s="191"/>
      <c r="Q338" s="191"/>
      <c r="R338" s="191"/>
      <c r="S338" s="191"/>
      <c r="T338" s="191"/>
      <c r="U338" s="191"/>
      <c r="V338" s="191"/>
      <c r="W338" s="191"/>
      <c r="X338" s="191"/>
      <c r="Y338" s="191"/>
      <c r="Z338" s="191"/>
      <c r="AA338" s="191"/>
    </row>
    <row xmlns:x14ac="http://schemas.microsoft.com/office/spreadsheetml/2009/9/ac" r="339" ht="15.75" x14ac:dyDescent="0.25">
      <c r="A339" s="191"/>
      <c r="B339" s="192"/>
      <c r="C339" s="191"/>
      <c r="D339" s="191"/>
      <c r="E339" s="191"/>
      <c r="F339" s="191"/>
      <c r="G339" s="191"/>
      <c r="H339" s="191"/>
      <c r="I339" s="191"/>
      <c r="J339" s="191"/>
      <c r="K339" s="191"/>
      <c r="L339" s="191"/>
      <c r="M339" s="191"/>
      <c r="N339" s="191"/>
      <c r="O339" s="191"/>
      <c r="P339" s="191"/>
      <c r="Q339" s="191"/>
      <c r="R339" s="191"/>
      <c r="S339" s="191"/>
      <c r="T339" s="191"/>
      <c r="U339" s="191"/>
      <c r="V339" s="191"/>
      <c r="W339" s="191"/>
      <c r="X339" s="191"/>
      <c r="Y339" s="191"/>
      <c r="Z339" s="191"/>
      <c r="AA339" s="191"/>
    </row>
    <row xmlns:x14ac="http://schemas.microsoft.com/office/spreadsheetml/2009/9/ac" r="340" ht="15.75" x14ac:dyDescent="0.25">
      <c r="A340" s="191"/>
      <c r="B340" s="192"/>
      <c r="C340" s="191"/>
      <c r="D340" s="191"/>
      <c r="E340" s="191"/>
      <c r="F340" s="191"/>
      <c r="G340" s="191"/>
      <c r="H340" s="191"/>
      <c r="I340" s="191"/>
      <c r="J340" s="191"/>
      <c r="K340" s="191"/>
      <c r="L340" s="191"/>
      <c r="M340" s="191"/>
      <c r="N340" s="191"/>
      <c r="O340" s="191"/>
      <c r="P340" s="191"/>
      <c r="Q340" s="191"/>
      <c r="R340" s="191"/>
      <c r="S340" s="191"/>
      <c r="T340" s="191"/>
      <c r="U340" s="191"/>
      <c r="V340" s="191"/>
      <c r="W340" s="191"/>
      <c r="X340" s="191"/>
      <c r="Y340" s="191"/>
      <c r="Z340" s="191"/>
      <c r="AA340" s="191"/>
    </row>
    <row xmlns:x14ac="http://schemas.microsoft.com/office/spreadsheetml/2009/9/ac" r="341" ht="15.75" x14ac:dyDescent="0.25">
      <c r="A341" s="191"/>
      <c r="B341" s="192"/>
      <c r="C341" s="191"/>
      <c r="D341" s="191"/>
      <c r="E341" s="191"/>
      <c r="F341" s="191"/>
      <c r="G341" s="191"/>
      <c r="H341" s="191"/>
      <c r="I341" s="191"/>
      <c r="J341" s="191"/>
      <c r="K341" s="191"/>
      <c r="L341" s="191"/>
      <c r="M341" s="191"/>
      <c r="N341" s="191"/>
      <c r="O341" s="191"/>
      <c r="P341" s="191"/>
      <c r="Q341" s="191"/>
      <c r="R341" s="191"/>
      <c r="S341" s="191"/>
      <c r="T341" s="191"/>
      <c r="U341" s="191"/>
      <c r="V341" s="191"/>
      <c r="W341" s="191"/>
      <c r="X341" s="191"/>
      <c r="Y341" s="191"/>
      <c r="Z341" s="191"/>
      <c r="AA341" s="191"/>
    </row>
    <row xmlns:x14ac="http://schemas.microsoft.com/office/spreadsheetml/2009/9/ac" r="342" ht="15.75" x14ac:dyDescent="0.25">
      <c r="A342" s="191"/>
      <c r="B342" s="192"/>
      <c r="C342" s="191"/>
      <c r="D342" s="191"/>
      <c r="E342" s="191"/>
      <c r="F342" s="191"/>
      <c r="G342" s="191"/>
      <c r="H342" s="191"/>
      <c r="I342" s="191"/>
      <c r="J342" s="191"/>
      <c r="K342" s="191"/>
      <c r="L342" s="191"/>
      <c r="M342" s="191"/>
      <c r="N342" s="191"/>
      <c r="O342" s="191"/>
      <c r="P342" s="191"/>
      <c r="Q342" s="191"/>
      <c r="R342" s="191"/>
      <c r="S342" s="191"/>
      <c r="T342" s="191"/>
      <c r="U342" s="191"/>
      <c r="V342" s="191"/>
      <c r="W342" s="191"/>
      <c r="X342" s="191"/>
      <c r="Y342" s="191"/>
      <c r="Z342" s="191"/>
      <c r="AA342" s="191"/>
    </row>
    <row xmlns:x14ac="http://schemas.microsoft.com/office/spreadsheetml/2009/9/ac" r="343" ht="15.75" x14ac:dyDescent="0.25">
      <c r="A343" s="191"/>
      <c r="B343" s="192"/>
      <c r="C343" s="191"/>
      <c r="D343" s="191"/>
      <c r="E343" s="191"/>
      <c r="F343" s="191"/>
      <c r="G343" s="191"/>
      <c r="H343" s="191"/>
      <c r="I343" s="191"/>
      <c r="J343" s="191"/>
      <c r="K343" s="191"/>
      <c r="L343" s="191"/>
      <c r="M343" s="191"/>
      <c r="N343" s="191"/>
      <c r="O343" s="191"/>
      <c r="P343" s="191"/>
      <c r="Q343" s="191"/>
      <c r="R343" s="191"/>
      <c r="S343" s="191"/>
      <c r="T343" s="191"/>
      <c r="U343" s="191"/>
      <c r="V343" s="191"/>
      <c r="W343" s="191"/>
      <c r="X343" s="191"/>
      <c r="Y343" s="191"/>
      <c r="Z343" s="191"/>
      <c r="AA343" s="191"/>
    </row>
    <row xmlns:x14ac="http://schemas.microsoft.com/office/spreadsheetml/2009/9/ac" r="344" ht="15.75" x14ac:dyDescent="0.25">
      <c r="A344" s="191"/>
      <c r="B344" s="192"/>
      <c r="C344" s="191"/>
      <c r="D344" s="191"/>
      <c r="E344" s="191"/>
      <c r="F344" s="191"/>
      <c r="G344" s="191"/>
      <c r="H344" s="191"/>
      <c r="I344" s="191"/>
      <c r="J344" s="191"/>
      <c r="K344" s="191"/>
      <c r="L344" s="191"/>
      <c r="M344" s="191"/>
      <c r="N344" s="191"/>
      <c r="O344" s="191"/>
      <c r="P344" s="191"/>
      <c r="Q344" s="191"/>
      <c r="R344" s="191"/>
      <c r="S344" s="191"/>
      <c r="T344" s="191"/>
      <c r="U344" s="191"/>
      <c r="V344" s="191"/>
      <c r="W344" s="191"/>
      <c r="X344" s="191"/>
      <c r="Y344" s="191"/>
      <c r="Z344" s="191"/>
      <c r="AA344" s="191"/>
    </row>
    <row xmlns:x14ac="http://schemas.microsoft.com/office/spreadsheetml/2009/9/ac" r="345" ht="15.75" x14ac:dyDescent="0.25">
      <c r="A345" s="191"/>
      <c r="B345" s="192"/>
      <c r="C345" s="191"/>
      <c r="D345" s="191"/>
      <c r="E345" s="191"/>
      <c r="F345" s="191"/>
      <c r="G345" s="191"/>
      <c r="H345" s="191"/>
      <c r="I345" s="191"/>
      <c r="J345" s="191"/>
      <c r="K345" s="191"/>
      <c r="L345" s="191"/>
      <c r="M345" s="191"/>
      <c r="N345" s="191"/>
      <c r="O345" s="191"/>
      <c r="P345" s="191"/>
      <c r="Q345" s="191"/>
      <c r="R345" s="191"/>
      <c r="S345" s="191"/>
      <c r="T345" s="191"/>
      <c r="U345" s="191"/>
      <c r="V345" s="191"/>
      <c r="W345" s="191"/>
      <c r="X345" s="191"/>
      <c r="Y345" s="191"/>
      <c r="Z345" s="191"/>
      <c r="AA345" s="191"/>
    </row>
    <row xmlns:x14ac="http://schemas.microsoft.com/office/spreadsheetml/2009/9/ac" r="346" ht="15.75" x14ac:dyDescent="0.25">
      <c r="A346" s="191"/>
      <c r="B346" s="192"/>
      <c r="C346" s="191"/>
      <c r="D346" s="191"/>
      <c r="E346" s="191"/>
      <c r="F346" s="191"/>
      <c r="G346" s="191"/>
      <c r="H346" s="191"/>
      <c r="I346" s="191"/>
      <c r="J346" s="191"/>
      <c r="K346" s="191"/>
      <c r="L346" s="191"/>
      <c r="M346" s="191"/>
      <c r="N346" s="191"/>
      <c r="O346" s="191"/>
      <c r="P346" s="191"/>
      <c r="Q346" s="191"/>
      <c r="R346" s="191"/>
      <c r="S346" s="191"/>
      <c r="T346" s="191"/>
      <c r="U346" s="191"/>
      <c r="V346" s="191"/>
      <c r="W346" s="191"/>
      <c r="X346" s="191"/>
      <c r="Y346" s="191"/>
      <c r="Z346" s="191"/>
      <c r="AA346" s="191"/>
    </row>
    <row xmlns:x14ac="http://schemas.microsoft.com/office/spreadsheetml/2009/9/ac" r="347" ht="15.75" x14ac:dyDescent="0.25">
      <c r="A347" s="191"/>
      <c r="B347" s="192"/>
      <c r="C347" s="191"/>
      <c r="D347" s="191"/>
      <c r="E347" s="191"/>
      <c r="F347" s="191"/>
      <c r="G347" s="191"/>
      <c r="H347" s="191"/>
      <c r="I347" s="191"/>
      <c r="J347" s="191"/>
      <c r="K347" s="191"/>
      <c r="L347" s="191"/>
      <c r="M347" s="191"/>
      <c r="N347" s="191"/>
      <c r="O347" s="191"/>
      <c r="P347" s="191"/>
      <c r="Q347" s="191"/>
      <c r="R347" s="191"/>
      <c r="S347" s="191"/>
      <c r="T347" s="191"/>
      <c r="U347" s="191"/>
      <c r="V347" s="191"/>
      <c r="W347" s="191"/>
      <c r="X347" s="191"/>
      <c r="Y347" s="191"/>
      <c r="Z347" s="191"/>
      <c r="AA347" s="191"/>
    </row>
    <row xmlns:x14ac="http://schemas.microsoft.com/office/spreadsheetml/2009/9/ac" r="348" ht="15.75" x14ac:dyDescent="0.25">
      <c r="A348" s="191"/>
      <c r="B348" s="192"/>
      <c r="C348" s="191"/>
      <c r="D348" s="191"/>
      <c r="E348" s="191"/>
      <c r="F348" s="191"/>
      <c r="G348" s="191"/>
      <c r="H348" s="191"/>
      <c r="I348" s="191"/>
      <c r="J348" s="191"/>
      <c r="K348" s="191"/>
      <c r="L348" s="191"/>
      <c r="M348" s="191"/>
      <c r="N348" s="191"/>
      <c r="O348" s="191"/>
      <c r="P348" s="191"/>
      <c r="Q348" s="191"/>
      <c r="R348" s="191"/>
      <c r="S348" s="191"/>
      <c r="T348" s="191"/>
      <c r="U348" s="191"/>
      <c r="V348" s="191"/>
      <c r="W348" s="191"/>
      <c r="X348" s="191"/>
      <c r="Y348" s="191"/>
      <c r="Z348" s="191"/>
      <c r="AA348" s="191"/>
    </row>
    <row xmlns:x14ac="http://schemas.microsoft.com/office/spreadsheetml/2009/9/ac" r="349" ht="15.75" x14ac:dyDescent="0.25">
      <c r="A349" s="191"/>
      <c r="B349" s="192"/>
      <c r="C349" s="191"/>
      <c r="D349" s="191"/>
      <c r="E349" s="191"/>
      <c r="F349" s="191"/>
      <c r="G349" s="191"/>
      <c r="H349" s="191"/>
      <c r="I349" s="191"/>
      <c r="J349" s="191"/>
      <c r="K349" s="191"/>
      <c r="L349" s="191"/>
      <c r="M349" s="191"/>
      <c r="N349" s="191"/>
      <c r="O349" s="191"/>
      <c r="P349" s="191"/>
      <c r="Q349" s="191"/>
      <c r="R349" s="191"/>
      <c r="S349" s="191"/>
      <c r="T349" s="191"/>
      <c r="U349" s="191"/>
      <c r="V349" s="191"/>
      <c r="W349" s="191"/>
      <c r="X349" s="191"/>
      <c r="Y349" s="191"/>
      <c r="Z349" s="191"/>
      <c r="AA349" s="191"/>
    </row>
    <row xmlns:x14ac="http://schemas.microsoft.com/office/spreadsheetml/2009/9/ac" r="350" ht="15.75" x14ac:dyDescent="0.25">
      <c r="A350" s="191"/>
      <c r="B350" s="192"/>
      <c r="C350" s="191"/>
      <c r="D350" s="191"/>
      <c r="E350" s="191"/>
      <c r="F350" s="191"/>
      <c r="G350" s="191"/>
      <c r="H350" s="191"/>
      <c r="I350" s="191"/>
      <c r="J350" s="191"/>
      <c r="K350" s="191"/>
      <c r="L350" s="191"/>
      <c r="M350" s="191"/>
      <c r="N350" s="191"/>
      <c r="O350" s="191"/>
      <c r="P350" s="191"/>
      <c r="Q350" s="191"/>
      <c r="R350" s="191"/>
      <c r="S350" s="191"/>
      <c r="T350" s="191"/>
      <c r="U350" s="191"/>
      <c r="V350" s="191"/>
      <c r="W350" s="191"/>
      <c r="X350" s="191"/>
      <c r="Y350" s="191"/>
      <c r="Z350" s="191"/>
      <c r="AA350" s="191"/>
    </row>
    <row xmlns:x14ac="http://schemas.microsoft.com/office/spreadsheetml/2009/9/ac" r="351" ht="15.75" x14ac:dyDescent="0.25">
      <c r="A351" s="191"/>
      <c r="B351" s="192"/>
      <c r="C351" s="191"/>
      <c r="D351" s="191"/>
      <c r="E351" s="191"/>
      <c r="F351" s="191"/>
      <c r="G351" s="191"/>
      <c r="H351" s="191"/>
      <c r="I351" s="191"/>
      <c r="J351" s="191"/>
      <c r="K351" s="191"/>
      <c r="L351" s="191"/>
      <c r="M351" s="191"/>
      <c r="N351" s="191"/>
      <c r="O351" s="191"/>
      <c r="P351" s="191"/>
      <c r="Q351" s="191"/>
      <c r="R351" s="191"/>
      <c r="S351" s="191"/>
      <c r="T351" s="191"/>
      <c r="U351" s="191"/>
      <c r="V351" s="191"/>
      <c r="W351" s="191"/>
      <c r="X351" s="191"/>
      <c r="Y351" s="191"/>
      <c r="Z351" s="191"/>
      <c r="AA351" s="191"/>
    </row>
    <row xmlns:x14ac="http://schemas.microsoft.com/office/spreadsheetml/2009/9/ac" r="352" ht="15.75" x14ac:dyDescent="0.25">
      <c r="A352" s="191"/>
      <c r="B352" s="192"/>
      <c r="C352" s="191"/>
      <c r="D352" s="191"/>
      <c r="E352" s="191"/>
      <c r="F352" s="191"/>
      <c r="G352" s="191"/>
      <c r="H352" s="191"/>
      <c r="I352" s="191"/>
      <c r="J352" s="191"/>
      <c r="K352" s="191"/>
      <c r="L352" s="191"/>
      <c r="M352" s="191"/>
      <c r="N352" s="191"/>
      <c r="O352" s="191"/>
      <c r="P352" s="191"/>
      <c r="Q352" s="191"/>
      <c r="R352" s="191"/>
      <c r="S352" s="191"/>
      <c r="T352" s="191"/>
      <c r="U352" s="191"/>
      <c r="V352" s="191"/>
      <c r="W352" s="191"/>
      <c r="X352" s="191"/>
      <c r="Y352" s="191"/>
      <c r="Z352" s="191"/>
      <c r="AA352" s="191"/>
    </row>
    <row xmlns:x14ac="http://schemas.microsoft.com/office/spreadsheetml/2009/9/ac" r="353" ht="15.75" x14ac:dyDescent="0.25">
      <c r="A353" s="191"/>
      <c r="B353" s="192"/>
      <c r="C353" s="191"/>
      <c r="D353" s="191"/>
      <c r="E353" s="191"/>
      <c r="F353" s="191"/>
      <c r="G353" s="191"/>
      <c r="H353" s="191"/>
      <c r="I353" s="191"/>
      <c r="J353" s="191"/>
      <c r="K353" s="191"/>
      <c r="L353" s="191"/>
      <c r="M353" s="191"/>
      <c r="N353" s="191"/>
      <c r="O353" s="191"/>
      <c r="P353" s="191"/>
      <c r="Q353" s="191"/>
      <c r="R353" s="191"/>
      <c r="S353" s="191"/>
      <c r="T353" s="191"/>
      <c r="U353" s="191"/>
      <c r="V353" s="191"/>
      <c r="W353" s="191"/>
      <c r="X353" s="191"/>
      <c r="Y353" s="191"/>
      <c r="Z353" s="191"/>
      <c r="AA353" s="191"/>
    </row>
    <row xmlns:x14ac="http://schemas.microsoft.com/office/spreadsheetml/2009/9/ac" r="354" ht="15.75" x14ac:dyDescent="0.25">
      <c r="A354" s="191"/>
      <c r="B354" s="192"/>
      <c r="C354" s="191"/>
      <c r="D354" s="191"/>
      <c r="E354" s="191"/>
      <c r="F354" s="191"/>
      <c r="G354" s="191"/>
      <c r="H354" s="191"/>
      <c r="I354" s="191"/>
      <c r="J354" s="191"/>
      <c r="K354" s="191"/>
      <c r="L354" s="191"/>
      <c r="M354" s="191"/>
      <c r="N354" s="191"/>
      <c r="O354" s="191"/>
      <c r="P354" s="191"/>
      <c r="Q354" s="191"/>
      <c r="R354" s="191"/>
      <c r="S354" s="191"/>
      <c r="T354" s="191"/>
      <c r="U354" s="191"/>
      <c r="V354" s="191"/>
      <c r="W354" s="191"/>
      <c r="X354" s="191"/>
      <c r="Y354" s="191"/>
      <c r="Z354" s="191"/>
      <c r="AA354" s="191"/>
    </row>
    <row xmlns:x14ac="http://schemas.microsoft.com/office/spreadsheetml/2009/9/ac" r="355" ht="15.75" x14ac:dyDescent="0.25">
      <c r="A355" s="191"/>
      <c r="B355" s="192"/>
      <c r="C355" s="191"/>
      <c r="D355" s="191"/>
      <c r="E355" s="191"/>
      <c r="F355" s="191"/>
      <c r="G355" s="191"/>
      <c r="H355" s="191"/>
      <c r="I355" s="191"/>
      <c r="J355" s="191"/>
      <c r="K355" s="191"/>
      <c r="L355" s="191"/>
      <c r="M355" s="191"/>
      <c r="N355" s="191"/>
      <c r="O355" s="191"/>
      <c r="P355" s="191"/>
      <c r="Q355" s="191"/>
      <c r="R355" s="191"/>
      <c r="S355" s="191"/>
      <c r="T355" s="191"/>
      <c r="U355" s="191"/>
      <c r="V355" s="191"/>
      <c r="W355" s="191"/>
      <c r="X355" s="191"/>
      <c r="Y355" s="191"/>
      <c r="Z355" s="191"/>
      <c r="AA355" s="191"/>
    </row>
    <row xmlns:x14ac="http://schemas.microsoft.com/office/spreadsheetml/2009/9/ac" r="356" ht="15.75" x14ac:dyDescent="0.25">
      <c r="A356" s="191"/>
      <c r="B356" s="192"/>
      <c r="C356" s="191"/>
      <c r="D356" s="191"/>
      <c r="E356" s="191"/>
      <c r="F356" s="191"/>
      <c r="G356" s="191"/>
      <c r="H356" s="191"/>
      <c r="I356" s="191"/>
      <c r="J356" s="191"/>
      <c r="K356" s="191"/>
      <c r="L356" s="191"/>
      <c r="M356" s="191"/>
      <c r="N356" s="191"/>
      <c r="O356" s="191"/>
      <c r="P356" s="191"/>
      <c r="Q356" s="191"/>
      <c r="R356" s="191"/>
      <c r="S356" s="191"/>
      <c r="T356" s="191"/>
      <c r="U356" s="191"/>
      <c r="V356" s="191"/>
      <c r="W356" s="191"/>
      <c r="X356" s="191"/>
      <c r="Y356" s="191"/>
      <c r="Z356" s="191"/>
      <c r="AA356" s="191"/>
    </row>
    <row xmlns:x14ac="http://schemas.microsoft.com/office/spreadsheetml/2009/9/ac" r="357" ht="15.75" x14ac:dyDescent="0.25">
      <c r="A357" s="191"/>
      <c r="B357" s="192"/>
      <c r="C357" s="191"/>
      <c r="D357" s="191"/>
      <c r="E357" s="191"/>
      <c r="F357" s="191"/>
      <c r="G357" s="191"/>
      <c r="H357" s="191"/>
      <c r="I357" s="191"/>
      <c r="J357" s="191"/>
      <c r="K357" s="191"/>
      <c r="L357" s="191"/>
      <c r="M357" s="191"/>
      <c r="N357" s="191"/>
      <c r="O357" s="191"/>
      <c r="P357" s="191"/>
      <c r="Q357" s="191"/>
      <c r="R357" s="191"/>
      <c r="S357" s="191"/>
      <c r="T357" s="191"/>
      <c r="U357" s="191"/>
      <c r="V357" s="191"/>
      <c r="W357" s="191"/>
      <c r="X357" s="191"/>
      <c r="Y357" s="191"/>
      <c r="Z357" s="191"/>
      <c r="AA357" s="191"/>
    </row>
    <row xmlns:x14ac="http://schemas.microsoft.com/office/spreadsheetml/2009/9/ac" r="358" ht="15.75" x14ac:dyDescent="0.25">
      <c r="A358" s="191"/>
      <c r="B358" s="192"/>
      <c r="C358" s="191"/>
      <c r="D358" s="191"/>
      <c r="E358" s="191"/>
      <c r="F358" s="191"/>
      <c r="G358" s="191"/>
      <c r="H358" s="191"/>
      <c r="I358" s="191"/>
      <c r="J358" s="191"/>
      <c r="K358" s="191"/>
      <c r="L358" s="191"/>
      <c r="M358" s="191"/>
      <c r="N358" s="191"/>
      <c r="O358" s="191"/>
      <c r="P358" s="191"/>
      <c r="Q358" s="191"/>
      <c r="R358" s="191"/>
      <c r="S358" s="191"/>
      <c r="T358" s="191"/>
      <c r="U358" s="191"/>
      <c r="V358" s="191"/>
      <c r="W358" s="191"/>
      <c r="X358" s="191"/>
      <c r="Y358" s="191"/>
      <c r="Z358" s="191"/>
      <c r="AA358" s="191"/>
    </row>
    <row xmlns:x14ac="http://schemas.microsoft.com/office/spreadsheetml/2009/9/ac" r="359" ht="15.75" x14ac:dyDescent="0.25">
      <c r="A359" s="191"/>
      <c r="B359" s="192"/>
      <c r="C359" s="191"/>
      <c r="D359" s="191"/>
      <c r="E359" s="191"/>
      <c r="F359" s="191"/>
      <c r="G359" s="191"/>
      <c r="H359" s="191"/>
      <c r="I359" s="191"/>
      <c r="J359" s="191"/>
      <c r="K359" s="191"/>
      <c r="L359" s="191"/>
      <c r="M359" s="191"/>
      <c r="N359" s="191"/>
      <c r="O359" s="191"/>
      <c r="P359" s="191"/>
      <c r="Q359" s="191"/>
      <c r="R359" s="191"/>
      <c r="S359" s="191"/>
      <c r="T359" s="191"/>
      <c r="U359" s="191"/>
      <c r="V359" s="191"/>
      <c r="W359" s="191"/>
      <c r="X359" s="191"/>
      <c r="Y359" s="191"/>
      <c r="Z359" s="191"/>
      <c r="AA359" s="191"/>
    </row>
    <row xmlns:x14ac="http://schemas.microsoft.com/office/spreadsheetml/2009/9/ac" r="360" ht="15.75" x14ac:dyDescent="0.25">
      <c r="A360" s="191"/>
      <c r="B360" s="192"/>
      <c r="C360" s="191"/>
      <c r="D360" s="191"/>
      <c r="E360" s="191"/>
      <c r="F360" s="191"/>
      <c r="G360" s="191"/>
      <c r="H360" s="191"/>
      <c r="I360" s="191"/>
      <c r="J360" s="191"/>
      <c r="K360" s="191"/>
      <c r="L360" s="191"/>
      <c r="M360" s="191"/>
      <c r="N360" s="191"/>
      <c r="O360" s="191"/>
      <c r="P360" s="191"/>
      <c r="Q360" s="191"/>
      <c r="R360" s="191"/>
      <c r="S360" s="191"/>
      <c r="T360" s="191"/>
      <c r="U360" s="191"/>
      <c r="V360" s="191"/>
      <c r="W360" s="191"/>
      <c r="X360" s="191"/>
      <c r="Y360" s="191"/>
      <c r="Z360" s="191"/>
      <c r="AA360" s="191"/>
    </row>
    <row xmlns:x14ac="http://schemas.microsoft.com/office/spreadsheetml/2009/9/ac" r="361" ht="15.75" x14ac:dyDescent="0.25">
      <c r="A361" s="191"/>
      <c r="B361" s="192"/>
      <c r="C361" s="191"/>
      <c r="D361" s="191"/>
      <c r="E361" s="191"/>
      <c r="F361" s="191"/>
      <c r="G361" s="191"/>
      <c r="H361" s="191"/>
      <c r="I361" s="191"/>
      <c r="J361" s="191"/>
      <c r="K361" s="191"/>
      <c r="L361" s="191"/>
      <c r="M361" s="191"/>
      <c r="N361" s="191"/>
      <c r="O361" s="191"/>
      <c r="P361" s="191"/>
      <c r="Q361" s="191"/>
      <c r="R361" s="191"/>
      <c r="S361" s="191"/>
      <c r="T361" s="191"/>
      <c r="U361" s="191"/>
      <c r="V361" s="191"/>
      <c r="W361" s="191"/>
      <c r="X361" s="191"/>
      <c r="Y361" s="191"/>
      <c r="Z361" s="191"/>
      <c r="AA361" s="191"/>
    </row>
    <row xmlns:x14ac="http://schemas.microsoft.com/office/spreadsheetml/2009/9/ac" r="362" ht="15.75" x14ac:dyDescent="0.25">
      <c r="A362" s="191"/>
      <c r="B362" s="192"/>
      <c r="C362" s="191"/>
      <c r="D362" s="191"/>
      <c r="E362" s="191"/>
      <c r="F362" s="191"/>
      <c r="G362" s="191"/>
      <c r="H362" s="191"/>
      <c r="I362" s="191"/>
      <c r="J362" s="191"/>
      <c r="K362" s="191"/>
      <c r="L362" s="191"/>
      <c r="M362" s="191"/>
      <c r="N362" s="191"/>
      <c r="O362" s="191"/>
      <c r="P362" s="191"/>
      <c r="Q362" s="191"/>
      <c r="R362" s="191"/>
      <c r="S362" s="191"/>
      <c r="T362" s="191"/>
      <c r="U362" s="191"/>
      <c r="V362" s="191"/>
      <c r="W362" s="191"/>
      <c r="X362" s="191"/>
      <c r="Y362" s="191"/>
      <c r="Z362" s="191"/>
      <c r="AA362" s="191"/>
    </row>
    <row xmlns:x14ac="http://schemas.microsoft.com/office/spreadsheetml/2009/9/ac" r="363" ht="15.75" x14ac:dyDescent="0.25">
      <c r="A363" s="191"/>
      <c r="B363" s="192"/>
      <c r="C363" s="191"/>
      <c r="D363" s="191"/>
      <c r="E363" s="191"/>
      <c r="F363" s="191"/>
      <c r="G363" s="191"/>
      <c r="H363" s="191"/>
      <c r="I363" s="191"/>
      <c r="J363" s="191"/>
      <c r="K363" s="191"/>
      <c r="L363" s="191"/>
      <c r="M363" s="191"/>
      <c r="N363" s="191"/>
      <c r="O363" s="191"/>
      <c r="P363" s="191"/>
      <c r="Q363" s="191"/>
      <c r="R363" s="191"/>
      <c r="S363" s="191"/>
      <c r="T363" s="191"/>
      <c r="U363" s="191"/>
      <c r="V363" s="191"/>
      <c r="W363" s="191"/>
      <c r="X363" s="191"/>
      <c r="Y363" s="191"/>
      <c r="Z363" s="191"/>
      <c r="AA363" s="191"/>
    </row>
    <row xmlns:x14ac="http://schemas.microsoft.com/office/spreadsheetml/2009/9/ac" r="364" ht="15.75" x14ac:dyDescent="0.25">
      <c r="A364" s="191"/>
      <c r="B364" s="192"/>
      <c r="C364" s="191"/>
      <c r="D364" s="191"/>
      <c r="E364" s="191"/>
      <c r="F364" s="191"/>
      <c r="G364" s="191"/>
      <c r="H364" s="191"/>
      <c r="I364" s="191"/>
      <c r="J364" s="191"/>
      <c r="K364" s="191"/>
      <c r="L364" s="191"/>
      <c r="M364" s="191"/>
      <c r="N364" s="191"/>
      <c r="O364" s="191"/>
      <c r="P364" s="191"/>
      <c r="Q364" s="191"/>
      <c r="R364" s="191"/>
      <c r="S364" s="191"/>
      <c r="T364" s="191"/>
      <c r="U364" s="191"/>
      <c r="V364" s="191"/>
      <c r="W364" s="191"/>
      <c r="X364" s="191"/>
      <c r="Y364" s="191"/>
      <c r="Z364" s="191"/>
      <c r="AA364" s="191"/>
    </row>
    <row xmlns:x14ac="http://schemas.microsoft.com/office/spreadsheetml/2009/9/ac" r="365" ht="15.75" x14ac:dyDescent="0.25">
      <c r="A365" s="191"/>
      <c r="B365" s="192"/>
      <c r="C365" s="191"/>
      <c r="D365" s="191"/>
      <c r="E365" s="191"/>
      <c r="F365" s="191"/>
      <c r="G365" s="191"/>
      <c r="H365" s="191"/>
      <c r="I365" s="191"/>
      <c r="J365" s="191"/>
      <c r="K365" s="191"/>
      <c r="L365" s="191"/>
      <c r="M365" s="191"/>
      <c r="N365" s="191"/>
      <c r="O365" s="191"/>
      <c r="P365" s="191"/>
      <c r="Q365" s="191"/>
      <c r="R365" s="191"/>
      <c r="S365" s="191"/>
      <c r="T365" s="191"/>
      <c r="U365" s="191"/>
      <c r="V365" s="191"/>
      <c r="W365" s="191"/>
      <c r="X365" s="191"/>
      <c r="Y365" s="191"/>
      <c r="Z365" s="191"/>
      <c r="AA365" s="191"/>
    </row>
    <row xmlns:x14ac="http://schemas.microsoft.com/office/spreadsheetml/2009/9/ac" r="366" ht="15.75" x14ac:dyDescent="0.25">
      <c r="A366" s="191"/>
      <c r="B366" s="192"/>
      <c r="C366" s="191"/>
      <c r="D366" s="191"/>
      <c r="E366" s="191"/>
      <c r="F366" s="191"/>
      <c r="G366" s="191"/>
      <c r="H366" s="191"/>
      <c r="I366" s="191"/>
      <c r="J366" s="191"/>
      <c r="K366" s="191"/>
      <c r="L366" s="191"/>
      <c r="M366" s="191"/>
      <c r="N366" s="191"/>
      <c r="O366" s="191"/>
      <c r="P366" s="191"/>
      <c r="Q366" s="191"/>
      <c r="R366" s="191"/>
      <c r="S366" s="191"/>
      <c r="T366" s="191"/>
      <c r="U366" s="191"/>
      <c r="V366" s="191"/>
      <c r="W366" s="191"/>
      <c r="X366" s="191"/>
      <c r="Y366" s="191"/>
      <c r="Z366" s="191"/>
      <c r="AA366" s="191"/>
    </row>
    <row xmlns:x14ac="http://schemas.microsoft.com/office/spreadsheetml/2009/9/ac" r="367" ht="15.75" x14ac:dyDescent="0.25">
      <c r="A367" s="191"/>
      <c r="B367" s="192"/>
      <c r="C367" s="191"/>
      <c r="D367" s="191"/>
      <c r="E367" s="191"/>
      <c r="F367" s="191"/>
      <c r="G367" s="191"/>
      <c r="H367" s="191"/>
      <c r="I367" s="191"/>
      <c r="J367" s="191"/>
      <c r="K367" s="191"/>
      <c r="L367" s="191"/>
      <c r="M367" s="191"/>
      <c r="N367" s="191"/>
      <c r="O367" s="191"/>
      <c r="P367" s="191"/>
      <c r="Q367" s="191"/>
      <c r="R367" s="191"/>
      <c r="S367" s="191"/>
      <c r="T367" s="191"/>
      <c r="U367" s="191"/>
      <c r="V367" s="191"/>
      <c r="W367" s="191"/>
      <c r="X367" s="191"/>
      <c r="Y367" s="191"/>
      <c r="Z367" s="191"/>
      <c r="AA367" s="191"/>
    </row>
    <row xmlns:x14ac="http://schemas.microsoft.com/office/spreadsheetml/2009/9/ac" r="368" ht="15.75" x14ac:dyDescent="0.25">
      <c r="A368" s="191"/>
      <c r="B368" s="192"/>
      <c r="C368" s="191"/>
      <c r="D368" s="191"/>
      <c r="E368" s="191"/>
      <c r="F368" s="191"/>
      <c r="G368" s="191"/>
      <c r="H368" s="191"/>
      <c r="I368" s="191"/>
      <c r="J368" s="191"/>
      <c r="K368" s="191"/>
      <c r="L368" s="191"/>
      <c r="M368" s="191"/>
      <c r="N368" s="191"/>
      <c r="O368" s="191"/>
      <c r="P368" s="191"/>
      <c r="Q368" s="191"/>
      <c r="R368" s="191"/>
      <c r="S368" s="191"/>
      <c r="T368" s="191"/>
      <c r="U368" s="191"/>
      <c r="V368" s="191"/>
      <c r="W368" s="191"/>
      <c r="X368" s="191"/>
      <c r="Y368" s="191"/>
      <c r="Z368" s="191"/>
      <c r="AA368" s="191"/>
    </row>
    <row xmlns:x14ac="http://schemas.microsoft.com/office/spreadsheetml/2009/9/ac" r="369" ht="15.75" x14ac:dyDescent="0.25">
      <c r="A369" s="191"/>
      <c r="B369" s="192"/>
      <c r="C369" s="191"/>
      <c r="D369" s="191"/>
      <c r="E369" s="191"/>
      <c r="F369" s="191"/>
      <c r="G369" s="191"/>
      <c r="H369" s="191"/>
      <c r="I369" s="191"/>
      <c r="J369" s="191"/>
      <c r="K369" s="191"/>
      <c r="L369" s="191"/>
      <c r="M369" s="191"/>
      <c r="N369" s="191"/>
      <c r="O369" s="191"/>
      <c r="P369" s="191"/>
      <c r="Q369" s="191"/>
      <c r="R369" s="191"/>
      <c r="S369" s="191"/>
      <c r="T369" s="191"/>
      <c r="U369" s="191"/>
      <c r="V369" s="191"/>
      <c r="W369" s="191"/>
      <c r="X369" s="191"/>
      <c r="Y369" s="191"/>
      <c r="Z369" s="191"/>
      <c r="AA369" s="191"/>
    </row>
    <row xmlns:x14ac="http://schemas.microsoft.com/office/spreadsheetml/2009/9/ac" r="370" ht="15.75" x14ac:dyDescent="0.25">
      <c r="A370" s="191"/>
      <c r="B370" s="192"/>
      <c r="C370" s="191"/>
      <c r="D370" s="191"/>
      <c r="E370" s="191"/>
      <c r="F370" s="191"/>
      <c r="G370" s="191"/>
      <c r="H370" s="191"/>
      <c r="I370" s="191"/>
      <c r="J370" s="191"/>
      <c r="K370" s="191"/>
      <c r="L370" s="191"/>
      <c r="M370" s="191"/>
      <c r="N370" s="191"/>
      <c r="O370" s="191"/>
      <c r="P370" s="191"/>
      <c r="Q370" s="191"/>
      <c r="R370" s="191"/>
      <c r="S370" s="191"/>
      <c r="T370" s="191"/>
      <c r="U370" s="191"/>
      <c r="V370" s="191"/>
      <c r="W370" s="191"/>
      <c r="X370" s="191"/>
      <c r="Y370" s="191"/>
      <c r="Z370" s="191"/>
      <c r="AA370" s="191"/>
    </row>
    <row xmlns:x14ac="http://schemas.microsoft.com/office/spreadsheetml/2009/9/ac" r="371" ht="15.75" x14ac:dyDescent="0.25">
      <c r="A371" s="191"/>
      <c r="B371" s="192"/>
      <c r="C371" s="191"/>
      <c r="D371" s="191"/>
      <c r="E371" s="191"/>
      <c r="F371" s="191"/>
      <c r="G371" s="191"/>
      <c r="H371" s="191"/>
      <c r="I371" s="191"/>
      <c r="J371" s="191"/>
      <c r="K371" s="191"/>
      <c r="L371" s="191"/>
      <c r="M371" s="191"/>
      <c r="N371" s="191"/>
      <c r="O371" s="191"/>
      <c r="P371" s="191"/>
      <c r="Q371" s="191"/>
      <c r="R371" s="191"/>
      <c r="S371" s="191"/>
      <c r="T371" s="191"/>
      <c r="U371" s="191"/>
      <c r="V371" s="191"/>
      <c r="W371" s="191"/>
      <c r="X371" s="191"/>
      <c r="Y371" s="191"/>
      <c r="Z371" s="191"/>
      <c r="AA371" s="191"/>
    </row>
    <row xmlns:x14ac="http://schemas.microsoft.com/office/spreadsheetml/2009/9/ac" r="372" ht="15.75" x14ac:dyDescent="0.25">
      <c r="A372" s="191"/>
      <c r="B372" s="192"/>
      <c r="C372" s="191"/>
      <c r="D372" s="191"/>
      <c r="E372" s="191"/>
      <c r="F372" s="191"/>
      <c r="G372" s="191"/>
      <c r="H372" s="191"/>
      <c r="I372" s="191"/>
      <c r="J372" s="191"/>
      <c r="K372" s="191"/>
      <c r="L372" s="191"/>
      <c r="M372" s="191"/>
      <c r="N372" s="191"/>
      <c r="O372" s="191"/>
      <c r="P372" s="191"/>
      <c r="Q372" s="191"/>
      <c r="R372" s="191"/>
      <c r="S372" s="191"/>
      <c r="T372" s="191"/>
      <c r="U372" s="191"/>
      <c r="V372" s="191"/>
      <c r="W372" s="191"/>
      <c r="X372" s="191"/>
      <c r="Y372" s="191"/>
      <c r="Z372" s="191"/>
      <c r="AA372" s="191"/>
    </row>
    <row xmlns:x14ac="http://schemas.microsoft.com/office/spreadsheetml/2009/9/ac" r="373" ht="15.75" x14ac:dyDescent="0.25">
      <c r="A373" s="191"/>
      <c r="B373" s="192"/>
      <c r="C373" s="191"/>
      <c r="D373" s="191"/>
      <c r="E373" s="191"/>
      <c r="F373" s="191"/>
      <c r="G373" s="191"/>
      <c r="H373" s="191"/>
      <c r="I373" s="191"/>
      <c r="J373" s="191"/>
      <c r="K373" s="191"/>
      <c r="L373" s="191"/>
      <c r="M373" s="191"/>
      <c r="N373" s="191"/>
      <c r="O373" s="191"/>
      <c r="P373" s="191"/>
      <c r="Q373" s="191"/>
      <c r="R373" s="191"/>
      <c r="S373" s="191"/>
      <c r="T373" s="191"/>
      <c r="U373" s="191"/>
      <c r="V373" s="191"/>
      <c r="W373" s="191"/>
      <c r="X373" s="191"/>
      <c r="Y373" s="191"/>
      <c r="Z373" s="191"/>
      <c r="AA373" s="191"/>
    </row>
    <row xmlns:x14ac="http://schemas.microsoft.com/office/spreadsheetml/2009/9/ac" r="374" ht="15.75" x14ac:dyDescent="0.25">
      <c r="A374" s="191"/>
      <c r="B374" s="192"/>
      <c r="C374" s="191"/>
      <c r="D374" s="191"/>
      <c r="E374" s="191"/>
      <c r="F374" s="191"/>
      <c r="G374" s="191"/>
      <c r="H374" s="191"/>
      <c r="I374" s="191"/>
      <c r="J374" s="191"/>
      <c r="K374" s="191"/>
      <c r="L374" s="191"/>
      <c r="M374" s="191"/>
      <c r="N374" s="191"/>
      <c r="O374" s="191"/>
      <c r="P374" s="191"/>
      <c r="Q374" s="191"/>
      <c r="R374" s="191"/>
      <c r="S374" s="191"/>
      <c r="T374" s="191"/>
      <c r="U374" s="191"/>
      <c r="V374" s="191"/>
      <c r="W374" s="191"/>
      <c r="X374" s="191"/>
      <c r="Y374" s="191"/>
      <c r="Z374" s="191"/>
      <c r="AA374" s="191"/>
    </row>
    <row xmlns:x14ac="http://schemas.microsoft.com/office/spreadsheetml/2009/9/ac" r="375" ht="15.75" x14ac:dyDescent="0.25">
      <c r="A375" s="191"/>
      <c r="B375" s="192"/>
      <c r="C375" s="191"/>
      <c r="D375" s="191"/>
      <c r="E375" s="191"/>
      <c r="F375" s="191"/>
      <c r="G375" s="191"/>
      <c r="H375" s="191"/>
      <c r="I375" s="191"/>
      <c r="J375" s="191"/>
      <c r="K375" s="191"/>
      <c r="L375" s="191"/>
      <c r="M375" s="191"/>
      <c r="N375" s="191"/>
      <c r="O375" s="191"/>
      <c r="P375" s="191"/>
      <c r="Q375" s="191"/>
      <c r="R375" s="191"/>
      <c r="S375" s="191"/>
      <c r="T375" s="191"/>
      <c r="U375" s="191"/>
      <c r="V375" s="191"/>
      <c r="W375" s="191"/>
      <c r="X375" s="191"/>
      <c r="Y375" s="191"/>
      <c r="Z375" s="191"/>
      <c r="AA375" s="191"/>
    </row>
    <row xmlns:x14ac="http://schemas.microsoft.com/office/spreadsheetml/2009/9/ac" r="376" ht="15.75" x14ac:dyDescent="0.25">
      <c r="A376" s="191"/>
      <c r="B376" s="192"/>
      <c r="C376" s="191"/>
      <c r="D376" s="191"/>
      <c r="E376" s="191"/>
      <c r="F376" s="191"/>
      <c r="G376" s="191"/>
      <c r="H376" s="191"/>
      <c r="I376" s="191"/>
      <c r="J376" s="191"/>
      <c r="K376" s="191"/>
      <c r="L376" s="191"/>
      <c r="M376" s="191"/>
      <c r="N376" s="191"/>
      <c r="O376" s="191"/>
      <c r="P376" s="191"/>
      <c r="Q376" s="191"/>
      <c r="R376" s="191"/>
      <c r="S376" s="191"/>
      <c r="T376" s="191"/>
      <c r="U376" s="191"/>
      <c r="V376" s="191"/>
      <c r="W376" s="191"/>
      <c r="X376" s="191"/>
      <c r="Y376" s="191"/>
      <c r="Z376" s="191"/>
      <c r="AA376" s="191"/>
    </row>
    <row xmlns:x14ac="http://schemas.microsoft.com/office/spreadsheetml/2009/9/ac" r="377" ht="15.75" x14ac:dyDescent="0.25">
      <c r="A377" s="191"/>
      <c r="B377" s="192"/>
      <c r="C377" s="191"/>
      <c r="D377" s="191"/>
      <c r="E377" s="191"/>
      <c r="F377" s="191"/>
      <c r="G377" s="191"/>
      <c r="H377" s="191"/>
      <c r="I377" s="191"/>
      <c r="J377" s="191"/>
      <c r="K377" s="191"/>
      <c r="L377" s="191"/>
      <c r="M377" s="191"/>
      <c r="N377" s="191"/>
      <c r="O377" s="191"/>
      <c r="P377" s="191"/>
      <c r="Q377" s="191"/>
      <c r="R377" s="191"/>
      <c r="S377" s="191"/>
      <c r="T377" s="191"/>
      <c r="U377" s="191"/>
      <c r="V377" s="191"/>
      <c r="W377" s="191"/>
      <c r="X377" s="191"/>
      <c r="Y377" s="191"/>
      <c r="Z377" s="191"/>
      <c r="AA377" s="191"/>
    </row>
    <row xmlns:x14ac="http://schemas.microsoft.com/office/spreadsheetml/2009/9/ac" r="378" ht="15.75" x14ac:dyDescent="0.25">
      <c r="A378" s="191"/>
      <c r="B378" s="192"/>
      <c r="C378" s="191"/>
      <c r="D378" s="191"/>
      <c r="E378" s="191"/>
      <c r="F378" s="191"/>
      <c r="G378" s="191"/>
      <c r="H378" s="191"/>
      <c r="I378" s="191"/>
      <c r="J378" s="191"/>
      <c r="K378" s="191"/>
      <c r="L378" s="191"/>
      <c r="M378" s="191"/>
      <c r="N378" s="191"/>
      <c r="O378" s="191"/>
      <c r="P378" s="191"/>
      <c r="Q378" s="191"/>
      <c r="R378" s="191"/>
      <c r="S378" s="191"/>
      <c r="T378" s="191"/>
      <c r="U378" s="191"/>
      <c r="V378" s="191"/>
      <c r="W378" s="191"/>
      <c r="X378" s="191"/>
      <c r="Y378" s="191"/>
      <c r="Z378" s="191"/>
      <c r="AA378" s="191"/>
    </row>
    <row xmlns:x14ac="http://schemas.microsoft.com/office/spreadsheetml/2009/9/ac" r="379" ht="15.75" x14ac:dyDescent="0.25">
      <c r="A379" s="191"/>
      <c r="B379" s="192"/>
      <c r="C379" s="191"/>
      <c r="D379" s="191"/>
      <c r="E379" s="191"/>
      <c r="F379" s="191"/>
      <c r="G379" s="191"/>
      <c r="H379" s="191"/>
      <c r="I379" s="191"/>
      <c r="J379" s="191"/>
      <c r="K379" s="191"/>
      <c r="L379" s="191"/>
      <c r="M379" s="191"/>
      <c r="N379" s="191"/>
      <c r="O379" s="191"/>
      <c r="P379" s="191"/>
      <c r="Q379" s="191"/>
      <c r="R379" s="191"/>
      <c r="S379" s="191"/>
      <c r="T379" s="191"/>
      <c r="U379" s="191"/>
      <c r="V379" s="191"/>
      <c r="W379" s="191"/>
      <c r="X379" s="191"/>
      <c r="Y379" s="191"/>
      <c r="Z379" s="191"/>
      <c r="AA379" s="191"/>
    </row>
    <row xmlns:x14ac="http://schemas.microsoft.com/office/spreadsheetml/2009/9/ac" r="380" ht="15.75" x14ac:dyDescent="0.25">
      <c r="A380" s="191"/>
      <c r="B380" s="192"/>
      <c r="C380" s="191"/>
      <c r="D380" s="191"/>
      <c r="E380" s="191"/>
      <c r="F380" s="191"/>
      <c r="G380" s="191"/>
      <c r="H380" s="191"/>
      <c r="I380" s="191"/>
      <c r="J380" s="191"/>
      <c r="K380" s="191"/>
      <c r="L380" s="191"/>
      <c r="M380" s="191"/>
      <c r="N380" s="191"/>
      <c r="O380" s="191"/>
      <c r="P380" s="191"/>
      <c r="Q380" s="191"/>
      <c r="R380" s="191"/>
      <c r="S380" s="191"/>
      <c r="T380" s="191"/>
      <c r="U380" s="191"/>
      <c r="V380" s="191"/>
      <c r="W380" s="191"/>
      <c r="X380" s="191"/>
      <c r="Y380" s="191"/>
      <c r="Z380" s="191"/>
      <c r="AA380" s="191"/>
    </row>
    <row xmlns:x14ac="http://schemas.microsoft.com/office/spreadsheetml/2009/9/ac" r="381" ht="15.75" x14ac:dyDescent="0.25">
      <c r="A381" s="191"/>
      <c r="B381" s="192"/>
      <c r="C381" s="191"/>
      <c r="D381" s="191"/>
      <c r="E381" s="191"/>
      <c r="F381" s="191"/>
      <c r="G381" s="191"/>
      <c r="H381" s="191"/>
      <c r="I381" s="191"/>
      <c r="J381" s="191"/>
      <c r="K381" s="191"/>
      <c r="L381" s="191"/>
      <c r="M381" s="191"/>
      <c r="N381" s="191"/>
      <c r="O381" s="191"/>
      <c r="P381" s="191"/>
      <c r="Q381" s="191"/>
      <c r="R381" s="191"/>
      <c r="S381" s="191"/>
      <c r="T381" s="191"/>
      <c r="U381" s="191"/>
      <c r="V381" s="191"/>
      <c r="W381" s="191"/>
      <c r="X381" s="191"/>
      <c r="Y381" s="191"/>
      <c r="Z381" s="191"/>
      <c r="AA381" s="191"/>
    </row>
    <row xmlns:x14ac="http://schemas.microsoft.com/office/spreadsheetml/2009/9/ac" r="382" ht="15.75" x14ac:dyDescent="0.25">
      <c r="A382" s="191"/>
      <c r="B382" s="192"/>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row>
    <row xmlns:x14ac="http://schemas.microsoft.com/office/spreadsheetml/2009/9/ac" r="383" ht="15.75" x14ac:dyDescent="0.25">
      <c r="A383" s="191"/>
      <c r="B383" s="192"/>
      <c r="C383" s="191"/>
      <c r="D383" s="191"/>
      <c r="E383" s="191"/>
      <c r="F383" s="191"/>
      <c r="G383" s="191"/>
      <c r="H383" s="191"/>
      <c r="I383" s="191"/>
      <c r="J383" s="191"/>
      <c r="K383" s="191"/>
      <c r="L383" s="191"/>
      <c r="M383" s="191"/>
      <c r="N383" s="191"/>
      <c r="O383" s="191"/>
      <c r="P383" s="191"/>
      <c r="Q383" s="191"/>
      <c r="R383" s="191"/>
      <c r="S383" s="191"/>
      <c r="T383" s="191"/>
      <c r="U383" s="191"/>
      <c r="V383" s="191"/>
      <c r="W383" s="191"/>
      <c r="X383" s="191"/>
      <c r="Y383" s="191"/>
      <c r="Z383" s="191"/>
      <c r="AA383" s="191"/>
    </row>
    <row xmlns:x14ac="http://schemas.microsoft.com/office/spreadsheetml/2009/9/ac" r="384" ht="15.75" x14ac:dyDescent="0.25">
      <c r="A384" s="191"/>
      <c r="B384" s="192"/>
      <c r="C384" s="191"/>
      <c r="D384" s="191"/>
      <c r="E384" s="191"/>
      <c r="F384" s="191"/>
      <c r="G384" s="191"/>
      <c r="H384" s="191"/>
      <c r="I384" s="191"/>
      <c r="J384" s="191"/>
      <c r="K384" s="191"/>
      <c r="L384" s="191"/>
      <c r="M384" s="191"/>
      <c r="N384" s="191"/>
      <c r="O384" s="191"/>
      <c r="P384" s="191"/>
      <c r="Q384" s="191"/>
      <c r="R384" s="191"/>
      <c r="S384" s="191"/>
      <c r="T384" s="191"/>
      <c r="U384" s="191"/>
      <c r="V384" s="191"/>
      <c r="W384" s="191"/>
      <c r="X384" s="191"/>
      <c r="Y384" s="191"/>
      <c r="Z384" s="191"/>
      <c r="AA384" s="191"/>
    </row>
    <row xmlns:x14ac="http://schemas.microsoft.com/office/spreadsheetml/2009/9/ac" r="385" ht="15.75" x14ac:dyDescent="0.25">
      <c r="A385" s="191"/>
      <c r="B385" s="192"/>
      <c r="C385" s="191"/>
      <c r="D385" s="191"/>
      <c r="E385" s="191"/>
      <c r="F385" s="191"/>
      <c r="G385" s="191"/>
      <c r="H385" s="191"/>
      <c r="I385" s="191"/>
      <c r="J385" s="191"/>
      <c r="K385" s="191"/>
      <c r="L385" s="191"/>
      <c r="M385" s="191"/>
      <c r="N385" s="191"/>
      <c r="O385" s="191"/>
      <c r="P385" s="191"/>
      <c r="Q385" s="191"/>
      <c r="R385" s="191"/>
      <c r="S385" s="191"/>
      <c r="T385" s="191"/>
      <c r="U385" s="191"/>
      <c r="V385" s="191"/>
      <c r="W385" s="191"/>
      <c r="X385" s="191"/>
      <c r="Y385" s="191"/>
      <c r="Z385" s="191"/>
      <c r="AA385" s="191"/>
    </row>
    <row xmlns:x14ac="http://schemas.microsoft.com/office/spreadsheetml/2009/9/ac" r="386" ht="15.75" x14ac:dyDescent="0.25">
      <c r="A386" s="191"/>
      <c r="B386" s="192"/>
      <c r="C386" s="191"/>
      <c r="D386" s="191"/>
      <c r="E386" s="191"/>
      <c r="F386" s="191"/>
      <c r="G386" s="191"/>
      <c r="H386" s="191"/>
      <c r="I386" s="191"/>
      <c r="J386" s="191"/>
      <c r="K386" s="191"/>
      <c r="L386" s="191"/>
      <c r="M386" s="191"/>
      <c r="N386" s="191"/>
      <c r="O386" s="191"/>
      <c r="P386" s="191"/>
      <c r="Q386" s="191"/>
      <c r="R386" s="191"/>
      <c r="S386" s="191"/>
      <c r="T386" s="191"/>
      <c r="U386" s="191"/>
      <c r="V386" s="191"/>
      <c r="W386" s="191"/>
      <c r="X386" s="191"/>
      <c r="Y386" s="191"/>
      <c r="Z386" s="191"/>
      <c r="AA386" s="191"/>
    </row>
    <row xmlns:x14ac="http://schemas.microsoft.com/office/spreadsheetml/2009/9/ac" r="387" ht="15.75" x14ac:dyDescent="0.25">
      <c r="A387" s="191"/>
      <c r="B387" s="192"/>
      <c r="C387" s="191"/>
      <c r="D387" s="191"/>
      <c r="E387" s="191"/>
      <c r="F387" s="191"/>
      <c r="G387" s="191"/>
      <c r="H387" s="191"/>
      <c r="I387" s="191"/>
      <c r="J387" s="191"/>
      <c r="K387" s="191"/>
      <c r="L387" s="191"/>
      <c r="M387" s="191"/>
      <c r="N387" s="191"/>
      <c r="O387" s="191"/>
      <c r="P387" s="191"/>
      <c r="Q387" s="191"/>
      <c r="R387" s="191"/>
      <c r="S387" s="191"/>
      <c r="T387" s="191"/>
      <c r="U387" s="191"/>
      <c r="V387" s="191"/>
      <c r="W387" s="191"/>
      <c r="X387" s="191"/>
      <c r="Y387" s="191"/>
      <c r="Z387" s="191"/>
      <c r="AA387" s="191"/>
    </row>
    <row xmlns:x14ac="http://schemas.microsoft.com/office/spreadsheetml/2009/9/ac" r="388" ht="15.75" x14ac:dyDescent="0.25">
      <c r="A388" s="191"/>
      <c r="B388" s="192"/>
      <c r="C388" s="191"/>
      <c r="D388" s="191"/>
      <c r="E388" s="191"/>
      <c r="F388" s="191"/>
      <c r="G388" s="191"/>
      <c r="H388" s="191"/>
      <c r="I388" s="191"/>
      <c r="J388" s="191"/>
      <c r="K388" s="191"/>
      <c r="L388" s="191"/>
      <c r="M388" s="191"/>
      <c r="N388" s="191"/>
      <c r="O388" s="191"/>
      <c r="P388" s="191"/>
      <c r="Q388" s="191"/>
      <c r="R388" s="191"/>
      <c r="S388" s="191"/>
      <c r="T388" s="191"/>
      <c r="U388" s="191"/>
      <c r="V388" s="191"/>
      <c r="W388" s="191"/>
      <c r="X388" s="191"/>
      <c r="Y388" s="191"/>
      <c r="Z388" s="191"/>
      <c r="AA388" s="191"/>
    </row>
    <row xmlns:x14ac="http://schemas.microsoft.com/office/spreadsheetml/2009/9/ac" r="389" ht="15.75" x14ac:dyDescent="0.25">
      <c r="A389" s="191"/>
      <c r="B389" s="192"/>
      <c r="C389" s="191"/>
      <c r="D389" s="191"/>
      <c r="E389" s="191"/>
      <c r="F389" s="191"/>
      <c r="G389" s="191"/>
      <c r="H389" s="191"/>
      <c r="I389" s="191"/>
      <c r="J389" s="191"/>
      <c r="K389" s="191"/>
      <c r="L389" s="191"/>
      <c r="M389" s="191"/>
      <c r="N389" s="191"/>
      <c r="O389" s="191"/>
      <c r="P389" s="191"/>
      <c r="Q389" s="191"/>
      <c r="R389" s="191"/>
      <c r="S389" s="191"/>
      <c r="T389" s="191"/>
      <c r="U389" s="191"/>
      <c r="V389" s="191"/>
      <c r="W389" s="191"/>
      <c r="X389" s="191"/>
      <c r="Y389" s="191"/>
      <c r="Z389" s="191"/>
      <c r="AA389" s="191"/>
    </row>
    <row xmlns:x14ac="http://schemas.microsoft.com/office/spreadsheetml/2009/9/ac" r="390" ht="15.75" x14ac:dyDescent="0.25">
      <c r="A390" s="191"/>
      <c r="B390" s="192"/>
      <c r="C390" s="191"/>
      <c r="D390" s="191"/>
      <c r="E390" s="191"/>
      <c r="F390" s="191"/>
      <c r="G390" s="191"/>
      <c r="H390" s="191"/>
      <c r="I390" s="191"/>
      <c r="J390" s="191"/>
      <c r="K390" s="191"/>
      <c r="L390" s="191"/>
      <c r="M390" s="191"/>
      <c r="N390" s="191"/>
      <c r="O390" s="191"/>
      <c r="P390" s="191"/>
      <c r="Q390" s="191"/>
      <c r="R390" s="191"/>
      <c r="S390" s="191"/>
      <c r="T390" s="191"/>
      <c r="U390" s="191"/>
      <c r="V390" s="191"/>
      <c r="W390" s="191"/>
      <c r="X390" s="191"/>
      <c r="Y390" s="191"/>
      <c r="Z390" s="191"/>
      <c r="AA390" s="191"/>
    </row>
    <row xmlns:x14ac="http://schemas.microsoft.com/office/spreadsheetml/2009/9/ac" r="391" ht="15.75" x14ac:dyDescent="0.25">
      <c r="A391" s="191"/>
      <c r="B391" s="192"/>
      <c r="C391" s="191"/>
      <c r="D391" s="191"/>
      <c r="E391" s="191"/>
      <c r="F391" s="191"/>
      <c r="G391" s="191"/>
      <c r="H391" s="191"/>
      <c r="I391" s="191"/>
      <c r="J391" s="191"/>
      <c r="K391" s="191"/>
      <c r="L391" s="191"/>
      <c r="M391" s="191"/>
      <c r="N391" s="191"/>
      <c r="O391" s="191"/>
      <c r="P391" s="191"/>
      <c r="Q391" s="191"/>
      <c r="R391" s="191"/>
      <c r="S391" s="191"/>
      <c r="T391" s="191"/>
      <c r="U391" s="191"/>
      <c r="V391" s="191"/>
      <c r="W391" s="191"/>
      <c r="X391" s="191"/>
      <c r="Y391" s="191"/>
      <c r="Z391" s="191"/>
      <c r="AA391" s="191"/>
    </row>
    <row xmlns:x14ac="http://schemas.microsoft.com/office/spreadsheetml/2009/9/ac" r="392" ht="15.75" x14ac:dyDescent="0.25">
      <c r="A392" s="191"/>
      <c r="B392" s="192"/>
      <c r="C392" s="191"/>
      <c r="D392" s="191"/>
      <c r="E392" s="191"/>
      <c r="F392" s="191"/>
      <c r="G392" s="191"/>
      <c r="H392" s="191"/>
      <c r="I392" s="191"/>
      <c r="J392" s="191"/>
      <c r="K392" s="191"/>
      <c r="L392" s="191"/>
      <c r="M392" s="191"/>
      <c r="N392" s="191"/>
      <c r="O392" s="191"/>
      <c r="P392" s="191"/>
      <c r="Q392" s="191"/>
      <c r="R392" s="191"/>
      <c r="S392" s="191"/>
      <c r="T392" s="191"/>
      <c r="U392" s="191"/>
      <c r="V392" s="191"/>
      <c r="W392" s="191"/>
      <c r="X392" s="191"/>
      <c r="Y392" s="191"/>
      <c r="Z392" s="191"/>
      <c r="AA392" s="191"/>
    </row>
    <row xmlns:x14ac="http://schemas.microsoft.com/office/spreadsheetml/2009/9/ac" r="393" ht="15.75" x14ac:dyDescent="0.25">
      <c r="A393" s="191"/>
      <c r="B393" s="192"/>
      <c r="C393" s="191"/>
      <c r="D393" s="191"/>
      <c r="E393" s="191"/>
      <c r="F393" s="191"/>
      <c r="G393" s="191"/>
      <c r="H393" s="191"/>
      <c r="I393" s="191"/>
      <c r="J393" s="191"/>
      <c r="K393" s="191"/>
      <c r="L393" s="191"/>
      <c r="M393" s="191"/>
      <c r="N393" s="191"/>
      <c r="O393" s="191"/>
      <c r="P393" s="191"/>
      <c r="Q393" s="191"/>
      <c r="R393" s="191"/>
      <c r="S393" s="191"/>
      <c r="T393" s="191"/>
      <c r="U393" s="191"/>
      <c r="V393" s="191"/>
      <c r="W393" s="191"/>
      <c r="X393" s="191"/>
      <c r="Y393" s="191"/>
      <c r="Z393" s="191"/>
      <c r="AA393" s="191"/>
    </row>
    <row xmlns:x14ac="http://schemas.microsoft.com/office/spreadsheetml/2009/9/ac" r="394" ht="15.75" x14ac:dyDescent="0.25">
      <c r="A394" s="191"/>
      <c r="B394" s="192"/>
      <c r="C394" s="191"/>
      <c r="D394" s="191"/>
      <c r="E394" s="191"/>
      <c r="F394" s="191"/>
      <c r="G394" s="191"/>
      <c r="H394" s="191"/>
      <c r="I394" s="191"/>
      <c r="J394" s="191"/>
      <c r="K394" s="191"/>
      <c r="L394" s="191"/>
      <c r="M394" s="191"/>
      <c r="N394" s="191"/>
      <c r="O394" s="191"/>
      <c r="P394" s="191"/>
      <c r="Q394" s="191"/>
      <c r="R394" s="191"/>
      <c r="S394" s="191"/>
      <c r="T394" s="191"/>
      <c r="U394" s="191"/>
      <c r="V394" s="191"/>
      <c r="W394" s="191"/>
      <c r="X394" s="191"/>
      <c r="Y394" s="191"/>
      <c r="Z394" s="191"/>
      <c r="AA394" s="191"/>
    </row>
    <row xmlns:x14ac="http://schemas.microsoft.com/office/spreadsheetml/2009/9/ac" r="395" ht="15.75" x14ac:dyDescent="0.25">
      <c r="A395" s="191"/>
      <c r="B395" s="192"/>
      <c r="C395" s="191"/>
      <c r="D395" s="191"/>
      <c r="E395" s="191"/>
      <c r="F395" s="191"/>
      <c r="G395" s="191"/>
      <c r="H395" s="191"/>
      <c r="I395" s="191"/>
      <c r="J395" s="191"/>
      <c r="K395" s="191"/>
      <c r="L395" s="191"/>
      <c r="M395" s="191"/>
      <c r="N395" s="191"/>
      <c r="O395" s="191"/>
      <c r="P395" s="191"/>
      <c r="Q395" s="191"/>
      <c r="R395" s="191"/>
      <c r="S395" s="191"/>
      <c r="T395" s="191"/>
      <c r="U395" s="191"/>
      <c r="V395" s="191"/>
      <c r="W395" s="191"/>
      <c r="X395" s="191"/>
      <c r="Y395" s="191"/>
      <c r="Z395" s="191"/>
      <c r="AA395" s="191"/>
    </row>
    <row xmlns:x14ac="http://schemas.microsoft.com/office/spreadsheetml/2009/9/ac" r="396" ht="15.75" x14ac:dyDescent="0.25">
      <c r="A396" s="191"/>
      <c r="B396" s="192"/>
      <c r="C396" s="191"/>
      <c r="D396" s="191"/>
      <c r="E396" s="191"/>
      <c r="F396" s="191"/>
      <c r="G396" s="191"/>
      <c r="H396" s="191"/>
      <c r="I396" s="191"/>
      <c r="J396" s="191"/>
      <c r="K396" s="191"/>
      <c r="L396" s="191"/>
      <c r="M396" s="191"/>
      <c r="N396" s="191"/>
      <c r="O396" s="191"/>
      <c r="P396" s="191"/>
      <c r="Q396" s="191"/>
      <c r="R396" s="191"/>
      <c r="S396" s="191"/>
      <c r="T396" s="191"/>
      <c r="U396" s="191"/>
      <c r="V396" s="191"/>
      <c r="W396" s="191"/>
      <c r="X396" s="191"/>
      <c r="Y396" s="191"/>
      <c r="Z396" s="191"/>
      <c r="AA396" s="191"/>
    </row>
    <row xmlns:x14ac="http://schemas.microsoft.com/office/spreadsheetml/2009/9/ac" r="397" ht="15.75" x14ac:dyDescent="0.25">
      <c r="A397" s="191"/>
      <c r="B397" s="192"/>
      <c r="C397" s="191"/>
      <c r="D397" s="191"/>
      <c r="E397" s="191"/>
      <c r="F397" s="191"/>
      <c r="G397" s="191"/>
      <c r="H397" s="191"/>
      <c r="I397" s="191"/>
      <c r="J397" s="191"/>
      <c r="K397" s="191"/>
      <c r="L397" s="191"/>
      <c r="M397" s="191"/>
      <c r="N397" s="191"/>
      <c r="O397" s="191"/>
      <c r="P397" s="191"/>
      <c r="Q397" s="191"/>
      <c r="R397" s="191"/>
      <c r="S397" s="191"/>
      <c r="T397" s="191"/>
      <c r="U397" s="191"/>
      <c r="V397" s="191"/>
      <c r="W397" s="191"/>
      <c r="X397" s="191"/>
      <c r="Y397" s="191"/>
      <c r="Z397" s="191"/>
      <c r="AA397" s="191"/>
    </row>
    <row xmlns:x14ac="http://schemas.microsoft.com/office/spreadsheetml/2009/9/ac" r="398" ht="15.75" x14ac:dyDescent="0.25">
      <c r="A398" s="191"/>
      <c r="B398" s="192"/>
      <c r="C398" s="191"/>
      <c r="D398" s="191"/>
      <c r="E398" s="191"/>
      <c r="F398" s="191"/>
      <c r="G398" s="191"/>
      <c r="H398" s="191"/>
      <c r="I398" s="191"/>
      <c r="J398" s="191"/>
      <c r="K398" s="191"/>
      <c r="L398" s="191"/>
      <c r="M398" s="191"/>
      <c r="N398" s="191"/>
      <c r="O398" s="191"/>
      <c r="P398" s="191"/>
      <c r="Q398" s="191"/>
      <c r="R398" s="191"/>
      <c r="S398" s="191"/>
      <c r="T398" s="191"/>
      <c r="U398" s="191"/>
      <c r="V398" s="191"/>
      <c r="W398" s="191"/>
      <c r="X398" s="191"/>
      <c r="Y398" s="191"/>
      <c r="Z398" s="191"/>
      <c r="AA398" s="191"/>
    </row>
    <row xmlns:x14ac="http://schemas.microsoft.com/office/spreadsheetml/2009/9/ac" r="399" ht="15.75" x14ac:dyDescent="0.25">
      <c r="A399" s="191"/>
      <c r="B399" s="192"/>
      <c r="C399" s="191"/>
      <c r="D399" s="191"/>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row>
    <row xmlns:x14ac="http://schemas.microsoft.com/office/spreadsheetml/2009/9/ac" r="400" ht="15.75" x14ac:dyDescent="0.25">
      <c r="A400" s="191"/>
      <c r="B400" s="192"/>
      <c r="C400" s="191"/>
      <c r="D400" s="191"/>
      <c r="E400" s="191"/>
      <c r="F400" s="191"/>
      <c r="G400" s="191"/>
      <c r="H400" s="191"/>
      <c r="I400" s="191"/>
      <c r="J400" s="191"/>
      <c r="K400" s="191"/>
      <c r="L400" s="191"/>
      <c r="M400" s="191"/>
      <c r="N400" s="191"/>
      <c r="O400" s="191"/>
      <c r="P400" s="191"/>
      <c r="Q400" s="191"/>
      <c r="R400" s="191"/>
      <c r="S400" s="191"/>
      <c r="T400" s="191"/>
      <c r="U400" s="191"/>
      <c r="V400" s="191"/>
      <c r="W400" s="191"/>
      <c r="X400" s="191"/>
      <c r="Y400" s="191"/>
      <c r="Z400" s="191"/>
      <c r="AA400" s="191"/>
    </row>
    <row xmlns:x14ac="http://schemas.microsoft.com/office/spreadsheetml/2009/9/ac" r="401" ht="15.75" x14ac:dyDescent="0.25">
      <c r="A401" s="191"/>
      <c r="B401" s="192"/>
      <c r="C401" s="191"/>
      <c r="D401" s="191"/>
      <c r="E401" s="191"/>
      <c r="F401" s="191"/>
      <c r="G401" s="191"/>
      <c r="H401" s="191"/>
      <c r="I401" s="191"/>
      <c r="J401" s="191"/>
      <c r="K401" s="191"/>
      <c r="L401" s="191"/>
      <c r="M401" s="191"/>
      <c r="N401" s="191"/>
      <c r="O401" s="191"/>
      <c r="P401" s="191"/>
      <c r="Q401" s="191"/>
      <c r="R401" s="191"/>
      <c r="S401" s="191"/>
      <c r="T401" s="191"/>
      <c r="U401" s="191"/>
      <c r="V401" s="191"/>
      <c r="W401" s="191"/>
      <c r="X401" s="191"/>
      <c r="Y401" s="191"/>
      <c r="Z401" s="191"/>
      <c r="AA401" s="191"/>
    </row>
    <row xmlns:x14ac="http://schemas.microsoft.com/office/spreadsheetml/2009/9/ac" r="402" ht="15.75" x14ac:dyDescent="0.25">
      <c r="A402" s="191"/>
      <c r="B402" s="192"/>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row>
    <row xmlns:x14ac="http://schemas.microsoft.com/office/spreadsheetml/2009/9/ac" r="403" ht="15.75" x14ac:dyDescent="0.25">
      <c r="A403" s="191"/>
      <c r="B403" s="192"/>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row>
    <row xmlns:x14ac="http://schemas.microsoft.com/office/spreadsheetml/2009/9/ac" r="404" ht="15.75" x14ac:dyDescent="0.25">
      <c r="A404" s="191"/>
      <c r="B404" s="192"/>
      <c r="C404" s="191"/>
      <c r="D404" s="191"/>
      <c r="E404" s="191"/>
      <c r="F404" s="191"/>
      <c r="G404" s="191"/>
      <c r="H404" s="191"/>
      <c r="I404" s="191"/>
      <c r="J404" s="191"/>
      <c r="K404" s="191"/>
      <c r="L404" s="191"/>
      <c r="M404" s="191"/>
      <c r="N404" s="191"/>
      <c r="O404" s="191"/>
      <c r="P404" s="191"/>
      <c r="Q404" s="191"/>
      <c r="R404" s="191"/>
      <c r="S404" s="191"/>
      <c r="T404" s="191"/>
      <c r="U404" s="191"/>
      <c r="V404" s="191"/>
      <c r="W404" s="191"/>
      <c r="X404" s="191"/>
      <c r="Y404" s="191"/>
      <c r="Z404" s="191"/>
      <c r="AA404" s="191"/>
    </row>
    <row xmlns:x14ac="http://schemas.microsoft.com/office/spreadsheetml/2009/9/ac" r="405" ht="15.75" x14ac:dyDescent="0.25">
      <c r="A405" s="191"/>
      <c r="B405" s="192"/>
      <c r="C405" s="191"/>
      <c r="D405" s="191"/>
      <c r="E405" s="191"/>
      <c r="F405" s="191"/>
      <c r="G405" s="191"/>
      <c r="H405" s="191"/>
      <c r="I405" s="191"/>
      <c r="J405" s="191"/>
      <c r="K405" s="191"/>
      <c r="L405" s="191"/>
      <c r="M405" s="191"/>
      <c r="N405" s="191"/>
      <c r="O405" s="191"/>
      <c r="P405" s="191"/>
      <c r="Q405" s="191"/>
      <c r="R405" s="191"/>
      <c r="S405" s="191"/>
      <c r="T405" s="191"/>
      <c r="U405" s="191"/>
      <c r="V405" s="191"/>
      <c r="W405" s="191"/>
      <c r="X405" s="191"/>
      <c r="Y405" s="191"/>
      <c r="Z405" s="191"/>
      <c r="AA405" s="191"/>
    </row>
    <row xmlns:x14ac="http://schemas.microsoft.com/office/spreadsheetml/2009/9/ac" r="406" ht="15.75" x14ac:dyDescent="0.25">
      <c r="A406" s="191"/>
      <c r="B406" s="192"/>
      <c r="C406" s="191"/>
      <c r="D406" s="191"/>
      <c r="E406" s="191"/>
      <c r="F406" s="191"/>
      <c r="G406" s="191"/>
      <c r="H406" s="191"/>
      <c r="I406" s="191"/>
      <c r="J406" s="191"/>
      <c r="K406" s="191"/>
      <c r="L406" s="191"/>
      <c r="M406" s="191"/>
      <c r="N406" s="191"/>
      <c r="O406" s="191"/>
      <c r="P406" s="191"/>
      <c r="Q406" s="191"/>
      <c r="R406" s="191"/>
      <c r="S406" s="191"/>
      <c r="T406" s="191"/>
      <c r="U406" s="191"/>
      <c r="V406" s="191"/>
      <c r="W406" s="191"/>
      <c r="X406" s="191"/>
      <c r="Y406" s="191"/>
      <c r="Z406" s="191"/>
      <c r="AA406" s="191"/>
    </row>
    <row xmlns:x14ac="http://schemas.microsoft.com/office/spreadsheetml/2009/9/ac" r="407" ht="15.75" x14ac:dyDescent="0.25">
      <c r="A407" s="191"/>
      <c r="B407" s="192"/>
      <c r="C407" s="191"/>
      <c r="D407" s="191"/>
      <c r="E407" s="191"/>
      <c r="F407" s="191"/>
      <c r="G407" s="191"/>
      <c r="H407" s="191"/>
      <c r="I407" s="191"/>
      <c r="J407" s="191"/>
      <c r="K407" s="191"/>
      <c r="L407" s="191"/>
      <c r="M407" s="191"/>
      <c r="N407" s="191"/>
      <c r="O407" s="191"/>
      <c r="P407" s="191"/>
      <c r="Q407" s="191"/>
      <c r="R407" s="191"/>
      <c r="S407" s="191"/>
      <c r="T407" s="191"/>
      <c r="U407" s="191"/>
      <c r="V407" s="191"/>
      <c r="W407" s="191"/>
      <c r="X407" s="191"/>
      <c r="Y407" s="191"/>
      <c r="Z407" s="191"/>
      <c r="AA407" s="191"/>
    </row>
    <row xmlns:x14ac="http://schemas.microsoft.com/office/spreadsheetml/2009/9/ac" r="408" ht="15.75" x14ac:dyDescent="0.25">
      <c r="A408" s="191"/>
      <c r="B408" s="192"/>
      <c r="C408" s="191"/>
      <c r="D408" s="191"/>
      <c r="E408" s="191"/>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row>
    <row xmlns:x14ac="http://schemas.microsoft.com/office/spreadsheetml/2009/9/ac" r="409" ht="15.75" x14ac:dyDescent="0.25">
      <c r="A409" s="191"/>
      <c r="B409" s="192"/>
      <c r="C409" s="191"/>
      <c r="D409" s="191"/>
      <c r="E409" s="191"/>
      <c r="F409" s="191"/>
      <c r="G409" s="191"/>
      <c r="H409" s="191"/>
      <c r="I409" s="191"/>
      <c r="J409" s="191"/>
      <c r="K409" s="191"/>
      <c r="L409" s="191"/>
      <c r="M409" s="191"/>
      <c r="N409" s="191"/>
      <c r="O409" s="191"/>
      <c r="P409" s="191"/>
      <c r="Q409" s="191"/>
      <c r="R409" s="191"/>
      <c r="S409" s="191"/>
      <c r="T409" s="191"/>
      <c r="U409" s="191"/>
      <c r="V409" s="191"/>
      <c r="W409" s="191"/>
      <c r="X409" s="191"/>
      <c r="Y409" s="191"/>
      <c r="Z409" s="191"/>
      <c r="AA409" s="191"/>
    </row>
    <row xmlns:x14ac="http://schemas.microsoft.com/office/spreadsheetml/2009/9/ac" r="410" ht="15.75" x14ac:dyDescent="0.25">
      <c r="A410" s="191"/>
      <c r="B410" s="192"/>
      <c r="C410" s="191"/>
      <c r="D410" s="191"/>
      <c r="E410" s="191"/>
      <c r="F410" s="191"/>
      <c r="G410" s="191"/>
      <c r="H410" s="191"/>
      <c r="I410" s="191"/>
      <c r="J410" s="191"/>
      <c r="K410" s="191"/>
      <c r="L410" s="191"/>
      <c r="M410" s="191"/>
      <c r="N410" s="191"/>
      <c r="O410" s="191"/>
      <c r="P410" s="191"/>
      <c r="Q410" s="191"/>
      <c r="R410" s="191"/>
      <c r="S410" s="191"/>
      <c r="T410" s="191"/>
      <c r="U410" s="191"/>
      <c r="V410" s="191"/>
      <c r="W410" s="191"/>
      <c r="X410" s="191"/>
      <c r="Y410" s="191"/>
      <c r="Z410" s="191"/>
      <c r="AA410" s="191"/>
    </row>
    <row xmlns:x14ac="http://schemas.microsoft.com/office/spreadsheetml/2009/9/ac" r="411" ht="15.75" x14ac:dyDescent="0.25">
      <c r="A411" s="191"/>
      <c r="B411" s="192"/>
      <c r="C411" s="191"/>
      <c r="D411" s="191"/>
      <c r="E411" s="191"/>
      <c r="F411" s="191"/>
      <c r="G411" s="191"/>
      <c r="H411" s="191"/>
      <c r="I411" s="191"/>
      <c r="J411" s="191"/>
      <c r="K411" s="191"/>
      <c r="L411" s="191"/>
      <c r="M411" s="191"/>
      <c r="N411" s="191"/>
      <c r="O411" s="191"/>
      <c r="P411" s="191"/>
      <c r="Q411" s="191"/>
      <c r="R411" s="191"/>
      <c r="S411" s="191"/>
      <c r="T411" s="191"/>
      <c r="U411" s="191"/>
      <c r="V411" s="191"/>
      <c r="W411" s="191"/>
      <c r="X411" s="191"/>
      <c r="Y411" s="191"/>
      <c r="Z411" s="191"/>
      <c r="AA411" s="191"/>
    </row>
    <row xmlns:x14ac="http://schemas.microsoft.com/office/spreadsheetml/2009/9/ac" r="412" ht="15.75" x14ac:dyDescent="0.25">
      <c r="A412" s="191"/>
      <c r="B412" s="192"/>
      <c r="C412" s="191"/>
      <c r="D412" s="191"/>
      <c r="E412" s="191"/>
      <c r="F412" s="191"/>
      <c r="G412" s="191"/>
      <c r="H412" s="191"/>
      <c r="I412" s="191"/>
      <c r="J412" s="191"/>
      <c r="K412" s="191"/>
      <c r="L412" s="191"/>
      <c r="M412" s="191"/>
      <c r="N412" s="191"/>
      <c r="O412" s="191"/>
      <c r="P412" s="191"/>
      <c r="Q412" s="191"/>
      <c r="R412" s="191"/>
      <c r="S412" s="191"/>
      <c r="T412" s="191"/>
      <c r="U412" s="191"/>
      <c r="V412" s="191"/>
      <c r="W412" s="191"/>
      <c r="X412" s="191"/>
      <c r="Y412" s="191"/>
      <c r="Z412" s="191"/>
      <c r="AA412" s="191"/>
    </row>
    <row xmlns:x14ac="http://schemas.microsoft.com/office/spreadsheetml/2009/9/ac" r="413" ht="15.75" x14ac:dyDescent="0.25">
      <c r="A413" s="191"/>
      <c r="B413" s="192"/>
      <c r="C413" s="191"/>
      <c r="D413" s="191"/>
      <c r="E413" s="191"/>
      <c r="F413" s="191"/>
      <c r="G413" s="191"/>
      <c r="H413" s="191"/>
      <c r="I413" s="191"/>
      <c r="J413" s="191"/>
      <c r="K413" s="191"/>
      <c r="L413" s="191"/>
      <c r="M413" s="191"/>
      <c r="N413" s="191"/>
      <c r="O413" s="191"/>
      <c r="P413" s="191"/>
      <c r="Q413" s="191"/>
      <c r="R413" s="191"/>
      <c r="S413" s="191"/>
      <c r="T413" s="191"/>
      <c r="U413" s="191"/>
      <c r="V413" s="191"/>
      <c r="W413" s="191"/>
      <c r="X413" s="191"/>
      <c r="Y413" s="191"/>
      <c r="Z413" s="191"/>
      <c r="AA413" s="191"/>
    </row>
    <row xmlns:x14ac="http://schemas.microsoft.com/office/spreadsheetml/2009/9/ac" r="414" ht="15.75" x14ac:dyDescent="0.25">
      <c r="A414" s="191"/>
      <c r="B414" s="192"/>
      <c r="C414" s="191"/>
      <c r="D414" s="191"/>
      <c r="E414" s="191"/>
      <c r="F414" s="191"/>
      <c r="G414" s="191"/>
      <c r="H414" s="191"/>
      <c r="I414" s="191"/>
      <c r="J414" s="191"/>
      <c r="K414" s="191"/>
      <c r="L414" s="191"/>
      <c r="M414" s="191"/>
      <c r="N414" s="191"/>
      <c r="O414" s="191"/>
      <c r="P414" s="191"/>
      <c r="Q414" s="191"/>
      <c r="R414" s="191"/>
      <c r="S414" s="191"/>
      <c r="T414" s="191"/>
      <c r="U414" s="191"/>
      <c r="V414" s="191"/>
      <c r="W414" s="191"/>
      <c r="X414" s="191"/>
      <c r="Y414" s="191"/>
      <c r="Z414" s="191"/>
      <c r="AA414" s="191"/>
    </row>
    <row xmlns:x14ac="http://schemas.microsoft.com/office/spreadsheetml/2009/9/ac" r="415" ht="15.75" x14ac:dyDescent="0.25">
      <c r="A415" s="191"/>
      <c r="B415" s="192"/>
      <c r="C415" s="191"/>
      <c r="D415" s="191"/>
      <c r="E415" s="191"/>
      <c r="F415" s="191"/>
      <c r="G415" s="191"/>
      <c r="H415" s="191"/>
      <c r="I415" s="191"/>
      <c r="J415" s="191"/>
      <c r="K415" s="191"/>
      <c r="L415" s="191"/>
      <c r="M415" s="191"/>
      <c r="N415" s="191"/>
      <c r="O415" s="191"/>
      <c r="P415" s="191"/>
      <c r="Q415" s="191"/>
      <c r="R415" s="191"/>
      <c r="S415" s="191"/>
      <c r="T415" s="191"/>
      <c r="U415" s="191"/>
      <c r="V415" s="191"/>
      <c r="W415" s="191"/>
      <c r="X415" s="191"/>
      <c r="Y415" s="191"/>
      <c r="Z415" s="191"/>
      <c r="AA415" s="191"/>
    </row>
    <row xmlns:x14ac="http://schemas.microsoft.com/office/spreadsheetml/2009/9/ac" r="416" ht="15.75" x14ac:dyDescent="0.25">
      <c r="A416" s="191"/>
      <c r="B416" s="192"/>
      <c r="C416" s="191"/>
      <c r="D416" s="191"/>
      <c r="E416" s="191"/>
      <c r="F416" s="191"/>
      <c r="G416" s="191"/>
      <c r="H416" s="191"/>
      <c r="I416" s="191"/>
      <c r="J416" s="191"/>
      <c r="K416" s="191"/>
      <c r="L416" s="191"/>
      <c r="M416" s="191"/>
      <c r="N416" s="191"/>
      <c r="O416" s="191"/>
      <c r="P416" s="191"/>
      <c r="Q416" s="191"/>
      <c r="R416" s="191"/>
      <c r="S416" s="191"/>
      <c r="T416" s="191"/>
      <c r="U416" s="191"/>
      <c r="V416" s="191"/>
      <c r="W416" s="191"/>
      <c r="X416" s="191"/>
      <c r="Y416" s="191"/>
      <c r="Z416" s="191"/>
      <c r="AA416" s="191"/>
    </row>
    <row xmlns:x14ac="http://schemas.microsoft.com/office/spreadsheetml/2009/9/ac" r="417" ht="15.75" x14ac:dyDescent="0.25">
      <c r="A417" s="191"/>
      <c r="B417" s="192"/>
      <c r="C417" s="191"/>
      <c r="D417" s="191"/>
      <c r="E417" s="191"/>
      <c r="F417" s="191"/>
      <c r="G417" s="191"/>
      <c r="H417" s="191"/>
      <c r="I417" s="191"/>
      <c r="J417" s="191"/>
      <c r="K417" s="191"/>
      <c r="L417" s="191"/>
      <c r="M417" s="191"/>
      <c r="N417" s="191"/>
      <c r="O417" s="191"/>
      <c r="P417" s="191"/>
      <c r="Q417" s="191"/>
      <c r="R417" s="191"/>
      <c r="S417" s="191"/>
      <c r="T417" s="191"/>
      <c r="U417" s="191"/>
      <c r="V417" s="191"/>
      <c r="W417" s="191"/>
      <c r="X417" s="191"/>
      <c r="Y417" s="191"/>
      <c r="Z417" s="191"/>
      <c r="AA417" s="191"/>
    </row>
    <row xmlns:x14ac="http://schemas.microsoft.com/office/spreadsheetml/2009/9/ac" r="418" ht="15.75" x14ac:dyDescent="0.25">
      <c r="A418" s="191"/>
      <c r="B418" s="192"/>
      <c r="C418" s="191"/>
      <c r="D418" s="191"/>
      <c r="E418" s="191"/>
      <c r="F418" s="191"/>
      <c r="G418" s="191"/>
      <c r="H418" s="191"/>
      <c r="I418" s="191"/>
      <c r="J418" s="191"/>
      <c r="K418" s="191"/>
      <c r="L418" s="191"/>
      <c r="M418" s="191"/>
      <c r="N418" s="191"/>
      <c r="O418" s="191"/>
      <c r="P418" s="191"/>
      <c r="Q418" s="191"/>
      <c r="R418" s="191"/>
      <c r="S418" s="191"/>
      <c r="T418" s="191"/>
      <c r="U418" s="191"/>
      <c r="V418" s="191"/>
      <c r="W418" s="191"/>
      <c r="X418" s="191"/>
      <c r="Y418" s="191"/>
      <c r="Z418" s="191"/>
      <c r="AA418" s="191"/>
    </row>
    <row xmlns:x14ac="http://schemas.microsoft.com/office/spreadsheetml/2009/9/ac" r="419" ht="15.75" x14ac:dyDescent="0.25">
      <c r="A419" s="191"/>
      <c r="B419" s="192"/>
      <c r="C419" s="191"/>
      <c r="D419" s="191"/>
      <c r="E419" s="191"/>
      <c r="F419" s="191"/>
      <c r="G419" s="191"/>
      <c r="H419" s="191"/>
      <c r="I419" s="191"/>
      <c r="J419" s="191"/>
      <c r="K419" s="191"/>
      <c r="L419" s="191"/>
      <c r="M419" s="191"/>
      <c r="N419" s="191"/>
      <c r="O419" s="191"/>
      <c r="P419" s="191"/>
      <c r="Q419" s="191"/>
      <c r="R419" s="191"/>
      <c r="S419" s="191"/>
      <c r="T419" s="191"/>
      <c r="U419" s="191"/>
      <c r="V419" s="191"/>
      <c r="W419" s="191"/>
      <c r="X419" s="191"/>
      <c r="Y419" s="191"/>
      <c r="Z419" s="191"/>
      <c r="AA419" s="191"/>
    </row>
    <row xmlns:x14ac="http://schemas.microsoft.com/office/spreadsheetml/2009/9/ac" r="420" ht="15.75" x14ac:dyDescent="0.25">
      <c r="A420" s="191"/>
      <c r="B420" s="192"/>
      <c r="C420" s="191"/>
      <c r="D420" s="191"/>
      <c r="E420" s="191"/>
      <c r="F420" s="191"/>
      <c r="G420" s="191"/>
      <c r="H420" s="191"/>
      <c r="I420" s="191"/>
      <c r="J420" s="191"/>
      <c r="K420" s="191"/>
      <c r="L420" s="191"/>
      <c r="M420" s="191"/>
      <c r="N420" s="191"/>
      <c r="O420" s="191"/>
      <c r="P420" s="191"/>
      <c r="Q420" s="191"/>
      <c r="R420" s="191"/>
      <c r="S420" s="191"/>
      <c r="T420" s="191"/>
      <c r="U420" s="191"/>
      <c r="V420" s="191"/>
      <c r="W420" s="191"/>
      <c r="X420" s="191"/>
      <c r="Y420" s="191"/>
      <c r="Z420" s="191"/>
      <c r="AA420" s="191"/>
    </row>
    <row xmlns:x14ac="http://schemas.microsoft.com/office/spreadsheetml/2009/9/ac" r="421" ht="15.75" x14ac:dyDescent="0.25">
      <c r="A421" s="191"/>
      <c r="B421" s="192"/>
      <c r="C421" s="191"/>
      <c r="D421" s="191"/>
      <c r="E421" s="191"/>
      <c r="F421" s="191"/>
      <c r="G421" s="191"/>
      <c r="H421" s="191"/>
      <c r="I421" s="191"/>
      <c r="J421" s="191"/>
      <c r="K421" s="191"/>
      <c r="L421" s="191"/>
      <c r="M421" s="191"/>
      <c r="N421" s="191"/>
      <c r="O421" s="191"/>
      <c r="P421" s="191"/>
      <c r="Q421" s="191"/>
      <c r="R421" s="191"/>
      <c r="S421" s="191"/>
      <c r="T421" s="191"/>
      <c r="U421" s="191"/>
      <c r="V421" s="191"/>
      <c r="W421" s="191"/>
      <c r="X421" s="191"/>
      <c r="Y421" s="191"/>
      <c r="Z421" s="191"/>
      <c r="AA421" s="191"/>
    </row>
    <row xmlns:x14ac="http://schemas.microsoft.com/office/spreadsheetml/2009/9/ac" r="422" ht="15.75" x14ac:dyDescent="0.25">
      <c r="A422" s="191"/>
      <c r="B422" s="192"/>
      <c r="C422" s="191"/>
      <c r="D422" s="191"/>
      <c r="E422" s="191"/>
      <c r="F422" s="191"/>
      <c r="G422" s="191"/>
      <c r="H422" s="191"/>
      <c r="I422" s="191"/>
      <c r="J422" s="191"/>
      <c r="K422" s="191"/>
      <c r="L422" s="191"/>
      <c r="M422" s="191"/>
      <c r="N422" s="191"/>
      <c r="O422" s="191"/>
      <c r="P422" s="191"/>
      <c r="Q422" s="191"/>
      <c r="R422" s="191"/>
      <c r="S422" s="191"/>
      <c r="T422" s="191"/>
      <c r="U422" s="191"/>
      <c r="V422" s="191"/>
      <c r="W422" s="191"/>
      <c r="X422" s="191"/>
      <c r="Y422" s="191"/>
      <c r="Z422" s="191"/>
      <c r="AA422" s="191"/>
    </row>
    <row xmlns:x14ac="http://schemas.microsoft.com/office/spreadsheetml/2009/9/ac" r="423" ht="15.75" x14ac:dyDescent="0.25">
      <c r="A423" s="191"/>
      <c r="B423" s="192"/>
      <c r="C423" s="191"/>
      <c r="D423" s="191"/>
      <c r="E423" s="191"/>
      <c r="F423" s="191"/>
      <c r="G423" s="191"/>
      <c r="H423" s="191"/>
      <c r="I423" s="191"/>
      <c r="J423" s="191"/>
      <c r="K423" s="191"/>
      <c r="L423" s="191"/>
      <c r="M423" s="191"/>
      <c r="N423" s="191"/>
      <c r="O423" s="191"/>
      <c r="P423" s="191"/>
      <c r="Q423" s="191"/>
      <c r="R423" s="191"/>
      <c r="S423" s="191"/>
      <c r="T423" s="191"/>
      <c r="U423" s="191"/>
      <c r="V423" s="191"/>
      <c r="W423" s="191"/>
      <c r="X423" s="191"/>
      <c r="Y423" s="191"/>
      <c r="Z423" s="191"/>
      <c r="AA423" s="191"/>
    </row>
    <row xmlns:x14ac="http://schemas.microsoft.com/office/spreadsheetml/2009/9/ac" r="424" ht="15.75" x14ac:dyDescent="0.25">
      <c r="A424" s="191"/>
      <c r="B424" s="192"/>
      <c r="C424" s="191"/>
      <c r="D424" s="191"/>
      <c r="E424" s="191"/>
      <c r="F424" s="191"/>
      <c r="G424" s="191"/>
      <c r="H424" s="191"/>
      <c r="I424" s="191"/>
      <c r="J424" s="191"/>
      <c r="K424" s="191"/>
      <c r="L424" s="191"/>
      <c r="M424" s="191"/>
      <c r="N424" s="191"/>
      <c r="O424" s="191"/>
      <c r="P424" s="191"/>
      <c r="Q424" s="191"/>
      <c r="R424" s="191"/>
      <c r="S424" s="191"/>
      <c r="T424" s="191"/>
      <c r="U424" s="191"/>
      <c r="V424" s="191"/>
      <c r="W424" s="191"/>
      <c r="X424" s="191"/>
      <c r="Y424" s="191"/>
      <c r="Z424" s="191"/>
      <c r="AA424" s="191"/>
    </row>
    <row xmlns:x14ac="http://schemas.microsoft.com/office/spreadsheetml/2009/9/ac" r="425" ht="15.75" x14ac:dyDescent="0.25">
      <c r="A425" s="191"/>
      <c r="B425" s="192"/>
      <c r="C425" s="191"/>
      <c r="D425" s="191"/>
      <c r="E425" s="191"/>
      <c r="F425" s="191"/>
      <c r="G425" s="191"/>
      <c r="H425" s="191"/>
      <c r="I425" s="191"/>
      <c r="J425" s="191"/>
      <c r="K425" s="191"/>
      <c r="L425" s="191"/>
      <c r="M425" s="191"/>
      <c r="N425" s="191"/>
      <c r="O425" s="191"/>
      <c r="P425" s="191"/>
      <c r="Q425" s="191"/>
      <c r="R425" s="191"/>
      <c r="S425" s="191"/>
      <c r="T425" s="191"/>
      <c r="U425" s="191"/>
      <c r="V425" s="191"/>
      <c r="W425" s="191"/>
      <c r="X425" s="191"/>
      <c r="Y425" s="191"/>
      <c r="Z425" s="191"/>
      <c r="AA425" s="191"/>
    </row>
    <row xmlns:x14ac="http://schemas.microsoft.com/office/spreadsheetml/2009/9/ac" r="426" ht="15.75" x14ac:dyDescent="0.25">
      <c r="A426" s="191"/>
      <c r="B426" s="192"/>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row>
    <row xmlns:x14ac="http://schemas.microsoft.com/office/spreadsheetml/2009/9/ac" r="427" ht="15.75" x14ac:dyDescent="0.25">
      <c r="A427" s="191"/>
      <c r="B427" s="192"/>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row>
    <row xmlns:x14ac="http://schemas.microsoft.com/office/spreadsheetml/2009/9/ac" r="428" ht="15.75" x14ac:dyDescent="0.25">
      <c r="A428" s="191"/>
      <c r="B428" s="192"/>
      <c r="C428" s="191"/>
      <c r="D428" s="191"/>
      <c r="E428" s="191"/>
      <c r="F428" s="191"/>
      <c r="G428" s="191"/>
      <c r="H428" s="191"/>
      <c r="I428" s="191"/>
      <c r="J428" s="191"/>
      <c r="K428" s="191"/>
      <c r="L428" s="191"/>
      <c r="M428" s="191"/>
      <c r="N428" s="191"/>
      <c r="O428" s="191"/>
      <c r="P428" s="191"/>
      <c r="Q428" s="191"/>
      <c r="R428" s="191"/>
      <c r="S428" s="191"/>
      <c r="T428" s="191"/>
      <c r="U428" s="191"/>
      <c r="V428" s="191"/>
      <c r="W428" s="191"/>
      <c r="X428" s="191"/>
      <c r="Y428" s="191"/>
      <c r="Z428" s="191"/>
      <c r="AA428" s="191"/>
    </row>
    <row xmlns:x14ac="http://schemas.microsoft.com/office/spreadsheetml/2009/9/ac" r="429" ht="15.75" x14ac:dyDescent="0.25">
      <c r="A429" s="191"/>
      <c r="B429" s="192"/>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1"/>
    </row>
    <row xmlns:x14ac="http://schemas.microsoft.com/office/spreadsheetml/2009/9/ac" r="430" ht="15.75" x14ac:dyDescent="0.25">
      <c r="A430" s="191"/>
      <c r="B430" s="192"/>
      <c r="C430" s="191"/>
      <c r="D430" s="191"/>
      <c r="E430" s="191"/>
      <c r="F430" s="191"/>
      <c r="G430" s="191"/>
      <c r="H430" s="191"/>
      <c r="I430" s="191"/>
      <c r="J430" s="191"/>
      <c r="K430" s="191"/>
      <c r="L430" s="191"/>
      <c r="M430" s="191"/>
      <c r="N430" s="191"/>
      <c r="O430" s="191"/>
      <c r="P430" s="191"/>
      <c r="Q430" s="191"/>
      <c r="R430" s="191"/>
      <c r="S430" s="191"/>
      <c r="T430" s="191"/>
      <c r="U430" s="191"/>
      <c r="V430" s="191"/>
      <c r="W430" s="191"/>
      <c r="X430" s="191"/>
      <c r="Y430" s="191"/>
      <c r="Z430" s="191"/>
      <c r="AA430" s="191"/>
    </row>
    <row xmlns:x14ac="http://schemas.microsoft.com/office/spreadsheetml/2009/9/ac" r="431" ht="15.75" x14ac:dyDescent="0.25">
      <c r="A431" s="191"/>
      <c r="B431" s="192"/>
      <c r="C431" s="191"/>
      <c r="D431" s="191"/>
      <c r="E431" s="191"/>
      <c r="F431" s="191"/>
      <c r="G431" s="191"/>
      <c r="H431" s="191"/>
      <c r="I431" s="191"/>
      <c r="J431" s="191"/>
      <c r="K431" s="191"/>
      <c r="L431" s="191"/>
      <c r="M431" s="191"/>
      <c r="N431" s="191"/>
      <c r="O431" s="191"/>
      <c r="P431" s="191"/>
      <c r="Q431" s="191"/>
      <c r="R431" s="191"/>
      <c r="S431" s="191"/>
      <c r="T431" s="191"/>
      <c r="U431" s="191"/>
      <c r="V431" s="191"/>
      <c r="W431" s="191"/>
      <c r="X431" s="191"/>
      <c r="Y431" s="191"/>
      <c r="Z431" s="191"/>
      <c r="AA431" s="191"/>
    </row>
    <row xmlns:x14ac="http://schemas.microsoft.com/office/spreadsheetml/2009/9/ac" r="432" ht="15.75" x14ac:dyDescent="0.25">
      <c r="A432" s="191"/>
      <c r="B432" s="192"/>
      <c r="C432" s="191"/>
      <c r="D432" s="191"/>
      <c r="E432" s="191"/>
      <c r="F432" s="191"/>
      <c r="G432" s="191"/>
      <c r="H432" s="191"/>
      <c r="I432" s="191"/>
      <c r="J432" s="191"/>
      <c r="K432" s="191"/>
      <c r="L432" s="191"/>
      <c r="M432" s="191"/>
      <c r="N432" s="191"/>
      <c r="O432" s="191"/>
      <c r="P432" s="191"/>
      <c r="Q432" s="191"/>
      <c r="R432" s="191"/>
      <c r="S432" s="191"/>
      <c r="T432" s="191"/>
      <c r="U432" s="191"/>
      <c r="V432" s="191"/>
      <c r="W432" s="191"/>
      <c r="X432" s="191"/>
      <c r="Y432" s="191"/>
      <c r="Z432" s="191"/>
      <c r="AA432" s="191"/>
    </row>
    <row xmlns:x14ac="http://schemas.microsoft.com/office/spreadsheetml/2009/9/ac" r="433" ht="15.75" x14ac:dyDescent="0.25">
      <c r="A433" s="191"/>
      <c r="B433" s="192"/>
      <c r="C433" s="191"/>
      <c r="D433" s="191"/>
      <c r="E433" s="191"/>
      <c r="F433" s="191"/>
      <c r="G433" s="191"/>
      <c r="H433" s="191"/>
      <c r="I433" s="191"/>
      <c r="J433" s="191"/>
      <c r="K433" s="191"/>
      <c r="L433" s="191"/>
      <c r="M433" s="191"/>
      <c r="N433" s="191"/>
      <c r="O433" s="191"/>
      <c r="P433" s="191"/>
      <c r="Q433" s="191"/>
      <c r="R433" s="191"/>
      <c r="S433" s="191"/>
      <c r="T433" s="191"/>
      <c r="U433" s="191"/>
      <c r="V433" s="191"/>
      <c r="W433" s="191"/>
      <c r="X433" s="191"/>
      <c r="Y433" s="191"/>
      <c r="Z433" s="191"/>
      <c r="AA433" s="191"/>
    </row>
    <row xmlns:x14ac="http://schemas.microsoft.com/office/spreadsheetml/2009/9/ac" r="434" ht="15.75" x14ac:dyDescent="0.25">
      <c r="A434" s="191"/>
      <c r="B434" s="192"/>
      <c r="C434" s="191"/>
      <c r="D434" s="191"/>
      <c r="E434" s="191"/>
      <c r="F434" s="191"/>
      <c r="G434" s="191"/>
      <c r="H434" s="191"/>
      <c r="I434" s="191"/>
      <c r="J434" s="191"/>
      <c r="K434" s="191"/>
      <c r="L434" s="191"/>
      <c r="M434" s="191"/>
      <c r="N434" s="191"/>
      <c r="O434" s="191"/>
      <c r="P434" s="191"/>
      <c r="Q434" s="191"/>
      <c r="R434" s="191"/>
      <c r="S434" s="191"/>
      <c r="T434" s="191"/>
      <c r="U434" s="191"/>
      <c r="V434" s="191"/>
      <c r="W434" s="191"/>
      <c r="X434" s="191"/>
      <c r="Y434" s="191"/>
      <c r="Z434" s="191"/>
      <c r="AA434" s="191"/>
    </row>
    <row xmlns:x14ac="http://schemas.microsoft.com/office/spreadsheetml/2009/9/ac" r="435" ht="15.75" x14ac:dyDescent="0.25">
      <c r="A435" s="191"/>
      <c r="B435" s="192"/>
      <c r="C435" s="191"/>
      <c r="D435" s="191"/>
      <c r="E435" s="191"/>
      <c r="F435" s="191"/>
      <c r="G435" s="191"/>
      <c r="H435" s="191"/>
      <c r="I435" s="191"/>
      <c r="J435" s="191"/>
      <c r="K435" s="191"/>
      <c r="L435" s="191"/>
      <c r="M435" s="191"/>
      <c r="N435" s="191"/>
      <c r="O435" s="191"/>
      <c r="P435" s="191"/>
      <c r="Q435" s="191"/>
      <c r="R435" s="191"/>
      <c r="S435" s="191"/>
      <c r="T435" s="191"/>
      <c r="U435" s="191"/>
      <c r="V435" s="191"/>
      <c r="W435" s="191"/>
      <c r="X435" s="191"/>
      <c r="Y435" s="191"/>
      <c r="Z435" s="191"/>
      <c r="AA435" s="191"/>
    </row>
    <row xmlns:x14ac="http://schemas.microsoft.com/office/spreadsheetml/2009/9/ac" r="436" ht="15.75" x14ac:dyDescent="0.25">
      <c r="A436" s="191"/>
      <c r="B436" s="192"/>
      <c r="C436" s="191"/>
      <c r="D436" s="191"/>
      <c r="E436" s="191"/>
      <c r="F436" s="191"/>
      <c r="G436" s="191"/>
      <c r="H436" s="191"/>
      <c r="I436" s="191"/>
      <c r="J436" s="191"/>
      <c r="K436" s="191"/>
      <c r="L436" s="191"/>
      <c r="M436" s="191"/>
      <c r="N436" s="191"/>
      <c r="O436" s="191"/>
      <c r="P436" s="191"/>
      <c r="Q436" s="191"/>
      <c r="R436" s="191"/>
      <c r="S436" s="191"/>
      <c r="T436" s="191"/>
      <c r="U436" s="191"/>
      <c r="V436" s="191"/>
      <c r="W436" s="191"/>
      <c r="X436" s="191"/>
      <c r="Y436" s="191"/>
      <c r="Z436" s="191"/>
      <c r="AA436" s="191"/>
    </row>
    <row xmlns:x14ac="http://schemas.microsoft.com/office/spreadsheetml/2009/9/ac" r="437" ht="15.75" x14ac:dyDescent="0.25">
      <c r="A437" s="191"/>
      <c r="B437" s="192"/>
      <c r="C437" s="191"/>
      <c r="D437" s="191"/>
      <c r="E437" s="191"/>
      <c r="F437" s="191"/>
      <c r="G437" s="191"/>
      <c r="H437" s="191"/>
      <c r="I437" s="191"/>
      <c r="J437" s="191"/>
      <c r="K437" s="191"/>
      <c r="L437" s="191"/>
      <c r="M437" s="191"/>
      <c r="N437" s="191"/>
      <c r="O437" s="191"/>
      <c r="P437" s="191"/>
      <c r="Q437" s="191"/>
      <c r="R437" s="191"/>
      <c r="S437" s="191"/>
      <c r="T437" s="191"/>
      <c r="U437" s="191"/>
      <c r="V437" s="191"/>
      <c r="W437" s="191"/>
      <c r="X437" s="191"/>
      <c r="Y437" s="191"/>
      <c r="Z437" s="191"/>
      <c r="AA437" s="191"/>
    </row>
    <row xmlns:x14ac="http://schemas.microsoft.com/office/spreadsheetml/2009/9/ac" r="438" ht="15.75" x14ac:dyDescent="0.25">
      <c r="A438" s="191"/>
      <c r="B438" s="192"/>
      <c r="C438" s="191"/>
      <c r="D438" s="191"/>
      <c r="E438" s="191"/>
      <c r="F438" s="191"/>
      <c r="G438" s="191"/>
      <c r="H438" s="191"/>
      <c r="I438" s="191"/>
      <c r="J438" s="191"/>
      <c r="K438" s="191"/>
      <c r="L438" s="191"/>
      <c r="M438" s="191"/>
      <c r="N438" s="191"/>
      <c r="O438" s="191"/>
      <c r="P438" s="191"/>
      <c r="Q438" s="191"/>
      <c r="R438" s="191"/>
      <c r="S438" s="191"/>
      <c r="T438" s="191"/>
      <c r="U438" s="191"/>
      <c r="V438" s="191"/>
      <c r="W438" s="191"/>
      <c r="X438" s="191"/>
      <c r="Y438" s="191"/>
      <c r="Z438" s="191"/>
      <c r="AA438" s="191"/>
    </row>
    <row xmlns:x14ac="http://schemas.microsoft.com/office/spreadsheetml/2009/9/ac" r="439" ht="15.75" x14ac:dyDescent="0.25">
      <c r="A439" s="191"/>
      <c r="B439" s="192"/>
      <c r="C439" s="191"/>
      <c r="D439" s="191"/>
      <c r="E439" s="191"/>
      <c r="F439" s="191"/>
      <c r="G439" s="191"/>
      <c r="H439" s="191"/>
      <c r="I439" s="191"/>
      <c r="J439" s="191"/>
      <c r="K439" s="191"/>
      <c r="L439" s="191"/>
      <c r="M439" s="191"/>
      <c r="N439" s="191"/>
      <c r="O439" s="191"/>
      <c r="P439" s="191"/>
      <c r="Q439" s="191"/>
      <c r="R439" s="191"/>
      <c r="S439" s="191"/>
      <c r="T439" s="191"/>
      <c r="U439" s="191"/>
      <c r="V439" s="191"/>
      <c r="W439" s="191"/>
      <c r="X439" s="191"/>
      <c r="Y439" s="191"/>
      <c r="Z439" s="191"/>
      <c r="AA439" s="191"/>
    </row>
    <row xmlns:x14ac="http://schemas.microsoft.com/office/spreadsheetml/2009/9/ac" r="440" ht="15.75" x14ac:dyDescent="0.25">
      <c r="A440" s="191"/>
      <c r="B440" s="192"/>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row>
    <row xmlns:x14ac="http://schemas.microsoft.com/office/spreadsheetml/2009/9/ac" r="441" ht="15.75" x14ac:dyDescent="0.25">
      <c r="A441" s="191"/>
      <c r="B441" s="192"/>
      <c r="C441" s="191"/>
      <c r="D441" s="191"/>
      <c r="E441" s="191"/>
      <c r="F441" s="191"/>
      <c r="G441" s="191"/>
      <c r="H441" s="191"/>
      <c r="I441" s="191"/>
      <c r="J441" s="191"/>
      <c r="K441" s="191"/>
      <c r="L441" s="191"/>
      <c r="M441" s="191"/>
      <c r="N441" s="191"/>
      <c r="O441" s="191"/>
      <c r="P441" s="191"/>
      <c r="Q441" s="191"/>
      <c r="R441" s="191"/>
      <c r="S441" s="191"/>
      <c r="T441" s="191"/>
      <c r="U441" s="191"/>
      <c r="V441" s="191"/>
      <c r="W441" s="191"/>
      <c r="X441" s="191"/>
      <c r="Y441" s="191"/>
      <c r="Z441" s="191"/>
      <c r="AA441" s="191"/>
    </row>
    <row xmlns:x14ac="http://schemas.microsoft.com/office/spreadsheetml/2009/9/ac" r="442" ht="15.75" x14ac:dyDescent="0.25">
      <c r="A442" s="191"/>
      <c r="B442" s="192"/>
      <c r="C442" s="191"/>
      <c r="D442" s="191"/>
      <c r="E442" s="191"/>
      <c r="F442" s="191"/>
      <c r="G442" s="191"/>
      <c r="H442" s="191"/>
      <c r="I442" s="191"/>
      <c r="J442" s="191"/>
      <c r="K442" s="191"/>
      <c r="L442" s="191"/>
      <c r="M442" s="191"/>
      <c r="N442" s="191"/>
      <c r="O442" s="191"/>
      <c r="P442" s="191"/>
      <c r="Q442" s="191"/>
      <c r="R442" s="191"/>
      <c r="S442" s="191"/>
      <c r="T442" s="191"/>
      <c r="U442" s="191"/>
      <c r="V442" s="191"/>
      <c r="W442" s="191"/>
      <c r="X442" s="191"/>
      <c r="Y442" s="191"/>
      <c r="Z442" s="191"/>
      <c r="AA442" s="191"/>
    </row>
    <row xmlns:x14ac="http://schemas.microsoft.com/office/spreadsheetml/2009/9/ac" r="443" ht="15.75" x14ac:dyDescent="0.25">
      <c r="A443" s="191"/>
      <c r="B443" s="192"/>
      <c r="C443" s="191"/>
      <c r="D443" s="191"/>
      <c r="E443" s="191"/>
      <c r="F443" s="191"/>
      <c r="G443" s="191"/>
      <c r="H443" s="191"/>
      <c r="I443" s="191"/>
      <c r="J443" s="191"/>
      <c r="K443" s="191"/>
      <c r="L443" s="191"/>
      <c r="M443" s="191"/>
      <c r="N443" s="191"/>
      <c r="O443" s="191"/>
      <c r="P443" s="191"/>
      <c r="Q443" s="191"/>
      <c r="R443" s="191"/>
      <c r="S443" s="191"/>
      <c r="T443" s="191"/>
      <c r="U443" s="191"/>
      <c r="V443" s="191"/>
      <c r="W443" s="191"/>
      <c r="X443" s="191"/>
      <c r="Y443" s="191"/>
      <c r="Z443" s="191"/>
      <c r="AA443" s="191"/>
    </row>
    <row xmlns:x14ac="http://schemas.microsoft.com/office/spreadsheetml/2009/9/ac" r="444" ht="15.75" x14ac:dyDescent="0.25">
      <c r="A444" s="191"/>
      <c r="B444" s="192"/>
      <c r="C444" s="191"/>
      <c r="D444" s="191"/>
      <c r="E444" s="191"/>
      <c r="F444" s="191"/>
      <c r="G444" s="191"/>
      <c r="H444" s="191"/>
      <c r="I444" s="191"/>
      <c r="J444" s="191"/>
      <c r="K444" s="191"/>
      <c r="L444" s="191"/>
      <c r="M444" s="191"/>
      <c r="N444" s="191"/>
      <c r="O444" s="191"/>
      <c r="P444" s="191"/>
      <c r="Q444" s="191"/>
      <c r="R444" s="191"/>
      <c r="S444" s="191"/>
      <c r="T444" s="191"/>
      <c r="U444" s="191"/>
      <c r="V444" s="191"/>
      <c r="W444" s="191"/>
      <c r="X444" s="191"/>
      <c r="Y444" s="191"/>
      <c r="Z444" s="191"/>
      <c r="AA444" s="191"/>
    </row>
    <row xmlns:x14ac="http://schemas.microsoft.com/office/spreadsheetml/2009/9/ac" r="445" ht="15.75" x14ac:dyDescent="0.25">
      <c r="A445" s="191"/>
      <c r="B445" s="192"/>
      <c r="C445" s="191"/>
      <c r="D445" s="191"/>
      <c r="E445" s="191"/>
      <c r="F445" s="191"/>
      <c r="G445" s="191"/>
      <c r="H445" s="191"/>
      <c r="I445" s="191"/>
      <c r="J445" s="191"/>
      <c r="K445" s="191"/>
      <c r="L445" s="191"/>
      <c r="M445" s="191"/>
      <c r="N445" s="191"/>
      <c r="O445" s="191"/>
      <c r="P445" s="191"/>
      <c r="Q445" s="191"/>
      <c r="R445" s="191"/>
      <c r="S445" s="191"/>
      <c r="T445" s="191"/>
      <c r="U445" s="191"/>
      <c r="V445" s="191"/>
      <c r="W445" s="191"/>
      <c r="X445" s="191"/>
      <c r="Y445" s="191"/>
      <c r="Z445" s="191"/>
      <c r="AA445" s="191"/>
    </row>
    <row xmlns:x14ac="http://schemas.microsoft.com/office/spreadsheetml/2009/9/ac" r="446" ht="15.75" x14ac:dyDescent="0.25">
      <c r="A446" s="191"/>
      <c r="B446" s="192"/>
      <c r="C446" s="191"/>
      <c r="D446" s="191"/>
      <c r="E446" s="191"/>
      <c r="F446" s="191"/>
      <c r="G446" s="191"/>
      <c r="H446" s="191"/>
      <c r="I446" s="191"/>
      <c r="J446" s="191"/>
      <c r="K446" s="191"/>
      <c r="L446" s="191"/>
      <c r="M446" s="191"/>
      <c r="N446" s="191"/>
      <c r="O446" s="191"/>
      <c r="P446" s="191"/>
      <c r="Q446" s="191"/>
      <c r="R446" s="191"/>
      <c r="S446" s="191"/>
      <c r="T446" s="191"/>
      <c r="U446" s="191"/>
      <c r="V446" s="191"/>
      <c r="W446" s="191"/>
      <c r="X446" s="191"/>
      <c r="Y446" s="191"/>
      <c r="Z446" s="191"/>
      <c r="AA446" s="191"/>
    </row>
    <row xmlns:x14ac="http://schemas.microsoft.com/office/spreadsheetml/2009/9/ac" r="447" ht="15.75" x14ac:dyDescent="0.25">
      <c r="A447" s="191"/>
      <c r="B447" s="192"/>
      <c r="C447" s="191"/>
      <c r="D447" s="191"/>
      <c r="E447" s="191"/>
      <c r="F447" s="191"/>
      <c r="G447" s="191"/>
      <c r="H447" s="191"/>
      <c r="I447" s="191"/>
      <c r="J447" s="191"/>
      <c r="K447" s="191"/>
      <c r="L447" s="191"/>
      <c r="M447" s="191"/>
      <c r="N447" s="191"/>
      <c r="O447" s="191"/>
      <c r="P447" s="191"/>
      <c r="Q447" s="191"/>
      <c r="R447" s="191"/>
      <c r="S447" s="191"/>
      <c r="T447" s="191"/>
      <c r="U447" s="191"/>
      <c r="V447" s="191"/>
      <c r="W447" s="191"/>
      <c r="X447" s="191"/>
      <c r="Y447" s="191"/>
      <c r="Z447" s="191"/>
      <c r="AA447" s="191"/>
    </row>
    <row xmlns:x14ac="http://schemas.microsoft.com/office/spreadsheetml/2009/9/ac" r="448" ht="15.75" x14ac:dyDescent="0.25">
      <c r="A448" s="191"/>
      <c r="B448" s="192"/>
      <c r="C448" s="191"/>
      <c r="D448" s="191"/>
      <c r="E448" s="191"/>
      <c r="F448" s="191"/>
      <c r="G448" s="191"/>
      <c r="H448" s="191"/>
      <c r="I448" s="191"/>
      <c r="J448" s="191"/>
      <c r="K448" s="191"/>
      <c r="L448" s="191"/>
      <c r="M448" s="191"/>
      <c r="N448" s="191"/>
      <c r="O448" s="191"/>
      <c r="P448" s="191"/>
      <c r="Q448" s="191"/>
      <c r="R448" s="191"/>
      <c r="S448" s="191"/>
      <c r="T448" s="191"/>
      <c r="U448" s="191"/>
      <c r="V448" s="191"/>
      <c r="W448" s="191"/>
      <c r="X448" s="191"/>
      <c r="Y448" s="191"/>
      <c r="Z448" s="191"/>
      <c r="AA448" s="191"/>
    </row>
    <row xmlns:x14ac="http://schemas.microsoft.com/office/spreadsheetml/2009/9/ac" r="449" ht="15.75" x14ac:dyDescent="0.25">
      <c r="A449" s="191"/>
      <c r="B449" s="192"/>
      <c r="C449" s="191"/>
      <c r="D449" s="191"/>
      <c r="E449" s="191"/>
      <c r="F449" s="191"/>
      <c r="G449" s="191"/>
      <c r="H449" s="191"/>
      <c r="I449" s="191"/>
      <c r="J449" s="191"/>
      <c r="K449" s="191"/>
      <c r="L449" s="191"/>
      <c r="M449" s="191"/>
      <c r="N449" s="191"/>
      <c r="O449" s="191"/>
      <c r="P449" s="191"/>
      <c r="Q449" s="191"/>
      <c r="R449" s="191"/>
      <c r="S449" s="191"/>
      <c r="T449" s="191"/>
      <c r="U449" s="191"/>
      <c r="V449" s="191"/>
      <c r="W449" s="191"/>
      <c r="X449" s="191"/>
      <c r="Y449" s="191"/>
      <c r="Z449" s="191"/>
      <c r="AA449" s="191"/>
    </row>
    <row xmlns:x14ac="http://schemas.microsoft.com/office/spreadsheetml/2009/9/ac" r="450" ht="15.75" x14ac:dyDescent="0.25">
      <c r="A450" s="191"/>
      <c r="B450" s="192"/>
      <c r="C450" s="191"/>
      <c r="D450" s="191"/>
      <c r="E450" s="191"/>
      <c r="F450" s="191"/>
      <c r="G450" s="191"/>
      <c r="H450" s="191"/>
      <c r="I450" s="191"/>
      <c r="J450" s="191"/>
      <c r="K450" s="191"/>
      <c r="L450" s="191"/>
      <c r="M450" s="191"/>
      <c r="N450" s="191"/>
      <c r="O450" s="191"/>
      <c r="P450" s="191"/>
      <c r="Q450" s="191"/>
      <c r="R450" s="191"/>
      <c r="S450" s="191"/>
      <c r="T450" s="191"/>
      <c r="U450" s="191"/>
      <c r="V450" s="191"/>
      <c r="W450" s="191"/>
      <c r="X450" s="191"/>
      <c r="Y450" s="191"/>
      <c r="Z450" s="191"/>
      <c r="AA450" s="191"/>
    </row>
    <row xmlns:x14ac="http://schemas.microsoft.com/office/spreadsheetml/2009/9/ac" r="451" ht="15.75" x14ac:dyDescent="0.25">
      <c r="A451" s="191"/>
      <c r="B451" s="192"/>
      <c r="C451" s="191"/>
      <c r="D451" s="191"/>
      <c r="E451" s="191"/>
      <c r="F451" s="191"/>
      <c r="G451" s="191"/>
      <c r="H451" s="191"/>
      <c r="I451" s="191"/>
      <c r="J451" s="191"/>
      <c r="K451" s="191"/>
      <c r="L451" s="191"/>
      <c r="M451" s="191"/>
      <c r="N451" s="191"/>
      <c r="O451" s="191"/>
      <c r="P451" s="191"/>
      <c r="Q451" s="191"/>
      <c r="R451" s="191"/>
      <c r="S451" s="191"/>
      <c r="T451" s="191"/>
      <c r="U451" s="191"/>
      <c r="V451" s="191"/>
      <c r="W451" s="191"/>
      <c r="X451" s="191"/>
      <c r="Y451" s="191"/>
      <c r="Z451" s="191"/>
      <c r="AA451" s="191"/>
    </row>
    <row xmlns:x14ac="http://schemas.microsoft.com/office/spreadsheetml/2009/9/ac" r="452" ht="15.75" x14ac:dyDescent="0.25">
      <c r="A452" s="191"/>
      <c r="B452" s="192"/>
      <c r="C452" s="191"/>
      <c r="D452" s="191"/>
      <c r="E452" s="191"/>
      <c r="F452" s="191"/>
      <c r="G452" s="191"/>
      <c r="H452" s="191"/>
      <c r="I452" s="191"/>
      <c r="J452" s="191"/>
      <c r="K452" s="191"/>
      <c r="L452" s="191"/>
      <c r="M452" s="191"/>
      <c r="N452" s="191"/>
      <c r="O452" s="191"/>
      <c r="P452" s="191"/>
      <c r="Q452" s="191"/>
      <c r="R452" s="191"/>
      <c r="S452" s="191"/>
      <c r="T452" s="191"/>
      <c r="U452" s="191"/>
      <c r="V452" s="191"/>
      <c r="W452" s="191"/>
      <c r="X452" s="191"/>
      <c r="Y452" s="191"/>
      <c r="Z452" s="191"/>
      <c r="AA452" s="191"/>
    </row>
    <row xmlns:x14ac="http://schemas.microsoft.com/office/spreadsheetml/2009/9/ac" r="453" ht="15.75" x14ac:dyDescent="0.25">
      <c r="A453" s="191"/>
      <c r="B453" s="192"/>
      <c r="C453" s="191"/>
      <c r="D453" s="191"/>
      <c r="E453" s="191"/>
      <c r="F453" s="191"/>
      <c r="G453" s="191"/>
      <c r="H453" s="191"/>
      <c r="I453" s="191"/>
      <c r="J453" s="191"/>
      <c r="K453" s="191"/>
      <c r="L453" s="191"/>
      <c r="M453" s="191"/>
      <c r="N453" s="191"/>
      <c r="O453" s="191"/>
      <c r="P453" s="191"/>
      <c r="Q453" s="191"/>
      <c r="R453" s="191"/>
      <c r="S453" s="191"/>
      <c r="T453" s="191"/>
      <c r="U453" s="191"/>
      <c r="V453" s="191"/>
      <c r="W453" s="191"/>
      <c r="X453" s="191"/>
      <c r="Y453" s="191"/>
      <c r="Z453" s="191"/>
      <c r="AA453" s="191"/>
    </row>
    <row xmlns:x14ac="http://schemas.microsoft.com/office/spreadsheetml/2009/9/ac" r="454" ht="15.75" x14ac:dyDescent="0.25">
      <c r="A454" s="191"/>
      <c r="B454" s="192"/>
      <c r="C454" s="191"/>
      <c r="D454" s="191"/>
      <c r="E454" s="191"/>
      <c r="F454" s="191"/>
      <c r="G454" s="191"/>
      <c r="H454" s="191"/>
      <c r="I454" s="191"/>
      <c r="J454" s="191"/>
      <c r="K454" s="191"/>
      <c r="L454" s="191"/>
      <c r="M454" s="191"/>
      <c r="N454" s="191"/>
      <c r="O454" s="191"/>
      <c r="P454" s="191"/>
      <c r="Q454" s="191"/>
      <c r="R454" s="191"/>
      <c r="S454" s="191"/>
      <c r="T454" s="191"/>
      <c r="U454" s="191"/>
      <c r="V454" s="191"/>
      <c r="W454" s="191"/>
      <c r="X454" s="191"/>
      <c r="Y454" s="191"/>
      <c r="Z454" s="191"/>
      <c r="AA454" s="191"/>
    </row>
    <row xmlns:x14ac="http://schemas.microsoft.com/office/spreadsheetml/2009/9/ac" r="455" ht="15.75" x14ac:dyDescent="0.25">
      <c r="A455" s="191"/>
      <c r="B455" s="192"/>
      <c r="C455" s="191"/>
      <c r="D455" s="191"/>
      <c r="E455" s="191"/>
      <c r="F455" s="191"/>
      <c r="G455" s="191"/>
      <c r="H455" s="191"/>
      <c r="I455" s="191"/>
      <c r="J455" s="191"/>
      <c r="K455" s="191"/>
      <c r="L455" s="191"/>
      <c r="M455" s="191"/>
      <c r="N455" s="191"/>
      <c r="O455" s="191"/>
      <c r="P455" s="191"/>
      <c r="Q455" s="191"/>
      <c r="R455" s="191"/>
      <c r="S455" s="191"/>
      <c r="T455" s="191"/>
      <c r="U455" s="191"/>
      <c r="V455" s="191"/>
      <c r="W455" s="191"/>
      <c r="X455" s="191"/>
      <c r="Y455" s="191"/>
      <c r="Z455" s="191"/>
      <c r="AA455" s="191"/>
    </row>
    <row xmlns:x14ac="http://schemas.microsoft.com/office/spreadsheetml/2009/9/ac" r="456" ht="15.75" x14ac:dyDescent="0.25">
      <c r="A456" s="191"/>
      <c r="B456" s="192"/>
      <c r="C456" s="191"/>
      <c r="D456" s="191"/>
      <c r="E456" s="191"/>
      <c r="F456" s="191"/>
      <c r="G456" s="191"/>
      <c r="H456" s="191"/>
      <c r="I456" s="191"/>
      <c r="J456" s="191"/>
      <c r="K456" s="191"/>
      <c r="L456" s="191"/>
      <c r="M456" s="191"/>
      <c r="N456" s="191"/>
      <c r="O456" s="191"/>
      <c r="P456" s="191"/>
      <c r="Q456" s="191"/>
      <c r="R456" s="191"/>
      <c r="S456" s="191"/>
      <c r="T456" s="191"/>
      <c r="U456" s="191"/>
      <c r="V456" s="191"/>
      <c r="W456" s="191"/>
      <c r="X456" s="191"/>
      <c r="Y456" s="191"/>
      <c r="Z456" s="191"/>
      <c r="AA456" s="191"/>
    </row>
    <row xmlns:x14ac="http://schemas.microsoft.com/office/spreadsheetml/2009/9/ac" r="457" ht="15.75" x14ac:dyDescent="0.25">
      <c r="A457" s="191"/>
      <c r="B457" s="192"/>
      <c r="C457" s="191"/>
      <c r="D457" s="191"/>
      <c r="E457" s="191"/>
      <c r="F457" s="191"/>
      <c r="G457" s="191"/>
      <c r="H457" s="191"/>
      <c r="I457" s="191"/>
      <c r="J457" s="191"/>
      <c r="K457" s="191"/>
      <c r="L457" s="191"/>
      <c r="M457" s="191"/>
      <c r="N457" s="191"/>
      <c r="O457" s="191"/>
      <c r="P457" s="191"/>
      <c r="Q457" s="191"/>
      <c r="R457" s="191"/>
      <c r="S457" s="191"/>
      <c r="T457" s="191"/>
      <c r="U457" s="191"/>
      <c r="V457" s="191"/>
      <c r="W457" s="191"/>
      <c r="X457" s="191"/>
      <c r="Y457" s="191"/>
      <c r="Z457" s="191"/>
      <c r="AA457" s="191"/>
    </row>
    <row xmlns:x14ac="http://schemas.microsoft.com/office/spreadsheetml/2009/9/ac" r="458" ht="15.75" x14ac:dyDescent="0.25">
      <c r="A458" s="191"/>
      <c r="B458" s="192"/>
      <c r="C458" s="191"/>
      <c r="D458" s="191"/>
      <c r="E458" s="191"/>
      <c r="F458" s="191"/>
      <c r="G458" s="191"/>
      <c r="H458" s="191"/>
      <c r="I458" s="191"/>
      <c r="J458" s="191"/>
      <c r="K458" s="191"/>
      <c r="L458" s="191"/>
      <c r="M458" s="191"/>
      <c r="N458" s="191"/>
      <c r="O458" s="191"/>
      <c r="P458" s="191"/>
      <c r="Q458" s="191"/>
      <c r="R458" s="191"/>
      <c r="S458" s="191"/>
      <c r="T458" s="191"/>
      <c r="U458" s="191"/>
      <c r="V458" s="191"/>
      <c r="W458" s="191"/>
      <c r="X458" s="191"/>
      <c r="Y458" s="191"/>
      <c r="Z458" s="191"/>
      <c r="AA458" s="191"/>
    </row>
    <row xmlns:x14ac="http://schemas.microsoft.com/office/spreadsheetml/2009/9/ac" r="459" ht="15.75" x14ac:dyDescent="0.25">
      <c r="A459" s="191"/>
      <c r="B459" s="192"/>
      <c r="C459" s="191"/>
      <c r="D459" s="191"/>
      <c r="E459" s="191"/>
      <c r="F459" s="191"/>
      <c r="G459" s="191"/>
      <c r="H459" s="191"/>
      <c r="I459" s="191"/>
      <c r="J459" s="191"/>
      <c r="K459" s="191"/>
      <c r="L459" s="191"/>
      <c r="M459" s="191"/>
      <c r="N459" s="191"/>
      <c r="O459" s="191"/>
      <c r="P459" s="191"/>
      <c r="Q459" s="191"/>
      <c r="R459" s="191"/>
      <c r="S459" s="191"/>
      <c r="T459" s="191"/>
      <c r="U459" s="191"/>
      <c r="V459" s="191"/>
      <c r="W459" s="191"/>
      <c r="X459" s="191"/>
      <c r="Y459" s="191"/>
      <c r="Z459" s="191"/>
      <c r="AA459" s="191"/>
    </row>
    <row xmlns:x14ac="http://schemas.microsoft.com/office/spreadsheetml/2009/9/ac" r="460" ht="15.75" x14ac:dyDescent="0.25">
      <c r="A460" s="191"/>
      <c r="B460" s="192"/>
      <c r="C460" s="191"/>
      <c r="D460" s="191"/>
      <c r="E460" s="191"/>
      <c r="F460" s="191"/>
      <c r="G460" s="191"/>
      <c r="H460" s="191"/>
      <c r="I460" s="191"/>
      <c r="J460" s="191"/>
      <c r="K460" s="191"/>
      <c r="L460" s="191"/>
      <c r="M460" s="191"/>
      <c r="N460" s="191"/>
      <c r="O460" s="191"/>
      <c r="P460" s="191"/>
      <c r="Q460" s="191"/>
      <c r="R460" s="191"/>
      <c r="S460" s="191"/>
      <c r="T460" s="191"/>
      <c r="U460" s="191"/>
      <c r="V460" s="191"/>
      <c r="W460" s="191"/>
      <c r="X460" s="191"/>
      <c r="Y460" s="191"/>
      <c r="Z460" s="191"/>
      <c r="AA460" s="191"/>
    </row>
    <row xmlns:x14ac="http://schemas.microsoft.com/office/spreadsheetml/2009/9/ac" r="461" ht="15.75" x14ac:dyDescent="0.25">
      <c r="A461" s="191"/>
      <c r="B461" s="192"/>
      <c r="C461" s="191"/>
      <c r="D461" s="191"/>
      <c r="E461" s="191"/>
      <c r="F461" s="191"/>
      <c r="G461" s="191"/>
      <c r="H461" s="191"/>
      <c r="I461" s="191"/>
      <c r="J461" s="191"/>
      <c r="K461" s="191"/>
      <c r="L461" s="191"/>
      <c r="M461" s="191"/>
      <c r="N461" s="191"/>
      <c r="O461" s="191"/>
      <c r="P461" s="191"/>
      <c r="Q461" s="191"/>
      <c r="R461" s="191"/>
      <c r="S461" s="191"/>
      <c r="T461" s="191"/>
      <c r="U461" s="191"/>
      <c r="V461" s="191"/>
      <c r="W461" s="191"/>
      <c r="X461" s="191"/>
      <c r="Y461" s="191"/>
      <c r="Z461" s="191"/>
      <c r="AA461" s="191"/>
    </row>
    <row xmlns:x14ac="http://schemas.microsoft.com/office/spreadsheetml/2009/9/ac" r="462" ht="15.75" x14ac:dyDescent="0.25">
      <c r="A462" s="191"/>
      <c r="B462" s="192"/>
      <c r="C462" s="191"/>
      <c r="D462" s="191"/>
      <c r="E462" s="191"/>
      <c r="F462" s="191"/>
      <c r="G462" s="191"/>
      <c r="H462" s="191"/>
      <c r="I462" s="191"/>
      <c r="J462" s="191"/>
      <c r="K462" s="191"/>
      <c r="L462" s="191"/>
      <c r="M462" s="191"/>
      <c r="N462" s="191"/>
      <c r="O462" s="191"/>
      <c r="P462" s="191"/>
      <c r="Q462" s="191"/>
      <c r="R462" s="191"/>
      <c r="S462" s="191"/>
      <c r="T462" s="191"/>
      <c r="U462" s="191"/>
      <c r="V462" s="191"/>
      <c r="W462" s="191"/>
      <c r="X462" s="191"/>
      <c r="Y462" s="191"/>
      <c r="Z462" s="191"/>
      <c r="AA462" s="191"/>
    </row>
    <row xmlns:x14ac="http://schemas.microsoft.com/office/spreadsheetml/2009/9/ac" r="463" ht="15.75" x14ac:dyDescent="0.25">
      <c r="A463" s="191"/>
      <c r="B463" s="192"/>
      <c r="C463" s="191"/>
      <c r="D463" s="191"/>
      <c r="E463" s="191"/>
      <c r="F463" s="191"/>
      <c r="G463" s="191"/>
      <c r="H463" s="191"/>
      <c r="I463" s="191"/>
      <c r="J463" s="191"/>
      <c r="K463" s="191"/>
      <c r="L463" s="191"/>
      <c r="M463" s="191"/>
      <c r="N463" s="191"/>
      <c r="O463" s="191"/>
      <c r="P463" s="191"/>
      <c r="Q463" s="191"/>
      <c r="R463" s="191"/>
      <c r="S463" s="191"/>
      <c r="T463" s="191"/>
      <c r="U463" s="191"/>
      <c r="V463" s="191"/>
      <c r="W463" s="191"/>
      <c r="X463" s="191"/>
      <c r="Y463" s="191"/>
      <c r="Z463" s="191"/>
      <c r="AA463" s="191"/>
    </row>
    <row xmlns:x14ac="http://schemas.microsoft.com/office/spreadsheetml/2009/9/ac" r="464" ht="15.75" x14ac:dyDescent="0.25">
      <c r="A464" s="191"/>
      <c r="B464" s="192"/>
      <c r="C464" s="191"/>
      <c r="D464" s="191"/>
      <c r="E464" s="191"/>
      <c r="F464" s="191"/>
      <c r="G464" s="191"/>
      <c r="H464" s="191"/>
      <c r="I464" s="191"/>
      <c r="J464" s="191"/>
      <c r="K464" s="191"/>
      <c r="L464" s="191"/>
      <c r="M464" s="191"/>
      <c r="N464" s="191"/>
      <c r="O464" s="191"/>
      <c r="P464" s="191"/>
      <c r="Q464" s="191"/>
      <c r="R464" s="191"/>
      <c r="S464" s="191"/>
      <c r="T464" s="191"/>
      <c r="U464" s="191"/>
      <c r="V464" s="191"/>
      <c r="W464" s="191"/>
      <c r="X464" s="191"/>
      <c r="Y464" s="191"/>
      <c r="Z464" s="191"/>
      <c r="AA464" s="191"/>
    </row>
    <row xmlns:x14ac="http://schemas.microsoft.com/office/spreadsheetml/2009/9/ac" r="465" ht="15.75" x14ac:dyDescent="0.25">
      <c r="A465" s="191"/>
      <c r="B465" s="192"/>
      <c r="C465" s="191"/>
      <c r="D465" s="191"/>
      <c r="E465" s="191"/>
      <c r="F465" s="191"/>
      <c r="G465" s="191"/>
      <c r="H465" s="191"/>
      <c r="I465" s="191"/>
      <c r="J465" s="191"/>
      <c r="K465" s="191"/>
      <c r="L465" s="191"/>
      <c r="M465" s="191"/>
      <c r="N465" s="191"/>
      <c r="O465" s="191"/>
      <c r="P465" s="191"/>
      <c r="Q465" s="191"/>
      <c r="R465" s="191"/>
      <c r="S465" s="191"/>
      <c r="T465" s="191"/>
      <c r="U465" s="191"/>
      <c r="V465" s="191"/>
      <c r="W465" s="191"/>
      <c r="X465" s="191"/>
      <c r="Y465" s="191"/>
      <c r="Z465" s="191"/>
      <c r="AA465" s="191"/>
    </row>
    <row xmlns:x14ac="http://schemas.microsoft.com/office/spreadsheetml/2009/9/ac" r="466" ht="15.75" x14ac:dyDescent="0.25">
      <c r="A466" s="191"/>
      <c r="B466" s="192"/>
      <c r="C466" s="191"/>
      <c r="D466" s="191"/>
      <c r="E466" s="191"/>
      <c r="F466" s="191"/>
      <c r="G466" s="191"/>
      <c r="H466" s="191"/>
      <c r="I466" s="191"/>
      <c r="J466" s="191"/>
      <c r="K466" s="191"/>
      <c r="L466" s="191"/>
      <c r="M466" s="191"/>
      <c r="N466" s="191"/>
      <c r="O466" s="191"/>
      <c r="P466" s="191"/>
      <c r="Q466" s="191"/>
      <c r="R466" s="191"/>
      <c r="S466" s="191"/>
      <c r="T466" s="191"/>
      <c r="U466" s="191"/>
      <c r="V466" s="191"/>
      <c r="W466" s="191"/>
      <c r="X466" s="191"/>
      <c r="Y466" s="191"/>
      <c r="Z466" s="191"/>
      <c r="AA466" s="191"/>
    </row>
    <row xmlns:x14ac="http://schemas.microsoft.com/office/spreadsheetml/2009/9/ac" r="467" ht="15.75" x14ac:dyDescent="0.25">
      <c r="A467" s="191"/>
      <c r="B467" s="192"/>
      <c r="C467" s="191"/>
      <c r="D467" s="191"/>
      <c r="E467" s="191"/>
      <c r="F467" s="191"/>
      <c r="G467" s="191"/>
      <c r="H467" s="191"/>
      <c r="I467" s="191"/>
      <c r="J467" s="191"/>
      <c r="K467" s="191"/>
      <c r="L467" s="191"/>
      <c r="M467" s="191"/>
      <c r="N467" s="191"/>
      <c r="O467" s="191"/>
      <c r="P467" s="191"/>
      <c r="Q467" s="191"/>
      <c r="R467" s="191"/>
      <c r="S467" s="191"/>
      <c r="T467" s="191"/>
      <c r="U467" s="191"/>
      <c r="V467" s="191"/>
      <c r="W467" s="191"/>
      <c r="X467" s="191"/>
      <c r="Y467" s="191"/>
      <c r="Z467" s="191"/>
      <c r="AA467" s="191"/>
    </row>
    <row xmlns:x14ac="http://schemas.microsoft.com/office/spreadsheetml/2009/9/ac" r="468" ht="15.75" x14ac:dyDescent="0.25">
      <c r="A468" s="191"/>
      <c r="B468" s="192"/>
      <c r="C468" s="191"/>
      <c r="D468" s="191"/>
      <c r="E468" s="191"/>
      <c r="F468" s="191"/>
      <c r="G468" s="191"/>
      <c r="H468" s="191"/>
      <c r="I468" s="191"/>
      <c r="J468" s="191"/>
      <c r="K468" s="191"/>
      <c r="L468" s="191"/>
      <c r="M468" s="191"/>
      <c r="N468" s="191"/>
      <c r="O468" s="191"/>
      <c r="P468" s="191"/>
      <c r="Q468" s="191"/>
      <c r="R468" s="191"/>
      <c r="S468" s="191"/>
      <c r="T468" s="191"/>
      <c r="U468" s="191"/>
      <c r="V468" s="191"/>
      <c r="W468" s="191"/>
      <c r="X468" s="191"/>
      <c r="Y468" s="191"/>
      <c r="Z468" s="191"/>
      <c r="AA468" s="191"/>
    </row>
    <row xmlns:x14ac="http://schemas.microsoft.com/office/spreadsheetml/2009/9/ac" r="469" ht="15.75" x14ac:dyDescent="0.25">
      <c r="A469" s="191"/>
      <c r="B469" s="192"/>
      <c r="C469" s="191"/>
      <c r="D469" s="191"/>
      <c r="E469" s="191"/>
      <c r="F469" s="191"/>
      <c r="G469" s="191"/>
      <c r="H469" s="191"/>
      <c r="I469" s="191"/>
      <c r="J469" s="191"/>
      <c r="K469" s="191"/>
      <c r="L469" s="191"/>
      <c r="M469" s="191"/>
      <c r="N469" s="191"/>
      <c r="O469" s="191"/>
      <c r="P469" s="191"/>
      <c r="Q469" s="191"/>
      <c r="R469" s="191"/>
      <c r="S469" s="191"/>
      <c r="T469" s="191"/>
      <c r="U469" s="191"/>
      <c r="V469" s="191"/>
      <c r="W469" s="191"/>
      <c r="X469" s="191"/>
      <c r="Y469" s="191"/>
      <c r="Z469" s="191"/>
      <c r="AA469" s="191"/>
    </row>
    <row xmlns:x14ac="http://schemas.microsoft.com/office/spreadsheetml/2009/9/ac" r="470" ht="15.75" x14ac:dyDescent="0.25">
      <c r="A470" s="191"/>
      <c r="B470" s="192"/>
      <c r="C470" s="191"/>
      <c r="D470" s="191"/>
      <c r="E470" s="191"/>
      <c r="F470" s="191"/>
      <c r="G470" s="191"/>
      <c r="H470" s="191"/>
      <c r="I470" s="191"/>
      <c r="J470" s="191"/>
      <c r="K470" s="191"/>
      <c r="L470" s="191"/>
      <c r="M470" s="191"/>
      <c r="N470" s="191"/>
      <c r="O470" s="191"/>
      <c r="P470" s="191"/>
      <c r="Q470" s="191"/>
      <c r="R470" s="191"/>
      <c r="S470" s="191"/>
      <c r="T470" s="191"/>
      <c r="U470" s="191"/>
      <c r="V470" s="191"/>
      <c r="W470" s="191"/>
      <c r="X470" s="191"/>
      <c r="Y470" s="191"/>
      <c r="Z470" s="191"/>
      <c r="AA470" s="191"/>
    </row>
    <row xmlns:x14ac="http://schemas.microsoft.com/office/spreadsheetml/2009/9/ac" r="471" ht="15.75" x14ac:dyDescent="0.25">
      <c r="A471" s="191"/>
      <c r="B471" s="192"/>
      <c r="C471" s="191"/>
      <c r="D471" s="191"/>
      <c r="E471" s="191"/>
      <c r="F471" s="191"/>
      <c r="G471" s="191"/>
      <c r="H471" s="191"/>
      <c r="I471" s="191"/>
      <c r="J471" s="191"/>
      <c r="K471" s="191"/>
      <c r="L471" s="191"/>
      <c r="M471" s="191"/>
      <c r="N471" s="191"/>
      <c r="O471" s="191"/>
      <c r="P471" s="191"/>
      <c r="Q471" s="191"/>
      <c r="R471" s="191"/>
      <c r="S471" s="191"/>
      <c r="T471" s="191"/>
      <c r="U471" s="191"/>
      <c r="V471" s="191"/>
      <c r="W471" s="191"/>
      <c r="X471" s="191"/>
      <c r="Y471" s="191"/>
      <c r="Z471" s="191"/>
      <c r="AA471" s="191"/>
    </row>
    <row xmlns:x14ac="http://schemas.microsoft.com/office/spreadsheetml/2009/9/ac" r="472" ht="15.75" x14ac:dyDescent="0.25">
      <c r="A472" s="191"/>
      <c r="B472" s="192"/>
      <c r="C472" s="191"/>
      <c r="D472" s="191"/>
      <c r="E472" s="191"/>
      <c r="F472" s="191"/>
      <c r="G472" s="191"/>
      <c r="H472" s="191"/>
      <c r="I472" s="191"/>
      <c r="J472" s="191"/>
      <c r="K472" s="191"/>
      <c r="L472" s="191"/>
      <c r="M472" s="191"/>
      <c r="N472" s="191"/>
      <c r="O472" s="191"/>
      <c r="P472" s="191"/>
      <c r="Q472" s="191"/>
      <c r="R472" s="191"/>
      <c r="S472" s="191"/>
      <c r="T472" s="191"/>
      <c r="U472" s="191"/>
      <c r="V472" s="191"/>
      <c r="W472" s="191"/>
      <c r="X472" s="191"/>
      <c r="Y472" s="191"/>
      <c r="Z472" s="191"/>
      <c r="AA472" s="191"/>
    </row>
    <row xmlns:x14ac="http://schemas.microsoft.com/office/spreadsheetml/2009/9/ac" r="473" ht="15.75" x14ac:dyDescent="0.25">
      <c r="A473" s="191"/>
      <c r="B473" s="192"/>
      <c r="C473" s="191"/>
      <c r="D473" s="191"/>
      <c r="E473" s="191"/>
      <c r="F473" s="191"/>
      <c r="G473" s="191"/>
      <c r="H473" s="191"/>
      <c r="I473" s="191"/>
      <c r="J473" s="191"/>
      <c r="K473" s="191"/>
      <c r="L473" s="191"/>
      <c r="M473" s="191"/>
      <c r="N473" s="191"/>
      <c r="O473" s="191"/>
      <c r="P473" s="191"/>
      <c r="Q473" s="191"/>
      <c r="R473" s="191"/>
      <c r="S473" s="191"/>
      <c r="T473" s="191"/>
      <c r="U473" s="191"/>
      <c r="V473" s="191"/>
      <c r="W473" s="191"/>
      <c r="X473" s="191"/>
      <c r="Y473" s="191"/>
      <c r="Z473" s="191"/>
      <c r="AA473" s="191"/>
    </row>
    <row xmlns:x14ac="http://schemas.microsoft.com/office/spreadsheetml/2009/9/ac" r="474" ht="15.75" x14ac:dyDescent="0.25">
      <c r="A474" s="191"/>
      <c r="B474" s="192"/>
      <c r="C474" s="191"/>
      <c r="D474" s="191"/>
      <c r="E474" s="191"/>
      <c r="F474" s="191"/>
      <c r="G474" s="191"/>
      <c r="H474" s="191"/>
      <c r="I474" s="191"/>
      <c r="J474" s="191"/>
      <c r="K474" s="191"/>
      <c r="L474" s="191"/>
      <c r="M474" s="191"/>
      <c r="N474" s="191"/>
      <c r="O474" s="191"/>
      <c r="P474" s="191"/>
      <c r="Q474" s="191"/>
      <c r="R474" s="191"/>
      <c r="S474" s="191"/>
      <c r="T474" s="191"/>
      <c r="U474" s="191"/>
      <c r="V474" s="191"/>
      <c r="W474" s="191"/>
      <c r="X474" s="191"/>
      <c r="Y474" s="191"/>
      <c r="Z474" s="191"/>
      <c r="AA474" s="191"/>
    </row>
    <row xmlns:x14ac="http://schemas.microsoft.com/office/spreadsheetml/2009/9/ac" r="475" ht="15.75" x14ac:dyDescent="0.25">
      <c r="A475" s="191"/>
      <c r="B475" s="192"/>
      <c r="C475" s="191"/>
      <c r="D475" s="191"/>
      <c r="E475" s="191"/>
      <c r="F475" s="191"/>
      <c r="G475" s="191"/>
      <c r="H475" s="191"/>
      <c r="I475" s="191"/>
      <c r="J475" s="191"/>
      <c r="K475" s="191"/>
      <c r="L475" s="191"/>
      <c r="M475" s="191"/>
      <c r="N475" s="191"/>
      <c r="O475" s="191"/>
      <c r="P475" s="191"/>
      <c r="Q475" s="191"/>
      <c r="R475" s="191"/>
      <c r="S475" s="191"/>
      <c r="T475" s="191"/>
      <c r="U475" s="191"/>
      <c r="V475" s="191"/>
      <c r="W475" s="191"/>
      <c r="X475" s="191"/>
      <c r="Y475" s="191"/>
      <c r="Z475" s="191"/>
      <c r="AA475" s="191"/>
    </row>
    <row xmlns:x14ac="http://schemas.microsoft.com/office/spreadsheetml/2009/9/ac" r="476" ht="15.75" x14ac:dyDescent="0.25">
      <c r="A476" s="191"/>
      <c r="B476" s="192"/>
      <c r="C476" s="191"/>
      <c r="D476" s="191"/>
      <c r="E476" s="191"/>
      <c r="F476" s="191"/>
      <c r="G476" s="191"/>
      <c r="H476" s="191"/>
      <c r="I476" s="191"/>
      <c r="J476" s="191"/>
      <c r="K476" s="191"/>
      <c r="L476" s="191"/>
      <c r="M476" s="191"/>
      <c r="N476" s="191"/>
      <c r="O476" s="191"/>
      <c r="P476" s="191"/>
      <c r="Q476" s="191"/>
      <c r="R476" s="191"/>
      <c r="S476" s="191"/>
      <c r="T476" s="191"/>
      <c r="U476" s="191"/>
      <c r="V476" s="191"/>
      <c r="W476" s="191"/>
      <c r="X476" s="191"/>
      <c r="Y476" s="191"/>
      <c r="Z476" s="191"/>
      <c r="AA476" s="191"/>
    </row>
    <row xmlns:x14ac="http://schemas.microsoft.com/office/spreadsheetml/2009/9/ac" r="477" ht="15.75" x14ac:dyDescent="0.25">
      <c r="A477" s="191"/>
      <c r="B477" s="192"/>
      <c r="C477" s="191"/>
      <c r="D477" s="191"/>
      <c r="E477" s="191"/>
      <c r="F477" s="191"/>
      <c r="G477" s="191"/>
      <c r="H477" s="191"/>
      <c r="I477" s="191"/>
      <c r="J477" s="191"/>
      <c r="K477" s="191"/>
      <c r="L477" s="191"/>
      <c r="M477" s="191"/>
      <c r="N477" s="191"/>
      <c r="O477" s="191"/>
      <c r="P477" s="191"/>
      <c r="Q477" s="191"/>
      <c r="R477" s="191"/>
      <c r="S477" s="191"/>
      <c r="T477" s="191"/>
      <c r="U477" s="191"/>
      <c r="V477" s="191"/>
      <c r="W477" s="191"/>
      <c r="X477" s="191"/>
      <c r="Y477" s="191"/>
      <c r="Z477" s="191"/>
      <c r="AA477" s="191"/>
    </row>
    <row xmlns:x14ac="http://schemas.microsoft.com/office/spreadsheetml/2009/9/ac" r="478" ht="15.75" x14ac:dyDescent="0.25">
      <c r="A478" s="191"/>
      <c r="B478" s="192"/>
      <c r="C478" s="191"/>
      <c r="D478" s="191"/>
      <c r="E478" s="191"/>
      <c r="F478" s="191"/>
      <c r="G478" s="191"/>
      <c r="H478" s="191"/>
      <c r="I478" s="191"/>
      <c r="J478" s="191"/>
      <c r="K478" s="191"/>
      <c r="L478" s="191"/>
      <c r="M478" s="191"/>
      <c r="N478" s="191"/>
      <c r="O478" s="191"/>
      <c r="P478" s="191"/>
      <c r="Q478" s="191"/>
      <c r="R478" s="191"/>
      <c r="S478" s="191"/>
      <c r="T478" s="191"/>
      <c r="U478" s="191"/>
      <c r="V478" s="191"/>
      <c r="W478" s="191"/>
      <c r="X478" s="191"/>
      <c r="Y478" s="191"/>
      <c r="Z478" s="191"/>
      <c r="AA478" s="191"/>
    </row>
    <row xmlns:x14ac="http://schemas.microsoft.com/office/spreadsheetml/2009/9/ac" r="479" ht="15.75" x14ac:dyDescent="0.25">
      <c r="A479" s="191"/>
      <c r="B479" s="192"/>
      <c r="C479" s="191"/>
      <c r="D479" s="191"/>
      <c r="E479" s="191"/>
      <c r="F479" s="191"/>
      <c r="G479" s="191"/>
      <c r="H479" s="191"/>
      <c r="I479" s="191"/>
      <c r="J479" s="191"/>
      <c r="K479" s="191"/>
      <c r="L479" s="191"/>
      <c r="M479" s="191"/>
      <c r="N479" s="191"/>
      <c r="O479" s="191"/>
      <c r="P479" s="191"/>
      <c r="Q479" s="191"/>
      <c r="R479" s="191"/>
      <c r="S479" s="191"/>
      <c r="T479" s="191"/>
      <c r="U479" s="191"/>
      <c r="V479" s="191"/>
      <c r="W479" s="191"/>
      <c r="X479" s="191"/>
      <c r="Y479" s="191"/>
      <c r="Z479" s="191"/>
      <c r="AA479" s="191"/>
    </row>
    <row xmlns:x14ac="http://schemas.microsoft.com/office/spreadsheetml/2009/9/ac" r="480" ht="15.75" x14ac:dyDescent="0.25">
      <c r="A480" s="191"/>
      <c r="B480" s="192"/>
      <c r="C480" s="191"/>
      <c r="D480" s="191"/>
      <c r="E480" s="191"/>
      <c r="F480" s="191"/>
      <c r="G480" s="191"/>
      <c r="H480" s="191"/>
      <c r="I480" s="191"/>
      <c r="J480" s="191"/>
      <c r="K480" s="191"/>
      <c r="L480" s="191"/>
      <c r="M480" s="191"/>
      <c r="N480" s="191"/>
      <c r="O480" s="191"/>
      <c r="P480" s="191"/>
      <c r="Q480" s="191"/>
      <c r="R480" s="191"/>
      <c r="S480" s="191"/>
      <c r="T480" s="191"/>
      <c r="U480" s="191"/>
      <c r="V480" s="191"/>
      <c r="W480" s="191"/>
      <c r="X480" s="191"/>
      <c r="Y480" s="191"/>
      <c r="Z480" s="191"/>
      <c r="AA480" s="191"/>
    </row>
    <row xmlns:x14ac="http://schemas.microsoft.com/office/spreadsheetml/2009/9/ac" r="481" ht="15.75" x14ac:dyDescent="0.25">
      <c r="A481" s="191"/>
      <c r="B481" s="192"/>
      <c r="C481" s="191"/>
      <c r="D481" s="191"/>
      <c r="E481" s="191"/>
      <c r="F481" s="191"/>
      <c r="G481" s="191"/>
      <c r="H481" s="191"/>
      <c r="I481" s="191"/>
      <c r="J481" s="191"/>
      <c r="K481" s="191"/>
      <c r="L481" s="191"/>
      <c r="M481" s="191"/>
      <c r="N481" s="191"/>
      <c r="O481" s="191"/>
      <c r="P481" s="191"/>
      <c r="Q481" s="191"/>
      <c r="R481" s="191"/>
      <c r="S481" s="191"/>
      <c r="T481" s="191"/>
      <c r="U481" s="191"/>
      <c r="V481" s="191"/>
      <c r="W481" s="191"/>
      <c r="X481" s="191"/>
      <c r="Y481" s="191"/>
      <c r="Z481" s="191"/>
      <c r="AA481" s="191"/>
    </row>
    <row xmlns:x14ac="http://schemas.microsoft.com/office/spreadsheetml/2009/9/ac" r="482" ht="15.75" x14ac:dyDescent="0.25">
      <c r="A482" s="191"/>
      <c r="B482" s="192"/>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row>
    <row xmlns:x14ac="http://schemas.microsoft.com/office/spreadsheetml/2009/9/ac" r="483" ht="15.75" x14ac:dyDescent="0.25">
      <c r="A483" s="191"/>
      <c r="B483" s="192"/>
      <c r="C483" s="191"/>
      <c r="D483" s="191"/>
      <c r="E483" s="191"/>
      <c r="F483" s="191"/>
      <c r="G483" s="191"/>
      <c r="H483" s="191"/>
      <c r="I483" s="191"/>
      <c r="J483" s="191"/>
      <c r="K483" s="191"/>
      <c r="L483" s="191"/>
      <c r="M483" s="191"/>
      <c r="N483" s="191"/>
      <c r="O483" s="191"/>
      <c r="P483" s="191"/>
      <c r="Q483" s="191"/>
      <c r="R483" s="191"/>
      <c r="S483" s="191"/>
      <c r="T483" s="191"/>
      <c r="U483" s="191"/>
      <c r="V483" s="191"/>
      <c r="W483" s="191"/>
      <c r="X483" s="191"/>
      <c r="Y483" s="191"/>
      <c r="Z483" s="191"/>
      <c r="AA483" s="191"/>
    </row>
    <row xmlns:x14ac="http://schemas.microsoft.com/office/spreadsheetml/2009/9/ac" r="484" ht="15.75" x14ac:dyDescent="0.25">
      <c r="A484" s="191"/>
      <c r="B484" s="192"/>
      <c r="C484" s="191"/>
      <c r="D484" s="191"/>
      <c r="E484" s="191"/>
      <c r="F484" s="191"/>
      <c r="G484" s="191"/>
      <c r="H484" s="191"/>
      <c r="I484" s="191"/>
      <c r="J484" s="191"/>
      <c r="K484" s="191"/>
      <c r="L484" s="191"/>
      <c r="M484" s="191"/>
      <c r="N484" s="191"/>
      <c r="O484" s="191"/>
      <c r="P484" s="191"/>
      <c r="Q484" s="191"/>
      <c r="R484" s="191"/>
      <c r="S484" s="191"/>
      <c r="T484" s="191"/>
      <c r="U484" s="191"/>
      <c r="V484" s="191"/>
      <c r="W484" s="191"/>
      <c r="X484" s="191"/>
      <c r="Y484" s="191"/>
      <c r="Z484" s="191"/>
      <c r="AA484" s="191"/>
    </row>
    <row xmlns:x14ac="http://schemas.microsoft.com/office/spreadsheetml/2009/9/ac" r="485" ht="15.75" x14ac:dyDescent="0.25">
      <c r="A485" s="191"/>
      <c r="B485" s="192"/>
      <c r="C485" s="191"/>
      <c r="D485" s="191"/>
      <c r="E485" s="191"/>
      <c r="F485" s="191"/>
      <c r="G485" s="191"/>
      <c r="H485" s="191"/>
      <c r="I485" s="191"/>
      <c r="J485" s="191"/>
      <c r="K485" s="191"/>
      <c r="L485" s="191"/>
      <c r="M485" s="191"/>
      <c r="N485" s="191"/>
      <c r="O485" s="191"/>
      <c r="P485" s="191"/>
      <c r="Q485" s="191"/>
      <c r="R485" s="191"/>
      <c r="S485" s="191"/>
      <c r="T485" s="191"/>
      <c r="U485" s="191"/>
      <c r="V485" s="191"/>
      <c r="W485" s="191"/>
      <c r="X485" s="191"/>
      <c r="Y485" s="191"/>
      <c r="Z485" s="191"/>
      <c r="AA485" s="191"/>
    </row>
    <row xmlns:x14ac="http://schemas.microsoft.com/office/spreadsheetml/2009/9/ac" r="486" ht="15.75" x14ac:dyDescent="0.25">
      <c r="A486" s="191"/>
      <c r="B486" s="192"/>
      <c r="C486" s="191"/>
      <c r="D486" s="191"/>
      <c r="E486" s="191"/>
      <c r="F486" s="191"/>
      <c r="G486" s="191"/>
      <c r="H486" s="191"/>
      <c r="I486" s="191"/>
      <c r="J486" s="191"/>
      <c r="K486" s="191"/>
      <c r="L486" s="191"/>
      <c r="M486" s="191"/>
      <c r="N486" s="191"/>
      <c r="O486" s="191"/>
      <c r="P486" s="191"/>
      <c r="Q486" s="191"/>
      <c r="R486" s="191"/>
      <c r="S486" s="191"/>
      <c r="T486" s="191"/>
      <c r="U486" s="191"/>
      <c r="V486" s="191"/>
      <c r="W486" s="191"/>
      <c r="X486" s="191"/>
      <c r="Y486" s="191"/>
      <c r="Z486" s="191"/>
      <c r="AA486" s="191"/>
    </row>
    <row xmlns:x14ac="http://schemas.microsoft.com/office/spreadsheetml/2009/9/ac" r="487" ht="15.75" x14ac:dyDescent="0.25">
      <c r="A487" s="191"/>
      <c r="B487" s="192"/>
      <c r="C487" s="191"/>
      <c r="D487" s="191"/>
      <c r="E487" s="191"/>
      <c r="F487" s="191"/>
      <c r="G487" s="191"/>
      <c r="H487" s="191"/>
      <c r="I487" s="191"/>
      <c r="J487" s="191"/>
      <c r="K487" s="191"/>
      <c r="L487" s="191"/>
      <c r="M487" s="191"/>
      <c r="N487" s="191"/>
      <c r="O487" s="191"/>
      <c r="P487" s="191"/>
      <c r="Q487" s="191"/>
      <c r="R487" s="191"/>
      <c r="S487" s="191"/>
      <c r="T487" s="191"/>
      <c r="U487" s="191"/>
      <c r="V487" s="191"/>
      <c r="W487" s="191"/>
      <c r="X487" s="191"/>
      <c r="Y487" s="191"/>
      <c r="Z487" s="191"/>
      <c r="AA487" s="191"/>
    </row>
    <row xmlns:x14ac="http://schemas.microsoft.com/office/spreadsheetml/2009/9/ac" r="488" ht="15.75" x14ac:dyDescent="0.25">
      <c r="A488" s="191"/>
      <c r="B488" s="192"/>
      <c r="C488" s="191"/>
      <c r="D488" s="191"/>
      <c r="E488" s="191"/>
      <c r="F488" s="191"/>
      <c r="G488" s="191"/>
      <c r="H488" s="191"/>
      <c r="I488" s="191"/>
      <c r="J488" s="191"/>
      <c r="K488" s="191"/>
      <c r="L488" s="191"/>
      <c r="M488" s="191"/>
      <c r="N488" s="191"/>
      <c r="O488" s="191"/>
      <c r="P488" s="191"/>
      <c r="Q488" s="191"/>
      <c r="R488" s="191"/>
      <c r="S488" s="191"/>
      <c r="T488" s="191"/>
      <c r="U488" s="191"/>
      <c r="V488" s="191"/>
      <c r="W488" s="191"/>
      <c r="X488" s="191"/>
      <c r="Y488" s="191"/>
      <c r="Z488" s="191"/>
      <c r="AA488" s="19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6707-BA77-4360-99FB-D0BDC7B5168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1" customWidth="true"/>
    <col min="2" max="2" width="6.5" style="222" customWidth="true"/>
    <col min="3" max="3" width="14.125" style="223" customWidth="true"/>
    <col min="4" max="4" width="9.75" style="201" customWidth="true"/>
    <col min="5" max="5" width="8" style="224" customWidth="true"/>
    <col min="6" max="6" width="8" style="225" customWidth="true"/>
    <col min="7" max="7" width="8" style="226" customWidth="true"/>
    <col min="8" max="8" width="8" style="227" customWidth="true"/>
    <col min="9" max="9" width="8" style="220" customWidth="true"/>
    <col min="10" max="10" width="8" style="228" customWidth="true"/>
    <col min="11" max="11" width="8" style="229" customWidth="true"/>
    <col min="12" max="12" width="8" style="225" customWidth="true"/>
    <col min="13" max="13" width="8" style="230" customWidth="true"/>
    <col min="14" max="14" width="8" style="231" customWidth="true"/>
    <col min="15" max="19" width="8" style="201" customWidth="true"/>
    <col min="20" max="16384" width="9" style="201"/>
  </cols>
  <sheetData>
    <row xmlns:x14ac="http://schemas.microsoft.com/office/spreadsheetml/2009/9/ac" r="1" ht="20.25" customHeight="true" x14ac:dyDescent="0.2">
      <c r="A1" s="563" t="s">
        <v>258</v>
      </c>
      <c r="B1" s="564"/>
      <c r="C1" s="564"/>
      <c r="D1" s="564"/>
      <c r="E1" s="565" t="s">
        <v>52</v>
      </c>
      <c r="F1" s="566"/>
      <c r="G1" s="566"/>
      <c r="H1" s="566"/>
      <c r="I1" s="567"/>
      <c r="J1" s="568" t="s">
        <v>10</v>
      </c>
      <c r="K1" s="568"/>
      <c r="L1" s="568"/>
      <c r="M1" s="568"/>
      <c r="N1" s="568"/>
      <c r="O1" s="569" t="s">
        <v>11</v>
      </c>
      <c r="P1" s="570"/>
      <c r="Q1" s="570"/>
      <c r="R1" s="570"/>
      <c r="S1" s="571"/>
    </row>
    <row xmlns:x14ac="http://schemas.microsoft.com/office/spreadsheetml/2009/9/ac" r="2" x14ac:dyDescent="0.2">
      <c r="A2" s="564"/>
      <c r="B2" s="564"/>
      <c r="C2" s="564"/>
      <c r="D2" s="564"/>
      <c r="E2" s="202"/>
      <c r="F2" s="203"/>
      <c r="G2" s="232"/>
      <c r="H2" s="204"/>
      <c r="I2" s="233"/>
      <c r="J2" s="205"/>
      <c r="K2" s="203"/>
      <c r="L2" s="234"/>
      <c r="M2" s="204"/>
      <c r="N2" s="235"/>
      <c r="O2" s="202"/>
      <c r="P2" s="203"/>
      <c r="Q2" s="206"/>
      <c r="R2" s="204"/>
      <c r="S2" s="233"/>
    </row>
    <row xmlns:x14ac="http://schemas.microsoft.com/office/spreadsheetml/2009/9/ac" r="3" ht="134.25" customHeight="true" x14ac:dyDescent="0.2">
      <c r="A3" s="207" t="s">
        <v>9</v>
      </c>
      <c r="B3" s="208" t="s">
        <v>4</v>
      </c>
      <c r="C3" s="209" t="s">
        <v>8</v>
      </c>
      <c r="D3" s="210" t="s">
        <v>193</v>
      </c>
      <c r="E3" s="211" t="s">
        <v>25</v>
      </c>
      <c r="F3" s="212" t="s">
        <v>19</v>
      </c>
      <c r="G3" s="236" t="s">
        <v>176</v>
      </c>
      <c r="H3" s="213" t="s">
        <v>185</v>
      </c>
      <c r="I3" s="237" t="s">
        <v>36</v>
      </c>
      <c r="J3" s="214" t="s">
        <v>25</v>
      </c>
      <c r="K3" s="215" t="s">
        <v>19</v>
      </c>
      <c r="L3" s="238" t="s">
        <v>177</v>
      </c>
      <c r="M3" s="213" t="s">
        <v>185</v>
      </c>
      <c r="N3" s="239" t="s">
        <v>36</v>
      </c>
      <c r="O3" s="211" t="s">
        <v>25</v>
      </c>
      <c r="P3" s="212" t="s">
        <v>141</v>
      </c>
      <c r="Q3" s="216" t="s">
        <v>178</v>
      </c>
      <c r="R3" s="213" t="s">
        <v>185</v>
      </c>
      <c r="S3" s="237" t="s">
        <v>36</v>
      </c>
    </row>
    <row xmlns:x14ac="http://schemas.microsoft.com/office/spreadsheetml/2009/9/ac" r="4" x14ac:dyDescent="0.2">
      <c r="A4" s="338" t="str">
        <f>IF(ISBLANK(Regressions!A14), " ", Regressions!A14)</f>
        <v>Uruguay</v>
      </c>
      <c r="B4" s="339">
        <f>IF(ISBLANK(Regressions!B14), " ", Regressions!B14)</f>
        <v>2000</v>
      </c>
      <c r="C4" s="217" t="str">
        <f>IF(ISBLANK(Regressions!C14), " ", Regressions!C14)</f>
        <v>National</v>
      </c>
      <c r="D4" s="340">
        <f>IF(ISBLANK(Regressions!D14), " ", Regressions!D14)</f>
        <v>811260</v>
      </c>
      <c r="E4" s="218">
        <f>IF(ISNUMBER(Regressions!E14),ROUND(Regressions!E14, 1), NA())</f>
        <v>100</v>
      </c>
      <c r="F4" s="341">
        <f>IF(ISNUMBER(Regressions!F14),ROUND(Regressions!F14, 1), NA())</f>
        <v>100</v>
      </c>
      <c r="G4" s="240">
        <f>IF(ISNUMBER(Regressions!G14),ROUND(Regressions!G14, 1), NA())</f>
        <v>100</v>
      </c>
      <c r="H4" s="342">
        <f>IF(ISNUMBER(Regressions!H14),ROUND(Regressions!H14, 1), NA())</f>
        <v>0</v>
      </c>
      <c r="I4" s="241">
        <f>IF(ISNUMBER(Regressions!I14),ROUND(Regressions!I14, 1), NA())</f>
        <v>0</v>
      </c>
      <c r="J4" s="343">
        <f>IF(ISNUMBER(Regressions!K14),ROUND(Regressions!K14, 1), NA())</f>
        <v>100</v>
      </c>
      <c r="K4" s="341">
        <f>IF(ISNUMBER(Regressions!L14),ROUND(Regressions!L14, 1), NA())</f>
        <v>96.8</v>
      </c>
      <c r="L4" s="242" t="e">
        <f>IF(ISNUMBER(Regressions!M14),ROUND(Regressions!M14, 1), NA())</f>
        <v>#N/A</v>
      </c>
      <c r="M4" s="342" t="e">
        <f>IF(ISNUMBER(Regressions!N14),ROUND(Regressions!N14, 1), NA())</f>
        <v>#N/A</v>
      </c>
      <c r="N4" s="241">
        <f>IF(ISNUMBER(Regressions!O14),ROUND(Regressions!O14, 1), NA())</f>
        <v>3.2</v>
      </c>
      <c r="O4" s="343">
        <f>IF(ISNUMBER(Regressions!Q14),ROUND(Regressions!Q14, 1), NA())</f>
        <v>100</v>
      </c>
      <c r="P4" s="341">
        <f>IF(ISNUMBER(Regressions!R14),ROUND(Regressions!R14, 1), NA())</f>
        <v>100</v>
      </c>
      <c r="Q4" s="219">
        <f>IF(ISNUMBER(Regressions!S14),ROUND(Regressions!S14, 1), NA())</f>
        <v>100</v>
      </c>
      <c r="R4" s="342">
        <f>IF(ISNUMBER(Regressions!T14),ROUND(Regressions!T14, 1), NA())</f>
        <v>0</v>
      </c>
      <c r="S4" s="241">
        <f>IF(ISNUMBER(Regressions!U14),ROUND(Regressions!U14, 1), NA())</f>
        <v>0</v>
      </c>
    </row>
    <row xmlns:x14ac="http://schemas.microsoft.com/office/spreadsheetml/2009/9/ac" r="5" x14ac:dyDescent="0.2">
      <c r="A5" s="338" t="str">
        <f>IF(ISBLANK(Regressions!A15), " ", Regressions!A15)</f>
        <v>Uruguay</v>
      </c>
      <c r="B5" s="339">
        <f>IF(ISBLANK(Regressions!B15), " ", Regressions!B15)</f>
        <v>2001</v>
      </c>
      <c r="C5" s="344" t="str">
        <f>IF(ISBLANK(Regressions!C15), " ", Regressions!C15)</f>
        <v>National</v>
      </c>
      <c r="D5" s="340">
        <f>IF(ISBLANK(Regressions!D15), " ", Regressions!D15)</f>
        <v>810095</v>
      </c>
      <c r="E5" s="218">
        <f>IF(ISNUMBER(Regressions!E15),ROUND(Regressions!E15, 1), NA())</f>
        <v>100</v>
      </c>
      <c r="F5" s="341">
        <f>IF(ISNUMBER(Regressions!F15),ROUND(Regressions!F15, 1), NA())</f>
        <v>100</v>
      </c>
      <c r="G5" s="240">
        <f>IF(ISNUMBER(Regressions!G15),ROUND(Regressions!G15, 1), NA())</f>
        <v>100</v>
      </c>
      <c r="H5" s="342">
        <f>IF(ISNUMBER(Regressions!H15),ROUND(Regressions!H15, 1), NA())</f>
        <v>0</v>
      </c>
      <c r="I5" s="241">
        <f>IF(ISNUMBER(Regressions!I15),ROUND(Regressions!I15, 1), NA())</f>
        <v>0</v>
      </c>
      <c r="J5" s="343">
        <f>IF(ISNUMBER(Regressions!K15),ROUND(Regressions!K15, 1), NA())</f>
        <v>100</v>
      </c>
      <c r="K5" s="341">
        <f>IF(ISNUMBER(Regressions!L15),ROUND(Regressions!L15, 1), NA())</f>
        <v>96.8</v>
      </c>
      <c r="L5" s="242" t="e">
        <f>IF(ISNUMBER(Regressions!M15),ROUND(Regressions!M15, 1), NA())</f>
        <v>#N/A</v>
      </c>
      <c r="M5" s="342" t="e">
        <f>IF(ISNUMBER(Regressions!N15),ROUND(Regressions!N15, 1), NA())</f>
        <v>#N/A</v>
      </c>
      <c r="N5" s="241">
        <f>IF(ISNUMBER(Regressions!O15),ROUND(Regressions!O15, 1), NA())</f>
        <v>3.2</v>
      </c>
      <c r="O5" s="343">
        <f>IF(ISNUMBER(Regressions!Q15),ROUND(Regressions!Q15, 1), NA())</f>
        <v>100</v>
      </c>
      <c r="P5" s="341">
        <f>IF(ISNUMBER(Regressions!R15),ROUND(Regressions!R15, 1), NA())</f>
        <v>100</v>
      </c>
      <c r="Q5" s="219">
        <f>IF(ISNUMBER(Regressions!S15),ROUND(Regressions!S15, 1), NA())</f>
        <v>100</v>
      </c>
      <c r="R5" s="342">
        <f>IF(ISNUMBER(Regressions!T15),ROUND(Regressions!T15, 1), NA())</f>
        <v>0</v>
      </c>
      <c r="S5" s="241">
        <f>IF(ISNUMBER(Regressions!U15),ROUND(Regressions!U15, 1), NA())</f>
        <v>0</v>
      </c>
      <c r="T5" s="220"/>
      <c r="U5" s="220"/>
      <c r="V5" s="220"/>
      <c r="W5" s="220"/>
      <c r="X5" s="220"/>
      <c r="Y5" s="220"/>
      <c r="Z5" s="220"/>
      <c r="AA5" s="220"/>
    </row>
    <row xmlns:x14ac="http://schemas.microsoft.com/office/spreadsheetml/2009/9/ac" r="6" x14ac:dyDescent="0.2">
      <c r="A6" s="338" t="str">
        <f>IF(ISBLANK(Regressions!A16), " ", Regressions!A16)</f>
        <v>Uruguay</v>
      </c>
      <c r="B6" s="339">
        <f>IF(ISBLANK(Regressions!B16), " ", Regressions!B16)</f>
        <v>2002</v>
      </c>
      <c r="C6" s="344" t="str">
        <f>IF(ISBLANK(Regressions!C16), " ", Regressions!C16)</f>
        <v>National</v>
      </c>
      <c r="D6" s="340">
        <f>IF(ISBLANK(Regressions!D16), " ", Regressions!D16)</f>
        <v>807217</v>
      </c>
      <c r="E6" s="218">
        <f>IF(ISNUMBER(Regressions!E16),ROUND(Regressions!E16, 1), NA())</f>
        <v>100</v>
      </c>
      <c r="F6" s="341">
        <f>IF(ISNUMBER(Regressions!F16),ROUND(Regressions!F16, 1), NA())</f>
        <v>100</v>
      </c>
      <c r="G6" s="240">
        <f>IF(ISNUMBER(Regressions!G16),ROUND(Regressions!G16, 1), NA())</f>
        <v>100</v>
      </c>
      <c r="H6" s="342">
        <f>IF(ISNUMBER(Regressions!H16),ROUND(Regressions!H16, 1), NA())</f>
        <v>0</v>
      </c>
      <c r="I6" s="241">
        <f>IF(ISNUMBER(Regressions!I16),ROUND(Regressions!I16, 1), NA())</f>
        <v>0</v>
      </c>
      <c r="J6" s="343">
        <f>IF(ISNUMBER(Regressions!K16),ROUND(Regressions!K16, 1), NA())</f>
        <v>100</v>
      </c>
      <c r="K6" s="341">
        <f>IF(ISNUMBER(Regressions!L16),ROUND(Regressions!L16, 1), NA())</f>
        <v>96.8</v>
      </c>
      <c r="L6" s="242" t="e">
        <f>IF(ISNUMBER(Regressions!M16),ROUND(Regressions!M16, 1), NA())</f>
        <v>#N/A</v>
      </c>
      <c r="M6" s="342" t="e">
        <f>IF(ISNUMBER(Regressions!N16),ROUND(Regressions!N16, 1), NA())</f>
        <v>#N/A</v>
      </c>
      <c r="N6" s="241">
        <f>IF(ISNUMBER(Regressions!O16),ROUND(Regressions!O16, 1), NA())</f>
        <v>3.2</v>
      </c>
      <c r="O6" s="343">
        <f>IF(ISNUMBER(Regressions!Q16),ROUND(Regressions!Q16, 1), NA())</f>
        <v>100</v>
      </c>
      <c r="P6" s="341">
        <f>IF(ISNUMBER(Regressions!R16),ROUND(Regressions!R16, 1), NA())</f>
        <v>100</v>
      </c>
      <c r="Q6" s="219">
        <f>IF(ISNUMBER(Regressions!S16),ROUND(Regressions!S16, 1), NA())</f>
        <v>100</v>
      </c>
      <c r="R6" s="342">
        <f>IF(ISNUMBER(Regressions!T16),ROUND(Regressions!T16, 1), NA())</f>
        <v>0</v>
      </c>
      <c r="S6" s="241">
        <f>IF(ISNUMBER(Regressions!U16),ROUND(Regressions!U16, 1), NA())</f>
        <v>0</v>
      </c>
      <c r="T6" s="220"/>
      <c r="U6" s="220"/>
      <c r="V6" s="220"/>
      <c r="W6" s="220"/>
      <c r="X6" s="220"/>
      <c r="Y6" s="220"/>
      <c r="Z6" s="220"/>
      <c r="AA6" s="220"/>
    </row>
    <row xmlns:x14ac="http://schemas.microsoft.com/office/spreadsheetml/2009/9/ac" r="7" x14ac:dyDescent="0.2">
      <c r="A7" s="338" t="str">
        <f>IF(ISBLANK(Regressions!A17), " ", Regressions!A17)</f>
        <v>Uruguay</v>
      </c>
      <c r="B7" s="339">
        <f>IF(ISBLANK(Regressions!B17), " ", Regressions!B17)</f>
        <v>2003</v>
      </c>
      <c r="C7" s="344" t="str">
        <f>IF(ISBLANK(Regressions!C17), " ", Regressions!C17)</f>
        <v>National</v>
      </c>
      <c r="D7" s="340">
        <f>IF(ISBLANK(Regressions!D17), " ", Regressions!D17)</f>
        <v>803565</v>
      </c>
      <c r="E7" s="218">
        <f>IF(ISNUMBER(Regressions!E17),ROUND(Regressions!E17, 1), NA())</f>
        <v>100</v>
      </c>
      <c r="F7" s="341">
        <f>IF(ISNUMBER(Regressions!F17),ROUND(Regressions!F17, 1), NA())</f>
        <v>100</v>
      </c>
      <c r="G7" s="240">
        <f>IF(ISNUMBER(Regressions!G17),ROUND(Regressions!G17, 1), NA())</f>
        <v>100</v>
      </c>
      <c r="H7" s="342">
        <f>IF(ISNUMBER(Regressions!H17),ROUND(Regressions!H17, 1), NA())</f>
        <v>0</v>
      </c>
      <c r="I7" s="241">
        <f>IF(ISNUMBER(Regressions!I17),ROUND(Regressions!I17, 1), NA())</f>
        <v>0</v>
      </c>
      <c r="J7" s="343">
        <f>IF(ISNUMBER(Regressions!K17),ROUND(Regressions!K17, 1), NA())</f>
        <v>100</v>
      </c>
      <c r="K7" s="341">
        <f>IF(ISNUMBER(Regressions!L17),ROUND(Regressions!L17, 1), NA())</f>
        <v>96.8</v>
      </c>
      <c r="L7" s="242" t="e">
        <f>IF(ISNUMBER(Regressions!M17),ROUND(Regressions!M17, 1), NA())</f>
        <v>#N/A</v>
      </c>
      <c r="M7" s="342" t="e">
        <f>IF(ISNUMBER(Regressions!N17),ROUND(Regressions!N17, 1), NA())</f>
        <v>#N/A</v>
      </c>
      <c r="N7" s="241">
        <f>IF(ISNUMBER(Regressions!O17),ROUND(Regressions!O17, 1), NA())</f>
        <v>3.2</v>
      </c>
      <c r="O7" s="343">
        <f>IF(ISNUMBER(Regressions!Q17),ROUND(Regressions!Q17, 1), NA())</f>
        <v>100</v>
      </c>
      <c r="P7" s="341">
        <f>IF(ISNUMBER(Regressions!R17),ROUND(Regressions!R17, 1), NA())</f>
        <v>100</v>
      </c>
      <c r="Q7" s="219">
        <f>IF(ISNUMBER(Regressions!S17),ROUND(Regressions!S17, 1), NA())</f>
        <v>100</v>
      </c>
      <c r="R7" s="342">
        <f>IF(ISNUMBER(Regressions!T17),ROUND(Regressions!T17, 1), NA())</f>
        <v>0</v>
      </c>
      <c r="S7" s="241">
        <f>IF(ISNUMBER(Regressions!U17),ROUND(Regressions!U17, 1), NA())</f>
        <v>0</v>
      </c>
      <c r="T7" s="220"/>
      <c r="U7" s="220"/>
      <c r="V7" s="220"/>
      <c r="W7" s="220"/>
      <c r="X7" s="220"/>
      <c r="Y7" s="220"/>
      <c r="Z7" s="220"/>
      <c r="AA7" s="220"/>
    </row>
    <row xmlns:x14ac="http://schemas.microsoft.com/office/spreadsheetml/2009/9/ac" r="8" x14ac:dyDescent="0.2">
      <c r="A8" s="338" t="str">
        <f>IF(ISBLANK(Regressions!A18), " ", Regressions!A18)</f>
        <v>Uruguay</v>
      </c>
      <c r="B8" s="339">
        <f>IF(ISBLANK(Regressions!B18), " ", Regressions!B18)</f>
        <v>2004</v>
      </c>
      <c r="C8" s="344" t="str">
        <f>IF(ISBLANK(Regressions!C18), " ", Regressions!C18)</f>
        <v>National</v>
      </c>
      <c r="D8" s="340">
        <f>IF(ISBLANK(Regressions!D18), " ", Regressions!D18)</f>
        <v>801609</v>
      </c>
      <c r="E8" s="218">
        <f>IF(ISNUMBER(Regressions!E18),ROUND(Regressions!E18, 1), NA())</f>
        <v>100</v>
      </c>
      <c r="F8" s="341">
        <f>IF(ISNUMBER(Regressions!F18),ROUND(Regressions!F18, 1), NA())</f>
        <v>100</v>
      </c>
      <c r="G8" s="240">
        <f>IF(ISNUMBER(Regressions!G18),ROUND(Regressions!G18, 1), NA())</f>
        <v>100</v>
      </c>
      <c r="H8" s="342">
        <f>IF(ISNUMBER(Regressions!H18),ROUND(Regressions!H18, 1), NA())</f>
        <v>0</v>
      </c>
      <c r="I8" s="241">
        <f>IF(ISNUMBER(Regressions!I18),ROUND(Regressions!I18, 1), NA())</f>
        <v>0</v>
      </c>
      <c r="J8" s="343">
        <f>IF(ISNUMBER(Regressions!K18),ROUND(Regressions!K18, 1), NA())</f>
        <v>100</v>
      </c>
      <c r="K8" s="341">
        <f>IF(ISNUMBER(Regressions!L18),ROUND(Regressions!L18, 1), NA())</f>
        <v>96.8</v>
      </c>
      <c r="L8" s="242" t="e">
        <f>IF(ISNUMBER(Regressions!M18),ROUND(Regressions!M18, 1), NA())</f>
        <v>#N/A</v>
      </c>
      <c r="M8" s="342" t="e">
        <f>IF(ISNUMBER(Regressions!N18),ROUND(Regressions!N18, 1), NA())</f>
        <v>#N/A</v>
      </c>
      <c r="N8" s="241">
        <f>IF(ISNUMBER(Regressions!O18),ROUND(Regressions!O18, 1), NA())</f>
        <v>3.2</v>
      </c>
      <c r="O8" s="343">
        <f>IF(ISNUMBER(Regressions!Q18),ROUND(Regressions!Q18, 1), NA())</f>
        <v>100</v>
      </c>
      <c r="P8" s="341">
        <f>IF(ISNUMBER(Regressions!R18),ROUND(Regressions!R18, 1), NA())</f>
        <v>100</v>
      </c>
      <c r="Q8" s="219">
        <f>IF(ISNUMBER(Regressions!S18),ROUND(Regressions!S18, 1), NA())</f>
        <v>100</v>
      </c>
      <c r="R8" s="342">
        <f>IF(ISNUMBER(Regressions!T18),ROUND(Regressions!T18, 1), NA())</f>
        <v>0</v>
      </c>
      <c r="S8" s="241">
        <f>IF(ISNUMBER(Regressions!U18),ROUND(Regressions!U18, 1), NA())</f>
        <v>0</v>
      </c>
      <c r="T8" s="220"/>
      <c r="U8" s="220"/>
      <c r="V8" s="220"/>
      <c r="W8" s="220"/>
      <c r="X8" s="220"/>
      <c r="Y8" s="220"/>
      <c r="Z8" s="220"/>
      <c r="AA8" s="220"/>
    </row>
    <row xmlns:x14ac="http://schemas.microsoft.com/office/spreadsheetml/2009/9/ac" r="9" x14ac:dyDescent="0.2">
      <c r="A9" s="338" t="str">
        <f>IF(ISBLANK(Regressions!A19), " ", Regressions!A19)</f>
        <v>Uruguay</v>
      </c>
      <c r="B9" s="339">
        <f>IF(ISBLANK(Regressions!B19), " ", Regressions!B19)</f>
        <v>2005</v>
      </c>
      <c r="C9" s="344" t="str">
        <f>IF(ISBLANK(Regressions!C19), " ", Regressions!C19)</f>
        <v>National</v>
      </c>
      <c r="D9" s="340">
        <f>IF(ISBLANK(Regressions!D19), " ", Regressions!D19)</f>
        <v>800591</v>
      </c>
      <c r="E9" s="218">
        <f>IF(ISNUMBER(Regressions!E19),ROUND(Regressions!E19, 1), NA())</f>
        <v>100</v>
      </c>
      <c r="F9" s="341">
        <f>IF(ISNUMBER(Regressions!F19),ROUND(Regressions!F19, 1), NA())</f>
        <v>100</v>
      </c>
      <c r="G9" s="240">
        <f>IF(ISNUMBER(Regressions!G19),ROUND(Regressions!G19, 1), NA())</f>
        <v>100</v>
      </c>
      <c r="H9" s="342">
        <f>IF(ISNUMBER(Regressions!H19),ROUND(Regressions!H19, 1), NA())</f>
        <v>0</v>
      </c>
      <c r="I9" s="241">
        <f>IF(ISNUMBER(Regressions!I19),ROUND(Regressions!I19, 1), NA())</f>
        <v>0</v>
      </c>
      <c r="J9" s="343">
        <f>IF(ISNUMBER(Regressions!K19),ROUND(Regressions!K19, 1), NA())</f>
        <v>100</v>
      </c>
      <c r="K9" s="341">
        <f>IF(ISNUMBER(Regressions!L19),ROUND(Regressions!L19, 1), NA())</f>
        <v>97</v>
      </c>
      <c r="L9" s="242" t="e">
        <f>IF(ISNUMBER(Regressions!M19),ROUND(Regressions!M19, 1), NA())</f>
        <v>#N/A</v>
      </c>
      <c r="M9" s="342" t="e">
        <f>IF(ISNUMBER(Regressions!N19),ROUND(Regressions!N19, 1), NA())</f>
        <v>#N/A</v>
      </c>
      <c r="N9" s="241">
        <f>IF(ISNUMBER(Regressions!O19),ROUND(Regressions!O19, 1), NA())</f>
        <v>3</v>
      </c>
      <c r="O9" s="343">
        <f>IF(ISNUMBER(Regressions!Q19),ROUND(Regressions!Q19, 1), NA())</f>
        <v>100</v>
      </c>
      <c r="P9" s="341">
        <f>IF(ISNUMBER(Regressions!R19),ROUND(Regressions!R19, 1), NA())</f>
        <v>100</v>
      </c>
      <c r="Q9" s="219">
        <f>IF(ISNUMBER(Regressions!S19),ROUND(Regressions!S19, 1), NA())</f>
        <v>100</v>
      </c>
      <c r="R9" s="342">
        <f>IF(ISNUMBER(Regressions!T19),ROUND(Regressions!T19, 1), NA())</f>
        <v>0</v>
      </c>
      <c r="S9" s="241">
        <f>IF(ISNUMBER(Regressions!U19),ROUND(Regressions!U19, 1), NA())</f>
        <v>0</v>
      </c>
    </row>
    <row xmlns:x14ac="http://schemas.microsoft.com/office/spreadsheetml/2009/9/ac" r="10" x14ac:dyDescent="0.2">
      <c r="A10" s="338" t="str">
        <f>IF(ISBLANK(Regressions!A20), " ", Regressions!A20)</f>
        <v>Uruguay</v>
      </c>
      <c r="B10" s="339">
        <f>IF(ISBLANK(Regressions!B20), " ", Regressions!B20)</f>
        <v>2006</v>
      </c>
      <c r="C10" s="344" t="str">
        <f>IF(ISBLANK(Regressions!C20), " ", Regressions!C20)</f>
        <v>National</v>
      </c>
      <c r="D10" s="340">
        <f>IF(ISBLANK(Regressions!D20), " ", Regressions!D20)</f>
        <v>797997</v>
      </c>
      <c r="E10" s="218">
        <f>IF(ISNUMBER(Regressions!E20),ROUND(Regressions!E20, 1), NA())</f>
        <v>100</v>
      </c>
      <c r="F10" s="341">
        <f>IF(ISNUMBER(Regressions!F20),ROUND(Regressions!F20, 1), NA())</f>
        <v>100</v>
      </c>
      <c r="G10" s="240">
        <f>IF(ISNUMBER(Regressions!G20),ROUND(Regressions!G20, 1), NA())</f>
        <v>100</v>
      </c>
      <c r="H10" s="342">
        <f>IF(ISNUMBER(Regressions!H20),ROUND(Regressions!H20, 1), NA())</f>
        <v>0</v>
      </c>
      <c r="I10" s="241">
        <f>IF(ISNUMBER(Regressions!I20),ROUND(Regressions!I20, 1), NA())</f>
        <v>0</v>
      </c>
      <c r="J10" s="343">
        <f>IF(ISNUMBER(Regressions!K20),ROUND(Regressions!K20, 1), NA())</f>
        <v>100</v>
      </c>
      <c r="K10" s="341">
        <f>IF(ISNUMBER(Regressions!L20),ROUND(Regressions!L20, 1), NA())</f>
        <v>97.2</v>
      </c>
      <c r="L10" s="242" t="e">
        <f>IF(ISNUMBER(Regressions!M20),ROUND(Regressions!M20, 1), NA())</f>
        <v>#N/A</v>
      </c>
      <c r="M10" s="342" t="e">
        <f>IF(ISNUMBER(Regressions!N20),ROUND(Regressions!N20, 1), NA())</f>
        <v>#N/A</v>
      </c>
      <c r="N10" s="241">
        <f>IF(ISNUMBER(Regressions!O20),ROUND(Regressions!O20, 1), NA())</f>
        <v>2.8</v>
      </c>
      <c r="O10" s="343">
        <f>IF(ISNUMBER(Regressions!Q20),ROUND(Regressions!Q20, 1), NA())</f>
        <v>100</v>
      </c>
      <c r="P10" s="341">
        <f>IF(ISNUMBER(Regressions!R20),ROUND(Regressions!R20, 1), NA())</f>
        <v>100</v>
      </c>
      <c r="Q10" s="219">
        <f>IF(ISNUMBER(Regressions!S20),ROUND(Regressions!S20, 1), NA())</f>
        <v>100</v>
      </c>
      <c r="R10" s="342">
        <f>IF(ISNUMBER(Regressions!T20),ROUND(Regressions!T20, 1), NA())</f>
        <v>0</v>
      </c>
      <c r="S10" s="241">
        <f>IF(ISNUMBER(Regressions!U20),ROUND(Regressions!U20, 1), NA())</f>
        <v>0</v>
      </c>
    </row>
    <row xmlns:x14ac="http://schemas.microsoft.com/office/spreadsheetml/2009/9/ac" r="11" x14ac:dyDescent="0.2">
      <c r="A11" s="338" t="str">
        <f>IF(ISBLANK(Regressions!A21), " ", Regressions!A21)</f>
        <v>Uruguay</v>
      </c>
      <c r="B11" s="339">
        <f>IF(ISBLANK(Regressions!B21), " ", Regressions!B21)</f>
        <v>2007</v>
      </c>
      <c r="C11" s="344" t="str">
        <f>IF(ISBLANK(Regressions!C21), " ", Regressions!C21)</f>
        <v>National</v>
      </c>
      <c r="D11" s="340">
        <f>IF(ISBLANK(Regressions!D21), " ", Regressions!D21)</f>
        <v>793779</v>
      </c>
      <c r="E11" s="218">
        <f>IF(ISNUMBER(Regressions!E21),ROUND(Regressions!E21, 1), NA())</f>
        <v>100</v>
      </c>
      <c r="F11" s="341">
        <f>IF(ISNUMBER(Regressions!F21),ROUND(Regressions!F21, 1), NA())</f>
        <v>100</v>
      </c>
      <c r="G11" s="240">
        <f>IF(ISNUMBER(Regressions!G21),ROUND(Regressions!G21, 1), NA())</f>
        <v>100</v>
      </c>
      <c r="H11" s="342">
        <f>IF(ISNUMBER(Regressions!H21),ROUND(Regressions!H21, 1), NA())</f>
        <v>0</v>
      </c>
      <c r="I11" s="241">
        <f>IF(ISNUMBER(Regressions!I21),ROUND(Regressions!I21, 1), NA())</f>
        <v>0</v>
      </c>
      <c r="J11" s="343">
        <f>IF(ISNUMBER(Regressions!K21),ROUND(Regressions!K21, 1), NA())</f>
        <v>100</v>
      </c>
      <c r="K11" s="341">
        <f>IF(ISNUMBER(Regressions!L21),ROUND(Regressions!L21, 1), NA())</f>
        <v>97.4</v>
      </c>
      <c r="L11" s="242">
        <f>IF(ISNUMBER(Regressions!M21),ROUND(Regressions!M21, 1), NA())</f>
        <v>77.900000000000006</v>
      </c>
      <c r="M11" s="342">
        <f>IF(ISNUMBER(Regressions!N21),ROUND(Regressions!N21, 1), NA())</f>
        <v>19.5</v>
      </c>
      <c r="N11" s="241">
        <f>IF(ISNUMBER(Regressions!O21),ROUND(Regressions!O21, 1), NA())</f>
        <v>2.6</v>
      </c>
      <c r="O11" s="343">
        <f>IF(ISNUMBER(Regressions!Q21),ROUND(Regressions!Q21, 1), NA())</f>
        <v>100</v>
      </c>
      <c r="P11" s="341">
        <f>IF(ISNUMBER(Regressions!R21),ROUND(Regressions!R21, 1), NA())</f>
        <v>100</v>
      </c>
      <c r="Q11" s="219">
        <f>IF(ISNUMBER(Regressions!S21),ROUND(Regressions!S21, 1), NA())</f>
        <v>100</v>
      </c>
      <c r="R11" s="342">
        <f>IF(ISNUMBER(Regressions!T21),ROUND(Regressions!T21, 1), NA())</f>
        <v>0</v>
      </c>
      <c r="S11" s="241">
        <f>IF(ISNUMBER(Regressions!U21),ROUND(Regressions!U21, 1), NA())</f>
        <v>0</v>
      </c>
    </row>
    <row xmlns:x14ac="http://schemas.microsoft.com/office/spreadsheetml/2009/9/ac" r="12" x14ac:dyDescent="0.2">
      <c r="A12" s="338" t="str">
        <f>IF(ISBLANK(Regressions!A22), " ", Regressions!A22)</f>
        <v>Uruguay</v>
      </c>
      <c r="B12" s="339">
        <f>IF(ISBLANK(Regressions!B22), " ", Regressions!B22)</f>
        <v>2008</v>
      </c>
      <c r="C12" s="344" t="str">
        <f>IF(ISBLANK(Regressions!C22), " ", Regressions!C22)</f>
        <v>National</v>
      </c>
      <c r="D12" s="340">
        <f>IF(ISBLANK(Regressions!D22), " ", Regressions!D22)</f>
        <v>789101</v>
      </c>
      <c r="E12" s="218">
        <f>IF(ISNUMBER(Regressions!E22),ROUND(Regressions!E22, 1), NA())</f>
        <v>100</v>
      </c>
      <c r="F12" s="341">
        <f>IF(ISNUMBER(Regressions!F22),ROUND(Regressions!F22, 1), NA())</f>
        <v>100</v>
      </c>
      <c r="G12" s="240">
        <f>IF(ISNUMBER(Regressions!G22),ROUND(Regressions!G22, 1), NA())</f>
        <v>100</v>
      </c>
      <c r="H12" s="342">
        <f>IF(ISNUMBER(Regressions!H22),ROUND(Regressions!H22, 1), NA())</f>
        <v>0</v>
      </c>
      <c r="I12" s="241">
        <f>IF(ISNUMBER(Regressions!I22),ROUND(Regressions!I22, 1), NA())</f>
        <v>0</v>
      </c>
      <c r="J12" s="343">
        <f>IF(ISNUMBER(Regressions!K22),ROUND(Regressions!K22, 1), NA())</f>
        <v>100</v>
      </c>
      <c r="K12" s="341">
        <f>IF(ISNUMBER(Regressions!L22),ROUND(Regressions!L22, 1), NA())</f>
        <v>97.6</v>
      </c>
      <c r="L12" s="242">
        <f>IF(ISNUMBER(Regressions!M22),ROUND(Regressions!M22, 1), NA())</f>
        <v>77.900000000000006</v>
      </c>
      <c r="M12" s="342">
        <f>IF(ISNUMBER(Regressions!N22),ROUND(Regressions!N22, 1), NA())</f>
        <v>19.7</v>
      </c>
      <c r="N12" s="241">
        <f>IF(ISNUMBER(Regressions!O22),ROUND(Regressions!O22, 1), NA())</f>
        <v>2.4</v>
      </c>
      <c r="O12" s="343">
        <f>IF(ISNUMBER(Regressions!Q22),ROUND(Regressions!Q22, 1), NA())</f>
        <v>100</v>
      </c>
      <c r="P12" s="341">
        <f>IF(ISNUMBER(Regressions!R22),ROUND(Regressions!R22, 1), NA())</f>
        <v>100</v>
      </c>
      <c r="Q12" s="219">
        <f>IF(ISNUMBER(Regressions!S22),ROUND(Regressions!S22, 1), NA())</f>
        <v>100</v>
      </c>
      <c r="R12" s="342">
        <f>IF(ISNUMBER(Regressions!T22),ROUND(Regressions!T22, 1), NA())</f>
        <v>0</v>
      </c>
      <c r="S12" s="241">
        <f>IF(ISNUMBER(Regressions!U22),ROUND(Regressions!U22, 1), NA())</f>
        <v>0</v>
      </c>
    </row>
    <row xmlns:x14ac="http://schemas.microsoft.com/office/spreadsheetml/2009/9/ac" r="13" x14ac:dyDescent="0.2">
      <c r="A13" s="338" t="str">
        <f>IF(ISBLANK(Regressions!A23), " ", Regressions!A23)</f>
        <v>Uruguay</v>
      </c>
      <c r="B13" s="339">
        <f>IF(ISBLANK(Regressions!B23), " ", Regressions!B23)</f>
        <v>2009</v>
      </c>
      <c r="C13" s="344" t="str">
        <f>IF(ISBLANK(Regressions!C23), " ", Regressions!C23)</f>
        <v>National</v>
      </c>
      <c r="D13" s="340">
        <f>IF(ISBLANK(Regressions!D23), " ", Regressions!D23)</f>
        <v>785382</v>
      </c>
      <c r="E13" s="218">
        <f>IF(ISNUMBER(Regressions!E23),ROUND(Regressions!E23, 1), NA())</f>
        <v>100</v>
      </c>
      <c r="F13" s="341">
        <f>IF(ISNUMBER(Regressions!F23),ROUND(Regressions!F23, 1), NA())</f>
        <v>100</v>
      </c>
      <c r="G13" s="240">
        <f>IF(ISNUMBER(Regressions!G23),ROUND(Regressions!G23, 1), NA())</f>
        <v>100</v>
      </c>
      <c r="H13" s="342">
        <f>IF(ISNUMBER(Regressions!H23),ROUND(Regressions!H23, 1), NA())</f>
        <v>0</v>
      </c>
      <c r="I13" s="241">
        <f>IF(ISNUMBER(Regressions!I23),ROUND(Regressions!I23, 1), NA())</f>
        <v>0</v>
      </c>
      <c r="J13" s="343">
        <f>IF(ISNUMBER(Regressions!K23),ROUND(Regressions!K23, 1), NA())</f>
        <v>100</v>
      </c>
      <c r="K13" s="341">
        <f>IF(ISNUMBER(Regressions!L23),ROUND(Regressions!L23, 1), NA())</f>
        <v>97.8</v>
      </c>
      <c r="L13" s="242">
        <f>IF(ISNUMBER(Regressions!M23),ROUND(Regressions!M23, 1), NA())</f>
        <v>77.900000000000006</v>
      </c>
      <c r="M13" s="342">
        <f>IF(ISNUMBER(Regressions!N23),ROUND(Regressions!N23, 1), NA())</f>
        <v>19.899999999999999</v>
      </c>
      <c r="N13" s="241">
        <f>IF(ISNUMBER(Regressions!O23),ROUND(Regressions!O23, 1), NA())</f>
        <v>2.2000000000000002</v>
      </c>
      <c r="O13" s="343">
        <f>IF(ISNUMBER(Regressions!Q23),ROUND(Regressions!Q23, 1), NA())</f>
        <v>100</v>
      </c>
      <c r="P13" s="341">
        <f>IF(ISNUMBER(Regressions!R23),ROUND(Regressions!R23, 1), NA())</f>
        <v>100</v>
      </c>
      <c r="Q13" s="219">
        <f>IF(ISNUMBER(Regressions!S23),ROUND(Regressions!S23, 1), NA())</f>
        <v>100</v>
      </c>
      <c r="R13" s="342">
        <f>IF(ISNUMBER(Regressions!T23),ROUND(Regressions!T23, 1), NA())</f>
        <v>0</v>
      </c>
      <c r="S13" s="241">
        <f>IF(ISNUMBER(Regressions!U23),ROUND(Regressions!U23, 1), NA())</f>
        <v>0</v>
      </c>
    </row>
    <row xmlns:x14ac="http://schemas.microsoft.com/office/spreadsheetml/2009/9/ac" r="14" x14ac:dyDescent="0.2">
      <c r="A14" s="338" t="str">
        <f>IF(ISBLANK(Regressions!A24), " ", Regressions!A24)</f>
        <v>Uruguay</v>
      </c>
      <c r="B14" s="339">
        <f>IF(ISBLANK(Regressions!B24), " ", Regressions!B24)</f>
        <v>2010</v>
      </c>
      <c r="C14" s="344" t="str">
        <f>IF(ISBLANK(Regressions!C24), " ", Regressions!C24)</f>
        <v>National</v>
      </c>
      <c r="D14" s="340">
        <f>IF(ISBLANK(Regressions!D24), " ", Regressions!D24)</f>
        <v>781784</v>
      </c>
      <c r="E14" s="218">
        <f>IF(ISNUMBER(Regressions!E24),ROUND(Regressions!E24, 1), NA())</f>
        <v>100</v>
      </c>
      <c r="F14" s="341">
        <f>IF(ISNUMBER(Regressions!F24),ROUND(Regressions!F24, 1), NA())</f>
        <v>100</v>
      </c>
      <c r="G14" s="240">
        <f>IF(ISNUMBER(Regressions!G24),ROUND(Regressions!G24, 1), NA())</f>
        <v>100</v>
      </c>
      <c r="H14" s="342">
        <f>IF(ISNUMBER(Regressions!H24),ROUND(Regressions!H24, 1), NA())</f>
        <v>0</v>
      </c>
      <c r="I14" s="241">
        <f>IF(ISNUMBER(Regressions!I24),ROUND(Regressions!I24, 1), NA())</f>
        <v>0</v>
      </c>
      <c r="J14" s="343">
        <f>IF(ISNUMBER(Regressions!K24),ROUND(Regressions!K24, 1), NA())</f>
        <v>100</v>
      </c>
      <c r="K14" s="341">
        <f>IF(ISNUMBER(Regressions!L24),ROUND(Regressions!L24, 1), NA())</f>
        <v>97.9</v>
      </c>
      <c r="L14" s="242">
        <f>IF(ISNUMBER(Regressions!M24),ROUND(Regressions!M24, 1), NA())</f>
        <v>77.900000000000006</v>
      </c>
      <c r="M14" s="342">
        <f>IF(ISNUMBER(Regressions!N24),ROUND(Regressions!N24, 1), NA())</f>
        <v>20.100000000000001</v>
      </c>
      <c r="N14" s="241">
        <f>IF(ISNUMBER(Regressions!O24),ROUND(Regressions!O24, 1), NA())</f>
        <v>2.1</v>
      </c>
      <c r="O14" s="343">
        <f>IF(ISNUMBER(Regressions!Q24),ROUND(Regressions!Q24, 1), NA())</f>
        <v>100</v>
      </c>
      <c r="P14" s="341">
        <f>IF(ISNUMBER(Regressions!R24),ROUND(Regressions!R24, 1), NA())</f>
        <v>100</v>
      </c>
      <c r="Q14" s="219">
        <f>IF(ISNUMBER(Regressions!S24),ROUND(Regressions!S24, 1), NA())</f>
        <v>100</v>
      </c>
      <c r="R14" s="342">
        <f>IF(ISNUMBER(Regressions!T24),ROUND(Regressions!T24, 1), NA())</f>
        <v>0</v>
      </c>
      <c r="S14" s="241">
        <f>IF(ISNUMBER(Regressions!U24),ROUND(Regressions!U24, 1), NA())</f>
        <v>0</v>
      </c>
    </row>
    <row xmlns:x14ac="http://schemas.microsoft.com/office/spreadsheetml/2009/9/ac" r="15" x14ac:dyDescent="0.2">
      <c r="A15" s="338" t="str">
        <f>IF(ISBLANK(Regressions!A25), " ", Regressions!A25)</f>
        <v>Uruguay</v>
      </c>
      <c r="B15" s="339">
        <f>IF(ISBLANK(Regressions!B25), " ", Regressions!B25)</f>
        <v>2011</v>
      </c>
      <c r="C15" s="344" t="str">
        <f>IF(ISBLANK(Regressions!C25), " ", Regressions!C25)</f>
        <v>National</v>
      </c>
      <c r="D15" s="340">
        <f>IF(ISBLANK(Regressions!D25), " ", Regressions!D25)</f>
        <v>776943</v>
      </c>
      <c r="E15" s="218">
        <f>IF(ISNUMBER(Regressions!E25),ROUND(Regressions!E25, 1), NA())</f>
        <v>100</v>
      </c>
      <c r="F15" s="341">
        <f>IF(ISNUMBER(Regressions!F25),ROUND(Regressions!F25, 1), NA())</f>
        <v>100</v>
      </c>
      <c r="G15" s="240">
        <f>IF(ISNUMBER(Regressions!G25),ROUND(Regressions!G25, 1), NA())</f>
        <v>100</v>
      </c>
      <c r="H15" s="342">
        <f>IF(ISNUMBER(Regressions!H25),ROUND(Regressions!H25, 1), NA())</f>
        <v>0</v>
      </c>
      <c r="I15" s="241">
        <f>IF(ISNUMBER(Regressions!I25),ROUND(Regressions!I25, 1), NA())</f>
        <v>0</v>
      </c>
      <c r="J15" s="343">
        <f>IF(ISNUMBER(Regressions!K25),ROUND(Regressions!K25, 1), NA())</f>
        <v>100</v>
      </c>
      <c r="K15" s="341">
        <f>IF(ISNUMBER(Regressions!L25),ROUND(Regressions!L25, 1), NA())</f>
        <v>98.1</v>
      </c>
      <c r="L15" s="242">
        <f>IF(ISNUMBER(Regressions!M25),ROUND(Regressions!M25, 1), NA())</f>
        <v>77.900000000000006</v>
      </c>
      <c r="M15" s="342">
        <f>IF(ISNUMBER(Regressions!N25),ROUND(Regressions!N25, 1), NA())</f>
        <v>20.2</v>
      </c>
      <c r="N15" s="241">
        <f>IF(ISNUMBER(Regressions!O25),ROUND(Regressions!O25, 1), NA())</f>
        <v>1.9</v>
      </c>
      <c r="O15" s="343">
        <f>IF(ISNUMBER(Regressions!Q25),ROUND(Regressions!Q25, 1), NA())</f>
        <v>100</v>
      </c>
      <c r="P15" s="341">
        <f>IF(ISNUMBER(Regressions!R25),ROUND(Regressions!R25, 1), NA())</f>
        <v>100</v>
      </c>
      <c r="Q15" s="219">
        <f>IF(ISNUMBER(Regressions!S25),ROUND(Regressions!S25, 1), NA())</f>
        <v>100</v>
      </c>
      <c r="R15" s="342">
        <f>IF(ISNUMBER(Regressions!T25),ROUND(Regressions!T25, 1), NA())</f>
        <v>0</v>
      </c>
      <c r="S15" s="241">
        <f>IF(ISNUMBER(Regressions!U25),ROUND(Regressions!U25, 1), NA())</f>
        <v>0</v>
      </c>
    </row>
    <row xmlns:x14ac="http://schemas.microsoft.com/office/spreadsheetml/2009/9/ac" r="16" x14ac:dyDescent="0.2">
      <c r="A16" s="338" t="str">
        <f>IF(ISBLANK(Regressions!A26), " ", Regressions!A26)</f>
        <v>Uruguay</v>
      </c>
      <c r="B16" s="339">
        <f>IF(ISBLANK(Regressions!B26), " ", Regressions!B26)</f>
        <v>2012</v>
      </c>
      <c r="C16" s="344" t="str">
        <f>IF(ISBLANK(Regressions!C26), " ", Regressions!C26)</f>
        <v>National</v>
      </c>
      <c r="D16" s="340">
        <f>IF(ISBLANK(Regressions!D26), " ", Regressions!D26)</f>
        <v>770320</v>
      </c>
      <c r="E16" s="218">
        <f>IF(ISNUMBER(Regressions!E26),ROUND(Regressions!E26, 1), NA())</f>
        <v>100</v>
      </c>
      <c r="F16" s="341">
        <f>IF(ISNUMBER(Regressions!F26),ROUND(Regressions!F26, 1), NA())</f>
        <v>99</v>
      </c>
      <c r="G16" s="240">
        <f>IF(ISNUMBER(Regressions!G26),ROUND(Regressions!G26, 1), NA())</f>
        <v>99</v>
      </c>
      <c r="H16" s="342">
        <f>IF(ISNUMBER(Regressions!H26),ROUND(Regressions!H26, 1), NA())</f>
        <v>0</v>
      </c>
      <c r="I16" s="241">
        <f>IF(ISNUMBER(Regressions!I26),ROUND(Regressions!I26, 1), NA())</f>
        <v>1</v>
      </c>
      <c r="J16" s="343">
        <f>IF(ISNUMBER(Regressions!K26),ROUND(Regressions!K26, 1), NA())</f>
        <v>100</v>
      </c>
      <c r="K16" s="341">
        <f>IF(ISNUMBER(Regressions!L26),ROUND(Regressions!L26, 1), NA())</f>
        <v>98.3</v>
      </c>
      <c r="L16" s="242">
        <f>IF(ISNUMBER(Regressions!M26),ROUND(Regressions!M26, 1), NA())</f>
        <v>79.5</v>
      </c>
      <c r="M16" s="342">
        <f>IF(ISNUMBER(Regressions!N26),ROUND(Regressions!N26, 1), NA())</f>
        <v>18.8</v>
      </c>
      <c r="N16" s="241">
        <f>IF(ISNUMBER(Regressions!O26),ROUND(Regressions!O26, 1), NA())</f>
        <v>1.7</v>
      </c>
      <c r="O16" s="343">
        <f>IF(ISNUMBER(Regressions!Q26),ROUND(Regressions!Q26, 1), NA())</f>
        <v>100</v>
      </c>
      <c r="P16" s="341">
        <f>IF(ISNUMBER(Regressions!R26),ROUND(Regressions!R26, 1), NA())</f>
        <v>100</v>
      </c>
      <c r="Q16" s="219">
        <f>IF(ISNUMBER(Regressions!S26),ROUND(Regressions!S26, 1), NA())</f>
        <v>100</v>
      </c>
      <c r="R16" s="342">
        <f>IF(ISNUMBER(Regressions!T26),ROUND(Regressions!T26, 1), NA())</f>
        <v>0</v>
      </c>
      <c r="S16" s="241">
        <f>IF(ISNUMBER(Regressions!U26),ROUND(Regressions!U26, 1), NA())</f>
        <v>0</v>
      </c>
    </row>
    <row xmlns:x14ac="http://schemas.microsoft.com/office/spreadsheetml/2009/9/ac" r="17" x14ac:dyDescent="0.2">
      <c r="A17" s="338" t="str">
        <f>IF(ISBLANK(Regressions!A27), " ", Regressions!A27)</f>
        <v>Uruguay</v>
      </c>
      <c r="B17" s="339">
        <f>IF(ISBLANK(Regressions!B27), " ", Regressions!B27)</f>
        <v>2013</v>
      </c>
      <c r="C17" s="344" t="str">
        <f>IF(ISBLANK(Regressions!C27), " ", Regressions!C27)</f>
        <v>National</v>
      </c>
      <c r="D17" s="340">
        <f>IF(ISBLANK(Regressions!D27), " ", Regressions!D27)</f>
        <v>762244</v>
      </c>
      <c r="E17" s="218">
        <f>IF(ISNUMBER(Regressions!E27),ROUND(Regressions!E27, 1), NA())</f>
        <v>100</v>
      </c>
      <c r="F17" s="341">
        <f>IF(ISNUMBER(Regressions!F27),ROUND(Regressions!F27, 1), NA())</f>
        <v>96.2</v>
      </c>
      <c r="G17" s="240">
        <f>IF(ISNUMBER(Regressions!G27),ROUND(Regressions!G27, 1), NA())</f>
        <v>96.2</v>
      </c>
      <c r="H17" s="342">
        <f>IF(ISNUMBER(Regressions!H27),ROUND(Regressions!H27, 1), NA())</f>
        <v>0</v>
      </c>
      <c r="I17" s="241">
        <f>IF(ISNUMBER(Regressions!I27),ROUND(Regressions!I27, 1), NA())</f>
        <v>3.8</v>
      </c>
      <c r="J17" s="343">
        <f>IF(ISNUMBER(Regressions!K27),ROUND(Regressions!K27, 1), NA())</f>
        <v>100</v>
      </c>
      <c r="K17" s="341">
        <f>IF(ISNUMBER(Regressions!L27),ROUND(Regressions!L27, 1), NA())</f>
        <v>98.5</v>
      </c>
      <c r="L17" s="242">
        <f>IF(ISNUMBER(Regressions!M27),ROUND(Regressions!M27, 1), NA())</f>
        <v>81.099999999999994</v>
      </c>
      <c r="M17" s="342">
        <f>IF(ISNUMBER(Regressions!N27),ROUND(Regressions!N27, 1), NA())</f>
        <v>17.399999999999999</v>
      </c>
      <c r="N17" s="241">
        <f>IF(ISNUMBER(Regressions!O27),ROUND(Regressions!O27, 1), NA())</f>
        <v>1.5</v>
      </c>
      <c r="O17" s="343">
        <f>IF(ISNUMBER(Regressions!Q27),ROUND(Regressions!Q27, 1), NA())</f>
        <v>100</v>
      </c>
      <c r="P17" s="341">
        <f>IF(ISNUMBER(Regressions!R27),ROUND(Regressions!R27, 1), NA())</f>
        <v>100</v>
      </c>
      <c r="Q17" s="219">
        <f>IF(ISNUMBER(Regressions!S27),ROUND(Regressions!S27, 1), NA())</f>
        <v>100</v>
      </c>
      <c r="R17" s="342">
        <f>IF(ISNUMBER(Regressions!T27),ROUND(Regressions!T27, 1), NA())</f>
        <v>0</v>
      </c>
      <c r="S17" s="241">
        <f>IF(ISNUMBER(Regressions!U27),ROUND(Regressions!U27, 1), NA())</f>
        <v>0</v>
      </c>
    </row>
    <row xmlns:x14ac="http://schemas.microsoft.com/office/spreadsheetml/2009/9/ac" r="18" x14ac:dyDescent="0.2">
      <c r="A18" s="338" t="str">
        <f>IF(ISBLANK(Regressions!A28), " ", Regressions!A28)</f>
        <v>Uruguay</v>
      </c>
      <c r="B18" s="339">
        <f>IF(ISBLANK(Regressions!B28), " ", Regressions!B28)</f>
        <v>2014</v>
      </c>
      <c r="C18" s="344" t="str">
        <f>IF(ISBLANK(Regressions!C28), " ", Regressions!C28)</f>
        <v>National</v>
      </c>
      <c r="D18" s="340">
        <f>IF(ISBLANK(Regressions!D28), " ", Regressions!D28)</f>
        <v>753377</v>
      </c>
      <c r="E18" s="218">
        <f>IF(ISNUMBER(Regressions!E28),ROUND(Regressions!E28, 1), NA())</f>
        <v>100</v>
      </c>
      <c r="F18" s="341">
        <f>IF(ISNUMBER(Regressions!F28),ROUND(Regressions!F28, 1), NA())</f>
        <v>93.3</v>
      </c>
      <c r="G18" s="240">
        <f>IF(ISNUMBER(Regressions!G28),ROUND(Regressions!G28, 1), NA())</f>
        <v>93.3</v>
      </c>
      <c r="H18" s="342">
        <f>IF(ISNUMBER(Regressions!H28),ROUND(Regressions!H28, 1), NA())</f>
        <v>0</v>
      </c>
      <c r="I18" s="241">
        <f>IF(ISNUMBER(Regressions!I28),ROUND(Regressions!I28, 1), NA())</f>
        <v>6.7</v>
      </c>
      <c r="J18" s="343">
        <f>IF(ISNUMBER(Regressions!K28),ROUND(Regressions!K28, 1), NA())</f>
        <v>100</v>
      </c>
      <c r="K18" s="341">
        <f>IF(ISNUMBER(Regressions!L28),ROUND(Regressions!L28, 1), NA())</f>
        <v>98.7</v>
      </c>
      <c r="L18" s="242">
        <f>IF(ISNUMBER(Regressions!M28),ROUND(Regressions!M28, 1), NA())</f>
        <v>82.7</v>
      </c>
      <c r="M18" s="342">
        <f>IF(ISNUMBER(Regressions!N28),ROUND(Regressions!N28, 1), NA())</f>
        <v>16</v>
      </c>
      <c r="N18" s="241">
        <f>IF(ISNUMBER(Regressions!O28),ROUND(Regressions!O28, 1), NA())</f>
        <v>1.3</v>
      </c>
      <c r="O18" s="343">
        <f>IF(ISNUMBER(Regressions!Q28),ROUND(Regressions!Q28, 1), NA())</f>
        <v>100</v>
      </c>
      <c r="P18" s="341">
        <f>IF(ISNUMBER(Regressions!R28),ROUND(Regressions!R28, 1), NA())</f>
        <v>100</v>
      </c>
      <c r="Q18" s="219">
        <f>IF(ISNUMBER(Regressions!S28),ROUND(Regressions!S28, 1), NA())</f>
        <v>100</v>
      </c>
      <c r="R18" s="342">
        <f>IF(ISNUMBER(Regressions!T28),ROUND(Regressions!T28, 1), NA())</f>
        <v>0</v>
      </c>
      <c r="S18" s="241">
        <f>IF(ISNUMBER(Regressions!U28),ROUND(Regressions!U28, 1), NA())</f>
        <v>0</v>
      </c>
    </row>
    <row xmlns:x14ac="http://schemas.microsoft.com/office/spreadsheetml/2009/9/ac" r="19" x14ac:dyDescent="0.2">
      <c r="A19" s="338" t="str">
        <f>IF(ISBLANK(Regressions!A29), " ", Regressions!A29)</f>
        <v>Uruguay</v>
      </c>
      <c r="B19" s="339">
        <f>IF(ISBLANK(Regressions!B29), " ", Regressions!B29)</f>
        <v>2015</v>
      </c>
      <c r="C19" s="344" t="str">
        <f>IF(ISBLANK(Regressions!C29), " ", Regressions!C29)</f>
        <v>National</v>
      </c>
      <c r="D19" s="340">
        <f>IF(ISBLANK(Regressions!D29), " ", Regressions!D29)</f>
        <v>744384</v>
      </c>
      <c r="E19" s="218">
        <f>IF(ISNUMBER(Regressions!E29),ROUND(Regressions!E29, 1), NA())</f>
        <v>100</v>
      </c>
      <c r="F19" s="341">
        <f>IF(ISNUMBER(Regressions!F29),ROUND(Regressions!F29, 1), NA())</f>
        <v>90.4</v>
      </c>
      <c r="G19" s="240">
        <f>IF(ISNUMBER(Regressions!G29),ROUND(Regressions!G29, 1), NA())</f>
        <v>90.4</v>
      </c>
      <c r="H19" s="342">
        <f>IF(ISNUMBER(Regressions!H29),ROUND(Regressions!H29, 1), NA())</f>
        <v>0</v>
      </c>
      <c r="I19" s="241">
        <f>IF(ISNUMBER(Regressions!I29),ROUND(Regressions!I29, 1), NA())</f>
        <v>9.6</v>
      </c>
      <c r="J19" s="343">
        <f>IF(ISNUMBER(Regressions!K29),ROUND(Regressions!K29, 1), NA())</f>
        <v>100</v>
      </c>
      <c r="K19" s="341">
        <f>IF(ISNUMBER(Regressions!L29),ROUND(Regressions!L29, 1), NA())</f>
        <v>98.9</v>
      </c>
      <c r="L19" s="242">
        <f>IF(ISNUMBER(Regressions!M29),ROUND(Regressions!M29, 1), NA())</f>
        <v>84.3</v>
      </c>
      <c r="M19" s="342">
        <f>IF(ISNUMBER(Regressions!N29),ROUND(Regressions!N29, 1), NA())</f>
        <v>14.6</v>
      </c>
      <c r="N19" s="241">
        <f>IF(ISNUMBER(Regressions!O29),ROUND(Regressions!O29, 1), NA())</f>
        <v>1.1000000000000001</v>
      </c>
      <c r="O19" s="343">
        <f>IF(ISNUMBER(Regressions!Q29),ROUND(Regressions!Q29, 1), NA())</f>
        <v>100</v>
      </c>
      <c r="P19" s="341">
        <f>IF(ISNUMBER(Regressions!R29),ROUND(Regressions!R29, 1), NA())</f>
        <v>100</v>
      </c>
      <c r="Q19" s="219">
        <f>IF(ISNUMBER(Regressions!S29),ROUND(Regressions!S29, 1), NA())</f>
        <v>100</v>
      </c>
      <c r="R19" s="342">
        <f>IF(ISNUMBER(Regressions!T29),ROUND(Regressions!T29, 1), NA())</f>
        <v>0</v>
      </c>
      <c r="S19" s="241">
        <f>IF(ISNUMBER(Regressions!U29),ROUND(Regressions!U29, 1), NA())</f>
        <v>0</v>
      </c>
    </row>
    <row xmlns:x14ac="http://schemas.microsoft.com/office/spreadsheetml/2009/9/ac" r="20" x14ac:dyDescent="0.2">
      <c r="A20" s="338" t="str">
        <f>IF(ISBLANK(Regressions!A30), " ", Regressions!A30)</f>
        <v>Uruguay</v>
      </c>
      <c r="B20" s="339">
        <f>IF(ISBLANK(Regressions!B30), " ", Regressions!B30)</f>
        <v>2016</v>
      </c>
      <c r="C20" s="344" t="str">
        <f>IF(ISBLANK(Regressions!C30), " ", Regressions!C30)</f>
        <v>National</v>
      </c>
      <c r="D20" s="340">
        <f>IF(ISBLANK(Regressions!D30), " ", Regressions!D30)</f>
        <v>736186</v>
      </c>
      <c r="E20" s="218">
        <f>IF(ISNUMBER(Regressions!E30),ROUND(Regressions!E30, 1), NA())</f>
        <v>100</v>
      </c>
      <c r="F20" s="341">
        <f>IF(ISNUMBER(Regressions!F30),ROUND(Regressions!F30, 1), NA())</f>
        <v>87.6</v>
      </c>
      <c r="G20" s="240">
        <f>IF(ISNUMBER(Regressions!G30),ROUND(Regressions!G30, 1), NA())</f>
        <v>87.6</v>
      </c>
      <c r="H20" s="342">
        <f>IF(ISNUMBER(Regressions!H30),ROUND(Regressions!H30, 1), NA())</f>
        <v>0</v>
      </c>
      <c r="I20" s="241">
        <f>IF(ISNUMBER(Regressions!I30),ROUND(Regressions!I30, 1), NA())</f>
        <v>12.4</v>
      </c>
      <c r="J20" s="343">
        <f>IF(ISNUMBER(Regressions!K30),ROUND(Regressions!K30, 1), NA())</f>
        <v>100</v>
      </c>
      <c r="K20" s="341">
        <f>IF(ISNUMBER(Regressions!L30),ROUND(Regressions!L30, 1), NA())</f>
        <v>99.1</v>
      </c>
      <c r="L20" s="242">
        <f>IF(ISNUMBER(Regressions!M30),ROUND(Regressions!M30, 1), NA())</f>
        <v>85.8</v>
      </c>
      <c r="M20" s="342">
        <f>IF(ISNUMBER(Regressions!N30),ROUND(Regressions!N30, 1), NA())</f>
        <v>13.2</v>
      </c>
      <c r="N20" s="241">
        <f>IF(ISNUMBER(Regressions!O30),ROUND(Regressions!O30, 1), NA())</f>
        <v>0.9</v>
      </c>
      <c r="O20" s="343">
        <f>IF(ISNUMBER(Regressions!Q30),ROUND(Regressions!Q30, 1), NA())</f>
        <v>100</v>
      </c>
      <c r="P20" s="341">
        <f>IF(ISNUMBER(Regressions!R30),ROUND(Regressions!R30, 1), NA())</f>
        <v>100</v>
      </c>
      <c r="Q20" s="219">
        <f>IF(ISNUMBER(Regressions!S30),ROUND(Regressions!S30, 1), NA())</f>
        <v>100</v>
      </c>
      <c r="R20" s="342">
        <f>IF(ISNUMBER(Regressions!T30),ROUND(Regressions!T30, 1), NA())</f>
        <v>0</v>
      </c>
      <c r="S20" s="241">
        <f>IF(ISNUMBER(Regressions!U30),ROUND(Regressions!U30, 1), NA())</f>
        <v>0</v>
      </c>
    </row>
    <row xmlns:x14ac="http://schemas.microsoft.com/office/spreadsheetml/2009/9/ac" r="21" x14ac:dyDescent="0.2">
      <c r="A21" s="338" t="str">
        <f>IF(ISBLANK(Regressions!A31), " ", Regressions!A31)</f>
        <v>Uruguay</v>
      </c>
      <c r="B21" s="339">
        <f>IF(ISBLANK(Regressions!B31), " ", Regressions!B31)</f>
        <v>2017</v>
      </c>
      <c r="C21" s="344" t="str">
        <f>IF(ISBLANK(Regressions!C31), " ", Regressions!C31)</f>
        <v>National</v>
      </c>
      <c r="D21" s="340">
        <f>IF(ISBLANK(Regressions!D31), " ", Regressions!D31)</f>
        <v>728805</v>
      </c>
      <c r="E21" s="218">
        <f>IF(ISNUMBER(Regressions!E31),ROUND(Regressions!E31, 1), NA())</f>
        <v>100</v>
      </c>
      <c r="F21" s="341">
        <f>IF(ISNUMBER(Regressions!F31),ROUND(Regressions!F31, 1), NA())</f>
        <v>84.7</v>
      </c>
      <c r="G21" s="240">
        <f>IF(ISNUMBER(Regressions!G31),ROUND(Regressions!G31, 1), NA())</f>
        <v>84.7</v>
      </c>
      <c r="H21" s="342">
        <f>IF(ISNUMBER(Regressions!H31),ROUND(Regressions!H31, 1), NA())</f>
        <v>0</v>
      </c>
      <c r="I21" s="241">
        <f>IF(ISNUMBER(Regressions!I31),ROUND(Regressions!I31, 1), NA())</f>
        <v>15.3</v>
      </c>
      <c r="J21" s="343">
        <f>IF(ISNUMBER(Regressions!K31),ROUND(Regressions!K31, 1), NA())</f>
        <v>100</v>
      </c>
      <c r="K21" s="341">
        <f>IF(ISNUMBER(Regressions!L31),ROUND(Regressions!L31, 1), NA())</f>
        <v>99.3</v>
      </c>
      <c r="L21" s="242">
        <f>IF(ISNUMBER(Regressions!M31),ROUND(Regressions!M31, 1), NA())</f>
        <v>87.4</v>
      </c>
      <c r="M21" s="342">
        <f>IF(ISNUMBER(Regressions!N31),ROUND(Regressions!N31, 1), NA())</f>
        <v>11.8</v>
      </c>
      <c r="N21" s="241">
        <f>IF(ISNUMBER(Regressions!O31),ROUND(Regressions!O31, 1), NA())</f>
        <v>0.7</v>
      </c>
      <c r="O21" s="343">
        <f>IF(ISNUMBER(Regressions!Q31),ROUND(Regressions!Q31, 1), NA())</f>
        <v>100</v>
      </c>
      <c r="P21" s="341">
        <f>IF(ISNUMBER(Regressions!R31),ROUND(Regressions!R31, 1), NA())</f>
        <v>100</v>
      </c>
      <c r="Q21" s="219">
        <f>IF(ISNUMBER(Regressions!S31),ROUND(Regressions!S31, 1), NA())</f>
        <v>100</v>
      </c>
      <c r="R21" s="342">
        <f>IF(ISNUMBER(Regressions!T31),ROUND(Regressions!T31, 1), NA())</f>
        <v>0</v>
      </c>
      <c r="S21" s="241">
        <f>IF(ISNUMBER(Regressions!U31),ROUND(Regressions!U31, 1), NA())</f>
        <v>0</v>
      </c>
    </row>
    <row xmlns:x14ac="http://schemas.microsoft.com/office/spreadsheetml/2009/9/ac" r="22" x14ac:dyDescent="0.2">
      <c r="A22" s="338" t="str">
        <f>IF(ISBLANK(Regressions!A32), " ", Regressions!A32)</f>
        <v>Uruguay</v>
      </c>
      <c r="B22" s="339">
        <f>IF(ISBLANK(Regressions!B32), " ", Regressions!B32)</f>
        <v>2018</v>
      </c>
      <c r="C22" s="344" t="str">
        <f>IF(ISBLANK(Regressions!C32), " ", Regressions!C32)</f>
        <v>National</v>
      </c>
      <c r="D22" s="340">
        <f>IF(ISBLANK(Regressions!D32), " ", Regressions!D32)</f>
        <v>721965</v>
      </c>
      <c r="E22" s="218">
        <f>IF(ISNUMBER(Regressions!E32),ROUND(Regressions!E32, 1), NA())</f>
        <v>100</v>
      </c>
      <c r="F22" s="341">
        <f>IF(ISNUMBER(Regressions!F32),ROUND(Regressions!F32, 1), NA())</f>
        <v>81.8</v>
      </c>
      <c r="G22" s="240">
        <f>IF(ISNUMBER(Regressions!G32),ROUND(Regressions!G32, 1), NA())</f>
        <v>81.8</v>
      </c>
      <c r="H22" s="342">
        <f>IF(ISNUMBER(Regressions!H32),ROUND(Regressions!H32, 1), NA())</f>
        <v>0</v>
      </c>
      <c r="I22" s="241">
        <f>IF(ISNUMBER(Regressions!I32),ROUND(Regressions!I32, 1), NA())</f>
        <v>18.2</v>
      </c>
      <c r="J22" s="343">
        <f>IF(ISNUMBER(Regressions!K32),ROUND(Regressions!K32, 1), NA())</f>
        <v>100</v>
      </c>
      <c r="K22" s="341">
        <f>IF(ISNUMBER(Regressions!L32),ROUND(Regressions!L32, 1), NA())</f>
        <v>99.4</v>
      </c>
      <c r="L22" s="242">
        <f>IF(ISNUMBER(Regressions!M32),ROUND(Regressions!M32, 1), NA())</f>
        <v>89</v>
      </c>
      <c r="M22" s="342">
        <f>IF(ISNUMBER(Regressions!N32),ROUND(Regressions!N32, 1), NA())</f>
        <v>10.4</v>
      </c>
      <c r="N22" s="241">
        <f>IF(ISNUMBER(Regressions!O32),ROUND(Regressions!O32, 1), NA())</f>
        <v>0.6</v>
      </c>
      <c r="O22" s="343">
        <f>IF(ISNUMBER(Regressions!Q32),ROUND(Regressions!Q32, 1), NA())</f>
        <v>100</v>
      </c>
      <c r="P22" s="341">
        <f>IF(ISNUMBER(Regressions!R32),ROUND(Regressions!R32, 1), NA())</f>
        <v>100</v>
      </c>
      <c r="Q22" s="219">
        <f>IF(ISNUMBER(Regressions!S32),ROUND(Regressions!S32, 1), NA())</f>
        <v>100</v>
      </c>
      <c r="R22" s="342">
        <f>IF(ISNUMBER(Regressions!T32),ROUND(Regressions!T32, 1), NA())</f>
        <v>0</v>
      </c>
      <c r="S22" s="241">
        <f>IF(ISNUMBER(Regressions!U32),ROUND(Regressions!U32, 1), NA())</f>
        <v>0</v>
      </c>
    </row>
    <row xmlns:x14ac="http://schemas.microsoft.com/office/spreadsheetml/2009/9/ac" r="23" x14ac:dyDescent="0.2">
      <c r="A23" s="338" t="str">
        <f>IF(ISBLANK(Regressions!A33), " ", Regressions!A33)</f>
        <v>Uruguay</v>
      </c>
      <c r="B23" s="339">
        <f>IF(ISBLANK(Regressions!B33), " ", Regressions!B33)</f>
        <v>2019</v>
      </c>
      <c r="C23" s="344" t="str">
        <f>IF(ISBLANK(Regressions!C33), " ", Regressions!C33)</f>
        <v>National</v>
      </c>
      <c r="D23" s="340">
        <f>IF(ISBLANK(Regressions!D33), " ", Regressions!D33)</f>
        <v>715507</v>
      </c>
      <c r="E23" s="218">
        <f>IF(ISNUMBER(Regressions!E33),ROUND(Regressions!E33, 1), NA())</f>
        <v>100</v>
      </c>
      <c r="F23" s="341">
        <f>IF(ISNUMBER(Regressions!F33),ROUND(Regressions!F33, 1), NA())</f>
        <v>79</v>
      </c>
      <c r="G23" s="240">
        <f>IF(ISNUMBER(Regressions!G33),ROUND(Regressions!G33, 1), NA())</f>
        <v>79</v>
      </c>
      <c r="H23" s="342">
        <f>IF(ISNUMBER(Regressions!H33),ROUND(Regressions!H33, 1), NA())</f>
        <v>0</v>
      </c>
      <c r="I23" s="241">
        <f>IF(ISNUMBER(Regressions!I33),ROUND(Regressions!I33, 1), NA())</f>
        <v>21</v>
      </c>
      <c r="J23" s="343">
        <f>IF(ISNUMBER(Regressions!K33),ROUND(Regressions!K33, 1), NA())</f>
        <v>100</v>
      </c>
      <c r="K23" s="341">
        <f>IF(ISNUMBER(Regressions!L33),ROUND(Regressions!L33, 1), NA())</f>
        <v>99.6</v>
      </c>
      <c r="L23" s="242">
        <f>IF(ISNUMBER(Regressions!M33),ROUND(Regressions!M33, 1), NA())</f>
        <v>90.6</v>
      </c>
      <c r="M23" s="342">
        <f>IF(ISNUMBER(Regressions!N33),ROUND(Regressions!N33, 1), NA())</f>
        <v>9</v>
      </c>
      <c r="N23" s="241">
        <f>IF(ISNUMBER(Regressions!O33),ROUND(Regressions!O33, 1), NA())</f>
        <v>0.4</v>
      </c>
      <c r="O23" s="343">
        <f>IF(ISNUMBER(Regressions!Q33),ROUND(Regressions!Q33, 1), NA())</f>
        <v>100</v>
      </c>
      <c r="P23" s="341">
        <f>IF(ISNUMBER(Regressions!R33),ROUND(Regressions!R33, 1), NA())</f>
        <v>100</v>
      </c>
      <c r="Q23" s="219">
        <f>IF(ISNUMBER(Regressions!S33),ROUND(Regressions!S33, 1), NA())</f>
        <v>100</v>
      </c>
      <c r="R23" s="342">
        <f>IF(ISNUMBER(Regressions!T33),ROUND(Regressions!T33, 1), NA())</f>
        <v>0</v>
      </c>
      <c r="S23" s="241">
        <f>IF(ISNUMBER(Regressions!U33),ROUND(Regressions!U33, 1), NA())</f>
        <v>0</v>
      </c>
    </row>
    <row xmlns:x14ac="http://schemas.microsoft.com/office/spreadsheetml/2009/9/ac" r="24" x14ac:dyDescent="0.2">
      <c r="A24" s="338" t="str">
        <f>IF(ISBLANK(Regressions!A34), " ", Regressions!A34)</f>
        <v>Uruguay</v>
      </c>
      <c r="B24" s="339">
        <f>IF(ISBLANK(Regressions!B34), " ", Regressions!B34)</f>
        <v>2020</v>
      </c>
      <c r="C24" s="344" t="str">
        <f>IF(ISBLANK(Regressions!C34), " ", Regressions!C34)</f>
        <v>National</v>
      </c>
      <c r="D24" s="340">
        <f>IF(ISBLANK(Regressions!D34), " ", Regressions!D34)</f>
        <v>709394</v>
      </c>
      <c r="E24" s="218">
        <f>IF(ISNUMBER(Regressions!E34),ROUND(Regressions!E34, 1), NA())</f>
        <v>100</v>
      </c>
      <c r="F24" s="341">
        <f>IF(ISNUMBER(Regressions!F34),ROUND(Regressions!F34, 1), NA())</f>
        <v>76.099999999999994</v>
      </c>
      <c r="G24" s="240">
        <f>IF(ISNUMBER(Regressions!G34),ROUND(Regressions!G34, 1), NA())</f>
        <v>76.099999999999994</v>
      </c>
      <c r="H24" s="342">
        <f>IF(ISNUMBER(Regressions!H34),ROUND(Regressions!H34, 1), NA())</f>
        <v>0</v>
      </c>
      <c r="I24" s="241">
        <f>IF(ISNUMBER(Regressions!I34),ROUND(Regressions!I34, 1), NA())</f>
        <v>23.9</v>
      </c>
      <c r="J24" s="343">
        <f>IF(ISNUMBER(Regressions!K34),ROUND(Regressions!K34, 1), NA())</f>
        <v>100</v>
      </c>
      <c r="K24" s="341">
        <f>IF(ISNUMBER(Regressions!L34),ROUND(Regressions!L34, 1), NA())</f>
        <v>99.8</v>
      </c>
      <c r="L24" s="242">
        <f>IF(ISNUMBER(Regressions!M34),ROUND(Regressions!M34, 1), NA())</f>
        <v>92.2</v>
      </c>
      <c r="M24" s="342">
        <f>IF(ISNUMBER(Regressions!N34),ROUND(Regressions!N34, 1), NA())</f>
        <v>7.6</v>
      </c>
      <c r="N24" s="241">
        <f>IF(ISNUMBER(Regressions!O34),ROUND(Regressions!O34, 1), NA())</f>
        <v>0.2</v>
      </c>
      <c r="O24" s="343">
        <f>IF(ISNUMBER(Regressions!Q34),ROUND(Regressions!Q34, 1), NA())</f>
        <v>100</v>
      </c>
      <c r="P24" s="341">
        <f>IF(ISNUMBER(Regressions!R34),ROUND(Regressions!R34, 1), NA())</f>
        <v>100</v>
      </c>
      <c r="Q24" s="219">
        <f>IF(ISNUMBER(Regressions!S34),ROUND(Regressions!S34, 1), NA())</f>
        <v>100</v>
      </c>
      <c r="R24" s="342">
        <f>IF(ISNUMBER(Regressions!T34),ROUND(Regressions!T34, 1), NA())</f>
        <v>0</v>
      </c>
      <c r="S24" s="241">
        <f>IF(ISNUMBER(Regressions!U34),ROUND(Regressions!U34, 1), NA())</f>
        <v>0</v>
      </c>
    </row>
    <row xmlns:x14ac="http://schemas.microsoft.com/office/spreadsheetml/2009/9/ac" r="25" x14ac:dyDescent="0.2">
      <c r="A25" s="396" t="str">
        <f>IF(ISBLANK(Regressions!A35), " ", Regressions!A35)</f>
        <v>Uruguay</v>
      </c>
      <c r="B25" s="397">
        <f>IF(ISBLANK(Regressions!B35), " ", Regressions!B35)</f>
        <v>2021</v>
      </c>
      <c r="C25" s="398" t="str">
        <f>IF(ISBLANK(Regressions!C35), " ", Regressions!C35)</f>
        <v>National</v>
      </c>
      <c r="D25" s="399">
        <f>IF(ISBLANK(Regressions!D35), " ", Regressions!D35)</f>
        <v>703646</v>
      </c>
      <c r="E25" s="402">
        <f>IF(ISNUMBER(Regressions!E35),ROUND(Regressions!E35, 1), NA())</f>
        <v>100</v>
      </c>
      <c r="F25" s="400">
        <f>IF(ISNUMBER(Regressions!F35),ROUND(Regressions!F35, 1), NA())</f>
        <v>73.2</v>
      </c>
      <c r="G25" s="403">
        <f>IF(ISNUMBER(Regressions!G35),ROUND(Regressions!G35, 1), NA())</f>
        <v>73.2</v>
      </c>
      <c r="H25" s="401">
        <f>IF(ISNUMBER(Regressions!H35),ROUND(Regressions!H35, 1), NA())</f>
        <v>0</v>
      </c>
      <c r="I25" s="404">
        <f>IF(ISNUMBER(Regressions!I35),ROUND(Regressions!I35, 1), NA())</f>
        <v>26.8</v>
      </c>
      <c r="J25" s="402">
        <f>IF(ISNUMBER(Regressions!K35),ROUND(Regressions!K35, 1), NA())</f>
        <v>100</v>
      </c>
      <c r="K25" s="400">
        <f>IF(ISNUMBER(Regressions!L35),ROUND(Regressions!L35, 1), NA())</f>
        <v>100</v>
      </c>
      <c r="L25" s="405">
        <f>IF(ISNUMBER(Regressions!M35),ROUND(Regressions!M35, 1), NA())</f>
        <v>93.8</v>
      </c>
      <c r="M25" s="401">
        <f>IF(ISNUMBER(Regressions!N35),ROUND(Regressions!N35, 1), NA())</f>
        <v>6.2</v>
      </c>
      <c r="N25" s="404">
        <f>IF(ISNUMBER(Regressions!O35),ROUND(Regressions!O35, 1), NA())</f>
        <v>0</v>
      </c>
      <c r="O25" s="402">
        <f>IF(ISNUMBER(Regressions!Q35),ROUND(Regressions!Q35, 1), NA())</f>
        <v>100</v>
      </c>
      <c r="P25" s="400">
        <f>IF(ISNUMBER(Regressions!R35),ROUND(Regressions!R35, 1), NA())</f>
        <v>100</v>
      </c>
      <c r="Q25" s="406">
        <f>IF(ISNUMBER(Regressions!S35),ROUND(Regressions!S35, 1), NA())</f>
        <v>100</v>
      </c>
      <c r="R25" s="401">
        <f>IF(ISNUMBER(Regressions!T35),ROUND(Regressions!T35, 1), NA())</f>
        <v>0</v>
      </c>
      <c r="S25" s="404">
        <f>IF(ISNUMBER(Regressions!U35),ROUND(Regressions!U35, 1), NA())</f>
        <v>0</v>
      </c>
      <c r="T25" s="395"/>
      <c r="U25" s="395"/>
      <c r="V25" s="395"/>
      <c r="W25" s="395"/>
      <c r="X25" s="395"/>
      <c r="Y25" s="395"/>
      <c r="Z25" s="395"/>
      <c r="AA25" s="395"/>
      <c r="AB25" s="395"/>
      <c r="AC25" s="395"/>
    </row>
    <row xmlns:x14ac="http://schemas.microsoft.com/office/spreadsheetml/2009/9/ac" r="26" x14ac:dyDescent="0.2">
      <c r="A26" s="338" t="str">
        <f>IF(ISBLANK(Regressions!A36), " ", Regressions!A36)</f>
        <v>Uruguay</v>
      </c>
      <c r="B26" s="339">
        <f>IF(ISBLANK(Regressions!B36), " ", Regressions!B36)</f>
        <v>2022</v>
      </c>
      <c r="C26" s="344" t="str">
        <f>IF(ISBLANK(Regressions!C36), " ", Regressions!C36)</f>
        <v>National</v>
      </c>
      <c r="D26" s="340">
        <f>IF(ISBLANK(Regressions!D36), " ", Regressions!D36)</f>
        <v>698455</v>
      </c>
      <c r="E26" s="218">
        <f>IF(ISNUMBER(Regressions!E36),ROUND(Regressions!E36, 1), NA())</f>
        <v>100</v>
      </c>
      <c r="F26" s="341">
        <f>IF(ISNUMBER(Regressions!F36),ROUND(Regressions!F36, 1), NA())</f>
        <v>70.400000000000006</v>
      </c>
      <c r="G26" s="240">
        <f>IF(ISNUMBER(Regressions!G36),ROUND(Regressions!G36, 1), NA())</f>
        <v>70.400000000000006</v>
      </c>
      <c r="H26" s="342">
        <f>IF(ISNUMBER(Regressions!H36),ROUND(Regressions!H36, 1), NA())</f>
        <v>0</v>
      </c>
      <c r="I26" s="241">
        <f>IF(ISNUMBER(Regressions!I36),ROUND(Regressions!I36, 1), NA())</f>
        <v>29.6</v>
      </c>
      <c r="J26" s="343">
        <f>IF(ISNUMBER(Regressions!K36),ROUND(Regressions!K36, 1), NA())</f>
        <v>100</v>
      </c>
      <c r="K26" s="341">
        <f>IF(ISNUMBER(Regressions!L36),ROUND(Regressions!L36, 1), NA())</f>
        <v>100</v>
      </c>
      <c r="L26" s="242">
        <f>IF(ISNUMBER(Regressions!M36),ROUND(Regressions!M36, 1), NA())</f>
        <v>95.4</v>
      </c>
      <c r="M26" s="342">
        <f>IF(ISNUMBER(Regressions!N36),ROUND(Regressions!N36, 1), NA())</f>
        <v>4.5999999999999996</v>
      </c>
      <c r="N26" s="241">
        <f>IF(ISNUMBER(Regressions!O36),ROUND(Regressions!O36, 1), NA())</f>
        <v>0</v>
      </c>
      <c r="O26" s="343">
        <f>IF(ISNUMBER(Regressions!Q36),ROUND(Regressions!Q36, 1), NA())</f>
        <v>100</v>
      </c>
      <c r="P26" s="341">
        <f>IF(ISNUMBER(Regressions!R36),ROUND(Regressions!R36, 1), NA())</f>
        <v>100</v>
      </c>
      <c r="Q26" s="219">
        <f>IF(ISNUMBER(Regressions!S36),ROUND(Regressions!S36, 1), NA())</f>
        <v>100</v>
      </c>
      <c r="R26" s="342">
        <f>IF(ISNUMBER(Regressions!T36),ROUND(Regressions!T36, 1), NA())</f>
        <v>0</v>
      </c>
      <c r="S26" s="241">
        <f>IF(ISNUMBER(Regressions!U36),ROUND(Regressions!U36, 1), NA())</f>
        <v>0</v>
      </c>
    </row>
    <row xmlns:x14ac="http://schemas.microsoft.com/office/spreadsheetml/2009/9/ac" r="27" x14ac:dyDescent="0.2">
      <c r="A27" s="345" t="str">
        <f>IF(ISBLANK(Regressions!A37), " ", Regressions!A37)</f>
        <v>Uruguay</v>
      </c>
      <c r="B27" s="346">
        <f>IF(ISBLANK(Regressions!B37), " ", Regressions!B37)</f>
        <v>2023</v>
      </c>
      <c r="C27" s="347" t="str">
        <f>IF(ISBLANK(Regressions!C37), " ", Regressions!C37)</f>
        <v>National</v>
      </c>
      <c r="D27" s="348">
        <f>IF(ISBLANK(Regressions!D37), " ", Regressions!D37)</f>
        <v>684644</v>
      </c>
      <c r="E27" s="349">
        <f>IF(ISNUMBER(Regressions!E37),ROUND(Regressions!E37, 1), NA())</f>
        <v>100</v>
      </c>
      <c r="F27" s="350">
        <f>IF(ISNUMBER(Regressions!F37),ROUND(Regressions!F37, 1), NA())</f>
        <v>67.5</v>
      </c>
      <c r="G27" s="351">
        <f>IF(ISNUMBER(Regressions!G37),ROUND(Regressions!G37, 1), NA())</f>
        <v>67.5</v>
      </c>
      <c r="H27" s="352">
        <f>IF(ISNUMBER(Regressions!H37),ROUND(Regressions!H37, 1), NA())</f>
        <v>0</v>
      </c>
      <c r="I27" s="353">
        <f>IF(ISNUMBER(Regressions!I37),ROUND(Regressions!I37, 1), NA())</f>
        <v>32.5</v>
      </c>
      <c r="J27" s="354">
        <f>IF(ISNUMBER(Regressions!K37),ROUND(Regressions!K37, 1), NA())</f>
        <v>100</v>
      </c>
      <c r="K27" s="350">
        <f>IF(ISNUMBER(Regressions!L37),ROUND(Regressions!L37, 1), NA())</f>
        <v>100</v>
      </c>
      <c r="L27" s="355">
        <f>IF(ISNUMBER(Regressions!M37),ROUND(Regressions!M37, 1), NA())</f>
        <v>97</v>
      </c>
      <c r="M27" s="352">
        <f>IF(ISNUMBER(Regressions!N37),ROUND(Regressions!N37, 1), NA())</f>
        <v>3</v>
      </c>
      <c r="N27" s="353">
        <f>IF(ISNUMBER(Regressions!O37),ROUND(Regressions!O37, 1), NA())</f>
        <v>0</v>
      </c>
      <c r="O27" s="354">
        <f>IF(ISNUMBER(Regressions!Q37),ROUND(Regressions!Q37, 1), NA())</f>
        <v>100</v>
      </c>
      <c r="P27" s="350">
        <f>IF(ISNUMBER(Regressions!R37),ROUND(Regressions!R37, 1), NA())</f>
        <v>100</v>
      </c>
      <c r="Q27" s="356">
        <f>IF(ISNUMBER(Regressions!S37),ROUND(Regressions!S37, 1), NA())</f>
        <v>100</v>
      </c>
      <c r="R27" s="352">
        <f>IF(ISNUMBER(Regressions!T37),ROUND(Regressions!T37, 1), NA())</f>
        <v>0</v>
      </c>
      <c r="S27" s="353">
        <f>IF(ISNUMBER(Regressions!U37),ROUND(Regressions!U37, 1), NA())</f>
        <v>0</v>
      </c>
    </row>
    <row xmlns:x14ac="http://schemas.microsoft.com/office/spreadsheetml/2009/9/ac" r="28" hidden="true" x14ac:dyDescent="0.2">
      <c r="A28" s="338" t="str">
        <f>IF(ISBLANK(Regressions!A38), " ", Regressions!A38)</f>
        <v>Uruguay</v>
      </c>
      <c r="B28" s="339">
        <f>IF(ISBLANK(Regressions!B38), " ", Regressions!B38)</f>
        <v>2024</v>
      </c>
      <c r="C28" s="344" t="str">
        <f>IF(ISBLANK(Regressions!C38), " ", Regressions!C38)</f>
        <v>National</v>
      </c>
      <c r="D28" s="340" t="str">
        <f>IF(ISBLANK(Regressions!D38), " ", Regressions!D38)</f>
        <v> </v>
      </c>
      <c r="E28" s="218" t="e">
        <f>IF(ISNUMBER(Regressions!E38),ROUND(Regressions!E38, 1), NA())</f>
        <v>#N/A</v>
      </c>
      <c r="F28" s="341" t="e">
        <f>IF(ISNUMBER(Regressions!F38),ROUND(Regressions!F38, 1), NA())</f>
        <v>#N/A</v>
      </c>
      <c r="G28" s="240" t="e">
        <f>IF(ISNUMBER(Regressions!G38),ROUND(Regressions!G38, 1), NA())</f>
        <v>#N/A</v>
      </c>
      <c r="H28" s="342" t="e">
        <f>IF(ISNUMBER(Regressions!H38),ROUND(Regressions!H38, 1), NA())</f>
        <v>#N/A</v>
      </c>
      <c r="I28" s="241" t="e">
        <f>IF(ISNUMBER(Regressions!I38),ROUND(Regressions!I38, 1), NA())</f>
        <v>#N/A</v>
      </c>
      <c r="J28" s="343" t="e">
        <f>IF(ISNUMBER(Regressions!K38),ROUND(Regressions!K38, 1), NA())</f>
        <v>#N/A</v>
      </c>
      <c r="K28" s="341" t="e">
        <f>IF(ISNUMBER(Regressions!L38),ROUND(Regressions!L38, 1), NA())</f>
        <v>#N/A</v>
      </c>
      <c r="L28" s="242" t="e">
        <f>IF(ISNUMBER(Regressions!M38),ROUND(Regressions!M38, 1), NA())</f>
        <v>#N/A</v>
      </c>
      <c r="M28" s="342" t="e">
        <f>IF(ISNUMBER(Regressions!N38),ROUND(Regressions!N38, 1), NA())</f>
        <v>#N/A</v>
      </c>
      <c r="N28" s="241" t="e">
        <f>IF(ISNUMBER(Regressions!O38),ROUND(Regressions!O38, 1), NA())</f>
        <v>#N/A</v>
      </c>
      <c r="O28" s="343" t="e">
        <f>IF(ISNUMBER(Regressions!Q38),ROUND(Regressions!Q38, 1), NA())</f>
        <v>#N/A</v>
      </c>
      <c r="P28" s="341" t="e">
        <f>IF(ISNUMBER(Regressions!R38),ROUND(Regressions!R38, 1), NA())</f>
        <v>#N/A</v>
      </c>
      <c r="Q28" s="219" t="e">
        <f>IF(ISNUMBER(Regressions!S38),ROUND(Regressions!S38, 1), NA())</f>
        <v>#N/A</v>
      </c>
      <c r="R28" s="342" t="e">
        <f>IF(ISNUMBER(Regressions!T38),ROUND(Regressions!T38, 1), NA())</f>
        <v>#N/A</v>
      </c>
      <c r="S28" s="241" t="e">
        <f>IF(ISNUMBER(Regressions!U38),ROUND(Regressions!U38, 1), NA())</f>
        <v>#N/A</v>
      </c>
    </row>
    <row xmlns:x14ac="http://schemas.microsoft.com/office/spreadsheetml/2009/9/ac" r="29" hidden="true" x14ac:dyDescent="0.2">
      <c r="A29" s="338" t="str">
        <f>IF(ISBLANK(Regressions!A39), " ", Regressions!A39)</f>
        <v>Uruguay</v>
      </c>
      <c r="B29" s="339">
        <f>IF(ISBLANK(Regressions!B39), " ", Regressions!B39)</f>
        <v>2025</v>
      </c>
      <c r="C29" s="344" t="str">
        <f>IF(ISBLANK(Regressions!C39), " ", Regressions!C39)</f>
        <v>National</v>
      </c>
      <c r="D29" s="340" t="str">
        <f>IF(ISBLANK(Regressions!D39), " ", Regressions!D39)</f>
        <v> </v>
      </c>
      <c r="E29" s="218" t="e">
        <f>IF(ISNUMBER(Regressions!E39),ROUND(Regressions!E39, 1), NA())</f>
        <v>#N/A</v>
      </c>
      <c r="F29" s="341" t="e">
        <f>IF(ISNUMBER(Regressions!F39),ROUND(Regressions!F39, 1), NA())</f>
        <v>#N/A</v>
      </c>
      <c r="G29" s="240" t="e">
        <f>IF(ISNUMBER(Regressions!G39),ROUND(Regressions!G39, 1), NA())</f>
        <v>#N/A</v>
      </c>
      <c r="H29" s="342" t="e">
        <f>IF(ISNUMBER(Regressions!H39),ROUND(Regressions!H39, 1), NA())</f>
        <v>#N/A</v>
      </c>
      <c r="I29" s="241" t="e">
        <f>IF(ISNUMBER(Regressions!I39),ROUND(Regressions!I39, 1), NA())</f>
        <v>#N/A</v>
      </c>
      <c r="J29" s="343" t="e">
        <f>IF(ISNUMBER(Regressions!K39),ROUND(Regressions!K39, 1), NA())</f>
        <v>#N/A</v>
      </c>
      <c r="K29" s="341" t="e">
        <f>IF(ISNUMBER(Regressions!L39),ROUND(Regressions!L39, 1), NA())</f>
        <v>#N/A</v>
      </c>
      <c r="L29" s="242" t="e">
        <f>IF(ISNUMBER(Regressions!M39),ROUND(Regressions!M39, 1), NA())</f>
        <v>#N/A</v>
      </c>
      <c r="M29" s="342" t="e">
        <f>IF(ISNUMBER(Regressions!N39),ROUND(Regressions!N39, 1), NA())</f>
        <v>#N/A</v>
      </c>
      <c r="N29" s="241" t="e">
        <f>IF(ISNUMBER(Regressions!O39),ROUND(Regressions!O39, 1), NA())</f>
        <v>#N/A</v>
      </c>
      <c r="O29" s="343" t="e">
        <f>IF(ISNUMBER(Regressions!Q39),ROUND(Regressions!Q39, 1), NA())</f>
        <v>#N/A</v>
      </c>
      <c r="P29" s="341" t="e">
        <f>IF(ISNUMBER(Regressions!R39),ROUND(Regressions!R39, 1), NA())</f>
        <v>#N/A</v>
      </c>
      <c r="Q29" s="219" t="e">
        <f>IF(ISNUMBER(Regressions!S39),ROUND(Regressions!S39, 1), NA())</f>
        <v>#N/A</v>
      </c>
      <c r="R29" s="342" t="e">
        <f>IF(ISNUMBER(Regressions!T39),ROUND(Regressions!T39, 1), NA())</f>
        <v>#N/A</v>
      </c>
      <c r="S29" s="241" t="e">
        <f>IF(ISNUMBER(Regressions!U39),ROUND(Regressions!U39, 1), NA())</f>
        <v>#N/A</v>
      </c>
    </row>
    <row xmlns:x14ac="http://schemas.microsoft.com/office/spreadsheetml/2009/9/ac" r="30" hidden="true" x14ac:dyDescent="0.2">
      <c r="A30" s="338" t="str">
        <f>IF(ISBLANK(Regressions!A40), " ", Regressions!A40)</f>
        <v>Uruguay</v>
      </c>
      <c r="B30" s="339">
        <f>IF(ISBLANK(Regressions!B40), " ", Regressions!B40)</f>
        <v>2026</v>
      </c>
      <c r="C30" s="344" t="str">
        <f>IF(ISBLANK(Regressions!C40), " ", Regressions!C40)</f>
        <v>National</v>
      </c>
      <c r="D30" s="340" t="str">
        <f>IF(ISBLANK(Regressions!D40), " ", Regressions!D40)</f>
        <v> </v>
      </c>
      <c r="E30" s="218" t="e">
        <f>IF(ISNUMBER(Regressions!E40),ROUND(Regressions!E40, 1), NA())</f>
        <v>#N/A</v>
      </c>
      <c r="F30" s="341" t="e">
        <f>IF(ISNUMBER(Regressions!F40),ROUND(Regressions!F40, 1), NA())</f>
        <v>#N/A</v>
      </c>
      <c r="G30" s="240" t="e">
        <f>IF(ISNUMBER(Regressions!G40),ROUND(Regressions!G40, 1), NA())</f>
        <v>#N/A</v>
      </c>
      <c r="H30" s="342" t="e">
        <f>IF(ISNUMBER(Regressions!H40),ROUND(Regressions!H40, 1), NA())</f>
        <v>#N/A</v>
      </c>
      <c r="I30" s="241" t="e">
        <f>IF(ISNUMBER(Regressions!I40),ROUND(Regressions!I40, 1), NA())</f>
        <v>#N/A</v>
      </c>
      <c r="J30" s="343" t="e">
        <f>IF(ISNUMBER(Regressions!K40),ROUND(Regressions!K40, 1), NA())</f>
        <v>#N/A</v>
      </c>
      <c r="K30" s="341" t="e">
        <f>IF(ISNUMBER(Regressions!L40),ROUND(Regressions!L40, 1), NA())</f>
        <v>#N/A</v>
      </c>
      <c r="L30" s="242" t="e">
        <f>IF(ISNUMBER(Regressions!M40),ROUND(Regressions!M40, 1), NA())</f>
        <v>#N/A</v>
      </c>
      <c r="M30" s="342" t="e">
        <f>IF(ISNUMBER(Regressions!N40),ROUND(Regressions!N40, 1), NA())</f>
        <v>#N/A</v>
      </c>
      <c r="N30" s="241" t="e">
        <f>IF(ISNUMBER(Regressions!O40),ROUND(Regressions!O40, 1), NA())</f>
        <v>#N/A</v>
      </c>
      <c r="O30" s="343" t="e">
        <f>IF(ISNUMBER(Regressions!Q40),ROUND(Regressions!Q40, 1), NA())</f>
        <v>#N/A</v>
      </c>
      <c r="P30" s="341" t="e">
        <f>IF(ISNUMBER(Regressions!R40),ROUND(Regressions!R40, 1), NA())</f>
        <v>#N/A</v>
      </c>
      <c r="Q30" s="219" t="e">
        <f>IF(ISNUMBER(Regressions!S40),ROUND(Regressions!S40, 1), NA())</f>
        <v>#N/A</v>
      </c>
      <c r="R30" s="342" t="e">
        <f>IF(ISNUMBER(Regressions!T40),ROUND(Regressions!T40, 1), NA())</f>
        <v>#N/A</v>
      </c>
      <c r="S30" s="241" t="e">
        <f>IF(ISNUMBER(Regressions!U40),ROUND(Regressions!U40, 1), NA())</f>
        <v>#N/A</v>
      </c>
    </row>
    <row xmlns:x14ac="http://schemas.microsoft.com/office/spreadsheetml/2009/9/ac" r="31" hidden="true" x14ac:dyDescent="0.2">
      <c r="A31" s="338" t="str">
        <f>IF(ISBLANK(Regressions!A41), " ", Regressions!A41)</f>
        <v>Uruguay</v>
      </c>
      <c r="B31" s="339">
        <f>IF(ISBLANK(Regressions!B41), " ", Regressions!B41)</f>
        <v>2027</v>
      </c>
      <c r="C31" s="344" t="str">
        <f>IF(ISBLANK(Regressions!C41), " ", Regressions!C41)</f>
        <v>National</v>
      </c>
      <c r="D31" s="340" t="str">
        <f>IF(ISBLANK(Regressions!D41), " ", Regressions!D41)</f>
        <v> </v>
      </c>
      <c r="E31" s="218" t="e">
        <f>IF(ISNUMBER(Regressions!E41),ROUND(Regressions!E41, 1), NA())</f>
        <v>#N/A</v>
      </c>
      <c r="F31" s="341" t="e">
        <f>IF(ISNUMBER(Regressions!F41),ROUND(Regressions!F41, 1), NA())</f>
        <v>#N/A</v>
      </c>
      <c r="G31" s="240" t="e">
        <f>IF(ISNUMBER(Regressions!G41),ROUND(Regressions!G41, 1), NA())</f>
        <v>#N/A</v>
      </c>
      <c r="H31" s="342" t="e">
        <f>IF(ISNUMBER(Regressions!H41),ROUND(Regressions!H41, 1), NA())</f>
        <v>#N/A</v>
      </c>
      <c r="I31" s="241" t="e">
        <f>IF(ISNUMBER(Regressions!I41),ROUND(Regressions!I41, 1), NA())</f>
        <v>#N/A</v>
      </c>
      <c r="J31" s="343" t="e">
        <f>IF(ISNUMBER(Regressions!K41),ROUND(Regressions!K41, 1), NA())</f>
        <v>#N/A</v>
      </c>
      <c r="K31" s="341" t="e">
        <f>IF(ISNUMBER(Regressions!L41),ROUND(Regressions!L41, 1), NA())</f>
        <v>#N/A</v>
      </c>
      <c r="L31" s="242" t="e">
        <f>IF(ISNUMBER(Regressions!M41),ROUND(Regressions!M41, 1), NA())</f>
        <v>#N/A</v>
      </c>
      <c r="M31" s="342" t="e">
        <f>IF(ISNUMBER(Regressions!N41),ROUND(Regressions!N41, 1), NA())</f>
        <v>#N/A</v>
      </c>
      <c r="N31" s="241" t="e">
        <f>IF(ISNUMBER(Regressions!O41),ROUND(Regressions!O41, 1), NA())</f>
        <v>#N/A</v>
      </c>
      <c r="O31" s="343" t="e">
        <f>IF(ISNUMBER(Regressions!Q41),ROUND(Regressions!Q41, 1), NA())</f>
        <v>#N/A</v>
      </c>
      <c r="P31" s="341" t="e">
        <f>IF(ISNUMBER(Regressions!R41),ROUND(Regressions!R41, 1), NA())</f>
        <v>#N/A</v>
      </c>
      <c r="Q31" s="219" t="e">
        <f>IF(ISNUMBER(Regressions!S41),ROUND(Regressions!S41, 1), NA())</f>
        <v>#N/A</v>
      </c>
      <c r="R31" s="342" t="e">
        <f>IF(ISNUMBER(Regressions!T41),ROUND(Regressions!T41, 1), NA())</f>
        <v>#N/A</v>
      </c>
      <c r="S31" s="241" t="e">
        <f>IF(ISNUMBER(Regressions!U41),ROUND(Regressions!U41, 1), NA())</f>
        <v>#N/A</v>
      </c>
    </row>
    <row xmlns:x14ac="http://schemas.microsoft.com/office/spreadsheetml/2009/9/ac" r="32" hidden="true" x14ac:dyDescent="0.2">
      <c r="A32" s="338" t="str">
        <f>IF(ISBLANK(Regressions!A42), " ", Regressions!A42)</f>
        <v>Uruguay</v>
      </c>
      <c r="B32" s="339">
        <f>IF(ISBLANK(Regressions!B42), " ", Regressions!B42)</f>
        <v>2028</v>
      </c>
      <c r="C32" s="344" t="str">
        <f>IF(ISBLANK(Regressions!C42), " ", Regressions!C42)</f>
        <v>National</v>
      </c>
      <c r="D32" s="340" t="str">
        <f>IF(ISBLANK(Regressions!D42), " ", Regressions!D42)</f>
        <v> </v>
      </c>
      <c r="E32" s="218" t="e">
        <f>IF(ISNUMBER(Regressions!E42),ROUND(Regressions!E42, 1), NA())</f>
        <v>#N/A</v>
      </c>
      <c r="F32" s="341" t="e">
        <f>IF(ISNUMBER(Regressions!F42),ROUND(Regressions!F42, 1), NA())</f>
        <v>#N/A</v>
      </c>
      <c r="G32" s="240" t="e">
        <f>IF(ISNUMBER(Regressions!G42),ROUND(Regressions!G42, 1), NA())</f>
        <v>#N/A</v>
      </c>
      <c r="H32" s="342" t="e">
        <f>IF(ISNUMBER(Regressions!H42),ROUND(Regressions!H42, 1), NA())</f>
        <v>#N/A</v>
      </c>
      <c r="I32" s="241" t="e">
        <f>IF(ISNUMBER(Regressions!I42),ROUND(Regressions!I42, 1), NA())</f>
        <v>#N/A</v>
      </c>
      <c r="J32" s="343" t="e">
        <f>IF(ISNUMBER(Regressions!K42),ROUND(Regressions!K42, 1), NA())</f>
        <v>#N/A</v>
      </c>
      <c r="K32" s="341" t="e">
        <f>IF(ISNUMBER(Regressions!L42),ROUND(Regressions!L42, 1), NA())</f>
        <v>#N/A</v>
      </c>
      <c r="L32" s="242" t="e">
        <f>IF(ISNUMBER(Regressions!M42),ROUND(Regressions!M42, 1), NA())</f>
        <v>#N/A</v>
      </c>
      <c r="M32" s="342" t="e">
        <f>IF(ISNUMBER(Regressions!N42),ROUND(Regressions!N42, 1), NA())</f>
        <v>#N/A</v>
      </c>
      <c r="N32" s="241" t="e">
        <f>IF(ISNUMBER(Regressions!O42),ROUND(Regressions!O42, 1), NA())</f>
        <v>#N/A</v>
      </c>
      <c r="O32" s="343" t="e">
        <f>IF(ISNUMBER(Regressions!Q42),ROUND(Regressions!Q42, 1), NA())</f>
        <v>#N/A</v>
      </c>
      <c r="P32" s="341" t="e">
        <f>IF(ISNUMBER(Regressions!R42),ROUND(Regressions!R42, 1), NA())</f>
        <v>#N/A</v>
      </c>
      <c r="Q32" s="219" t="e">
        <f>IF(ISNUMBER(Regressions!S42),ROUND(Regressions!S42, 1), NA())</f>
        <v>#N/A</v>
      </c>
      <c r="R32" s="342" t="e">
        <f>IF(ISNUMBER(Regressions!T42),ROUND(Regressions!T42, 1), NA())</f>
        <v>#N/A</v>
      </c>
      <c r="S32" s="241" t="e">
        <f>IF(ISNUMBER(Regressions!U42),ROUND(Regressions!U42, 1), NA())</f>
        <v>#N/A</v>
      </c>
    </row>
    <row xmlns:x14ac="http://schemas.microsoft.com/office/spreadsheetml/2009/9/ac" r="33" hidden="true" x14ac:dyDescent="0.2">
      <c r="A33" s="338" t="str">
        <f>IF(ISBLANK(Regressions!A43), " ", Regressions!A43)</f>
        <v>Uruguay</v>
      </c>
      <c r="B33" s="339">
        <f>IF(ISBLANK(Regressions!B43), " ", Regressions!B43)</f>
        <v>2029</v>
      </c>
      <c r="C33" s="344" t="str">
        <f>IF(ISBLANK(Regressions!C43), " ", Regressions!C43)</f>
        <v>National</v>
      </c>
      <c r="D33" s="340" t="str">
        <f>IF(ISBLANK(Regressions!D43), " ", Regressions!D43)</f>
        <v> </v>
      </c>
      <c r="E33" s="218" t="e">
        <f>IF(ISNUMBER(Regressions!E43),ROUND(Regressions!E43, 1), NA())</f>
        <v>#N/A</v>
      </c>
      <c r="F33" s="341" t="e">
        <f>IF(ISNUMBER(Regressions!F43),ROUND(Regressions!F43, 1), NA())</f>
        <v>#N/A</v>
      </c>
      <c r="G33" s="240" t="e">
        <f>IF(ISNUMBER(Regressions!G43),ROUND(Regressions!G43, 1), NA())</f>
        <v>#N/A</v>
      </c>
      <c r="H33" s="342" t="e">
        <f>IF(ISNUMBER(Regressions!H43),ROUND(Regressions!H43, 1), NA())</f>
        <v>#N/A</v>
      </c>
      <c r="I33" s="241" t="e">
        <f>IF(ISNUMBER(Regressions!I43),ROUND(Regressions!I43, 1), NA())</f>
        <v>#N/A</v>
      </c>
      <c r="J33" s="343" t="e">
        <f>IF(ISNUMBER(Regressions!K43),ROUND(Regressions!K43, 1), NA())</f>
        <v>#N/A</v>
      </c>
      <c r="K33" s="341" t="e">
        <f>IF(ISNUMBER(Regressions!L43),ROUND(Regressions!L43, 1), NA())</f>
        <v>#N/A</v>
      </c>
      <c r="L33" s="242" t="e">
        <f>IF(ISNUMBER(Regressions!M43),ROUND(Regressions!M43, 1), NA())</f>
        <v>#N/A</v>
      </c>
      <c r="M33" s="342" t="e">
        <f>IF(ISNUMBER(Regressions!N43),ROUND(Regressions!N43, 1), NA())</f>
        <v>#N/A</v>
      </c>
      <c r="N33" s="241" t="e">
        <f>IF(ISNUMBER(Regressions!O43),ROUND(Regressions!O43, 1), NA())</f>
        <v>#N/A</v>
      </c>
      <c r="O33" s="343" t="e">
        <f>IF(ISNUMBER(Regressions!Q43),ROUND(Regressions!Q43, 1), NA())</f>
        <v>#N/A</v>
      </c>
      <c r="P33" s="341" t="e">
        <f>IF(ISNUMBER(Regressions!R43),ROUND(Regressions!R43, 1), NA())</f>
        <v>#N/A</v>
      </c>
      <c r="Q33" s="219" t="e">
        <f>IF(ISNUMBER(Regressions!S43),ROUND(Regressions!S43, 1), NA())</f>
        <v>#N/A</v>
      </c>
      <c r="R33" s="342" t="e">
        <f>IF(ISNUMBER(Regressions!T43),ROUND(Regressions!T43, 1), NA())</f>
        <v>#N/A</v>
      </c>
      <c r="S33" s="241" t="e">
        <f>IF(ISNUMBER(Regressions!U43),ROUND(Regressions!U43, 1), NA())</f>
        <v>#N/A</v>
      </c>
    </row>
    <row xmlns:x14ac="http://schemas.microsoft.com/office/spreadsheetml/2009/9/ac" r="34" hidden="true" x14ac:dyDescent="0.2">
      <c r="A34" s="338" t="str">
        <f>IF(ISBLANK(Regressions!A44), " ", Regressions!A44)</f>
        <v>Uruguay</v>
      </c>
      <c r="B34" s="339">
        <f>IF(ISBLANK(Regressions!B44), " ", Regressions!B44)</f>
        <v>2030</v>
      </c>
      <c r="C34" s="344" t="str">
        <f>IF(ISBLANK(Regressions!C44), " ", Regressions!C44)</f>
        <v>National</v>
      </c>
      <c r="D34" s="340" t="str">
        <f>IF(ISBLANK(Regressions!D44), " ", Regressions!D44)</f>
        <v> </v>
      </c>
      <c r="E34" s="218" t="e">
        <f>IF(ISNUMBER(Regressions!E44),ROUND(Regressions!E44, 1), NA())</f>
        <v>#N/A</v>
      </c>
      <c r="F34" s="341" t="e">
        <f>IF(ISNUMBER(Regressions!F44),ROUND(Regressions!F44, 1), NA())</f>
        <v>#N/A</v>
      </c>
      <c r="G34" s="240" t="e">
        <f>IF(ISNUMBER(Regressions!G44),ROUND(Regressions!G44, 1), NA())</f>
        <v>#N/A</v>
      </c>
      <c r="H34" s="342" t="e">
        <f>IF(ISNUMBER(Regressions!H44),ROUND(Regressions!H44, 1), NA())</f>
        <v>#N/A</v>
      </c>
      <c r="I34" s="241" t="e">
        <f>IF(ISNUMBER(Regressions!I44),ROUND(Regressions!I44, 1), NA())</f>
        <v>#N/A</v>
      </c>
      <c r="J34" s="343" t="e">
        <f>IF(ISNUMBER(Regressions!K44),ROUND(Regressions!K44, 1), NA())</f>
        <v>#N/A</v>
      </c>
      <c r="K34" s="341" t="e">
        <f>IF(ISNUMBER(Regressions!L44),ROUND(Regressions!L44, 1), NA())</f>
        <v>#N/A</v>
      </c>
      <c r="L34" s="242" t="e">
        <f>IF(ISNUMBER(Regressions!M44),ROUND(Regressions!M44, 1), NA())</f>
        <v>#N/A</v>
      </c>
      <c r="M34" s="342" t="e">
        <f>IF(ISNUMBER(Regressions!N44),ROUND(Regressions!N44, 1), NA())</f>
        <v>#N/A</v>
      </c>
      <c r="N34" s="241" t="e">
        <f>IF(ISNUMBER(Regressions!O44),ROUND(Regressions!O44, 1), NA())</f>
        <v>#N/A</v>
      </c>
      <c r="O34" s="343" t="e">
        <f>IF(ISNUMBER(Regressions!Q44),ROUND(Regressions!Q44, 1), NA())</f>
        <v>#N/A</v>
      </c>
      <c r="P34" s="341" t="e">
        <f>IF(ISNUMBER(Regressions!R44),ROUND(Regressions!R44, 1), NA())</f>
        <v>#N/A</v>
      </c>
      <c r="Q34" s="219" t="e">
        <f>IF(ISNUMBER(Regressions!S44),ROUND(Regressions!S44, 1), NA())</f>
        <v>#N/A</v>
      </c>
      <c r="R34" s="342" t="e">
        <f>IF(ISNUMBER(Regressions!T44),ROUND(Regressions!T44, 1), NA())</f>
        <v>#N/A</v>
      </c>
      <c r="S34" s="241" t="e">
        <f>IF(ISNUMBER(Regressions!U44),ROUND(Regressions!U44, 1), NA())</f>
        <v>#N/A</v>
      </c>
    </row>
    <row xmlns:x14ac="http://schemas.microsoft.com/office/spreadsheetml/2009/9/ac" r="35" x14ac:dyDescent="0.2">
      <c r="A35" s="338" t="str">
        <f>IF(ISBLANK(Regressions!A45), " ", Regressions!A45)</f>
        <v>Uruguay</v>
      </c>
      <c r="B35" s="339">
        <f>IF(ISBLANK(Regressions!B45), " ", Regressions!B45)</f>
        <v>2000</v>
      </c>
      <c r="C35" s="344" t="str">
        <f>IF(ISBLANK(Regressions!C45), " ", Regressions!C45)</f>
        <v>Urban</v>
      </c>
      <c r="D35" s="340">
        <f>IF(ISBLANK(Regressions!D45), " ", Regressions!D45)</f>
        <v>746586.35180969245</v>
      </c>
      <c r="E35" s="218" t="e">
        <f>IF(ISNUMBER(Regressions!E45),ROUND(Regressions!E45, 1), NA())</f>
        <v>#N/A</v>
      </c>
      <c r="F35" s="341">
        <f>IF(ISNUMBER(Regressions!F45),ROUND(Regressions!F45, 1), NA())</f>
        <v>99.2</v>
      </c>
      <c r="G35" s="240" t="e">
        <f>IF(ISNUMBER(Regressions!G45),ROUND(Regressions!G45, 1), NA())</f>
        <v>#N/A</v>
      </c>
      <c r="H35" s="342" t="e">
        <f>IF(ISNUMBER(Regressions!H45),ROUND(Regressions!H45, 1), NA())</f>
        <v>#N/A</v>
      </c>
      <c r="I35" s="241">
        <f>IF(ISNUMBER(Regressions!I45),ROUND(Regressions!I45, 1), NA())</f>
        <v>0.8</v>
      </c>
      <c r="J35" s="343" t="e">
        <f>IF(ISNUMBER(Regressions!K45),ROUND(Regressions!K45, 1), NA())</f>
        <v>#N/A</v>
      </c>
      <c r="K35" s="341" t="e">
        <f>IF(ISNUMBER(Regressions!L45),ROUND(Regressions!L45, 1), NA())</f>
        <v>#N/A</v>
      </c>
      <c r="L35" s="242" t="e">
        <f>IF(ISNUMBER(Regressions!M45),ROUND(Regressions!M45, 1), NA())</f>
        <v>#N/A</v>
      </c>
      <c r="M35" s="342" t="e">
        <f>IF(ISNUMBER(Regressions!N45),ROUND(Regressions!N45, 1), NA())</f>
        <v>#N/A</v>
      </c>
      <c r="N35" s="241" t="e">
        <f>IF(ISNUMBER(Regressions!O45),ROUND(Regressions!O45, 1), NA())</f>
        <v>#N/A</v>
      </c>
      <c r="O35" s="343" t="e">
        <f>IF(ISNUMBER(Regressions!Q45),ROUND(Regressions!Q45, 1), NA())</f>
        <v>#N/A</v>
      </c>
      <c r="P35" s="341" t="e">
        <f>IF(ISNUMBER(Regressions!R45),ROUND(Regressions!R45, 1), NA())</f>
        <v>#N/A</v>
      </c>
      <c r="Q35" s="219" t="e">
        <f>IF(ISNUMBER(Regressions!S45),ROUND(Regressions!S45, 1), NA())</f>
        <v>#N/A</v>
      </c>
      <c r="R35" s="342" t="e">
        <f>IF(ISNUMBER(Regressions!T45),ROUND(Regressions!T45, 1), NA())</f>
        <v>#N/A</v>
      </c>
      <c r="S35" s="241" t="e">
        <f>IF(ISNUMBER(Regressions!U45),ROUND(Regressions!U45, 1), NA())</f>
        <v>#N/A</v>
      </c>
    </row>
    <row xmlns:x14ac="http://schemas.microsoft.com/office/spreadsheetml/2009/9/ac" r="36" x14ac:dyDescent="0.2">
      <c r="A36" s="338" t="str">
        <f>IF(ISBLANK(Regressions!A46), " ", Regressions!A46)</f>
        <v>Uruguay</v>
      </c>
      <c r="B36" s="339">
        <f>IF(ISBLANK(Regressions!B46), " ", Regressions!B46)</f>
        <v>2001</v>
      </c>
      <c r="C36" s="344" t="str">
        <f>IF(ISBLANK(Regressions!C46), " ", Regressions!C46)</f>
        <v>Urban</v>
      </c>
      <c r="D36" s="340">
        <f>IF(ISBLANK(Regressions!D46), " ", Regressions!D46)</f>
        <v>747741.99922218325</v>
      </c>
      <c r="E36" s="218" t="e">
        <f>IF(ISNUMBER(Regressions!E46),ROUND(Regressions!E46, 1), NA())</f>
        <v>#N/A</v>
      </c>
      <c r="F36" s="341">
        <f>IF(ISNUMBER(Regressions!F46),ROUND(Regressions!F46, 1), NA())</f>
        <v>99.2</v>
      </c>
      <c r="G36" s="240" t="e">
        <f>IF(ISNUMBER(Regressions!G46),ROUND(Regressions!G46, 1), NA())</f>
        <v>#N/A</v>
      </c>
      <c r="H36" s="342" t="e">
        <f>IF(ISNUMBER(Regressions!H46),ROUND(Regressions!H46, 1), NA())</f>
        <v>#N/A</v>
      </c>
      <c r="I36" s="241">
        <f>IF(ISNUMBER(Regressions!I46),ROUND(Regressions!I46, 1), NA())</f>
        <v>0.8</v>
      </c>
      <c r="J36" s="343" t="e">
        <f>IF(ISNUMBER(Regressions!K46),ROUND(Regressions!K46, 1), NA())</f>
        <v>#N/A</v>
      </c>
      <c r="K36" s="341" t="e">
        <f>IF(ISNUMBER(Regressions!L46),ROUND(Regressions!L46, 1), NA())</f>
        <v>#N/A</v>
      </c>
      <c r="L36" s="242" t="e">
        <f>IF(ISNUMBER(Regressions!M46),ROUND(Regressions!M46, 1), NA())</f>
        <v>#N/A</v>
      </c>
      <c r="M36" s="342" t="e">
        <f>IF(ISNUMBER(Regressions!N46),ROUND(Regressions!N46, 1), NA())</f>
        <v>#N/A</v>
      </c>
      <c r="N36" s="241" t="e">
        <f>IF(ISNUMBER(Regressions!O46),ROUND(Regressions!O46, 1), NA())</f>
        <v>#N/A</v>
      </c>
      <c r="O36" s="343" t="e">
        <f>IF(ISNUMBER(Regressions!Q46),ROUND(Regressions!Q46, 1), NA())</f>
        <v>#N/A</v>
      </c>
      <c r="P36" s="341" t="e">
        <f>IF(ISNUMBER(Regressions!R46),ROUND(Regressions!R46, 1), NA())</f>
        <v>#N/A</v>
      </c>
      <c r="Q36" s="219" t="e">
        <f>IF(ISNUMBER(Regressions!S46),ROUND(Regressions!S46, 1), NA())</f>
        <v>#N/A</v>
      </c>
      <c r="R36" s="342" t="e">
        <f>IF(ISNUMBER(Regressions!T46),ROUND(Regressions!T46, 1), NA())</f>
        <v>#N/A</v>
      </c>
      <c r="S36" s="241" t="e">
        <f>IF(ISNUMBER(Regressions!U46),ROUND(Regressions!U46, 1), NA())</f>
        <v>#N/A</v>
      </c>
    </row>
    <row xmlns:x14ac="http://schemas.microsoft.com/office/spreadsheetml/2009/9/ac" r="37" x14ac:dyDescent="0.2">
      <c r="A37" s="338" t="str">
        <f>IF(ISBLANK(Regressions!A47), " ", Regressions!A47)</f>
        <v>Uruguay</v>
      </c>
      <c r="B37" s="339">
        <f>IF(ISBLANK(Regressions!B47), " ", Regressions!B47)</f>
        <v>2002</v>
      </c>
      <c r="C37" s="344" t="str">
        <f>IF(ISBLANK(Regressions!C47), " ", Regressions!C47)</f>
        <v>Urban</v>
      </c>
      <c r="D37" s="340">
        <f>IF(ISBLANK(Regressions!D47), " ", Regressions!D47)</f>
        <v>747232.70670074457</v>
      </c>
      <c r="E37" s="218" t="e">
        <f>IF(ISNUMBER(Regressions!E47),ROUND(Regressions!E47, 1), NA())</f>
        <v>#N/A</v>
      </c>
      <c r="F37" s="341">
        <f>IF(ISNUMBER(Regressions!F47),ROUND(Regressions!F47, 1), NA())</f>
        <v>99.2</v>
      </c>
      <c r="G37" s="240" t="e">
        <f>IF(ISNUMBER(Regressions!G47),ROUND(Regressions!G47, 1), NA())</f>
        <v>#N/A</v>
      </c>
      <c r="H37" s="342" t="e">
        <f>IF(ISNUMBER(Regressions!H47),ROUND(Regressions!H47, 1), NA())</f>
        <v>#N/A</v>
      </c>
      <c r="I37" s="241">
        <f>IF(ISNUMBER(Regressions!I47),ROUND(Regressions!I47, 1), NA())</f>
        <v>0.8</v>
      </c>
      <c r="J37" s="343" t="e">
        <f>IF(ISNUMBER(Regressions!K47),ROUND(Regressions!K47, 1), NA())</f>
        <v>#N/A</v>
      </c>
      <c r="K37" s="341">
        <f>IF(ISNUMBER(Regressions!L47),ROUND(Regressions!L47, 1), NA())</f>
        <v>98.1</v>
      </c>
      <c r="L37" s="242" t="e">
        <f>IF(ISNUMBER(Regressions!M47),ROUND(Regressions!M47, 1), NA())</f>
        <v>#N/A</v>
      </c>
      <c r="M37" s="342" t="e">
        <f>IF(ISNUMBER(Regressions!N47),ROUND(Regressions!N47, 1), NA())</f>
        <v>#N/A</v>
      </c>
      <c r="N37" s="241">
        <f>IF(ISNUMBER(Regressions!O47),ROUND(Regressions!O47, 1), NA())</f>
        <v>2</v>
      </c>
      <c r="O37" s="343" t="e">
        <f>IF(ISNUMBER(Regressions!Q47),ROUND(Regressions!Q47, 1), NA())</f>
        <v>#N/A</v>
      </c>
      <c r="P37" s="341" t="e">
        <f>IF(ISNUMBER(Regressions!R47),ROUND(Regressions!R47, 1), NA())</f>
        <v>#N/A</v>
      </c>
      <c r="Q37" s="219" t="e">
        <f>IF(ISNUMBER(Regressions!S47),ROUND(Regressions!S47, 1), NA())</f>
        <v>#N/A</v>
      </c>
      <c r="R37" s="342" t="e">
        <f>IF(ISNUMBER(Regressions!T47),ROUND(Regressions!T47, 1), NA())</f>
        <v>#N/A</v>
      </c>
      <c r="S37" s="241" t="e">
        <f>IF(ISNUMBER(Regressions!U47),ROUND(Regressions!U47, 1), NA())</f>
        <v>#N/A</v>
      </c>
    </row>
    <row xmlns:x14ac="http://schemas.microsoft.com/office/spreadsheetml/2009/9/ac" r="38" x14ac:dyDescent="0.2">
      <c r="A38" s="338" t="str">
        <f>IF(ISBLANK(Regressions!A48), " ", Regressions!A48)</f>
        <v>Uruguay</v>
      </c>
      <c r="B38" s="339">
        <f>IF(ISBLANK(Regressions!B48), " ", Regressions!B48)</f>
        <v>2003</v>
      </c>
      <c r="C38" s="344" t="str">
        <f>IF(ISBLANK(Regressions!C48), " ", Regressions!C48)</f>
        <v>Urban</v>
      </c>
      <c r="D38" s="340">
        <f>IF(ISBLANK(Regressions!D48), " ", Regressions!D48)</f>
        <v>745933.34174194338</v>
      </c>
      <c r="E38" s="218" t="e">
        <f>IF(ISNUMBER(Regressions!E48),ROUND(Regressions!E48, 1), NA())</f>
        <v>#N/A</v>
      </c>
      <c r="F38" s="341">
        <f>IF(ISNUMBER(Regressions!F48),ROUND(Regressions!F48, 1), NA())</f>
        <v>99.2</v>
      </c>
      <c r="G38" s="240" t="e">
        <f>IF(ISNUMBER(Regressions!G48),ROUND(Regressions!G48, 1), NA())</f>
        <v>#N/A</v>
      </c>
      <c r="H38" s="342" t="e">
        <f>IF(ISNUMBER(Regressions!H48),ROUND(Regressions!H48, 1), NA())</f>
        <v>#N/A</v>
      </c>
      <c r="I38" s="241">
        <f>IF(ISNUMBER(Regressions!I48),ROUND(Regressions!I48, 1), NA())</f>
        <v>0.8</v>
      </c>
      <c r="J38" s="343" t="e">
        <f>IF(ISNUMBER(Regressions!K48),ROUND(Regressions!K48, 1), NA())</f>
        <v>#N/A</v>
      </c>
      <c r="K38" s="341">
        <f>IF(ISNUMBER(Regressions!L48),ROUND(Regressions!L48, 1), NA())</f>
        <v>98.1</v>
      </c>
      <c r="L38" s="242" t="e">
        <f>IF(ISNUMBER(Regressions!M48),ROUND(Regressions!M48, 1), NA())</f>
        <v>#N/A</v>
      </c>
      <c r="M38" s="342" t="e">
        <f>IF(ISNUMBER(Regressions!N48),ROUND(Regressions!N48, 1), NA())</f>
        <v>#N/A</v>
      </c>
      <c r="N38" s="241">
        <f>IF(ISNUMBER(Regressions!O48),ROUND(Regressions!O48, 1), NA())</f>
        <v>2</v>
      </c>
      <c r="O38" s="343" t="e">
        <f>IF(ISNUMBER(Regressions!Q48),ROUND(Regressions!Q48, 1), NA())</f>
        <v>#N/A</v>
      </c>
      <c r="P38" s="341" t="e">
        <f>IF(ISNUMBER(Regressions!R48),ROUND(Regressions!R48, 1), NA())</f>
        <v>#N/A</v>
      </c>
      <c r="Q38" s="219" t="e">
        <f>IF(ISNUMBER(Regressions!S48),ROUND(Regressions!S48, 1), NA())</f>
        <v>#N/A</v>
      </c>
      <c r="R38" s="342" t="e">
        <f>IF(ISNUMBER(Regressions!T48),ROUND(Regressions!T48, 1), NA())</f>
        <v>#N/A</v>
      </c>
      <c r="S38" s="241" t="e">
        <f>IF(ISNUMBER(Regressions!U48),ROUND(Regressions!U48, 1), NA())</f>
        <v>#N/A</v>
      </c>
    </row>
    <row xmlns:x14ac="http://schemas.microsoft.com/office/spreadsheetml/2009/9/ac" r="39" x14ac:dyDescent="0.2">
      <c r="A39" s="338" t="str">
        <f>IF(ISBLANK(Regressions!A49), " ", Regressions!A49)</f>
        <v>Uruguay</v>
      </c>
      <c r="B39" s="339">
        <f>IF(ISBLANK(Regressions!B49), " ", Regressions!B49)</f>
        <v>2004</v>
      </c>
      <c r="C39" s="344" t="str">
        <f>IF(ISBLANK(Regressions!C49), " ", Regressions!C49)</f>
        <v>Urban</v>
      </c>
      <c r="D39" s="340">
        <f>IF(ISBLANK(Regressions!D49), " ", Regressions!D49)</f>
        <v>746121.6485046387</v>
      </c>
      <c r="E39" s="218" t="e">
        <f>IF(ISNUMBER(Regressions!E49),ROUND(Regressions!E49, 1), NA())</f>
        <v>#N/A</v>
      </c>
      <c r="F39" s="341">
        <f>IF(ISNUMBER(Regressions!F49),ROUND(Regressions!F49, 1), NA())</f>
        <v>99.2</v>
      </c>
      <c r="G39" s="240" t="e">
        <f>IF(ISNUMBER(Regressions!G49),ROUND(Regressions!G49, 1), NA())</f>
        <v>#N/A</v>
      </c>
      <c r="H39" s="342" t="e">
        <f>IF(ISNUMBER(Regressions!H49),ROUND(Regressions!H49, 1), NA())</f>
        <v>#N/A</v>
      </c>
      <c r="I39" s="241">
        <f>IF(ISNUMBER(Regressions!I49),ROUND(Regressions!I49, 1), NA())</f>
        <v>0.8</v>
      </c>
      <c r="J39" s="343" t="e">
        <f>IF(ISNUMBER(Regressions!K49),ROUND(Regressions!K49, 1), NA())</f>
        <v>#N/A</v>
      </c>
      <c r="K39" s="341">
        <f>IF(ISNUMBER(Regressions!L49),ROUND(Regressions!L49, 1), NA())</f>
        <v>98.1</v>
      </c>
      <c r="L39" s="242" t="e">
        <f>IF(ISNUMBER(Regressions!M49),ROUND(Regressions!M49, 1), NA())</f>
        <v>#N/A</v>
      </c>
      <c r="M39" s="342" t="e">
        <f>IF(ISNUMBER(Regressions!N49),ROUND(Regressions!N49, 1), NA())</f>
        <v>#N/A</v>
      </c>
      <c r="N39" s="241">
        <f>IF(ISNUMBER(Regressions!O49),ROUND(Regressions!O49, 1), NA())</f>
        <v>2</v>
      </c>
      <c r="O39" s="343" t="e">
        <f>IF(ISNUMBER(Regressions!Q49),ROUND(Regressions!Q49, 1), NA())</f>
        <v>#N/A</v>
      </c>
      <c r="P39" s="341" t="e">
        <f>IF(ISNUMBER(Regressions!R49),ROUND(Regressions!R49, 1), NA())</f>
        <v>#N/A</v>
      </c>
      <c r="Q39" s="219" t="e">
        <f>IF(ISNUMBER(Regressions!S49),ROUND(Regressions!S49, 1), NA())</f>
        <v>#N/A</v>
      </c>
      <c r="R39" s="342" t="e">
        <f>IF(ISNUMBER(Regressions!T49),ROUND(Regressions!T49, 1), NA())</f>
        <v>#N/A</v>
      </c>
      <c r="S39" s="241" t="e">
        <f>IF(ISNUMBER(Regressions!U49),ROUND(Regressions!U49, 1), NA())</f>
        <v>#N/A</v>
      </c>
    </row>
    <row xmlns:x14ac="http://schemas.microsoft.com/office/spreadsheetml/2009/9/ac" r="40" x14ac:dyDescent="0.2">
      <c r="A40" s="338" t="str">
        <f>IF(ISBLANK(Regressions!A50), " ", Regressions!A50)</f>
        <v>Uruguay</v>
      </c>
      <c r="B40" s="339">
        <f>IF(ISBLANK(Regressions!B50), " ", Regressions!B50)</f>
        <v>2005</v>
      </c>
      <c r="C40" s="344" t="str">
        <f>IF(ISBLANK(Regressions!C50), " ", Regressions!C50)</f>
        <v>Urban</v>
      </c>
      <c r="D40" s="340">
        <f>IF(ISBLANK(Regressions!D50), " ", Regressions!D50)</f>
        <v>747103.51724456786</v>
      </c>
      <c r="E40" s="218" t="e">
        <f>IF(ISNUMBER(Regressions!E50),ROUND(Regressions!E50, 1), NA())</f>
        <v>#N/A</v>
      </c>
      <c r="F40" s="341">
        <f>IF(ISNUMBER(Regressions!F50),ROUND(Regressions!F50, 1), NA())</f>
        <v>99.2</v>
      </c>
      <c r="G40" s="240" t="e">
        <f>IF(ISNUMBER(Regressions!G50),ROUND(Regressions!G50, 1), NA())</f>
        <v>#N/A</v>
      </c>
      <c r="H40" s="342" t="e">
        <f>IF(ISNUMBER(Regressions!H50),ROUND(Regressions!H50, 1), NA())</f>
        <v>#N/A</v>
      </c>
      <c r="I40" s="241">
        <f>IF(ISNUMBER(Regressions!I50),ROUND(Regressions!I50, 1), NA())</f>
        <v>0.8</v>
      </c>
      <c r="J40" s="343" t="e">
        <f>IF(ISNUMBER(Regressions!K50),ROUND(Regressions!K50, 1), NA())</f>
        <v>#N/A</v>
      </c>
      <c r="K40" s="341">
        <f>IF(ISNUMBER(Regressions!L50),ROUND(Regressions!L50, 1), NA())</f>
        <v>98.1</v>
      </c>
      <c r="L40" s="242" t="e">
        <f>IF(ISNUMBER(Regressions!M50),ROUND(Regressions!M50, 1), NA())</f>
        <v>#N/A</v>
      </c>
      <c r="M40" s="342" t="e">
        <f>IF(ISNUMBER(Regressions!N50),ROUND(Regressions!N50, 1), NA())</f>
        <v>#N/A</v>
      </c>
      <c r="N40" s="241">
        <f>IF(ISNUMBER(Regressions!O50),ROUND(Regressions!O50, 1), NA())</f>
        <v>2</v>
      </c>
      <c r="O40" s="343" t="e">
        <f>IF(ISNUMBER(Regressions!Q50),ROUND(Regressions!Q50, 1), NA())</f>
        <v>#N/A</v>
      </c>
      <c r="P40" s="341" t="e">
        <f>IF(ISNUMBER(Regressions!R50),ROUND(Regressions!R50, 1), NA())</f>
        <v>#N/A</v>
      </c>
      <c r="Q40" s="219" t="e">
        <f>IF(ISNUMBER(Regressions!S50),ROUND(Regressions!S50, 1), NA())</f>
        <v>#N/A</v>
      </c>
      <c r="R40" s="342" t="e">
        <f>IF(ISNUMBER(Regressions!T50),ROUND(Regressions!T50, 1), NA())</f>
        <v>#N/A</v>
      </c>
      <c r="S40" s="241" t="e">
        <f>IF(ISNUMBER(Regressions!U50),ROUND(Regressions!U50, 1), NA())</f>
        <v>#N/A</v>
      </c>
    </row>
    <row xmlns:x14ac="http://schemas.microsoft.com/office/spreadsheetml/2009/9/ac" r="41" x14ac:dyDescent="0.2">
      <c r="A41" s="338" t="str">
        <f>IF(ISBLANK(Regressions!A51), " ", Regressions!A51)</f>
        <v>Uruguay</v>
      </c>
      <c r="B41" s="339">
        <f>IF(ISBLANK(Regressions!B51), " ", Regressions!B51)</f>
        <v>2006</v>
      </c>
      <c r="C41" s="344" t="str">
        <f>IF(ISBLANK(Regressions!C51), " ", Regressions!C51)</f>
        <v>Urban</v>
      </c>
      <c r="D41" s="340">
        <f>IF(ISBLANK(Regressions!D51), " ", Regressions!D51)</f>
        <v>746550.14461235038</v>
      </c>
      <c r="E41" s="218" t="e">
        <f>IF(ISNUMBER(Regressions!E51),ROUND(Regressions!E51, 1), NA())</f>
        <v>#N/A</v>
      </c>
      <c r="F41" s="341">
        <f>IF(ISNUMBER(Regressions!F51),ROUND(Regressions!F51, 1), NA())</f>
        <v>99.2</v>
      </c>
      <c r="G41" s="240" t="e">
        <f>IF(ISNUMBER(Regressions!G51),ROUND(Regressions!G51, 1), NA())</f>
        <v>#N/A</v>
      </c>
      <c r="H41" s="342" t="e">
        <f>IF(ISNUMBER(Regressions!H51),ROUND(Regressions!H51, 1), NA())</f>
        <v>#N/A</v>
      </c>
      <c r="I41" s="241">
        <f>IF(ISNUMBER(Regressions!I51),ROUND(Regressions!I51, 1), NA())</f>
        <v>0.8</v>
      </c>
      <c r="J41" s="343" t="e">
        <f>IF(ISNUMBER(Regressions!K51),ROUND(Regressions!K51, 1), NA())</f>
        <v>#N/A</v>
      </c>
      <c r="K41" s="341">
        <f>IF(ISNUMBER(Regressions!L51),ROUND(Regressions!L51, 1), NA())</f>
        <v>98.1</v>
      </c>
      <c r="L41" s="242" t="e">
        <f>IF(ISNUMBER(Regressions!M51),ROUND(Regressions!M51, 1), NA())</f>
        <v>#N/A</v>
      </c>
      <c r="M41" s="342" t="e">
        <f>IF(ISNUMBER(Regressions!N51),ROUND(Regressions!N51, 1), NA())</f>
        <v>#N/A</v>
      </c>
      <c r="N41" s="241">
        <f>IF(ISNUMBER(Regressions!O51),ROUND(Regressions!O51, 1), NA())</f>
        <v>2</v>
      </c>
      <c r="O41" s="343" t="e">
        <f>IF(ISNUMBER(Regressions!Q51),ROUND(Regressions!Q51, 1), NA())</f>
        <v>#N/A</v>
      </c>
      <c r="P41" s="341" t="e">
        <f>IF(ISNUMBER(Regressions!R51),ROUND(Regressions!R51, 1), NA())</f>
        <v>#N/A</v>
      </c>
      <c r="Q41" s="219" t="e">
        <f>IF(ISNUMBER(Regressions!S51),ROUND(Regressions!S51, 1), NA())</f>
        <v>#N/A</v>
      </c>
      <c r="R41" s="342" t="e">
        <f>IF(ISNUMBER(Regressions!T51),ROUND(Regressions!T51, 1), NA())</f>
        <v>#N/A</v>
      </c>
      <c r="S41" s="241" t="e">
        <f>IF(ISNUMBER(Regressions!U51),ROUND(Regressions!U51, 1), NA())</f>
        <v>#N/A</v>
      </c>
    </row>
    <row xmlns:x14ac="http://schemas.microsoft.com/office/spreadsheetml/2009/9/ac" r="42" x14ac:dyDescent="0.2">
      <c r="A42" s="338" t="str">
        <f>IF(ISBLANK(Regressions!A52), " ", Regressions!A52)</f>
        <v>Uruguay</v>
      </c>
      <c r="B42" s="339">
        <f>IF(ISBLANK(Regressions!B52), " ", Regressions!B52)</f>
        <v>2007</v>
      </c>
      <c r="C42" s="344" t="str">
        <f>IF(ISBLANK(Regressions!C52), " ", Regressions!C52)</f>
        <v>Urban</v>
      </c>
      <c r="D42" s="340">
        <f>IF(ISBLANK(Regressions!D52), " ", Regressions!D52)</f>
        <v>744398.00308067317</v>
      </c>
      <c r="E42" s="218" t="e">
        <f>IF(ISNUMBER(Regressions!E52),ROUND(Regressions!E52, 1), NA())</f>
        <v>#N/A</v>
      </c>
      <c r="F42" s="341">
        <f>IF(ISNUMBER(Regressions!F52),ROUND(Regressions!F52, 1), NA())</f>
        <v>99.2</v>
      </c>
      <c r="G42" s="240" t="e">
        <f>IF(ISNUMBER(Regressions!G52),ROUND(Regressions!G52, 1), NA())</f>
        <v>#N/A</v>
      </c>
      <c r="H42" s="342" t="e">
        <f>IF(ISNUMBER(Regressions!H52),ROUND(Regressions!H52, 1), NA())</f>
        <v>#N/A</v>
      </c>
      <c r="I42" s="241">
        <f>IF(ISNUMBER(Regressions!I52),ROUND(Regressions!I52, 1), NA())</f>
        <v>0.8</v>
      </c>
      <c r="J42" s="343" t="e">
        <f>IF(ISNUMBER(Regressions!K52),ROUND(Regressions!K52, 1), NA())</f>
        <v>#N/A</v>
      </c>
      <c r="K42" s="341">
        <f>IF(ISNUMBER(Regressions!L52),ROUND(Regressions!L52, 1), NA())</f>
        <v>98.1</v>
      </c>
      <c r="L42" s="242">
        <f>IF(ISNUMBER(Regressions!M52),ROUND(Regressions!M52, 1), NA())</f>
        <v>83.8</v>
      </c>
      <c r="M42" s="342">
        <f>IF(ISNUMBER(Regressions!N52),ROUND(Regressions!N52, 1), NA())</f>
        <v>14.3</v>
      </c>
      <c r="N42" s="241">
        <f>IF(ISNUMBER(Regressions!O52),ROUND(Regressions!O52, 1), NA())</f>
        <v>2</v>
      </c>
      <c r="O42" s="343" t="e">
        <f>IF(ISNUMBER(Regressions!Q52),ROUND(Regressions!Q52, 1), NA())</f>
        <v>#N/A</v>
      </c>
      <c r="P42" s="341" t="e">
        <f>IF(ISNUMBER(Regressions!R52),ROUND(Regressions!R52, 1), NA())</f>
        <v>#N/A</v>
      </c>
      <c r="Q42" s="219" t="e">
        <f>IF(ISNUMBER(Regressions!S52),ROUND(Regressions!S52, 1), NA())</f>
        <v>#N/A</v>
      </c>
      <c r="R42" s="342" t="e">
        <f>IF(ISNUMBER(Regressions!T52),ROUND(Regressions!T52, 1), NA())</f>
        <v>#N/A</v>
      </c>
      <c r="S42" s="241" t="e">
        <f>IF(ISNUMBER(Regressions!U52),ROUND(Regressions!U52, 1), NA())</f>
        <v>#N/A</v>
      </c>
    </row>
    <row xmlns:x14ac="http://schemas.microsoft.com/office/spreadsheetml/2009/9/ac" r="43" x14ac:dyDescent="0.2">
      <c r="A43" s="338" t="str">
        <f>IF(ISBLANK(Regressions!A53), " ", Regressions!A53)</f>
        <v>Uruguay</v>
      </c>
      <c r="B43" s="339">
        <f>IF(ISBLANK(Regressions!B53), " ", Regressions!B53)</f>
        <v>2008</v>
      </c>
      <c r="C43" s="344" t="str">
        <f>IF(ISBLANK(Regressions!C53), " ", Regressions!C53)</f>
        <v>Urban</v>
      </c>
      <c r="D43" s="340">
        <f>IF(ISBLANK(Regressions!D53), " ", Regressions!D53)</f>
        <v>741739.16664932249</v>
      </c>
      <c r="E43" s="218" t="e">
        <f>IF(ISNUMBER(Regressions!E53),ROUND(Regressions!E53, 1), NA())</f>
        <v>#N/A</v>
      </c>
      <c r="F43" s="341">
        <f>IF(ISNUMBER(Regressions!F53),ROUND(Regressions!F53, 1), NA())</f>
        <v>99.2</v>
      </c>
      <c r="G43" s="240" t="e">
        <f>IF(ISNUMBER(Regressions!G53),ROUND(Regressions!G53, 1), NA())</f>
        <v>#N/A</v>
      </c>
      <c r="H43" s="342" t="e">
        <f>IF(ISNUMBER(Regressions!H53),ROUND(Regressions!H53, 1), NA())</f>
        <v>#N/A</v>
      </c>
      <c r="I43" s="241">
        <f>IF(ISNUMBER(Regressions!I53),ROUND(Regressions!I53, 1), NA())</f>
        <v>0.8</v>
      </c>
      <c r="J43" s="343" t="e">
        <f>IF(ISNUMBER(Regressions!K53),ROUND(Regressions!K53, 1), NA())</f>
        <v>#N/A</v>
      </c>
      <c r="K43" s="341">
        <f>IF(ISNUMBER(Regressions!L53),ROUND(Regressions!L53, 1), NA())</f>
        <v>98.1</v>
      </c>
      <c r="L43" s="242">
        <f>IF(ISNUMBER(Regressions!M53),ROUND(Regressions!M53, 1), NA())</f>
        <v>83.8</v>
      </c>
      <c r="M43" s="342">
        <f>IF(ISNUMBER(Regressions!N53),ROUND(Regressions!N53, 1), NA())</f>
        <v>14.3</v>
      </c>
      <c r="N43" s="241">
        <f>IF(ISNUMBER(Regressions!O53),ROUND(Regressions!O53, 1), NA())</f>
        <v>2</v>
      </c>
      <c r="O43" s="343" t="e">
        <f>IF(ISNUMBER(Regressions!Q53),ROUND(Regressions!Q53, 1), NA())</f>
        <v>#N/A</v>
      </c>
      <c r="P43" s="341" t="e">
        <f>IF(ISNUMBER(Regressions!R53),ROUND(Regressions!R53, 1), NA())</f>
        <v>#N/A</v>
      </c>
      <c r="Q43" s="219" t="e">
        <f>IF(ISNUMBER(Regressions!S53),ROUND(Regressions!S53, 1), NA())</f>
        <v>#N/A</v>
      </c>
      <c r="R43" s="342" t="e">
        <f>IF(ISNUMBER(Regressions!T53),ROUND(Regressions!T53, 1), NA())</f>
        <v>#N/A</v>
      </c>
      <c r="S43" s="241" t="e">
        <f>IF(ISNUMBER(Regressions!U53),ROUND(Regressions!U53, 1), NA())</f>
        <v>#N/A</v>
      </c>
    </row>
    <row xmlns:x14ac="http://schemas.microsoft.com/office/spreadsheetml/2009/9/ac" r="44" x14ac:dyDescent="0.2">
      <c r="A44" s="338" t="str">
        <f>IF(ISBLANK(Regressions!A54), " ", Regressions!A54)</f>
        <v>Uruguay</v>
      </c>
      <c r="B44" s="339">
        <f>IF(ISBLANK(Regressions!B54), " ", Regressions!B54)</f>
        <v>2009</v>
      </c>
      <c r="C44" s="344" t="str">
        <f>IF(ISBLANK(Regressions!C54), " ", Regressions!C54)</f>
        <v>Urban</v>
      </c>
      <c r="D44" s="340">
        <f>IF(ISBLANK(Regressions!D54), " ", Regressions!D54)</f>
        <v>739900.52550384519</v>
      </c>
      <c r="E44" s="218" t="e">
        <f>IF(ISNUMBER(Regressions!E54),ROUND(Regressions!E54, 1), NA())</f>
        <v>#N/A</v>
      </c>
      <c r="F44" s="341">
        <f>IF(ISNUMBER(Regressions!F54),ROUND(Regressions!F54, 1), NA())</f>
        <v>99.3</v>
      </c>
      <c r="G44" s="240" t="e">
        <f>IF(ISNUMBER(Regressions!G54),ROUND(Regressions!G54, 1), NA())</f>
        <v>#N/A</v>
      </c>
      <c r="H44" s="342" t="e">
        <f>IF(ISNUMBER(Regressions!H54),ROUND(Regressions!H54, 1), NA())</f>
        <v>#N/A</v>
      </c>
      <c r="I44" s="241">
        <f>IF(ISNUMBER(Regressions!I54),ROUND(Regressions!I54, 1), NA())</f>
        <v>0.7</v>
      </c>
      <c r="J44" s="343" t="e">
        <f>IF(ISNUMBER(Regressions!K54),ROUND(Regressions!K54, 1), NA())</f>
        <v>#N/A</v>
      </c>
      <c r="K44" s="341">
        <f>IF(ISNUMBER(Regressions!L54),ROUND(Regressions!L54, 1), NA())</f>
        <v>98.1</v>
      </c>
      <c r="L44" s="242">
        <f>IF(ISNUMBER(Regressions!M54),ROUND(Regressions!M54, 1), NA())</f>
        <v>83.8</v>
      </c>
      <c r="M44" s="342">
        <f>IF(ISNUMBER(Regressions!N54),ROUND(Regressions!N54, 1), NA())</f>
        <v>14.3</v>
      </c>
      <c r="N44" s="241">
        <f>IF(ISNUMBER(Regressions!O54),ROUND(Regressions!O54, 1), NA())</f>
        <v>2</v>
      </c>
      <c r="O44" s="343" t="e">
        <f>IF(ISNUMBER(Regressions!Q54),ROUND(Regressions!Q54, 1), NA())</f>
        <v>#N/A</v>
      </c>
      <c r="P44" s="341" t="e">
        <f>IF(ISNUMBER(Regressions!R54),ROUND(Regressions!R54, 1), NA())</f>
        <v>#N/A</v>
      </c>
      <c r="Q44" s="219" t="e">
        <f>IF(ISNUMBER(Regressions!S54),ROUND(Regressions!S54, 1), NA())</f>
        <v>#N/A</v>
      </c>
      <c r="R44" s="342" t="e">
        <f>IF(ISNUMBER(Regressions!T54),ROUND(Regressions!T54, 1), NA())</f>
        <v>#N/A</v>
      </c>
      <c r="S44" s="241" t="e">
        <f>IF(ISNUMBER(Regressions!U54),ROUND(Regressions!U54, 1), NA())</f>
        <v>#N/A</v>
      </c>
    </row>
    <row xmlns:x14ac="http://schemas.microsoft.com/office/spreadsheetml/2009/9/ac" r="45" x14ac:dyDescent="0.2">
      <c r="A45" s="338" t="str">
        <f>IF(ISBLANK(Regressions!A55), " ", Regressions!A55)</f>
        <v>Uruguay</v>
      </c>
      <c r="B45" s="339">
        <f>IF(ISBLANK(Regressions!B55), " ", Regressions!B55)</f>
        <v>2010</v>
      </c>
      <c r="C45" s="344" t="str">
        <f>IF(ISBLANK(Regressions!C55), " ", Regressions!C55)</f>
        <v>Urban</v>
      </c>
      <c r="D45" s="340">
        <f>IF(ISBLANK(Regressions!D55), " ", Regressions!D55)</f>
        <v>738113.5572119141</v>
      </c>
      <c r="E45" s="218" t="e">
        <f>IF(ISNUMBER(Regressions!E55),ROUND(Regressions!E55, 1), NA())</f>
        <v>#N/A</v>
      </c>
      <c r="F45" s="341">
        <f>IF(ISNUMBER(Regressions!F55),ROUND(Regressions!F55, 1), NA())</f>
        <v>99.3</v>
      </c>
      <c r="G45" s="240" t="e">
        <f>IF(ISNUMBER(Regressions!G55),ROUND(Regressions!G55, 1), NA())</f>
        <v>#N/A</v>
      </c>
      <c r="H45" s="342" t="e">
        <f>IF(ISNUMBER(Regressions!H55),ROUND(Regressions!H55, 1), NA())</f>
        <v>#N/A</v>
      </c>
      <c r="I45" s="241">
        <f>IF(ISNUMBER(Regressions!I55),ROUND(Regressions!I55, 1), NA())</f>
        <v>0.7</v>
      </c>
      <c r="J45" s="343" t="e">
        <f>IF(ISNUMBER(Regressions!K55),ROUND(Regressions!K55, 1), NA())</f>
        <v>#N/A</v>
      </c>
      <c r="K45" s="341">
        <f>IF(ISNUMBER(Regressions!L55),ROUND(Regressions!L55, 1), NA())</f>
        <v>98.1</v>
      </c>
      <c r="L45" s="242">
        <f>IF(ISNUMBER(Regressions!M55),ROUND(Regressions!M55, 1), NA())</f>
        <v>83.8</v>
      </c>
      <c r="M45" s="342">
        <f>IF(ISNUMBER(Regressions!N55),ROUND(Regressions!N55, 1), NA())</f>
        <v>14.3</v>
      </c>
      <c r="N45" s="241">
        <f>IF(ISNUMBER(Regressions!O55),ROUND(Regressions!O55, 1), NA())</f>
        <v>2</v>
      </c>
      <c r="O45" s="343" t="e">
        <f>IF(ISNUMBER(Regressions!Q55),ROUND(Regressions!Q55, 1), NA())</f>
        <v>#N/A</v>
      </c>
      <c r="P45" s="341" t="e">
        <f>IF(ISNUMBER(Regressions!R55),ROUND(Regressions!R55, 1), NA())</f>
        <v>#N/A</v>
      </c>
      <c r="Q45" s="219" t="e">
        <f>IF(ISNUMBER(Regressions!S55),ROUND(Regressions!S55, 1), NA())</f>
        <v>#N/A</v>
      </c>
      <c r="R45" s="342" t="e">
        <f>IF(ISNUMBER(Regressions!T55),ROUND(Regressions!T55, 1), NA())</f>
        <v>#N/A</v>
      </c>
      <c r="S45" s="241" t="e">
        <f>IF(ISNUMBER(Regressions!U55),ROUND(Regressions!U55, 1), NA())</f>
        <v>#N/A</v>
      </c>
    </row>
    <row xmlns:x14ac="http://schemas.microsoft.com/office/spreadsheetml/2009/9/ac" r="46" x14ac:dyDescent="0.2">
      <c r="A46" s="338" t="str">
        <f>IF(ISBLANK(Regressions!A56), " ", Regressions!A56)</f>
        <v>Uruguay</v>
      </c>
      <c r="B46" s="339">
        <f>IF(ISBLANK(Regressions!B56), " ", Regressions!B56)</f>
        <v>2011</v>
      </c>
      <c r="C46" s="344" t="str">
        <f>IF(ISBLANK(Regressions!C56), " ", Regressions!C56)</f>
        <v>Urban</v>
      </c>
      <c r="D46" s="340">
        <f>IF(ISBLANK(Regressions!D56), " ", Regressions!D56)</f>
        <v>735081.30736633297</v>
      </c>
      <c r="E46" s="218" t="e">
        <f>IF(ISNUMBER(Regressions!E56),ROUND(Regressions!E56, 1), NA())</f>
        <v>#N/A</v>
      </c>
      <c r="F46" s="341">
        <f>IF(ISNUMBER(Regressions!F56),ROUND(Regressions!F56, 1), NA())</f>
        <v>99.3</v>
      </c>
      <c r="G46" s="240" t="e">
        <f>IF(ISNUMBER(Regressions!G56),ROUND(Regressions!G56, 1), NA())</f>
        <v>#N/A</v>
      </c>
      <c r="H46" s="342" t="e">
        <f>IF(ISNUMBER(Regressions!H56),ROUND(Regressions!H56, 1), NA())</f>
        <v>#N/A</v>
      </c>
      <c r="I46" s="241">
        <f>IF(ISNUMBER(Regressions!I56),ROUND(Regressions!I56, 1), NA())</f>
        <v>0.7</v>
      </c>
      <c r="J46" s="343" t="e">
        <f>IF(ISNUMBER(Regressions!K56),ROUND(Regressions!K56, 1), NA())</f>
        <v>#N/A</v>
      </c>
      <c r="K46" s="341" t="e">
        <f>IF(ISNUMBER(Regressions!L56),ROUND(Regressions!L56, 1), NA())</f>
        <v>#N/A</v>
      </c>
      <c r="L46" s="242">
        <f>IF(ISNUMBER(Regressions!M56),ROUND(Regressions!M56, 1), NA())</f>
        <v>83.8</v>
      </c>
      <c r="M46" s="342" t="e">
        <f>IF(ISNUMBER(Regressions!N56),ROUND(Regressions!N56, 1), NA())</f>
        <v>#N/A</v>
      </c>
      <c r="N46" s="241" t="e">
        <f>IF(ISNUMBER(Regressions!O56),ROUND(Regressions!O56, 1), NA())</f>
        <v>#N/A</v>
      </c>
      <c r="O46" s="343" t="e">
        <f>IF(ISNUMBER(Regressions!Q56),ROUND(Regressions!Q56, 1), NA())</f>
        <v>#N/A</v>
      </c>
      <c r="P46" s="341" t="e">
        <f>IF(ISNUMBER(Regressions!R56),ROUND(Regressions!R56, 1), NA())</f>
        <v>#N/A</v>
      </c>
      <c r="Q46" s="219" t="e">
        <f>IF(ISNUMBER(Regressions!S56),ROUND(Regressions!S56, 1), NA())</f>
        <v>#N/A</v>
      </c>
      <c r="R46" s="342" t="e">
        <f>IF(ISNUMBER(Regressions!T56),ROUND(Regressions!T56, 1), NA())</f>
        <v>#N/A</v>
      </c>
      <c r="S46" s="241" t="e">
        <f>IF(ISNUMBER(Regressions!U56),ROUND(Regressions!U56, 1), NA())</f>
        <v>#N/A</v>
      </c>
    </row>
    <row xmlns:x14ac="http://schemas.microsoft.com/office/spreadsheetml/2009/9/ac" r="47" x14ac:dyDescent="0.2">
      <c r="A47" s="338" t="str">
        <f>IF(ISBLANK(Regressions!A57), " ", Regressions!A57)</f>
        <v>Uruguay</v>
      </c>
      <c r="B47" s="339">
        <f>IF(ISBLANK(Regressions!B57), " ", Regressions!B57)</f>
        <v>2012</v>
      </c>
      <c r="C47" s="344" t="str">
        <f>IF(ISBLANK(Regressions!C57), " ", Regressions!C57)</f>
        <v>Urban</v>
      </c>
      <c r="D47" s="340">
        <f>IF(ISBLANK(Regressions!D57), " ", Regressions!D57)</f>
        <v>729793.45257568359</v>
      </c>
      <c r="E47" s="218" t="e">
        <f>IF(ISNUMBER(Regressions!E57),ROUND(Regressions!E57, 1), NA())</f>
        <v>#N/A</v>
      </c>
      <c r="F47" s="341">
        <f>IF(ISNUMBER(Regressions!F57),ROUND(Regressions!F57, 1), NA())</f>
        <v>99.3</v>
      </c>
      <c r="G47" s="240" t="e">
        <f>IF(ISNUMBER(Regressions!G57),ROUND(Regressions!G57, 1), NA())</f>
        <v>#N/A</v>
      </c>
      <c r="H47" s="342" t="e">
        <f>IF(ISNUMBER(Regressions!H57),ROUND(Regressions!H57, 1), NA())</f>
        <v>#N/A</v>
      </c>
      <c r="I47" s="241">
        <f>IF(ISNUMBER(Regressions!I57),ROUND(Regressions!I57, 1), NA())</f>
        <v>0.7</v>
      </c>
      <c r="J47" s="343" t="e">
        <f>IF(ISNUMBER(Regressions!K57),ROUND(Regressions!K57, 1), NA())</f>
        <v>#N/A</v>
      </c>
      <c r="K47" s="341" t="e">
        <f>IF(ISNUMBER(Regressions!L57),ROUND(Regressions!L57, 1), NA())</f>
        <v>#N/A</v>
      </c>
      <c r="L47" s="242">
        <f>IF(ISNUMBER(Regressions!M57),ROUND(Regressions!M57, 1), NA())</f>
        <v>83.7</v>
      </c>
      <c r="M47" s="342" t="e">
        <f>IF(ISNUMBER(Regressions!N57),ROUND(Regressions!N57, 1), NA())</f>
        <v>#N/A</v>
      </c>
      <c r="N47" s="241" t="e">
        <f>IF(ISNUMBER(Regressions!O57),ROUND(Regressions!O57, 1), NA())</f>
        <v>#N/A</v>
      </c>
      <c r="O47" s="343" t="e">
        <f>IF(ISNUMBER(Regressions!Q57),ROUND(Regressions!Q57, 1), NA())</f>
        <v>#N/A</v>
      </c>
      <c r="P47" s="341" t="e">
        <f>IF(ISNUMBER(Regressions!R57),ROUND(Regressions!R57, 1), NA())</f>
        <v>#N/A</v>
      </c>
      <c r="Q47" s="219" t="e">
        <f>IF(ISNUMBER(Regressions!S57),ROUND(Regressions!S57, 1), NA())</f>
        <v>#N/A</v>
      </c>
      <c r="R47" s="342" t="e">
        <f>IF(ISNUMBER(Regressions!T57),ROUND(Regressions!T57, 1), NA())</f>
        <v>#N/A</v>
      </c>
      <c r="S47" s="241" t="e">
        <f>IF(ISNUMBER(Regressions!U57),ROUND(Regressions!U57, 1), NA())</f>
        <v>#N/A</v>
      </c>
    </row>
    <row xmlns:x14ac="http://schemas.microsoft.com/office/spreadsheetml/2009/9/ac" r="48" x14ac:dyDescent="0.2">
      <c r="A48" s="338" t="str">
        <f>IF(ISBLANK(Regressions!A58), " ", Regressions!A58)</f>
        <v>Uruguay</v>
      </c>
      <c r="B48" s="339">
        <f>IF(ISBLANK(Regressions!B58), " ", Regressions!B58)</f>
        <v>2013</v>
      </c>
      <c r="C48" s="344" t="str">
        <f>IF(ISBLANK(Regressions!C58), " ", Regressions!C58)</f>
        <v>Urban</v>
      </c>
      <c r="D48" s="340">
        <f>IF(ISBLANK(Regressions!D58), " ", Regressions!D58)</f>
        <v>722935.09459899901</v>
      </c>
      <c r="E48" s="218" t="e">
        <f>IF(ISNUMBER(Regressions!E58),ROUND(Regressions!E58, 1), NA())</f>
        <v>#N/A</v>
      </c>
      <c r="F48" s="341">
        <f>IF(ISNUMBER(Regressions!F58),ROUND(Regressions!F58, 1), NA())</f>
        <v>99.3</v>
      </c>
      <c r="G48" s="240" t="e">
        <f>IF(ISNUMBER(Regressions!G58),ROUND(Regressions!G58, 1), NA())</f>
        <v>#N/A</v>
      </c>
      <c r="H48" s="342" t="e">
        <f>IF(ISNUMBER(Regressions!H58),ROUND(Regressions!H58, 1), NA())</f>
        <v>#N/A</v>
      </c>
      <c r="I48" s="241">
        <f>IF(ISNUMBER(Regressions!I58),ROUND(Regressions!I58, 1), NA())</f>
        <v>0.7</v>
      </c>
      <c r="J48" s="343" t="e">
        <f>IF(ISNUMBER(Regressions!K58),ROUND(Regressions!K58, 1), NA())</f>
        <v>#N/A</v>
      </c>
      <c r="K48" s="341" t="e">
        <f>IF(ISNUMBER(Regressions!L58),ROUND(Regressions!L58, 1), NA())</f>
        <v>#N/A</v>
      </c>
      <c r="L48" s="242">
        <f>IF(ISNUMBER(Regressions!M58),ROUND(Regressions!M58, 1), NA())</f>
        <v>83.6</v>
      </c>
      <c r="M48" s="342" t="e">
        <f>IF(ISNUMBER(Regressions!N58),ROUND(Regressions!N58, 1), NA())</f>
        <v>#N/A</v>
      </c>
      <c r="N48" s="241" t="e">
        <f>IF(ISNUMBER(Regressions!O58),ROUND(Regressions!O58, 1), NA())</f>
        <v>#N/A</v>
      </c>
      <c r="O48" s="343" t="e">
        <f>IF(ISNUMBER(Regressions!Q58),ROUND(Regressions!Q58, 1), NA())</f>
        <v>#N/A</v>
      </c>
      <c r="P48" s="341" t="e">
        <f>IF(ISNUMBER(Regressions!R58),ROUND(Regressions!R58, 1), NA())</f>
        <v>#N/A</v>
      </c>
      <c r="Q48" s="219" t="e">
        <f>IF(ISNUMBER(Regressions!S58),ROUND(Regressions!S58, 1), NA())</f>
        <v>#N/A</v>
      </c>
      <c r="R48" s="342" t="e">
        <f>IF(ISNUMBER(Regressions!T58),ROUND(Regressions!T58, 1), NA())</f>
        <v>#N/A</v>
      </c>
      <c r="S48" s="241" t="e">
        <f>IF(ISNUMBER(Regressions!U58),ROUND(Regressions!U58, 1), NA())</f>
        <v>#N/A</v>
      </c>
    </row>
    <row xmlns:x14ac="http://schemas.microsoft.com/office/spreadsheetml/2009/9/ac" r="49" x14ac:dyDescent="0.2">
      <c r="A49" s="338" t="str">
        <f>IF(ISBLANK(Regressions!A59), " ", Regressions!A59)</f>
        <v>Uruguay</v>
      </c>
      <c r="B49" s="339">
        <f>IF(ISBLANK(Regressions!B59), " ", Regressions!B59)</f>
        <v>2014</v>
      </c>
      <c r="C49" s="344" t="str">
        <f>IF(ISBLANK(Regressions!C59), " ", Regressions!C59)</f>
        <v>Urban</v>
      </c>
      <c r="D49" s="340">
        <f>IF(ISBLANK(Regressions!D59), " ", Regressions!D59)</f>
        <v>715293.79035087582</v>
      </c>
      <c r="E49" s="218" t="e">
        <f>IF(ISNUMBER(Regressions!E59),ROUND(Regressions!E59, 1), NA())</f>
        <v>#N/A</v>
      </c>
      <c r="F49" s="341">
        <f>IF(ISNUMBER(Regressions!F59),ROUND(Regressions!F59, 1), NA())</f>
        <v>99.4</v>
      </c>
      <c r="G49" s="240" t="e">
        <f>IF(ISNUMBER(Regressions!G59),ROUND(Regressions!G59, 1), NA())</f>
        <v>#N/A</v>
      </c>
      <c r="H49" s="342" t="e">
        <f>IF(ISNUMBER(Regressions!H59),ROUND(Regressions!H59, 1), NA())</f>
        <v>#N/A</v>
      </c>
      <c r="I49" s="241">
        <f>IF(ISNUMBER(Regressions!I59),ROUND(Regressions!I59, 1), NA())</f>
        <v>0.6</v>
      </c>
      <c r="J49" s="343" t="e">
        <f>IF(ISNUMBER(Regressions!K59),ROUND(Regressions!K59, 1), NA())</f>
        <v>#N/A</v>
      </c>
      <c r="K49" s="341" t="e">
        <f>IF(ISNUMBER(Regressions!L59),ROUND(Regressions!L59, 1), NA())</f>
        <v>#N/A</v>
      </c>
      <c r="L49" s="242">
        <f>IF(ISNUMBER(Regressions!M59),ROUND(Regressions!M59, 1), NA())</f>
        <v>83.5</v>
      </c>
      <c r="M49" s="342" t="e">
        <f>IF(ISNUMBER(Regressions!N59),ROUND(Regressions!N59, 1), NA())</f>
        <v>#N/A</v>
      </c>
      <c r="N49" s="241" t="e">
        <f>IF(ISNUMBER(Regressions!O59),ROUND(Regressions!O59, 1), NA())</f>
        <v>#N/A</v>
      </c>
      <c r="O49" s="343" t="e">
        <f>IF(ISNUMBER(Regressions!Q59),ROUND(Regressions!Q59, 1), NA())</f>
        <v>#N/A</v>
      </c>
      <c r="P49" s="341" t="e">
        <f>IF(ISNUMBER(Regressions!R59),ROUND(Regressions!R59, 1), NA())</f>
        <v>#N/A</v>
      </c>
      <c r="Q49" s="219" t="e">
        <f>IF(ISNUMBER(Regressions!S59),ROUND(Regressions!S59, 1), NA())</f>
        <v>#N/A</v>
      </c>
      <c r="R49" s="342" t="e">
        <f>IF(ISNUMBER(Regressions!T59),ROUND(Regressions!T59, 1), NA())</f>
        <v>#N/A</v>
      </c>
      <c r="S49" s="241" t="e">
        <f>IF(ISNUMBER(Regressions!U59),ROUND(Regressions!U59, 1), NA())</f>
        <v>#N/A</v>
      </c>
    </row>
    <row xmlns:x14ac="http://schemas.microsoft.com/office/spreadsheetml/2009/9/ac" r="50" x14ac:dyDescent="0.2">
      <c r="A50" s="338" t="str">
        <f>IF(ISBLANK(Regressions!A60), " ", Regressions!A60)</f>
        <v>Uruguay</v>
      </c>
      <c r="B50" s="339">
        <f>IF(ISBLANK(Regressions!B60), " ", Regressions!B60)</f>
        <v>2015</v>
      </c>
      <c r="C50" s="344" t="str">
        <f>IF(ISBLANK(Regressions!C60), " ", Regressions!C60)</f>
        <v>Urban</v>
      </c>
      <c r="D50" s="340">
        <f>IF(ISBLANK(Regressions!D60), " ", Regressions!D60)</f>
        <v>707499.75916992186</v>
      </c>
      <c r="E50" s="218" t="e">
        <f>IF(ISNUMBER(Regressions!E60),ROUND(Regressions!E60, 1), NA())</f>
        <v>#N/A</v>
      </c>
      <c r="F50" s="341">
        <f>IF(ISNUMBER(Regressions!F60),ROUND(Regressions!F60, 1), NA())</f>
        <v>99.4</v>
      </c>
      <c r="G50" s="240" t="e">
        <f>IF(ISNUMBER(Regressions!G60),ROUND(Regressions!G60, 1), NA())</f>
        <v>#N/A</v>
      </c>
      <c r="H50" s="342" t="e">
        <f>IF(ISNUMBER(Regressions!H60),ROUND(Regressions!H60, 1), NA())</f>
        <v>#N/A</v>
      </c>
      <c r="I50" s="241">
        <f>IF(ISNUMBER(Regressions!I60),ROUND(Regressions!I60, 1), NA())</f>
        <v>0.6</v>
      </c>
      <c r="J50" s="343" t="e">
        <f>IF(ISNUMBER(Regressions!K60),ROUND(Regressions!K60, 1), NA())</f>
        <v>#N/A</v>
      </c>
      <c r="K50" s="341" t="e">
        <f>IF(ISNUMBER(Regressions!L60),ROUND(Regressions!L60, 1), NA())</f>
        <v>#N/A</v>
      </c>
      <c r="L50" s="242">
        <f>IF(ISNUMBER(Regressions!M60),ROUND(Regressions!M60, 1), NA())</f>
        <v>83.5</v>
      </c>
      <c r="M50" s="342" t="e">
        <f>IF(ISNUMBER(Regressions!N60),ROUND(Regressions!N60, 1), NA())</f>
        <v>#N/A</v>
      </c>
      <c r="N50" s="241" t="e">
        <f>IF(ISNUMBER(Regressions!O60),ROUND(Regressions!O60, 1), NA())</f>
        <v>#N/A</v>
      </c>
      <c r="O50" s="343" t="e">
        <f>IF(ISNUMBER(Regressions!Q60),ROUND(Regressions!Q60, 1), NA())</f>
        <v>#N/A</v>
      </c>
      <c r="P50" s="341" t="e">
        <f>IF(ISNUMBER(Regressions!R60),ROUND(Regressions!R60, 1), NA())</f>
        <v>#N/A</v>
      </c>
      <c r="Q50" s="219" t="e">
        <f>IF(ISNUMBER(Regressions!S60),ROUND(Regressions!S60, 1), NA())</f>
        <v>#N/A</v>
      </c>
      <c r="R50" s="342" t="e">
        <f>IF(ISNUMBER(Regressions!T60),ROUND(Regressions!T60, 1), NA())</f>
        <v>#N/A</v>
      </c>
      <c r="S50" s="241" t="e">
        <f>IF(ISNUMBER(Regressions!U60),ROUND(Regressions!U60, 1), NA())</f>
        <v>#N/A</v>
      </c>
    </row>
    <row xmlns:x14ac="http://schemas.microsoft.com/office/spreadsheetml/2009/9/ac" r="51" x14ac:dyDescent="0.2">
      <c r="A51" s="338" t="str">
        <f>IF(ISBLANK(Regressions!A61), " ", Regressions!A61)</f>
        <v>Uruguay</v>
      </c>
      <c r="B51" s="339">
        <f>IF(ISBLANK(Regressions!B61), " ", Regressions!B61)</f>
        <v>2016</v>
      </c>
      <c r="C51" s="344" t="str">
        <f>IF(ISBLANK(Regressions!C61), " ", Regressions!C61)</f>
        <v>Urban</v>
      </c>
      <c r="D51" s="340">
        <f>IF(ISBLANK(Regressions!D61), " ", Regressions!D61)</f>
        <v>700436.78717071528</v>
      </c>
      <c r="E51" s="218" t="e">
        <f>IF(ISNUMBER(Regressions!E61),ROUND(Regressions!E61, 1), NA())</f>
        <v>#N/A</v>
      </c>
      <c r="F51" s="341">
        <f>IF(ISNUMBER(Regressions!F61),ROUND(Regressions!F61, 1), NA())</f>
        <v>99.4</v>
      </c>
      <c r="G51" s="240" t="e">
        <f>IF(ISNUMBER(Regressions!G61),ROUND(Regressions!G61, 1), NA())</f>
        <v>#N/A</v>
      </c>
      <c r="H51" s="342" t="e">
        <f>IF(ISNUMBER(Regressions!H61),ROUND(Regressions!H61, 1), NA())</f>
        <v>#N/A</v>
      </c>
      <c r="I51" s="241">
        <f>IF(ISNUMBER(Regressions!I61),ROUND(Regressions!I61, 1), NA())</f>
        <v>0.6</v>
      </c>
      <c r="J51" s="343" t="e">
        <f>IF(ISNUMBER(Regressions!K61),ROUND(Regressions!K61, 1), NA())</f>
        <v>#N/A</v>
      </c>
      <c r="K51" s="341" t="e">
        <f>IF(ISNUMBER(Regressions!L61),ROUND(Regressions!L61, 1), NA())</f>
        <v>#N/A</v>
      </c>
      <c r="L51" s="242">
        <f>IF(ISNUMBER(Regressions!M61),ROUND(Regressions!M61, 1), NA())</f>
        <v>83.4</v>
      </c>
      <c r="M51" s="342" t="e">
        <f>IF(ISNUMBER(Regressions!N61),ROUND(Regressions!N61, 1), NA())</f>
        <v>#N/A</v>
      </c>
      <c r="N51" s="241" t="e">
        <f>IF(ISNUMBER(Regressions!O61),ROUND(Regressions!O61, 1), NA())</f>
        <v>#N/A</v>
      </c>
      <c r="O51" s="343" t="e">
        <f>IF(ISNUMBER(Regressions!Q61),ROUND(Regressions!Q61, 1), NA())</f>
        <v>#N/A</v>
      </c>
      <c r="P51" s="341" t="e">
        <f>IF(ISNUMBER(Regressions!R61),ROUND(Regressions!R61, 1), NA())</f>
        <v>#N/A</v>
      </c>
      <c r="Q51" s="219" t="e">
        <f>IF(ISNUMBER(Regressions!S61),ROUND(Regressions!S61, 1), NA())</f>
        <v>#N/A</v>
      </c>
      <c r="R51" s="342" t="e">
        <f>IF(ISNUMBER(Regressions!T61),ROUND(Regressions!T61, 1), NA())</f>
        <v>#N/A</v>
      </c>
      <c r="S51" s="241" t="e">
        <f>IF(ISNUMBER(Regressions!U61),ROUND(Regressions!U61, 1), NA())</f>
        <v>#N/A</v>
      </c>
    </row>
    <row xmlns:x14ac="http://schemas.microsoft.com/office/spreadsheetml/2009/9/ac" r="52" x14ac:dyDescent="0.2">
      <c r="A52" s="338" t="str">
        <f>IF(ISBLANK(Regressions!A62), " ", Regressions!A62)</f>
        <v>Uruguay</v>
      </c>
      <c r="B52" s="339">
        <f>IF(ISBLANK(Regressions!B62), " ", Regressions!B62)</f>
        <v>2017</v>
      </c>
      <c r="C52" s="344" t="str">
        <f>IF(ISBLANK(Regressions!C62), " ", Regressions!C62)</f>
        <v>Urban</v>
      </c>
      <c r="D52" s="340">
        <f>IF(ISBLANK(Regressions!D62), " ", Regressions!D62)</f>
        <v>694113.86643104558</v>
      </c>
      <c r="E52" s="218" t="e">
        <f>IF(ISNUMBER(Regressions!E62),ROUND(Regressions!E62, 1), NA())</f>
        <v>#N/A</v>
      </c>
      <c r="F52" s="341">
        <f>IF(ISNUMBER(Regressions!F62),ROUND(Regressions!F62, 1), NA())</f>
        <v>99.4</v>
      </c>
      <c r="G52" s="240" t="e">
        <f>IF(ISNUMBER(Regressions!G62),ROUND(Regressions!G62, 1), NA())</f>
        <v>#N/A</v>
      </c>
      <c r="H52" s="342" t="e">
        <f>IF(ISNUMBER(Regressions!H62),ROUND(Regressions!H62, 1), NA())</f>
        <v>#N/A</v>
      </c>
      <c r="I52" s="241">
        <f>IF(ISNUMBER(Regressions!I62),ROUND(Regressions!I62, 1), NA())</f>
        <v>0.6</v>
      </c>
      <c r="J52" s="343" t="e">
        <f>IF(ISNUMBER(Regressions!K62),ROUND(Regressions!K62, 1), NA())</f>
        <v>#N/A</v>
      </c>
      <c r="K52" s="341" t="e">
        <f>IF(ISNUMBER(Regressions!L62),ROUND(Regressions!L62, 1), NA())</f>
        <v>#N/A</v>
      </c>
      <c r="L52" s="242">
        <f>IF(ISNUMBER(Regressions!M62),ROUND(Regressions!M62, 1), NA())</f>
        <v>83.3</v>
      </c>
      <c r="M52" s="342" t="e">
        <f>IF(ISNUMBER(Regressions!N62),ROUND(Regressions!N62, 1), NA())</f>
        <v>#N/A</v>
      </c>
      <c r="N52" s="241" t="e">
        <f>IF(ISNUMBER(Regressions!O62),ROUND(Regressions!O62, 1), NA())</f>
        <v>#N/A</v>
      </c>
      <c r="O52" s="343" t="e">
        <f>IF(ISNUMBER(Regressions!Q62),ROUND(Regressions!Q62, 1), NA())</f>
        <v>#N/A</v>
      </c>
      <c r="P52" s="341" t="e">
        <f>IF(ISNUMBER(Regressions!R62),ROUND(Regressions!R62, 1), NA())</f>
        <v>#N/A</v>
      </c>
      <c r="Q52" s="219" t="e">
        <f>IF(ISNUMBER(Regressions!S62),ROUND(Regressions!S62, 1), NA())</f>
        <v>#N/A</v>
      </c>
      <c r="R52" s="342" t="e">
        <f>IF(ISNUMBER(Regressions!T62),ROUND(Regressions!T62, 1), NA())</f>
        <v>#N/A</v>
      </c>
      <c r="S52" s="241" t="e">
        <f>IF(ISNUMBER(Regressions!U62),ROUND(Regressions!U62, 1), NA())</f>
        <v>#N/A</v>
      </c>
    </row>
    <row xmlns:x14ac="http://schemas.microsoft.com/office/spreadsheetml/2009/9/ac" r="53" x14ac:dyDescent="0.2">
      <c r="A53" s="338" t="str">
        <f>IF(ISBLANK(Regressions!A63), " ", Regressions!A63)</f>
        <v>Uruguay</v>
      </c>
      <c r="B53" s="339">
        <f>IF(ISBLANK(Regressions!B63), " ", Regressions!B63)</f>
        <v>2018</v>
      </c>
      <c r="C53" s="344" t="str">
        <f>IF(ISBLANK(Regressions!C63), " ", Regressions!C63)</f>
        <v>Urban</v>
      </c>
      <c r="D53" s="340">
        <f>IF(ISBLANK(Regressions!D63), " ", Regressions!D63)</f>
        <v>688278.11045608518</v>
      </c>
      <c r="E53" s="218" t="e">
        <f>IF(ISNUMBER(Regressions!E63),ROUND(Regressions!E63, 1), NA())</f>
        <v>#N/A</v>
      </c>
      <c r="F53" s="341">
        <f>IF(ISNUMBER(Regressions!F63),ROUND(Regressions!F63, 1), NA())</f>
        <v>99.4</v>
      </c>
      <c r="G53" s="240" t="e">
        <f>IF(ISNUMBER(Regressions!G63),ROUND(Regressions!G63, 1), NA())</f>
        <v>#N/A</v>
      </c>
      <c r="H53" s="342" t="e">
        <f>IF(ISNUMBER(Regressions!H63),ROUND(Regressions!H63, 1), NA())</f>
        <v>#N/A</v>
      </c>
      <c r="I53" s="241">
        <f>IF(ISNUMBER(Regressions!I63),ROUND(Regressions!I63, 1), NA())</f>
        <v>0.6</v>
      </c>
      <c r="J53" s="343" t="e">
        <f>IF(ISNUMBER(Regressions!K63),ROUND(Regressions!K63, 1), NA())</f>
        <v>#N/A</v>
      </c>
      <c r="K53" s="341" t="e">
        <f>IF(ISNUMBER(Regressions!L63),ROUND(Regressions!L63, 1), NA())</f>
        <v>#N/A</v>
      </c>
      <c r="L53" s="242">
        <f>IF(ISNUMBER(Regressions!M63),ROUND(Regressions!M63, 1), NA())</f>
        <v>83.3</v>
      </c>
      <c r="M53" s="342" t="e">
        <f>IF(ISNUMBER(Regressions!N63),ROUND(Regressions!N63, 1), NA())</f>
        <v>#N/A</v>
      </c>
      <c r="N53" s="241" t="e">
        <f>IF(ISNUMBER(Regressions!O63),ROUND(Regressions!O63, 1), NA())</f>
        <v>#N/A</v>
      </c>
      <c r="O53" s="343" t="e">
        <f>IF(ISNUMBER(Regressions!Q63),ROUND(Regressions!Q63, 1), NA())</f>
        <v>#N/A</v>
      </c>
      <c r="P53" s="341" t="e">
        <f>IF(ISNUMBER(Regressions!R63),ROUND(Regressions!R63, 1), NA())</f>
        <v>#N/A</v>
      </c>
      <c r="Q53" s="219" t="e">
        <f>IF(ISNUMBER(Regressions!S63),ROUND(Regressions!S63, 1), NA())</f>
        <v>#N/A</v>
      </c>
      <c r="R53" s="342" t="e">
        <f>IF(ISNUMBER(Regressions!T63),ROUND(Regressions!T63, 1), NA())</f>
        <v>#N/A</v>
      </c>
      <c r="S53" s="241" t="e">
        <f>IF(ISNUMBER(Regressions!U63),ROUND(Regressions!U63, 1), NA())</f>
        <v>#N/A</v>
      </c>
    </row>
    <row xmlns:x14ac="http://schemas.microsoft.com/office/spreadsheetml/2009/9/ac" r="54" x14ac:dyDescent="0.2">
      <c r="A54" s="338" t="str">
        <f>IF(ISBLANK(Regressions!A64), " ", Regressions!A64)</f>
        <v>Uruguay</v>
      </c>
      <c r="B54" s="339">
        <f>IF(ISBLANK(Regressions!B64), " ", Regressions!B64)</f>
        <v>2019</v>
      </c>
      <c r="C54" s="344" t="str">
        <f>IF(ISBLANK(Regressions!C64), " ", Regressions!C64)</f>
        <v>Urban</v>
      </c>
      <c r="D54" s="340">
        <f>IF(ISBLANK(Regressions!D64), " ", Regressions!D64)</f>
        <v>682779.72772514343</v>
      </c>
      <c r="E54" s="218" t="e">
        <f>IF(ISNUMBER(Regressions!E64),ROUND(Regressions!E64, 1), NA())</f>
        <v>#N/A</v>
      </c>
      <c r="F54" s="341">
        <f>IF(ISNUMBER(Regressions!F64),ROUND(Regressions!F64, 1), NA())</f>
        <v>99.5</v>
      </c>
      <c r="G54" s="240" t="e">
        <f>IF(ISNUMBER(Regressions!G64),ROUND(Regressions!G64, 1), NA())</f>
        <v>#N/A</v>
      </c>
      <c r="H54" s="342" t="e">
        <f>IF(ISNUMBER(Regressions!H64),ROUND(Regressions!H64, 1), NA())</f>
        <v>#N/A</v>
      </c>
      <c r="I54" s="241">
        <f>IF(ISNUMBER(Regressions!I64),ROUND(Regressions!I64, 1), NA())</f>
        <v>0.5</v>
      </c>
      <c r="J54" s="343" t="e">
        <f>IF(ISNUMBER(Regressions!K64),ROUND(Regressions!K64, 1), NA())</f>
        <v>#N/A</v>
      </c>
      <c r="K54" s="341" t="e">
        <f>IF(ISNUMBER(Regressions!L64),ROUND(Regressions!L64, 1), NA())</f>
        <v>#N/A</v>
      </c>
      <c r="L54" s="242">
        <f>IF(ISNUMBER(Regressions!M64),ROUND(Regressions!M64, 1), NA())</f>
        <v>83.2</v>
      </c>
      <c r="M54" s="342" t="e">
        <f>IF(ISNUMBER(Regressions!N64),ROUND(Regressions!N64, 1), NA())</f>
        <v>#N/A</v>
      </c>
      <c r="N54" s="241" t="e">
        <f>IF(ISNUMBER(Regressions!O64),ROUND(Regressions!O64, 1), NA())</f>
        <v>#N/A</v>
      </c>
      <c r="O54" s="343" t="e">
        <f>IF(ISNUMBER(Regressions!Q64),ROUND(Regressions!Q64, 1), NA())</f>
        <v>#N/A</v>
      </c>
      <c r="P54" s="341" t="e">
        <f>IF(ISNUMBER(Regressions!R64),ROUND(Regressions!R64, 1), NA())</f>
        <v>#N/A</v>
      </c>
      <c r="Q54" s="219" t="e">
        <f>IF(ISNUMBER(Regressions!S64),ROUND(Regressions!S64, 1), NA())</f>
        <v>#N/A</v>
      </c>
      <c r="R54" s="342" t="e">
        <f>IF(ISNUMBER(Regressions!T64),ROUND(Regressions!T64, 1), NA())</f>
        <v>#N/A</v>
      </c>
      <c r="S54" s="241" t="e">
        <f>IF(ISNUMBER(Regressions!U64),ROUND(Regressions!U64, 1), NA())</f>
        <v>#N/A</v>
      </c>
    </row>
    <row xmlns:x14ac="http://schemas.microsoft.com/office/spreadsheetml/2009/9/ac" r="55" ht="13.5" customHeight="true" x14ac:dyDescent="0.2">
      <c r="A55" s="338" t="str">
        <f>IF(ISBLANK(Regressions!A65), " ", Regressions!A65)</f>
        <v>Uruguay</v>
      </c>
      <c r="B55" s="339">
        <f>IF(ISBLANK(Regressions!B65), " ", Regressions!B65)</f>
        <v>2020</v>
      </c>
      <c r="C55" s="344" t="str">
        <f>IF(ISBLANK(Regressions!C65), " ", Regressions!C65)</f>
        <v>Urban</v>
      </c>
      <c r="D55" s="340">
        <f>IF(ISBLANK(Regressions!D65), " ", Regressions!D65)</f>
        <v>677577.6747702026</v>
      </c>
      <c r="E55" s="218" t="e">
        <f>IF(ISNUMBER(Regressions!E65),ROUND(Regressions!E65, 1), NA())</f>
        <v>#N/A</v>
      </c>
      <c r="F55" s="341">
        <f>IF(ISNUMBER(Regressions!F65),ROUND(Regressions!F65, 1), NA())</f>
        <v>99.5</v>
      </c>
      <c r="G55" s="240" t="e">
        <f>IF(ISNUMBER(Regressions!G65),ROUND(Regressions!G65, 1), NA())</f>
        <v>#N/A</v>
      </c>
      <c r="H55" s="342" t="e">
        <f>IF(ISNUMBER(Regressions!H65),ROUND(Regressions!H65, 1), NA())</f>
        <v>#N/A</v>
      </c>
      <c r="I55" s="241">
        <f>IF(ISNUMBER(Regressions!I65),ROUND(Regressions!I65, 1), NA())</f>
        <v>0.5</v>
      </c>
      <c r="J55" s="343" t="e">
        <f>IF(ISNUMBER(Regressions!K65),ROUND(Regressions!K65, 1), NA())</f>
        <v>#N/A</v>
      </c>
      <c r="K55" s="341" t="e">
        <f>IF(ISNUMBER(Regressions!L65),ROUND(Regressions!L65, 1), NA())</f>
        <v>#N/A</v>
      </c>
      <c r="L55" s="242">
        <f>IF(ISNUMBER(Regressions!M65),ROUND(Regressions!M65, 1), NA())</f>
        <v>83.1</v>
      </c>
      <c r="M55" s="342" t="e">
        <f>IF(ISNUMBER(Regressions!N65),ROUND(Regressions!N65, 1), NA())</f>
        <v>#N/A</v>
      </c>
      <c r="N55" s="241" t="e">
        <f>IF(ISNUMBER(Regressions!O65),ROUND(Regressions!O65, 1), NA())</f>
        <v>#N/A</v>
      </c>
      <c r="O55" s="343" t="e">
        <f>IF(ISNUMBER(Regressions!Q65),ROUND(Regressions!Q65, 1), NA())</f>
        <v>#N/A</v>
      </c>
      <c r="P55" s="341" t="e">
        <f>IF(ISNUMBER(Regressions!R65),ROUND(Regressions!R65, 1), NA())</f>
        <v>#N/A</v>
      </c>
      <c r="Q55" s="219" t="e">
        <f>IF(ISNUMBER(Regressions!S65),ROUND(Regressions!S65, 1), NA())</f>
        <v>#N/A</v>
      </c>
      <c r="R55" s="342" t="e">
        <f>IF(ISNUMBER(Regressions!T65),ROUND(Regressions!T65, 1), NA())</f>
        <v>#N/A</v>
      </c>
      <c r="S55" s="241" t="e">
        <f>IF(ISNUMBER(Regressions!U65),ROUND(Regressions!U65, 1), NA())</f>
        <v>#N/A</v>
      </c>
    </row>
    <row xmlns:x14ac="http://schemas.microsoft.com/office/spreadsheetml/2009/9/ac" r="56" x14ac:dyDescent="0.2">
      <c r="A56" s="396" t="str">
        <f>IF(ISBLANK(Regressions!A66), " ", Regressions!A66)</f>
        <v>Uruguay</v>
      </c>
      <c r="B56" s="397">
        <f>IF(ISBLANK(Regressions!B66), " ", Regressions!B66)</f>
        <v>2021</v>
      </c>
      <c r="C56" s="398" t="str">
        <f>IF(ISBLANK(Regressions!C66), " ", Regressions!C66)</f>
        <v>Urban</v>
      </c>
      <c r="D56" s="399">
        <f>IF(ISBLANK(Regressions!D66), " ", Regressions!D66)</f>
        <v>672706.66304748529</v>
      </c>
      <c r="E56" s="402" t="e">
        <f>IF(ISNUMBER(Regressions!E66),ROUND(Regressions!E66, 1), NA())</f>
        <v>#N/A</v>
      </c>
      <c r="F56" s="400">
        <f>IF(ISNUMBER(Regressions!F66),ROUND(Regressions!F66, 1), NA())</f>
        <v>99.5</v>
      </c>
      <c r="G56" s="403" t="e">
        <f>IF(ISNUMBER(Regressions!G66),ROUND(Regressions!G66, 1), NA())</f>
        <v>#N/A</v>
      </c>
      <c r="H56" s="401" t="e">
        <f>IF(ISNUMBER(Regressions!H66),ROUND(Regressions!H66, 1), NA())</f>
        <v>#N/A</v>
      </c>
      <c r="I56" s="404">
        <f>IF(ISNUMBER(Regressions!I66),ROUND(Regressions!I66, 1), NA())</f>
        <v>0.5</v>
      </c>
      <c r="J56" s="402" t="e">
        <f>IF(ISNUMBER(Regressions!K66),ROUND(Regressions!K66, 1), NA())</f>
        <v>#N/A</v>
      </c>
      <c r="K56" s="400" t="e">
        <f>IF(ISNUMBER(Regressions!L66),ROUND(Regressions!L66, 1), NA())</f>
        <v>#N/A</v>
      </c>
      <c r="L56" s="405">
        <f>IF(ISNUMBER(Regressions!M66),ROUND(Regressions!M66, 1), NA())</f>
        <v>83</v>
      </c>
      <c r="M56" s="401" t="e">
        <f>IF(ISNUMBER(Regressions!N66),ROUND(Regressions!N66, 1), NA())</f>
        <v>#N/A</v>
      </c>
      <c r="N56" s="404" t="e">
        <f>IF(ISNUMBER(Regressions!O66),ROUND(Regressions!O66, 1), NA())</f>
        <v>#N/A</v>
      </c>
      <c r="O56" s="402" t="e">
        <f>IF(ISNUMBER(Regressions!Q66),ROUND(Regressions!Q66, 1), NA())</f>
        <v>#N/A</v>
      </c>
      <c r="P56" s="400" t="e">
        <f>IF(ISNUMBER(Regressions!R66),ROUND(Regressions!R66, 1), NA())</f>
        <v>#N/A</v>
      </c>
      <c r="Q56" s="406" t="e">
        <f>IF(ISNUMBER(Regressions!S66),ROUND(Regressions!S66, 1), NA())</f>
        <v>#N/A</v>
      </c>
      <c r="R56" s="401" t="e">
        <f>IF(ISNUMBER(Regressions!T66),ROUND(Regressions!T66, 1), NA())</f>
        <v>#N/A</v>
      </c>
      <c r="S56" s="404" t="e">
        <f>IF(ISNUMBER(Regressions!U66),ROUND(Regressions!U66, 1), NA())</f>
        <v>#N/A</v>
      </c>
      <c r="T56" s="395"/>
      <c r="U56" s="395"/>
      <c r="V56" s="395"/>
      <c r="W56" s="395"/>
      <c r="X56" s="395"/>
      <c r="Y56" s="395"/>
      <c r="Z56" s="395"/>
      <c r="AA56" s="395"/>
      <c r="AB56" s="395"/>
      <c r="AC56" s="395"/>
    </row>
    <row xmlns:x14ac="http://schemas.microsoft.com/office/spreadsheetml/2009/9/ac" r="57" x14ac:dyDescent="0.2">
      <c r="A57" s="338" t="str">
        <f>IF(ISBLANK(Regressions!A67), " ", Regressions!A67)</f>
        <v>Uruguay</v>
      </c>
      <c r="B57" s="339">
        <f>IF(ISBLANK(Regressions!B67), " ", Regressions!B67)</f>
        <v>2022</v>
      </c>
      <c r="C57" s="344" t="str">
        <f>IF(ISBLANK(Regressions!C67), " ", Regressions!C67)</f>
        <v>Urban</v>
      </c>
      <c r="D57" s="340">
        <f>IF(ISBLANK(Regressions!D67), " ", Regressions!D67)</f>
        <v>668337.64512557979</v>
      </c>
      <c r="E57" s="218" t="e">
        <f>IF(ISNUMBER(Regressions!E67),ROUND(Regressions!E67, 1), NA())</f>
        <v>#N/A</v>
      </c>
      <c r="F57" s="341">
        <f>IF(ISNUMBER(Regressions!F67),ROUND(Regressions!F67, 1), NA())</f>
        <v>99.5</v>
      </c>
      <c r="G57" s="240" t="e">
        <f>IF(ISNUMBER(Regressions!G67),ROUND(Regressions!G67, 1), NA())</f>
        <v>#N/A</v>
      </c>
      <c r="H57" s="342" t="e">
        <f>IF(ISNUMBER(Regressions!H67),ROUND(Regressions!H67, 1), NA())</f>
        <v>#N/A</v>
      </c>
      <c r="I57" s="241">
        <f>IF(ISNUMBER(Regressions!I67),ROUND(Regressions!I67, 1), NA())</f>
        <v>0.5</v>
      </c>
      <c r="J57" s="343" t="e">
        <f>IF(ISNUMBER(Regressions!K67),ROUND(Regressions!K67, 1), NA())</f>
        <v>#N/A</v>
      </c>
      <c r="K57" s="341" t="e">
        <f>IF(ISNUMBER(Regressions!L67),ROUND(Regressions!L67, 1), NA())</f>
        <v>#N/A</v>
      </c>
      <c r="L57" s="242">
        <f>IF(ISNUMBER(Regressions!M67),ROUND(Regressions!M67, 1), NA())</f>
        <v>83</v>
      </c>
      <c r="M57" s="342" t="e">
        <f>IF(ISNUMBER(Regressions!N67),ROUND(Regressions!N67, 1), NA())</f>
        <v>#N/A</v>
      </c>
      <c r="N57" s="241" t="e">
        <f>IF(ISNUMBER(Regressions!O67),ROUND(Regressions!O67, 1), NA())</f>
        <v>#N/A</v>
      </c>
      <c r="O57" s="343" t="e">
        <f>IF(ISNUMBER(Regressions!Q67),ROUND(Regressions!Q67, 1), NA())</f>
        <v>#N/A</v>
      </c>
      <c r="P57" s="341" t="e">
        <f>IF(ISNUMBER(Regressions!R67),ROUND(Regressions!R67, 1), NA())</f>
        <v>#N/A</v>
      </c>
      <c r="Q57" s="219" t="e">
        <f>IF(ISNUMBER(Regressions!S67),ROUND(Regressions!S67, 1), NA())</f>
        <v>#N/A</v>
      </c>
      <c r="R57" s="342" t="e">
        <f>IF(ISNUMBER(Regressions!T67),ROUND(Regressions!T67, 1), NA())</f>
        <v>#N/A</v>
      </c>
      <c r="S57" s="241" t="e">
        <f>IF(ISNUMBER(Regressions!U67),ROUND(Regressions!U67, 1), NA())</f>
        <v>#N/A</v>
      </c>
    </row>
    <row xmlns:x14ac="http://schemas.microsoft.com/office/spreadsheetml/2009/9/ac" r="58" x14ac:dyDescent="0.2">
      <c r="A58" s="345" t="str">
        <f>IF(ISBLANK(Regressions!A68), " ", Regressions!A68)</f>
        <v>Uruguay</v>
      </c>
      <c r="B58" s="346">
        <f>IF(ISBLANK(Regressions!B68), " ", Regressions!B68)</f>
        <v>2023</v>
      </c>
      <c r="C58" s="347" t="str">
        <f>IF(ISBLANK(Regressions!C68), " ", Regressions!C68)</f>
        <v>Urban</v>
      </c>
      <c r="D58" s="348">
        <f>IF(ISBLANK(Regressions!D68), " ", Regressions!D68)</f>
        <v>655690.43073028571</v>
      </c>
      <c r="E58" s="349" t="e">
        <f>IF(ISNUMBER(Regressions!E68),ROUND(Regressions!E68, 1), NA())</f>
        <v>#N/A</v>
      </c>
      <c r="F58" s="350">
        <f>IF(ISNUMBER(Regressions!F68),ROUND(Regressions!F68, 1), NA())</f>
        <v>99.5</v>
      </c>
      <c r="G58" s="351" t="e">
        <f>IF(ISNUMBER(Regressions!G68),ROUND(Regressions!G68, 1), NA())</f>
        <v>#N/A</v>
      </c>
      <c r="H58" s="352" t="e">
        <f>IF(ISNUMBER(Regressions!H68),ROUND(Regressions!H68, 1), NA())</f>
        <v>#N/A</v>
      </c>
      <c r="I58" s="353">
        <f>IF(ISNUMBER(Regressions!I68),ROUND(Regressions!I68, 1), NA())</f>
        <v>0.5</v>
      </c>
      <c r="J58" s="354" t="e">
        <f>IF(ISNUMBER(Regressions!K68),ROUND(Regressions!K68, 1), NA())</f>
        <v>#N/A</v>
      </c>
      <c r="K58" s="350" t="e">
        <f>IF(ISNUMBER(Regressions!L68),ROUND(Regressions!L68, 1), NA())</f>
        <v>#N/A</v>
      </c>
      <c r="L58" s="355">
        <f>IF(ISNUMBER(Regressions!M68),ROUND(Regressions!M68, 1), NA())</f>
        <v>83</v>
      </c>
      <c r="M58" s="352" t="e">
        <f>IF(ISNUMBER(Regressions!N68),ROUND(Regressions!N68, 1), NA())</f>
        <v>#N/A</v>
      </c>
      <c r="N58" s="353" t="e">
        <f>IF(ISNUMBER(Regressions!O68),ROUND(Regressions!O68, 1), NA())</f>
        <v>#N/A</v>
      </c>
      <c r="O58" s="354" t="e">
        <f>IF(ISNUMBER(Regressions!Q68),ROUND(Regressions!Q68, 1), NA())</f>
        <v>#N/A</v>
      </c>
      <c r="P58" s="350" t="e">
        <f>IF(ISNUMBER(Regressions!R68),ROUND(Regressions!R68, 1), NA())</f>
        <v>#N/A</v>
      </c>
      <c r="Q58" s="356" t="e">
        <f>IF(ISNUMBER(Regressions!S68),ROUND(Regressions!S68, 1), NA())</f>
        <v>#N/A</v>
      </c>
      <c r="R58" s="352" t="e">
        <f>IF(ISNUMBER(Regressions!T68),ROUND(Regressions!T68, 1), NA())</f>
        <v>#N/A</v>
      </c>
      <c r="S58" s="353" t="e">
        <f>IF(ISNUMBER(Regressions!U68),ROUND(Regressions!U68, 1), NA())</f>
        <v>#N/A</v>
      </c>
    </row>
    <row xmlns:x14ac="http://schemas.microsoft.com/office/spreadsheetml/2009/9/ac" r="59" hidden="true" x14ac:dyDescent="0.2">
      <c r="A59" s="338" t="str">
        <f>IF(ISBLANK(Regressions!A69), " ", Regressions!A69)</f>
        <v>Uruguay</v>
      </c>
      <c r="B59" s="339">
        <f>IF(ISBLANK(Regressions!B69), " ", Regressions!B69)</f>
        <v>2024</v>
      </c>
      <c r="C59" s="344" t="str">
        <f>IF(ISBLANK(Regressions!C69), " ", Regressions!C69)</f>
        <v>Urban</v>
      </c>
      <c r="D59" s="340" t="str">
        <f>IF(ISBLANK(Regressions!D69), " ", Regressions!D69)</f>
        <v> </v>
      </c>
      <c r="E59" s="218" t="e">
        <f>IF(ISNUMBER(Regressions!E69),ROUND(Regressions!E69, 1), NA())</f>
        <v>#N/A</v>
      </c>
      <c r="F59" s="341" t="e">
        <f>IF(ISNUMBER(Regressions!F69),ROUND(Regressions!F69, 1), NA())</f>
        <v>#N/A</v>
      </c>
      <c r="G59" s="240" t="e">
        <f>IF(ISNUMBER(Regressions!G69),ROUND(Regressions!G69, 1), NA())</f>
        <v>#N/A</v>
      </c>
      <c r="H59" s="342" t="e">
        <f>IF(ISNUMBER(Regressions!H69),ROUND(Regressions!H69, 1), NA())</f>
        <v>#N/A</v>
      </c>
      <c r="I59" s="241" t="e">
        <f>IF(ISNUMBER(Regressions!I69),ROUND(Regressions!I69, 1), NA())</f>
        <v>#N/A</v>
      </c>
      <c r="J59" s="343" t="e">
        <f>IF(ISNUMBER(Regressions!K69),ROUND(Regressions!K69, 1), NA())</f>
        <v>#N/A</v>
      </c>
      <c r="K59" s="341" t="e">
        <f>IF(ISNUMBER(Regressions!L69),ROUND(Regressions!L69, 1), NA())</f>
        <v>#N/A</v>
      </c>
      <c r="L59" s="242" t="e">
        <f>IF(ISNUMBER(Regressions!M69),ROUND(Regressions!M69, 1), NA())</f>
        <v>#N/A</v>
      </c>
      <c r="M59" s="342" t="e">
        <f>IF(ISNUMBER(Regressions!N69),ROUND(Regressions!N69, 1), NA())</f>
        <v>#N/A</v>
      </c>
      <c r="N59" s="241" t="e">
        <f>IF(ISNUMBER(Regressions!O69),ROUND(Regressions!O69, 1), NA())</f>
        <v>#N/A</v>
      </c>
      <c r="O59" s="343" t="e">
        <f>IF(ISNUMBER(Regressions!Q69),ROUND(Regressions!Q69, 1), NA())</f>
        <v>#N/A</v>
      </c>
      <c r="P59" s="341" t="e">
        <f>IF(ISNUMBER(Regressions!R69),ROUND(Regressions!R69, 1), NA())</f>
        <v>#N/A</v>
      </c>
      <c r="Q59" s="219" t="e">
        <f>IF(ISNUMBER(Regressions!S69),ROUND(Regressions!S69, 1), NA())</f>
        <v>#N/A</v>
      </c>
      <c r="R59" s="342" t="e">
        <f>IF(ISNUMBER(Regressions!T69),ROUND(Regressions!T69, 1), NA())</f>
        <v>#N/A</v>
      </c>
      <c r="S59" s="241" t="e">
        <f>IF(ISNUMBER(Regressions!U69),ROUND(Regressions!U69, 1), NA())</f>
        <v>#N/A</v>
      </c>
    </row>
    <row xmlns:x14ac="http://schemas.microsoft.com/office/spreadsheetml/2009/9/ac" r="60" hidden="true" x14ac:dyDescent="0.2">
      <c r="A60" s="338" t="str">
        <f>IF(ISBLANK(Regressions!A70), " ", Regressions!A70)</f>
        <v>Uruguay</v>
      </c>
      <c r="B60" s="339">
        <f>IF(ISBLANK(Regressions!B70), " ", Regressions!B70)</f>
        <v>2025</v>
      </c>
      <c r="C60" s="344" t="str">
        <f>IF(ISBLANK(Regressions!C70), " ", Regressions!C70)</f>
        <v>Urban</v>
      </c>
      <c r="D60" s="340" t="str">
        <f>IF(ISBLANK(Regressions!D70), " ", Regressions!D70)</f>
        <v> </v>
      </c>
      <c r="E60" s="218" t="e">
        <f>IF(ISNUMBER(Regressions!E70),ROUND(Regressions!E70, 1), NA())</f>
        <v>#N/A</v>
      </c>
      <c r="F60" s="341" t="e">
        <f>IF(ISNUMBER(Regressions!F70),ROUND(Regressions!F70, 1), NA())</f>
        <v>#N/A</v>
      </c>
      <c r="G60" s="240" t="e">
        <f>IF(ISNUMBER(Regressions!G70),ROUND(Regressions!G70, 1), NA())</f>
        <v>#N/A</v>
      </c>
      <c r="H60" s="342" t="e">
        <f>IF(ISNUMBER(Regressions!H70),ROUND(Regressions!H70, 1), NA())</f>
        <v>#N/A</v>
      </c>
      <c r="I60" s="241" t="e">
        <f>IF(ISNUMBER(Regressions!I70),ROUND(Regressions!I70, 1), NA())</f>
        <v>#N/A</v>
      </c>
      <c r="J60" s="343" t="e">
        <f>IF(ISNUMBER(Regressions!K70),ROUND(Regressions!K70, 1), NA())</f>
        <v>#N/A</v>
      </c>
      <c r="K60" s="341" t="e">
        <f>IF(ISNUMBER(Regressions!L70),ROUND(Regressions!L70, 1), NA())</f>
        <v>#N/A</v>
      </c>
      <c r="L60" s="242" t="e">
        <f>IF(ISNUMBER(Regressions!M70),ROUND(Regressions!M70, 1), NA())</f>
        <v>#N/A</v>
      </c>
      <c r="M60" s="342" t="e">
        <f>IF(ISNUMBER(Regressions!N70),ROUND(Regressions!N70, 1), NA())</f>
        <v>#N/A</v>
      </c>
      <c r="N60" s="241" t="e">
        <f>IF(ISNUMBER(Regressions!O70),ROUND(Regressions!O70, 1), NA())</f>
        <v>#N/A</v>
      </c>
      <c r="O60" s="343" t="e">
        <f>IF(ISNUMBER(Regressions!Q70),ROUND(Regressions!Q70, 1), NA())</f>
        <v>#N/A</v>
      </c>
      <c r="P60" s="341" t="e">
        <f>IF(ISNUMBER(Regressions!R70),ROUND(Regressions!R70, 1), NA())</f>
        <v>#N/A</v>
      </c>
      <c r="Q60" s="219" t="e">
        <f>IF(ISNUMBER(Regressions!S70),ROUND(Regressions!S70, 1), NA())</f>
        <v>#N/A</v>
      </c>
      <c r="R60" s="342" t="e">
        <f>IF(ISNUMBER(Regressions!T70),ROUND(Regressions!T70, 1), NA())</f>
        <v>#N/A</v>
      </c>
      <c r="S60" s="241" t="e">
        <f>IF(ISNUMBER(Regressions!U70),ROUND(Regressions!U70, 1), NA())</f>
        <v>#N/A</v>
      </c>
    </row>
    <row xmlns:x14ac="http://schemas.microsoft.com/office/spreadsheetml/2009/9/ac" r="61" hidden="true" x14ac:dyDescent="0.2">
      <c r="A61" s="338" t="str">
        <f>IF(ISBLANK(Regressions!A71), " ", Regressions!A71)</f>
        <v>Uruguay</v>
      </c>
      <c r="B61" s="339">
        <f>IF(ISBLANK(Regressions!B71), " ", Regressions!B71)</f>
        <v>2026</v>
      </c>
      <c r="C61" s="344" t="str">
        <f>IF(ISBLANK(Regressions!C71), " ", Regressions!C71)</f>
        <v>Urban</v>
      </c>
      <c r="D61" s="340" t="str">
        <f>IF(ISBLANK(Regressions!D71), " ", Regressions!D71)</f>
        <v> </v>
      </c>
      <c r="E61" s="218" t="e">
        <f>IF(ISNUMBER(Regressions!E71),ROUND(Regressions!E71, 1), NA())</f>
        <v>#N/A</v>
      </c>
      <c r="F61" s="341" t="e">
        <f>IF(ISNUMBER(Regressions!F71),ROUND(Regressions!F71, 1), NA())</f>
        <v>#N/A</v>
      </c>
      <c r="G61" s="240" t="e">
        <f>IF(ISNUMBER(Regressions!G71),ROUND(Regressions!G71, 1), NA())</f>
        <v>#N/A</v>
      </c>
      <c r="H61" s="342" t="e">
        <f>IF(ISNUMBER(Regressions!H71),ROUND(Regressions!H71, 1), NA())</f>
        <v>#N/A</v>
      </c>
      <c r="I61" s="241" t="e">
        <f>IF(ISNUMBER(Regressions!I71),ROUND(Regressions!I71, 1), NA())</f>
        <v>#N/A</v>
      </c>
      <c r="J61" s="343" t="e">
        <f>IF(ISNUMBER(Regressions!K71),ROUND(Regressions!K71, 1), NA())</f>
        <v>#N/A</v>
      </c>
      <c r="K61" s="341" t="e">
        <f>IF(ISNUMBER(Regressions!L71),ROUND(Regressions!L71, 1), NA())</f>
        <v>#N/A</v>
      </c>
      <c r="L61" s="242" t="e">
        <f>IF(ISNUMBER(Regressions!M71),ROUND(Regressions!M71, 1), NA())</f>
        <v>#N/A</v>
      </c>
      <c r="M61" s="342" t="e">
        <f>IF(ISNUMBER(Regressions!N71),ROUND(Regressions!N71, 1), NA())</f>
        <v>#N/A</v>
      </c>
      <c r="N61" s="241" t="e">
        <f>IF(ISNUMBER(Regressions!O71),ROUND(Regressions!O71, 1), NA())</f>
        <v>#N/A</v>
      </c>
      <c r="O61" s="343" t="e">
        <f>IF(ISNUMBER(Regressions!Q71),ROUND(Regressions!Q71, 1), NA())</f>
        <v>#N/A</v>
      </c>
      <c r="P61" s="341" t="e">
        <f>IF(ISNUMBER(Regressions!R71),ROUND(Regressions!R71, 1), NA())</f>
        <v>#N/A</v>
      </c>
      <c r="Q61" s="219" t="e">
        <f>IF(ISNUMBER(Regressions!S71),ROUND(Regressions!S71, 1), NA())</f>
        <v>#N/A</v>
      </c>
      <c r="R61" s="342" t="e">
        <f>IF(ISNUMBER(Regressions!T71),ROUND(Regressions!T71, 1), NA())</f>
        <v>#N/A</v>
      </c>
      <c r="S61" s="241" t="e">
        <f>IF(ISNUMBER(Regressions!U71),ROUND(Regressions!U71, 1), NA())</f>
        <v>#N/A</v>
      </c>
    </row>
    <row xmlns:x14ac="http://schemas.microsoft.com/office/spreadsheetml/2009/9/ac" r="62" hidden="true" x14ac:dyDescent="0.2">
      <c r="A62" s="338" t="str">
        <f>IF(ISBLANK(Regressions!A72), " ", Regressions!A72)</f>
        <v>Uruguay</v>
      </c>
      <c r="B62" s="339">
        <f>IF(ISBLANK(Regressions!B72), " ", Regressions!B72)</f>
        <v>2027</v>
      </c>
      <c r="C62" s="344" t="str">
        <f>IF(ISBLANK(Regressions!C72), " ", Regressions!C72)</f>
        <v>Urban</v>
      </c>
      <c r="D62" s="340" t="str">
        <f>IF(ISBLANK(Regressions!D72), " ", Regressions!D72)</f>
        <v> </v>
      </c>
      <c r="E62" s="218" t="e">
        <f>IF(ISNUMBER(Regressions!E72),ROUND(Regressions!E72, 1), NA())</f>
        <v>#N/A</v>
      </c>
      <c r="F62" s="341" t="e">
        <f>IF(ISNUMBER(Regressions!F72),ROUND(Regressions!F72, 1), NA())</f>
        <v>#N/A</v>
      </c>
      <c r="G62" s="240" t="e">
        <f>IF(ISNUMBER(Regressions!G72),ROUND(Regressions!G72, 1), NA())</f>
        <v>#N/A</v>
      </c>
      <c r="H62" s="342" t="e">
        <f>IF(ISNUMBER(Regressions!H72),ROUND(Regressions!H72, 1), NA())</f>
        <v>#N/A</v>
      </c>
      <c r="I62" s="241" t="e">
        <f>IF(ISNUMBER(Regressions!I72),ROUND(Regressions!I72, 1), NA())</f>
        <v>#N/A</v>
      </c>
      <c r="J62" s="343" t="e">
        <f>IF(ISNUMBER(Regressions!K72),ROUND(Regressions!K72, 1), NA())</f>
        <v>#N/A</v>
      </c>
      <c r="K62" s="341" t="e">
        <f>IF(ISNUMBER(Regressions!L72),ROUND(Regressions!L72, 1), NA())</f>
        <v>#N/A</v>
      </c>
      <c r="L62" s="242" t="e">
        <f>IF(ISNUMBER(Regressions!M72),ROUND(Regressions!M72, 1), NA())</f>
        <v>#N/A</v>
      </c>
      <c r="M62" s="342" t="e">
        <f>IF(ISNUMBER(Regressions!N72),ROUND(Regressions!N72, 1), NA())</f>
        <v>#N/A</v>
      </c>
      <c r="N62" s="241" t="e">
        <f>IF(ISNUMBER(Regressions!O72),ROUND(Regressions!O72, 1), NA())</f>
        <v>#N/A</v>
      </c>
      <c r="O62" s="343" t="e">
        <f>IF(ISNUMBER(Regressions!Q72),ROUND(Regressions!Q72, 1), NA())</f>
        <v>#N/A</v>
      </c>
      <c r="P62" s="341" t="e">
        <f>IF(ISNUMBER(Regressions!R72),ROUND(Regressions!R72, 1), NA())</f>
        <v>#N/A</v>
      </c>
      <c r="Q62" s="219" t="e">
        <f>IF(ISNUMBER(Regressions!S72),ROUND(Regressions!S72, 1), NA())</f>
        <v>#N/A</v>
      </c>
      <c r="R62" s="342" t="e">
        <f>IF(ISNUMBER(Regressions!T72),ROUND(Regressions!T72, 1), NA())</f>
        <v>#N/A</v>
      </c>
      <c r="S62" s="241" t="e">
        <f>IF(ISNUMBER(Regressions!U72),ROUND(Regressions!U72, 1), NA())</f>
        <v>#N/A</v>
      </c>
    </row>
    <row xmlns:x14ac="http://schemas.microsoft.com/office/spreadsheetml/2009/9/ac" r="63" hidden="true" x14ac:dyDescent="0.2">
      <c r="A63" s="338" t="str">
        <f>IF(ISBLANK(Regressions!A73), " ", Regressions!A73)</f>
        <v>Uruguay</v>
      </c>
      <c r="B63" s="339">
        <f>IF(ISBLANK(Regressions!B73), " ", Regressions!B73)</f>
        <v>2028</v>
      </c>
      <c r="C63" s="344" t="str">
        <f>IF(ISBLANK(Regressions!C73), " ", Regressions!C73)</f>
        <v>Urban</v>
      </c>
      <c r="D63" s="340" t="str">
        <f>IF(ISBLANK(Regressions!D73), " ", Regressions!D73)</f>
        <v> </v>
      </c>
      <c r="E63" s="218" t="e">
        <f>IF(ISNUMBER(Regressions!E73),ROUND(Regressions!E73, 1), NA())</f>
        <v>#N/A</v>
      </c>
      <c r="F63" s="341" t="e">
        <f>IF(ISNUMBER(Regressions!F73),ROUND(Regressions!F73, 1), NA())</f>
        <v>#N/A</v>
      </c>
      <c r="G63" s="240" t="e">
        <f>IF(ISNUMBER(Regressions!G73),ROUND(Regressions!G73, 1), NA())</f>
        <v>#N/A</v>
      </c>
      <c r="H63" s="342" t="e">
        <f>IF(ISNUMBER(Regressions!H73),ROUND(Regressions!H73, 1), NA())</f>
        <v>#N/A</v>
      </c>
      <c r="I63" s="241" t="e">
        <f>IF(ISNUMBER(Regressions!I73),ROUND(Regressions!I73, 1), NA())</f>
        <v>#N/A</v>
      </c>
      <c r="J63" s="343" t="e">
        <f>IF(ISNUMBER(Regressions!K73),ROUND(Regressions!K73, 1), NA())</f>
        <v>#N/A</v>
      </c>
      <c r="K63" s="341" t="e">
        <f>IF(ISNUMBER(Regressions!L73),ROUND(Regressions!L73, 1), NA())</f>
        <v>#N/A</v>
      </c>
      <c r="L63" s="242" t="e">
        <f>IF(ISNUMBER(Regressions!M73),ROUND(Regressions!M73, 1), NA())</f>
        <v>#N/A</v>
      </c>
      <c r="M63" s="342" t="e">
        <f>IF(ISNUMBER(Regressions!N73),ROUND(Regressions!N73, 1), NA())</f>
        <v>#N/A</v>
      </c>
      <c r="N63" s="241" t="e">
        <f>IF(ISNUMBER(Regressions!O73),ROUND(Regressions!O73, 1), NA())</f>
        <v>#N/A</v>
      </c>
      <c r="O63" s="343" t="e">
        <f>IF(ISNUMBER(Regressions!Q73),ROUND(Regressions!Q73, 1), NA())</f>
        <v>#N/A</v>
      </c>
      <c r="P63" s="341" t="e">
        <f>IF(ISNUMBER(Regressions!R73),ROUND(Regressions!R73, 1), NA())</f>
        <v>#N/A</v>
      </c>
      <c r="Q63" s="219" t="e">
        <f>IF(ISNUMBER(Regressions!S73),ROUND(Regressions!S73, 1), NA())</f>
        <v>#N/A</v>
      </c>
      <c r="R63" s="342" t="e">
        <f>IF(ISNUMBER(Regressions!T73),ROUND(Regressions!T73, 1), NA())</f>
        <v>#N/A</v>
      </c>
      <c r="S63" s="241" t="e">
        <f>IF(ISNUMBER(Regressions!U73),ROUND(Regressions!U73, 1), NA())</f>
        <v>#N/A</v>
      </c>
    </row>
    <row xmlns:x14ac="http://schemas.microsoft.com/office/spreadsheetml/2009/9/ac" r="64" hidden="true" x14ac:dyDescent="0.2">
      <c r="A64" s="338" t="str">
        <f>IF(ISBLANK(Regressions!A74), " ", Regressions!A74)</f>
        <v>Uruguay</v>
      </c>
      <c r="B64" s="339">
        <f>IF(ISBLANK(Regressions!B74), " ", Regressions!B74)</f>
        <v>2029</v>
      </c>
      <c r="C64" s="344" t="str">
        <f>IF(ISBLANK(Regressions!C74), " ", Regressions!C74)</f>
        <v>Urban</v>
      </c>
      <c r="D64" s="340" t="str">
        <f>IF(ISBLANK(Regressions!D74), " ", Regressions!D74)</f>
        <v> </v>
      </c>
      <c r="E64" s="218" t="e">
        <f>IF(ISNUMBER(Regressions!E74),ROUND(Regressions!E74, 1), NA())</f>
        <v>#N/A</v>
      </c>
      <c r="F64" s="341" t="e">
        <f>IF(ISNUMBER(Regressions!F74),ROUND(Regressions!F74, 1), NA())</f>
        <v>#N/A</v>
      </c>
      <c r="G64" s="240" t="e">
        <f>IF(ISNUMBER(Regressions!G74),ROUND(Regressions!G74, 1), NA())</f>
        <v>#N/A</v>
      </c>
      <c r="H64" s="342" t="e">
        <f>IF(ISNUMBER(Regressions!H74),ROUND(Regressions!H74, 1), NA())</f>
        <v>#N/A</v>
      </c>
      <c r="I64" s="241" t="e">
        <f>IF(ISNUMBER(Regressions!I74),ROUND(Regressions!I74, 1), NA())</f>
        <v>#N/A</v>
      </c>
      <c r="J64" s="343" t="e">
        <f>IF(ISNUMBER(Regressions!K74),ROUND(Regressions!K74, 1), NA())</f>
        <v>#N/A</v>
      </c>
      <c r="K64" s="341" t="e">
        <f>IF(ISNUMBER(Regressions!L74),ROUND(Regressions!L74, 1), NA())</f>
        <v>#N/A</v>
      </c>
      <c r="L64" s="242" t="e">
        <f>IF(ISNUMBER(Regressions!M74),ROUND(Regressions!M74, 1), NA())</f>
        <v>#N/A</v>
      </c>
      <c r="M64" s="342" t="e">
        <f>IF(ISNUMBER(Regressions!N74),ROUND(Regressions!N74, 1), NA())</f>
        <v>#N/A</v>
      </c>
      <c r="N64" s="241" t="e">
        <f>IF(ISNUMBER(Regressions!O74),ROUND(Regressions!O74, 1), NA())</f>
        <v>#N/A</v>
      </c>
      <c r="O64" s="343" t="e">
        <f>IF(ISNUMBER(Regressions!Q74),ROUND(Regressions!Q74, 1), NA())</f>
        <v>#N/A</v>
      </c>
      <c r="P64" s="341" t="e">
        <f>IF(ISNUMBER(Regressions!R74),ROUND(Regressions!R74, 1), NA())</f>
        <v>#N/A</v>
      </c>
      <c r="Q64" s="219" t="e">
        <f>IF(ISNUMBER(Regressions!S74),ROUND(Regressions!S74, 1), NA())</f>
        <v>#N/A</v>
      </c>
      <c r="R64" s="342" t="e">
        <f>IF(ISNUMBER(Regressions!T74),ROUND(Regressions!T74, 1), NA())</f>
        <v>#N/A</v>
      </c>
      <c r="S64" s="241" t="e">
        <f>IF(ISNUMBER(Regressions!U74),ROUND(Regressions!U74, 1), NA())</f>
        <v>#N/A</v>
      </c>
    </row>
    <row xmlns:x14ac="http://schemas.microsoft.com/office/spreadsheetml/2009/9/ac" r="65" hidden="true" x14ac:dyDescent="0.2">
      <c r="A65" s="338" t="str">
        <f>IF(ISBLANK(Regressions!A75), " ", Regressions!A75)</f>
        <v>Uruguay</v>
      </c>
      <c r="B65" s="339">
        <f>IF(ISBLANK(Regressions!B75), " ", Regressions!B75)</f>
        <v>2030</v>
      </c>
      <c r="C65" s="344" t="str">
        <f>IF(ISBLANK(Regressions!C75), " ", Regressions!C75)</f>
        <v>Urban</v>
      </c>
      <c r="D65" s="340" t="str">
        <f>IF(ISBLANK(Regressions!D75), " ", Regressions!D75)</f>
        <v> </v>
      </c>
      <c r="E65" s="218" t="e">
        <f>IF(ISNUMBER(Regressions!E75),ROUND(Regressions!E75, 1), NA())</f>
        <v>#N/A</v>
      </c>
      <c r="F65" s="341" t="e">
        <f>IF(ISNUMBER(Regressions!F75),ROUND(Regressions!F75, 1), NA())</f>
        <v>#N/A</v>
      </c>
      <c r="G65" s="240" t="e">
        <f>IF(ISNUMBER(Regressions!G75),ROUND(Regressions!G75, 1), NA())</f>
        <v>#N/A</v>
      </c>
      <c r="H65" s="342" t="e">
        <f>IF(ISNUMBER(Regressions!H75),ROUND(Regressions!H75, 1), NA())</f>
        <v>#N/A</v>
      </c>
      <c r="I65" s="241" t="e">
        <f>IF(ISNUMBER(Regressions!I75),ROUND(Regressions!I75, 1), NA())</f>
        <v>#N/A</v>
      </c>
      <c r="J65" s="343" t="e">
        <f>IF(ISNUMBER(Regressions!K75),ROUND(Regressions!K75, 1), NA())</f>
        <v>#N/A</v>
      </c>
      <c r="K65" s="341" t="e">
        <f>IF(ISNUMBER(Regressions!L75),ROUND(Regressions!L75, 1), NA())</f>
        <v>#N/A</v>
      </c>
      <c r="L65" s="242" t="e">
        <f>IF(ISNUMBER(Regressions!M75),ROUND(Regressions!M75, 1), NA())</f>
        <v>#N/A</v>
      </c>
      <c r="M65" s="342" t="e">
        <f>IF(ISNUMBER(Regressions!N75),ROUND(Regressions!N75, 1), NA())</f>
        <v>#N/A</v>
      </c>
      <c r="N65" s="241" t="e">
        <f>IF(ISNUMBER(Regressions!O75),ROUND(Regressions!O75, 1), NA())</f>
        <v>#N/A</v>
      </c>
      <c r="O65" s="343" t="e">
        <f>IF(ISNUMBER(Regressions!Q75),ROUND(Regressions!Q75, 1), NA())</f>
        <v>#N/A</v>
      </c>
      <c r="P65" s="341" t="e">
        <f>IF(ISNUMBER(Regressions!R75),ROUND(Regressions!R75, 1), NA())</f>
        <v>#N/A</v>
      </c>
      <c r="Q65" s="219" t="e">
        <f>IF(ISNUMBER(Regressions!S75),ROUND(Regressions!S75, 1), NA())</f>
        <v>#N/A</v>
      </c>
      <c r="R65" s="342" t="e">
        <f>IF(ISNUMBER(Regressions!T75),ROUND(Regressions!T75, 1), NA())</f>
        <v>#N/A</v>
      </c>
      <c r="S65" s="241" t="e">
        <f>IF(ISNUMBER(Regressions!U75),ROUND(Regressions!U75, 1), NA())</f>
        <v>#N/A</v>
      </c>
    </row>
    <row xmlns:x14ac="http://schemas.microsoft.com/office/spreadsheetml/2009/9/ac" r="66" x14ac:dyDescent="0.2">
      <c r="A66" s="338" t="str">
        <f>IF(ISBLANK(Regressions!A76), " ", Regressions!A76)</f>
        <v>Uruguay</v>
      </c>
      <c r="B66" s="339">
        <f>IF(ISBLANK(Regressions!B76), " ", Regressions!B76)</f>
        <v>2000</v>
      </c>
      <c r="C66" s="344" t="str">
        <f>IF(ISBLANK(Regressions!C76), " ", Regressions!C76)</f>
        <v>Rural</v>
      </c>
      <c r="D66" s="340">
        <f>IF(ISBLANK(Regressions!D76), " ", Regressions!D76)</f>
        <v>64673.648190307613</v>
      </c>
      <c r="E66" s="218" t="e">
        <f>IF(ISNUMBER(Regressions!E76),ROUND(Regressions!E76, 1), NA())</f>
        <v>#N/A</v>
      </c>
      <c r="F66" s="341">
        <f>IF(ISNUMBER(Regressions!F76),ROUND(Regressions!F76, 1), NA())</f>
        <v>90.1</v>
      </c>
      <c r="G66" s="240" t="e">
        <f>IF(ISNUMBER(Regressions!G76),ROUND(Regressions!G76, 1), NA())</f>
        <v>#N/A</v>
      </c>
      <c r="H66" s="342" t="e">
        <f>IF(ISNUMBER(Regressions!H76),ROUND(Regressions!H76, 1), NA())</f>
        <v>#N/A</v>
      </c>
      <c r="I66" s="241">
        <f>IF(ISNUMBER(Regressions!I76),ROUND(Regressions!I76, 1), NA())</f>
        <v>9.9</v>
      </c>
      <c r="J66" s="343" t="e">
        <f>IF(ISNUMBER(Regressions!K76),ROUND(Regressions!K76, 1), NA())</f>
        <v>#N/A</v>
      </c>
      <c r="K66" s="341" t="e">
        <f>IF(ISNUMBER(Regressions!L76),ROUND(Regressions!L76, 1), NA())</f>
        <v>#N/A</v>
      </c>
      <c r="L66" s="242" t="e">
        <f>IF(ISNUMBER(Regressions!M76),ROUND(Regressions!M76, 1), NA())</f>
        <v>#N/A</v>
      </c>
      <c r="M66" s="342" t="e">
        <f>IF(ISNUMBER(Regressions!N76),ROUND(Regressions!N76, 1), NA())</f>
        <v>#N/A</v>
      </c>
      <c r="N66" s="241" t="e">
        <f>IF(ISNUMBER(Regressions!O76),ROUND(Regressions!O76, 1), NA())</f>
        <v>#N/A</v>
      </c>
      <c r="O66" s="343" t="e">
        <f>IF(ISNUMBER(Regressions!Q76),ROUND(Regressions!Q76, 1), NA())</f>
        <v>#N/A</v>
      </c>
      <c r="P66" s="341" t="e">
        <f>IF(ISNUMBER(Regressions!R76),ROUND(Regressions!R76, 1), NA())</f>
        <v>#N/A</v>
      </c>
      <c r="Q66" s="219" t="e">
        <f>IF(ISNUMBER(Regressions!S76),ROUND(Regressions!S76, 1), NA())</f>
        <v>#N/A</v>
      </c>
      <c r="R66" s="342" t="e">
        <f>IF(ISNUMBER(Regressions!T76),ROUND(Regressions!T76, 1), NA())</f>
        <v>#N/A</v>
      </c>
      <c r="S66" s="241" t="e">
        <f>IF(ISNUMBER(Regressions!U76),ROUND(Regressions!U76, 1), NA())</f>
        <v>#N/A</v>
      </c>
    </row>
    <row xmlns:x14ac="http://schemas.microsoft.com/office/spreadsheetml/2009/9/ac" r="67" x14ac:dyDescent="0.2">
      <c r="A67" s="338" t="str">
        <f>IF(ISBLANK(Regressions!A77), " ", Regressions!A77)</f>
        <v>Uruguay</v>
      </c>
      <c r="B67" s="339">
        <f>IF(ISBLANK(Regressions!B77), " ", Regressions!B77)</f>
        <v>2001</v>
      </c>
      <c r="C67" s="344" t="str">
        <f>IF(ISBLANK(Regressions!C77), " ", Regressions!C77)</f>
        <v>Rural</v>
      </c>
      <c r="D67" s="340">
        <f>IF(ISBLANK(Regressions!D77), " ", Regressions!D77)</f>
        <v>62353.000777816778</v>
      </c>
      <c r="E67" s="218" t="e">
        <f>IF(ISNUMBER(Regressions!E77),ROUND(Regressions!E77, 1), NA())</f>
        <v>#N/A</v>
      </c>
      <c r="F67" s="341">
        <f>IF(ISNUMBER(Regressions!F77),ROUND(Regressions!F77, 1), NA())</f>
        <v>90.1</v>
      </c>
      <c r="G67" s="240" t="e">
        <f>IF(ISNUMBER(Regressions!G77),ROUND(Regressions!G77, 1), NA())</f>
        <v>#N/A</v>
      </c>
      <c r="H67" s="342" t="e">
        <f>IF(ISNUMBER(Regressions!H77),ROUND(Regressions!H77, 1), NA())</f>
        <v>#N/A</v>
      </c>
      <c r="I67" s="241">
        <f>IF(ISNUMBER(Regressions!I77),ROUND(Regressions!I77, 1), NA())</f>
        <v>9.9</v>
      </c>
      <c r="J67" s="343" t="e">
        <f>IF(ISNUMBER(Regressions!K77),ROUND(Regressions!K77, 1), NA())</f>
        <v>#N/A</v>
      </c>
      <c r="K67" s="341" t="e">
        <f>IF(ISNUMBER(Regressions!L77),ROUND(Regressions!L77, 1), NA())</f>
        <v>#N/A</v>
      </c>
      <c r="L67" s="242" t="e">
        <f>IF(ISNUMBER(Regressions!M77),ROUND(Regressions!M77, 1), NA())</f>
        <v>#N/A</v>
      </c>
      <c r="M67" s="342" t="e">
        <f>IF(ISNUMBER(Regressions!N77),ROUND(Regressions!N77, 1), NA())</f>
        <v>#N/A</v>
      </c>
      <c r="N67" s="241" t="e">
        <f>IF(ISNUMBER(Regressions!O77),ROUND(Regressions!O77, 1), NA())</f>
        <v>#N/A</v>
      </c>
      <c r="O67" s="343" t="e">
        <f>IF(ISNUMBER(Regressions!Q77),ROUND(Regressions!Q77, 1), NA())</f>
        <v>#N/A</v>
      </c>
      <c r="P67" s="341" t="e">
        <f>IF(ISNUMBER(Regressions!R77),ROUND(Regressions!R77, 1), NA())</f>
        <v>#N/A</v>
      </c>
      <c r="Q67" s="219" t="e">
        <f>IF(ISNUMBER(Regressions!S77),ROUND(Regressions!S77, 1), NA())</f>
        <v>#N/A</v>
      </c>
      <c r="R67" s="342" t="e">
        <f>IF(ISNUMBER(Regressions!T77),ROUND(Regressions!T77, 1), NA())</f>
        <v>#N/A</v>
      </c>
      <c r="S67" s="241" t="e">
        <f>IF(ISNUMBER(Regressions!U77),ROUND(Regressions!U77, 1), NA())</f>
        <v>#N/A</v>
      </c>
    </row>
    <row xmlns:x14ac="http://schemas.microsoft.com/office/spreadsheetml/2009/9/ac" r="68" x14ac:dyDescent="0.2">
      <c r="A68" s="338" t="str">
        <f>IF(ISBLANK(Regressions!A78), " ", Regressions!A78)</f>
        <v>Uruguay</v>
      </c>
      <c r="B68" s="339">
        <f>IF(ISBLANK(Regressions!B78), " ", Regressions!B78)</f>
        <v>2002</v>
      </c>
      <c r="C68" s="344" t="str">
        <f>IF(ISBLANK(Regressions!C78), " ", Regressions!C78)</f>
        <v>Rural</v>
      </c>
      <c r="D68" s="340">
        <f>IF(ISBLANK(Regressions!D78), " ", Regressions!D78)</f>
        <v>59984.293299255369</v>
      </c>
      <c r="E68" s="218" t="e">
        <f>IF(ISNUMBER(Regressions!E78),ROUND(Regressions!E78, 1), NA())</f>
        <v>#N/A</v>
      </c>
      <c r="F68" s="341">
        <f>IF(ISNUMBER(Regressions!F78),ROUND(Regressions!F78, 1), NA())</f>
        <v>90.1</v>
      </c>
      <c r="G68" s="240" t="e">
        <f>IF(ISNUMBER(Regressions!G78),ROUND(Regressions!G78, 1), NA())</f>
        <v>#N/A</v>
      </c>
      <c r="H68" s="342" t="e">
        <f>IF(ISNUMBER(Regressions!H78),ROUND(Regressions!H78, 1), NA())</f>
        <v>#N/A</v>
      </c>
      <c r="I68" s="241">
        <f>IF(ISNUMBER(Regressions!I78),ROUND(Regressions!I78, 1), NA())</f>
        <v>9.9</v>
      </c>
      <c r="J68" s="343" t="e">
        <f>IF(ISNUMBER(Regressions!K78),ROUND(Regressions!K78, 1), NA())</f>
        <v>#N/A</v>
      </c>
      <c r="K68" s="341">
        <f>IF(ISNUMBER(Regressions!L78),ROUND(Regressions!L78, 1), NA())</f>
        <v>95.1</v>
      </c>
      <c r="L68" s="242" t="e">
        <f>IF(ISNUMBER(Regressions!M78),ROUND(Regressions!M78, 1), NA())</f>
        <v>#N/A</v>
      </c>
      <c r="M68" s="342" t="e">
        <f>IF(ISNUMBER(Regressions!N78),ROUND(Regressions!N78, 1), NA())</f>
        <v>#N/A</v>
      </c>
      <c r="N68" s="241">
        <f>IF(ISNUMBER(Regressions!O78),ROUND(Regressions!O78, 1), NA())</f>
        <v>4.9000000000000004</v>
      </c>
      <c r="O68" s="343" t="e">
        <f>IF(ISNUMBER(Regressions!Q78),ROUND(Regressions!Q78, 1), NA())</f>
        <v>#N/A</v>
      </c>
      <c r="P68" s="341" t="e">
        <f>IF(ISNUMBER(Regressions!R78),ROUND(Regressions!R78, 1), NA())</f>
        <v>#N/A</v>
      </c>
      <c r="Q68" s="219" t="e">
        <f>IF(ISNUMBER(Regressions!S78),ROUND(Regressions!S78, 1), NA())</f>
        <v>#N/A</v>
      </c>
      <c r="R68" s="342" t="e">
        <f>IF(ISNUMBER(Regressions!T78),ROUND(Regressions!T78, 1), NA())</f>
        <v>#N/A</v>
      </c>
      <c r="S68" s="241" t="e">
        <f>IF(ISNUMBER(Regressions!U78),ROUND(Regressions!U78, 1), NA())</f>
        <v>#N/A</v>
      </c>
    </row>
    <row xmlns:x14ac="http://schemas.microsoft.com/office/spreadsheetml/2009/9/ac" r="69" x14ac:dyDescent="0.2">
      <c r="A69" s="338" t="str">
        <f>IF(ISBLANK(Regressions!A79), " ", Regressions!A79)</f>
        <v>Uruguay</v>
      </c>
      <c r="B69" s="339">
        <f>IF(ISBLANK(Regressions!B79), " ", Regressions!B79)</f>
        <v>2003</v>
      </c>
      <c r="C69" s="344" t="str">
        <f>IF(ISBLANK(Regressions!C79), " ", Regressions!C79)</f>
        <v>Rural</v>
      </c>
      <c r="D69" s="340">
        <f>IF(ISBLANK(Regressions!D79), " ", Regressions!D79)</f>
        <v>57631.658258056639</v>
      </c>
      <c r="E69" s="218" t="e">
        <f>IF(ISNUMBER(Regressions!E79),ROUND(Regressions!E79, 1), NA())</f>
        <v>#N/A</v>
      </c>
      <c r="F69" s="341">
        <f>IF(ISNUMBER(Regressions!F79),ROUND(Regressions!F79, 1), NA())</f>
        <v>90.1</v>
      </c>
      <c r="G69" s="240" t="e">
        <f>IF(ISNUMBER(Regressions!G79),ROUND(Regressions!G79, 1), NA())</f>
        <v>#N/A</v>
      </c>
      <c r="H69" s="342" t="e">
        <f>IF(ISNUMBER(Regressions!H79),ROUND(Regressions!H79, 1), NA())</f>
        <v>#N/A</v>
      </c>
      <c r="I69" s="241">
        <f>IF(ISNUMBER(Regressions!I79),ROUND(Regressions!I79, 1), NA())</f>
        <v>9.9</v>
      </c>
      <c r="J69" s="343" t="e">
        <f>IF(ISNUMBER(Regressions!K79),ROUND(Regressions!K79, 1), NA())</f>
        <v>#N/A</v>
      </c>
      <c r="K69" s="341">
        <f>IF(ISNUMBER(Regressions!L79),ROUND(Regressions!L79, 1), NA())</f>
        <v>95.1</v>
      </c>
      <c r="L69" s="242" t="e">
        <f>IF(ISNUMBER(Regressions!M79),ROUND(Regressions!M79, 1), NA())</f>
        <v>#N/A</v>
      </c>
      <c r="M69" s="342" t="e">
        <f>IF(ISNUMBER(Regressions!N79),ROUND(Regressions!N79, 1), NA())</f>
        <v>#N/A</v>
      </c>
      <c r="N69" s="241">
        <f>IF(ISNUMBER(Regressions!O79),ROUND(Regressions!O79, 1), NA())</f>
        <v>4.9000000000000004</v>
      </c>
      <c r="O69" s="343" t="e">
        <f>IF(ISNUMBER(Regressions!Q79),ROUND(Regressions!Q79, 1), NA())</f>
        <v>#N/A</v>
      </c>
      <c r="P69" s="341" t="e">
        <f>IF(ISNUMBER(Regressions!R79),ROUND(Regressions!R79, 1), NA())</f>
        <v>#N/A</v>
      </c>
      <c r="Q69" s="219" t="e">
        <f>IF(ISNUMBER(Regressions!S79),ROUND(Regressions!S79, 1), NA())</f>
        <v>#N/A</v>
      </c>
      <c r="R69" s="342" t="e">
        <f>IF(ISNUMBER(Regressions!T79),ROUND(Regressions!T79, 1), NA())</f>
        <v>#N/A</v>
      </c>
      <c r="S69" s="241" t="e">
        <f>IF(ISNUMBER(Regressions!U79),ROUND(Regressions!U79, 1), NA())</f>
        <v>#N/A</v>
      </c>
    </row>
    <row xmlns:x14ac="http://schemas.microsoft.com/office/spreadsheetml/2009/9/ac" r="70" x14ac:dyDescent="0.2">
      <c r="A70" s="338" t="str">
        <f>IF(ISBLANK(Regressions!A80), " ", Regressions!A80)</f>
        <v>Uruguay</v>
      </c>
      <c r="B70" s="339">
        <f>IF(ISBLANK(Regressions!B80), " ", Regressions!B80)</f>
        <v>2004</v>
      </c>
      <c r="C70" s="344" t="str">
        <f>IF(ISBLANK(Regressions!C80), " ", Regressions!C80)</f>
        <v>Rural</v>
      </c>
      <c r="D70" s="340">
        <f>IF(ISBLANK(Regressions!D80), " ", Regressions!D80)</f>
        <v>55487.351495361327</v>
      </c>
      <c r="E70" s="218" t="e">
        <f>IF(ISNUMBER(Regressions!E80),ROUND(Regressions!E80, 1), NA())</f>
        <v>#N/A</v>
      </c>
      <c r="F70" s="341">
        <f>IF(ISNUMBER(Regressions!F80),ROUND(Regressions!F80, 1), NA())</f>
        <v>90.1</v>
      </c>
      <c r="G70" s="240" t="e">
        <f>IF(ISNUMBER(Regressions!G80),ROUND(Regressions!G80, 1), NA())</f>
        <v>#N/A</v>
      </c>
      <c r="H70" s="342" t="e">
        <f>IF(ISNUMBER(Regressions!H80),ROUND(Regressions!H80, 1), NA())</f>
        <v>#N/A</v>
      </c>
      <c r="I70" s="241">
        <f>IF(ISNUMBER(Regressions!I80),ROUND(Regressions!I80, 1), NA())</f>
        <v>9.9</v>
      </c>
      <c r="J70" s="343" t="e">
        <f>IF(ISNUMBER(Regressions!K80),ROUND(Regressions!K80, 1), NA())</f>
        <v>#N/A</v>
      </c>
      <c r="K70" s="341">
        <f>IF(ISNUMBER(Regressions!L80),ROUND(Regressions!L80, 1), NA())</f>
        <v>95.1</v>
      </c>
      <c r="L70" s="242" t="e">
        <f>IF(ISNUMBER(Regressions!M80),ROUND(Regressions!M80, 1), NA())</f>
        <v>#N/A</v>
      </c>
      <c r="M70" s="342" t="e">
        <f>IF(ISNUMBER(Regressions!N80),ROUND(Regressions!N80, 1), NA())</f>
        <v>#N/A</v>
      </c>
      <c r="N70" s="241">
        <f>IF(ISNUMBER(Regressions!O80),ROUND(Regressions!O80, 1), NA())</f>
        <v>4.9000000000000004</v>
      </c>
      <c r="O70" s="343" t="e">
        <f>IF(ISNUMBER(Regressions!Q80),ROUND(Regressions!Q80, 1), NA())</f>
        <v>#N/A</v>
      </c>
      <c r="P70" s="341" t="e">
        <f>IF(ISNUMBER(Regressions!R80),ROUND(Regressions!R80, 1), NA())</f>
        <v>#N/A</v>
      </c>
      <c r="Q70" s="219" t="e">
        <f>IF(ISNUMBER(Regressions!S80),ROUND(Regressions!S80, 1), NA())</f>
        <v>#N/A</v>
      </c>
      <c r="R70" s="342" t="e">
        <f>IF(ISNUMBER(Regressions!T80),ROUND(Regressions!T80, 1), NA())</f>
        <v>#N/A</v>
      </c>
      <c r="S70" s="241" t="e">
        <f>IF(ISNUMBER(Regressions!U80),ROUND(Regressions!U80, 1), NA())</f>
        <v>#N/A</v>
      </c>
    </row>
    <row xmlns:x14ac="http://schemas.microsoft.com/office/spreadsheetml/2009/9/ac" r="71" x14ac:dyDescent="0.2">
      <c r="A71" s="338" t="str">
        <f>IF(ISBLANK(Regressions!A81), " ", Regressions!A81)</f>
        <v>Uruguay</v>
      </c>
      <c r="B71" s="339">
        <f>IF(ISBLANK(Regressions!B81), " ", Regressions!B81)</f>
        <v>2005</v>
      </c>
      <c r="C71" s="344" t="str">
        <f>IF(ISBLANK(Regressions!C81), " ", Regressions!C81)</f>
        <v>Rural</v>
      </c>
      <c r="D71" s="340">
        <f>IF(ISBLANK(Regressions!D81), " ", Regressions!D81)</f>
        <v>53487.482755432131</v>
      </c>
      <c r="E71" s="218" t="e">
        <f>IF(ISNUMBER(Regressions!E81),ROUND(Regressions!E81, 1), NA())</f>
        <v>#N/A</v>
      </c>
      <c r="F71" s="341">
        <f>IF(ISNUMBER(Regressions!F81),ROUND(Regressions!F81, 1), NA())</f>
        <v>89.3</v>
      </c>
      <c r="G71" s="240" t="e">
        <f>IF(ISNUMBER(Regressions!G81),ROUND(Regressions!G81, 1), NA())</f>
        <v>#N/A</v>
      </c>
      <c r="H71" s="342" t="e">
        <f>IF(ISNUMBER(Regressions!H81),ROUND(Regressions!H81, 1), NA())</f>
        <v>#N/A</v>
      </c>
      <c r="I71" s="241">
        <f>IF(ISNUMBER(Regressions!I81),ROUND(Regressions!I81, 1), NA())</f>
        <v>10.7</v>
      </c>
      <c r="J71" s="343" t="e">
        <f>IF(ISNUMBER(Regressions!K81),ROUND(Regressions!K81, 1), NA())</f>
        <v>#N/A</v>
      </c>
      <c r="K71" s="341">
        <f>IF(ISNUMBER(Regressions!L81),ROUND(Regressions!L81, 1), NA())</f>
        <v>95.1</v>
      </c>
      <c r="L71" s="242" t="e">
        <f>IF(ISNUMBER(Regressions!M81),ROUND(Regressions!M81, 1), NA())</f>
        <v>#N/A</v>
      </c>
      <c r="M71" s="342" t="e">
        <f>IF(ISNUMBER(Regressions!N81),ROUND(Regressions!N81, 1), NA())</f>
        <v>#N/A</v>
      </c>
      <c r="N71" s="241">
        <f>IF(ISNUMBER(Regressions!O81),ROUND(Regressions!O81, 1), NA())</f>
        <v>4.9000000000000004</v>
      </c>
      <c r="O71" s="343" t="e">
        <f>IF(ISNUMBER(Regressions!Q81),ROUND(Regressions!Q81, 1), NA())</f>
        <v>#N/A</v>
      </c>
      <c r="P71" s="341" t="e">
        <f>IF(ISNUMBER(Regressions!R81),ROUND(Regressions!R81, 1), NA())</f>
        <v>#N/A</v>
      </c>
      <c r="Q71" s="219" t="e">
        <f>IF(ISNUMBER(Regressions!S81),ROUND(Regressions!S81, 1), NA())</f>
        <v>#N/A</v>
      </c>
      <c r="R71" s="342" t="e">
        <f>IF(ISNUMBER(Regressions!T81),ROUND(Regressions!T81, 1), NA())</f>
        <v>#N/A</v>
      </c>
      <c r="S71" s="241" t="e">
        <f>IF(ISNUMBER(Regressions!U81),ROUND(Regressions!U81, 1), NA())</f>
        <v>#N/A</v>
      </c>
    </row>
    <row xmlns:x14ac="http://schemas.microsoft.com/office/spreadsheetml/2009/9/ac" r="72" x14ac:dyDescent="0.2">
      <c r="A72" s="338" t="str">
        <f>IF(ISBLANK(Regressions!A82), " ", Regressions!A82)</f>
        <v>Uruguay</v>
      </c>
      <c r="B72" s="339">
        <f>IF(ISBLANK(Regressions!B82), " ", Regressions!B82)</f>
        <v>2006</v>
      </c>
      <c r="C72" s="344" t="str">
        <f>IF(ISBLANK(Regressions!C82), " ", Regressions!C82)</f>
        <v>Rural</v>
      </c>
      <c r="D72" s="340">
        <f>IF(ISBLANK(Regressions!D82), " ", Regressions!D82)</f>
        <v>51446.855387649528</v>
      </c>
      <c r="E72" s="218" t="e">
        <f>IF(ISNUMBER(Regressions!E82),ROUND(Regressions!E82, 1), NA())</f>
        <v>#N/A</v>
      </c>
      <c r="F72" s="341">
        <f>IF(ISNUMBER(Regressions!F82),ROUND(Regressions!F82, 1), NA())</f>
        <v>88.5</v>
      </c>
      <c r="G72" s="240" t="e">
        <f>IF(ISNUMBER(Regressions!G82),ROUND(Regressions!G82, 1), NA())</f>
        <v>#N/A</v>
      </c>
      <c r="H72" s="342" t="e">
        <f>IF(ISNUMBER(Regressions!H82),ROUND(Regressions!H82, 1), NA())</f>
        <v>#N/A</v>
      </c>
      <c r="I72" s="241">
        <f>IF(ISNUMBER(Regressions!I82),ROUND(Regressions!I82, 1), NA())</f>
        <v>11.5</v>
      </c>
      <c r="J72" s="343" t="e">
        <f>IF(ISNUMBER(Regressions!K82),ROUND(Regressions!K82, 1), NA())</f>
        <v>#N/A</v>
      </c>
      <c r="K72" s="341">
        <f>IF(ISNUMBER(Regressions!L82),ROUND(Regressions!L82, 1), NA())</f>
        <v>95.1</v>
      </c>
      <c r="L72" s="242" t="e">
        <f>IF(ISNUMBER(Regressions!M82),ROUND(Regressions!M82, 1), NA())</f>
        <v>#N/A</v>
      </c>
      <c r="M72" s="342" t="e">
        <f>IF(ISNUMBER(Regressions!N82),ROUND(Regressions!N82, 1), NA())</f>
        <v>#N/A</v>
      </c>
      <c r="N72" s="241">
        <f>IF(ISNUMBER(Regressions!O82),ROUND(Regressions!O82, 1), NA())</f>
        <v>4.9000000000000004</v>
      </c>
      <c r="O72" s="343" t="e">
        <f>IF(ISNUMBER(Regressions!Q82),ROUND(Regressions!Q82, 1), NA())</f>
        <v>#N/A</v>
      </c>
      <c r="P72" s="341" t="e">
        <f>IF(ISNUMBER(Regressions!R82),ROUND(Regressions!R82, 1), NA())</f>
        <v>#N/A</v>
      </c>
      <c r="Q72" s="219" t="e">
        <f>IF(ISNUMBER(Regressions!S82),ROUND(Regressions!S82, 1), NA())</f>
        <v>#N/A</v>
      </c>
      <c r="R72" s="342" t="e">
        <f>IF(ISNUMBER(Regressions!T82),ROUND(Regressions!T82, 1), NA())</f>
        <v>#N/A</v>
      </c>
      <c r="S72" s="241" t="e">
        <f>IF(ISNUMBER(Regressions!U82),ROUND(Regressions!U82, 1), NA())</f>
        <v>#N/A</v>
      </c>
    </row>
    <row xmlns:x14ac="http://schemas.microsoft.com/office/spreadsheetml/2009/9/ac" r="73" x14ac:dyDescent="0.2">
      <c r="A73" s="338" t="str">
        <f>IF(ISBLANK(Regressions!A83), " ", Regressions!A83)</f>
        <v>Uruguay</v>
      </c>
      <c r="B73" s="339">
        <f>IF(ISBLANK(Regressions!B83), " ", Regressions!B83)</f>
        <v>2007</v>
      </c>
      <c r="C73" s="344" t="str">
        <f>IF(ISBLANK(Regressions!C83), " ", Regressions!C83)</f>
        <v>Rural</v>
      </c>
      <c r="D73" s="340">
        <f>IF(ISBLANK(Regressions!D83), " ", Regressions!D83)</f>
        <v>49380.996919326783</v>
      </c>
      <c r="E73" s="218" t="e">
        <f>IF(ISNUMBER(Regressions!E83),ROUND(Regressions!E83, 1), NA())</f>
        <v>#N/A</v>
      </c>
      <c r="F73" s="341">
        <f>IF(ISNUMBER(Regressions!F83),ROUND(Regressions!F83, 1), NA())</f>
        <v>87.7</v>
      </c>
      <c r="G73" s="240" t="e">
        <f>IF(ISNUMBER(Regressions!G83),ROUND(Regressions!G83, 1), NA())</f>
        <v>#N/A</v>
      </c>
      <c r="H73" s="342" t="e">
        <f>IF(ISNUMBER(Regressions!H83),ROUND(Regressions!H83, 1), NA())</f>
        <v>#N/A</v>
      </c>
      <c r="I73" s="241">
        <f>IF(ISNUMBER(Regressions!I83),ROUND(Regressions!I83, 1), NA())</f>
        <v>12.3</v>
      </c>
      <c r="J73" s="343" t="e">
        <f>IF(ISNUMBER(Regressions!K83),ROUND(Regressions!K83, 1), NA())</f>
        <v>#N/A</v>
      </c>
      <c r="K73" s="341">
        <f>IF(ISNUMBER(Regressions!L83),ROUND(Regressions!L83, 1), NA())</f>
        <v>95.1</v>
      </c>
      <c r="L73" s="242" t="e">
        <f>IF(ISNUMBER(Regressions!M83),ROUND(Regressions!M83, 1), NA())</f>
        <v>#N/A</v>
      </c>
      <c r="M73" s="342" t="e">
        <f>IF(ISNUMBER(Regressions!N83),ROUND(Regressions!N83, 1), NA())</f>
        <v>#N/A</v>
      </c>
      <c r="N73" s="241">
        <f>IF(ISNUMBER(Regressions!O83),ROUND(Regressions!O83, 1), NA())</f>
        <v>4.9000000000000004</v>
      </c>
      <c r="O73" s="343" t="e">
        <f>IF(ISNUMBER(Regressions!Q83),ROUND(Regressions!Q83, 1), NA())</f>
        <v>#N/A</v>
      </c>
      <c r="P73" s="341" t="e">
        <f>IF(ISNUMBER(Regressions!R83),ROUND(Regressions!R83, 1), NA())</f>
        <v>#N/A</v>
      </c>
      <c r="Q73" s="219" t="e">
        <f>IF(ISNUMBER(Regressions!S83),ROUND(Regressions!S83, 1), NA())</f>
        <v>#N/A</v>
      </c>
      <c r="R73" s="342" t="e">
        <f>IF(ISNUMBER(Regressions!T83),ROUND(Regressions!T83, 1), NA())</f>
        <v>#N/A</v>
      </c>
      <c r="S73" s="241" t="e">
        <f>IF(ISNUMBER(Regressions!U83),ROUND(Regressions!U83, 1), NA())</f>
        <v>#N/A</v>
      </c>
    </row>
    <row xmlns:x14ac="http://schemas.microsoft.com/office/spreadsheetml/2009/9/ac" r="74" x14ac:dyDescent="0.2">
      <c r="A74" s="338" t="str">
        <f>IF(ISBLANK(Regressions!A84), " ", Regressions!A84)</f>
        <v>Uruguay</v>
      </c>
      <c r="B74" s="339">
        <f>IF(ISBLANK(Regressions!B84), " ", Regressions!B84)</f>
        <v>2008</v>
      </c>
      <c r="C74" s="344" t="str">
        <f>IF(ISBLANK(Regressions!C84), " ", Regressions!C84)</f>
        <v>Rural</v>
      </c>
      <c r="D74" s="340">
        <f>IF(ISBLANK(Regressions!D84), " ", Regressions!D84)</f>
        <v>47361.833350677487</v>
      </c>
      <c r="E74" s="218" t="e">
        <f>IF(ISNUMBER(Regressions!E84),ROUND(Regressions!E84, 1), NA())</f>
        <v>#N/A</v>
      </c>
      <c r="F74" s="341">
        <f>IF(ISNUMBER(Regressions!F84),ROUND(Regressions!F84, 1), NA())</f>
        <v>86.9</v>
      </c>
      <c r="G74" s="240" t="e">
        <f>IF(ISNUMBER(Regressions!G84),ROUND(Regressions!G84, 1), NA())</f>
        <v>#N/A</v>
      </c>
      <c r="H74" s="342" t="e">
        <f>IF(ISNUMBER(Regressions!H84),ROUND(Regressions!H84, 1), NA())</f>
        <v>#N/A</v>
      </c>
      <c r="I74" s="241">
        <f>IF(ISNUMBER(Regressions!I84),ROUND(Regressions!I84, 1), NA())</f>
        <v>13.1</v>
      </c>
      <c r="J74" s="343" t="e">
        <f>IF(ISNUMBER(Regressions!K84),ROUND(Regressions!K84, 1), NA())</f>
        <v>#N/A</v>
      </c>
      <c r="K74" s="341">
        <f>IF(ISNUMBER(Regressions!L84),ROUND(Regressions!L84, 1), NA())</f>
        <v>95.1</v>
      </c>
      <c r="L74" s="242" t="e">
        <f>IF(ISNUMBER(Regressions!M84),ROUND(Regressions!M84, 1), NA())</f>
        <v>#N/A</v>
      </c>
      <c r="M74" s="342" t="e">
        <f>IF(ISNUMBER(Regressions!N84),ROUND(Regressions!N84, 1), NA())</f>
        <v>#N/A</v>
      </c>
      <c r="N74" s="241">
        <f>IF(ISNUMBER(Regressions!O84),ROUND(Regressions!O84, 1), NA())</f>
        <v>4.9000000000000004</v>
      </c>
      <c r="O74" s="343" t="e">
        <f>IF(ISNUMBER(Regressions!Q84),ROUND(Regressions!Q84, 1), NA())</f>
        <v>#N/A</v>
      </c>
      <c r="P74" s="341" t="e">
        <f>IF(ISNUMBER(Regressions!R84),ROUND(Regressions!R84, 1), NA())</f>
        <v>#N/A</v>
      </c>
      <c r="Q74" s="219" t="e">
        <f>IF(ISNUMBER(Regressions!S84),ROUND(Regressions!S84, 1), NA())</f>
        <v>#N/A</v>
      </c>
      <c r="R74" s="342" t="e">
        <f>IF(ISNUMBER(Regressions!T84),ROUND(Regressions!T84, 1), NA())</f>
        <v>#N/A</v>
      </c>
      <c r="S74" s="241" t="e">
        <f>IF(ISNUMBER(Regressions!U84),ROUND(Regressions!U84, 1), NA())</f>
        <v>#N/A</v>
      </c>
    </row>
    <row xmlns:x14ac="http://schemas.microsoft.com/office/spreadsheetml/2009/9/ac" r="75" x14ac:dyDescent="0.2">
      <c r="A75" s="338" t="str">
        <f>IF(ISBLANK(Regressions!A85), " ", Regressions!A85)</f>
        <v>Uruguay</v>
      </c>
      <c r="B75" s="339">
        <f>IF(ISBLANK(Regressions!B85), " ", Regressions!B85)</f>
        <v>2009</v>
      </c>
      <c r="C75" s="344" t="str">
        <f>IF(ISBLANK(Regressions!C85), " ", Regressions!C85)</f>
        <v>Rural</v>
      </c>
      <c r="D75" s="340">
        <f>IF(ISBLANK(Regressions!D85), " ", Regressions!D85)</f>
        <v>45481.474496154777</v>
      </c>
      <c r="E75" s="218" t="e">
        <f>IF(ISNUMBER(Regressions!E85),ROUND(Regressions!E85, 1), NA())</f>
        <v>#N/A</v>
      </c>
      <c r="F75" s="341">
        <f>IF(ISNUMBER(Regressions!F85),ROUND(Regressions!F85, 1), NA())</f>
        <v>86.1</v>
      </c>
      <c r="G75" s="240" t="e">
        <f>IF(ISNUMBER(Regressions!G85),ROUND(Regressions!G85, 1), NA())</f>
        <v>#N/A</v>
      </c>
      <c r="H75" s="342" t="e">
        <f>IF(ISNUMBER(Regressions!H85),ROUND(Regressions!H85, 1), NA())</f>
        <v>#N/A</v>
      </c>
      <c r="I75" s="241">
        <f>IF(ISNUMBER(Regressions!I85),ROUND(Regressions!I85, 1), NA())</f>
        <v>13.9</v>
      </c>
      <c r="J75" s="343" t="e">
        <f>IF(ISNUMBER(Regressions!K85),ROUND(Regressions!K85, 1), NA())</f>
        <v>#N/A</v>
      </c>
      <c r="K75" s="341">
        <f>IF(ISNUMBER(Regressions!L85),ROUND(Regressions!L85, 1), NA())</f>
        <v>95.1</v>
      </c>
      <c r="L75" s="242">
        <f>IF(ISNUMBER(Regressions!M85),ROUND(Regressions!M85, 1), NA())</f>
        <v>82</v>
      </c>
      <c r="M75" s="342">
        <f>IF(ISNUMBER(Regressions!N85),ROUND(Regressions!N85, 1), NA())</f>
        <v>13.1</v>
      </c>
      <c r="N75" s="241">
        <f>IF(ISNUMBER(Regressions!O85),ROUND(Regressions!O85, 1), NA())</f>
        <v>4.9000000000000004</v>
      </c>
      <c r="O75" s="343" t="e">
        <f>IF(ISNUMBER(Regressions!Q85),ROUND(Regressions!Q85, 1), NA())</f>
        <v>#N/A</v>
      </c>
      <c r="P75" s="341" t="e">
        <f>IF(ISNUMBER(Regressions!R85),ROUND(Regressions!R85, 1), NA())</f>
        <v>#N/A</v>
      </c>
      <c r="Q75" s="219" t="e">
        <f>IF(ISNUMBER(Regressions!S85),ROUND(Regressions!S85, 1), NA())</f>
        <v>#N/A</v>
      </c>
      <c r="R75" s="342" t="e">
        <f>IF(ISNUMBER(Regressions!T85),ROUND(Regressions!T85, 1), NA())</f>
        <v>#N/A</v>
      </c>
      <c r="S75" s="241" t="e">
        <f>IF(ISNUMBER(Regressions!U85),ROUND(Regressions!U85, 1), NA())</f>
        <v>#N/A</v>
      </c>
    </row>
    <row xmlns:x14ac="http://schemas.microsoft.com/office/spreadsheetml/2009/9/ac" r="76" x14ac:dyDescent="0.2">
      <c r="A76" s="338" t="str">
        <f>IF(ISBLANK(Regressions!A86), " ", Regressions!A86)</f>
        <v>Uruguay</v>
      </c>
      <c r="B76" s="339">
        <f>IF(ISBLANK(Regressions!B86), " ", Regressions!B86)</f>
        <v>2010</v>
      </c>
      <c r="C76" s="344" t="str">
        <f>IF(ISBLANK(Regressions!C86), " ", Regressions!C86)</f>
        <v>Rural</v>
      </c>
      <c r="D76" s="340">
        <f>IF(ISBLANK(Regressions!D86), " ", Regressions!D86)</f>
        <v>43670.442788085937</v>
      </c>
      <c r="E76" s="218" t="e">
        <f>IF(ISNUMBER(Regressions!E86),ROUND(Regressions!E86, 1), NA())</f>
        <v>#N/A</v>
      </c>
      <c r="F76" s="341">
        <f>IF(ISNUMBER(Regressions!F86),ROUND(Regressions!F86, 1), NA())</f>
        <v>85.4</v>
      </c>
      <c r="G76" s="240" t="e">
        <f>IF(ISNUMBER(Regressions!G86),ROUND(Regressions!G86, 1), NA())</f>
        <v>#N/A</v>
      </c>
      <c r="H76" s="342" t="e">
        <f>IF(ISNUMBER(Regressions!H86),ROUND(Regressions!H86, 1), NA())</f>
        <v>#N/A</v>
      </c>
      <c r="I76" s="241">
        <f>IF(ISNUMBER(Regressions!I86),ROUND(Regressions!I86, 1), NA())</f>
        <v>14.6</v>
      </c>
      <c r="J76" s="343" t="e">
        <f>IF(ISNUMBER(Regressions!K86),ROUND(Regressions!K86, 1), NA())</f>
        <v>#N/A</v>
      </c>
      <c r="K76" s="341">
        <f>IF(ISNUMBER(Regressions!L86),ROUND(Regressions!L86, 1), NA())</f>
        <v>95.1</v>
      </c>
      <c r="L76" s="242">
        <f>IF(ISNUMBER(Regressions!M86),ROUND(Regressions!M86, 1), NA())</f>
        <v>82</v>
      </c>
      <c r="M76" s="342">
        <f>IF(ISNUMBER(Regressions!N86),ROUND(Regressions!N86, 1), NA())</f>
        <v>13.1</v>
      </c>
      <c r="N76" s="241">
        <f>IF(ISNUMBER(Regressions!O86),ROUND(Regressions!O86, 1), NA())</f>
        <v>4.9000000000000004</v>
      </c>
      <c r="O76" s="343" t="e">
        <f>IF(ISNUMBER(Regressions!Q86),ROUND(Regressions!Q86, 1), NA())</f>
        <v>#N/A</v>
      </c>
      <c r="P76" s="341" t="e">
        <f>IF(ISNUMBER(Regressions!R86),ROUND(Regressions!R86, 1), NA())</f>
        <v>#N/A</v>
      </c>
      <c r="Q76" s="219" t="e">
        <f>IF(ISNUMBER(Regressions!S86),ROUND(Regressions!S86, 1), NA())</f>
        <v>#N/A</v>
      </c>
      <c r="R76" s="342" t="e">
        <f>IF(ISNUMBER(Regressions!T86),ROUND(Regressions!T86, 1), NA())</f>
        <v>#N/A</v>
      </c>
      <c r="S76" s="241" t="e">
        <f>IF(ISNUMBER(Regressions!U86),ROUND(Regressions!U86, 1), NA())</f>
        <v>#N/A</v>
      </c>
    </row>
    <row xmlns:x14ac="http://schemas.microsoft.com/office/spreadsheetml/2009/9/ac" r="77" x14ac:dyDescent="0.2">
      <c r="A77" s="338" t="str">
        <f>IF(ISBLANK(Regressions!A87), " ", Regressions!A87)</f>
        <v>Uruguay</v>
      </c>
      <c r="B77" s="339">
        <f>IF(ISBLANK(Regressions!B87), " ", Regressions!B87)</f>
        <v>2011</v>
      </c>
      <c r="C77" s="344" t="str">
        <f>IF(ISBLANK(Regressions!C87), " ", Regressions!C87)</f>
        <v>Rural</v>
      </c>
      <c r="D77" s="340">
        <f>IF(ISBLANK(Regressions!D87), " ", Regressions!D87)</f>
        <v>41861.692633666993</v>
      </c>
      <c r="E77" s="218" t="e">
        <f>IF(ISNUMBER(Regressions!E87),ROUND(Regressions!E87, 1), NA())</f>
        <v>#N/A</v>
      </c>
      <c r="F77" s="341">
        <f>IF(ISNUMBER(Regressions!F87),ROUND(Regressions!F87, 1), NA())</f>
        <v>84.6</v>
      </c>
      <c r="G77" s="240" t="e">
        <f>IF(ISNUMBER(Regressions!G87),ROUND(Regressions!G87, 1), NA())</f>
        <v>#N/A</v>
      </c>
      <c r="H77" s="342" t="e">
        <f>IF(ISNUMBER(Regressions!H87),ROUND(Regressions!H87, 1), NA())</f>
        <v>#N/A</v>
      </c>
      <c r="I77" s="241">
        <f>IF(ISNUMBER(Regressions!I87),ROUND(Regressions!I87, 1), NA())</f>
        <v>15.4</v>
      </c>
      <c r="J77" s="343" t="e">
        <f>IF(ISNUMBER(Regressions!K87),ROUND(Regressions!K87, 1), NA())</f>
        <v>#N/A</v>
      </c>
      <c r="K77" s="341" t="e">
        <f>IF(ISNUMBER(Regressions!L87),ROUND(Regressions!L87, 1), NA())</f>
        <v>#N/A</v>
      </c>
      <c r="L77" s="242">
        <f>IF(ISNUMBER(Regressions!M87),ROUND(Regressions!M87, 1), NA())</f>
        <v>82</v>
      </c>
      <c r="M77" s="342" t="e">
        <f>IF(ISNUMBER(Regressions!N87),ROUND(Regressions!N87, 1), NA())</f>
        <v>#N/A</v>
      </c>
      <c r="N77" s="241" t="e">
        <f>IF(ISNUMBER(Regressions!O87),ROUND(Regressions!O87, 1), NA())</f>
        <v>#N/A</v>
      </c>
      <c r="O77" s="343" t="e">
        <f>IF(ISNUMBER(Regressions!Q87),ROUND(Regressions!Q87, 1), NA())</f>
        <v>#N/A</v>
      </c>
      <c r="P77" s="341" t="e">
        <f>IF(ISNUMBER(Regressions!R87),ROUND(Regressions!R87, 1), NA())</f>
        <v>#N/A</v>
      </c>
      <c r="Q77" s="219" t="e">
        <f>IF(ISNUMBER(Regressions!S87),ROUND(Regressions!S87, 1), NA())</f>
        <v>#N/A</v>
      </c>
      <c r="R77" s="342" t="e">
        <f>IF(ISNUMBER(Regressions!T87),ROUND(Regressions!T87, 1), NA())</f>
        <v>#N/A</v>
      </c>
      <c r="S77" s="241" t="e">
        <f>IF(ISNUMBER(Regressions!U87),ROUND(Regressions!U87, 1), NA())</f>
        <v>#N/A</v>
      </c>
    </row>
    <row xmlns:x14ac="http://schemas.microsoft.com/office/spreadsheetml/2009/9/ac" r="78" x14ac:dyDescent="0.2">
      <c r="A78" s="338" t="str">
        <f>IF(ISBLANK(Regressions!A88), " ", Regressions!A88)</f>
        <v>Uruguay</v>
      </c>
      <c r="B78" s="339">
        <f>IF(ISBLANK(Regressions!B88), " ", Regressions!B88)</f>
        <v>2012</v>
      </c>
      <c r="C78" s="344" t="str">
        <f>IF(ISBLANK(Regressions!C88), " ", Regressions!C88)</f>
        <v>Rural</v>
      </c>
      <c r="D78" s="340">
        <f>IF(ISBLANK(Regressions!D88), " ", Regressions!D88)</f>
        <v>40526.547424316414</v>
      </c>
      <c r="E78" s="218" t="e">
        <f>IF(ISNUMBER(Regressions!E88),ROUND(Regressions!E88, 1), NA())</f>
        <v>#N/A</v>
      </c>
      <c r="F78" s="341">
        <f>IF(ISNUMBER(Regressions!F88),ROUND(Regressions!F88, 1), NA())</f>
        <v>83.8</v>
      </c>
      <c r="G78" s="240" t="e">
        <f>IF(ISNUMBER(Regressions!G88),ROUND(Regressions!G88, 1), NA())</f>
        <v>#N/A</v>
      </c>
      <c r="H78" s="342" t="e">
        <f>IF(ISNUMBER(Regressions!H88),ROUND(Regressions!H88, 1), NA())</f>
        <v>#N/A</v>
      </c>
      <c r="I78" s="241">
        <f>IF(ISNUMBER(Regressions!I88),ROUND(Regressions!I88, 1), NA())</f>
        <v>16.2</v>
      </c>
      <c r="J78" s="343" t="e">
        <f>IF(ISNUMBER(Regressions!K88),ROUND(Regressions!K88, 1), NA())</f>
        <v>#N/A</v>
      </c>
      <c r="K78" s="341" t="e">
        <f>IF(ISNUMBER(Regressions!L88),ROUND(Regressions!L88, 1), NA())</f>
        <v>#N/A</v>
      </c>
      <c r="L78" s="242">
        <f>IF(ISNUMBER(Regressions!M88),ROUND(Regressions!M88, 1), NA())</f>
        <v>82</v>
      </c>
      <c r="M78" s="342" t="e">
        <f>IF(ISNUMBER(Regressions!N88),ROUND(Regressions!N88, 1), NA())</f>
        <v>#N/A</v>
      </c>
      <c r="N78" s="241" t="e">
        <f>IF(ISNUMBER(Regressions!O88),ROUND(Regressions!O88, 1), NA())</f>
        <v>#N/A</v>
      </c>
      <c r="O78" s="343" t="e">
        <f>IF(ISNUMBER(Regressions!Q88),ROUND(Regressions!Q88, 1), NA())</f>
        <v>#N/A</v>
      </c>
      <c r="P78" s="341" t="e">
        <f>IF(ISNUMBER(Regressions!R88),ROUND(Regressions!R88, 1), NA())</f>
        <v>#N/A</v>
      </c>
      <c r="Q78" s="219" t="e">
        <f>IF(ISNUMBER(Regressions!S88),ROUND(Regressions!S88, 1), NA())</f>
        <v>#N/A</v>
      </c>
      <c r="R78" s="342" t="e">
        <f>IF(ISNUMBER(Regressions!T88),ROUND(Regressions!T88, 1), NA())</f>
        <v>#N/A</v>
      </c>
      <c r="S78" s="241" t="e">
        <f>IF(ISNUMBER(Regressions!U88),ROUND(Regressions!U88, 1), NA())</f>
        <v>#N/A</v>
      </c>
    </row>
    <row xmlns:x14ac="http://schemas.microsoft.com/office/spreadsheetml/2009/9/ac" r="79" x14ac:dyDescent="0.2">
      <c r="A79" s="338" t="str">
        <f>IF(ISBLANK(Regressions!A89), " ", Regressions!A89)</f>
        <v>Uruguay</v>
      </c>
      <c r="B79" s="339">
        <f>IF(ISBLANK(Regressions!B89), " ", Regressions!B89)</f>
        <v>2013</v>
      </c>
      <c r="C79" s="344" t="str">
        <f>IF(ISBLANK(Regressions!C89), " ", Regressions!C89)</f>
        <v>Rural</v>
      </c>
      <c r="D79" s="340">
        <f>IF(ISBLANK(Regressions!D89), " ", Regressions!D89)</f>
        <v>39308.905401000979</v>
      </c>
      <c r="E79" s="218" t="e">
        <f>IF(ISNUMBER(Regressions!E89),ROUND(Regressions!E89, 1), NA())</f>
        <v>#N/A</v>
      </c>
      <c r="F79" s="341">
        <f>IF(ISNUMBER(Regressions!F89),ROUND(Regressions!F89, 1), NA())</f>
        <v>83</v>
      </c>
      <c r="G79" s="240" t="e">
        <f>IF(ISNUMBER(Regressions!G89),ROUND(Regressions!G89, 1), NA())</f>
        <v>#N/A</v>
      </c>
      <c r="H79" s="342" t="e">
        <f>IF(ISNUMBER(Regressions!H89),ROUND(Regressions!H89, 1), NA())</f>
        <v>#N/A</v>
      </c>
      <c r="I79" s="241">
        <f>IF(ISNUMBER(Regressions!I89),ROUND(Regressions!I89, 1), NA())</f>
        <v>17</v>
      </c>
      <c r="J79" s="343" t="e">
        <f>IF(ISNUMBER(Regressions!K89),ROUND(Regressions!K89, 1), NA())</f>
        <v>#N/A</v>
      </c>
      <c r="K79" s="341" t="e">
        <f>IF(ISNUMBER(Regressions!L89),ROUND(Regressions!L89, 1), NA())</f>
        <v>#N/A</v>
      </c>
      <c r="L79" s="242">
        <f>IF(ISNUMBER(Regressions!M89),ROUND(Regressions!M89, 1), NA())</f>
        <v>82</v>
      </c>
      <c r="M79" s="342" t="e">
        <f>IF(ISNUMBER(Regressions!N89),ROUND(Regressions!N89, 1), NA())</f>
        <v>#N/A</v>
      </c>
      <c r="N79" s="241" t="e">
        <f>IF(ISNUMBER(Regressions!O89),ROUND(Regressions!O89, 1), NA())</f>
        <v>#N/A</v>
      </c>
      <c r="O79" s="343" t="e">
        <f>IF(ISNUMBER(Regressions!Q89),ROUND(Regressions!Q89, 1), NA())</f>
        <v>#N/A</v>
      </c>
      <c r="P79" s="341" t="e">
        <f>IF(ISNUMBER(Regressions!R89),ROUND(Regressions!R89, 1), NA())</f>
        <v>#N/A</v>
      </c>
      <c r="Q79" s="219" t="e">
        <f>IF(ISNUMBER(Regressions!S89),ROUND(Regressions!S89, 1), NA())</f>
        <v>#N/A</v>
      </c>
      <c r="R79" s="342" t="e">
        <f>IF(ISNUMBER(Regressions!T89),ROUND(Regressions!T89, 1), NA())</f>
        <v>#N/A</v>
      </c>
      <c r="S79" s="241" t="e">
        <f>IF(ISNUMBER(Regressions!U89),ROUND(Regressions!U89, 1), NA())</f>
        <v>#N/A</v>
      </c>
    </row>
    <row xmlns:x14ac="http://schemas.microsoft.com/office/spreadsheetml/2009/9/ac" r="80" x14ac:dyDescent="0.2">
      <c r="A80" s="338" t="str">
        <f>IF(ISBLANK(Regressions!A90), " ", Regressions!A90)</f>
        <v>Uruguay</v>
      </c>
      <c r="B80" s="339">
        <f>IF(ISBLANK(Regressions!B90), " ", Regressions!B90)</f>
        <v>2014</v>
      </c>
      <c r="C80" s="344" t="str">
        <f>IF(ISBLANK(Regressions!C90), " ", Regressions!C90)</f>
        <v>Rural</v>
      </c>
      <c r="D80" s="340">
        <f>IF(ISBLANK(Regressions!D90), " ", Regressions!D90)</f>
        <v>38083.209649124146</v>
      </c>
      <c r="E80" s="218" t="e">
        <f>IF(ISNUMBER(Regressions!E90),ROUND(Regressions!E90, 1), NA())</f>
        <v>#N/A</v>
      </c>
      <c r="F80" s="341">
        <f>IF(ISNUMBER(Regressions!F90),ROUND(Regressions!F90, 1), NA())</f>
        <v>82.2</v>
      </c>
      <c r="G80" s="240" t="e">
        <f>IF(ISNUMBER(Regressions!G90),ROUND(Regressions!G90, 1), NA())</f>
        <v>#N/A</v>
      </c>
      <c r="H80" s="342" t="e">
        <f>IF(ISNUMBER(Regressions!H90),ROUND(Regressions!H90, 1), NA())</f>
        <v>#N/A</v>
      </c>
      <c r="I80" s="241">
        <f>IF(ISNUMBER(Regressions!I90),ROUND(Regressions!I90, 1), NA())</f>
        <v>17.8</v>
      </c>
      <c r="J80" s="343" t="e">
        <f>IF(ISNUMBER(Regressions!K90),ROUND(Regressions!K90, 1), NA())</f>
        <v>#N/A</v>
      </c>
      <c r="K80" s="341" t="e">
        <f>IF(ISNUMBER(Regressions!L90),ROUND(Regressions!L90, 1), NA())</f>
        <v>#N/A</v>
      </c>
      <c r="L80" s="242">
        <f>IF(ISNUMBER(Regressions!M90),ROUND(Regressions!M90, 1), NA())</f>
        <v>82</v>
      </c>
      <c r="M80" s="342" t="e">
        <f>IF(ISNUMBER(Regressions!N90),ROUND(Regressions!N90, 1), NA())</f>
        <v>#N/A</v>
      </c>
      <c r="N80" s="241" t="e">
        <f>IF(ISNUMBER(Regressions!O90),ROUND(Regressions!O90, 1), NA())</f>
        <v>#N/A</v>
      </c>
      <c r="O80" s="343" t="e">
        <f>IF(ISNUMBER(Regressions!Q90),ROUND(Regressions!Q90, 1), NA())</f>
        <v>#N/A</v>
      </c>
      <c r="P80" s="341" t="e">
        <f>IF(ISNUMBER(Regressions!R90),ROUND(Regressions!R90, 1), NA())</f>
        <v>#N/A</v>
      </c>
      <c r="Q80" s="219" t="e">
        <f>IF(ISNUMBER(Regressions!S90),ROUND(Regressions!S90, 1), NA())</f>
        <v>#N/A</v>
      </c>
      <c r="R80" s="342" t="e">
        <f>IF(ISNUMBER(Regressions!T90),ROUND(Regressions!T90, 1), NA())</f>
        <v>#N/A</v>
      </c>
      <c r="S80" s="241" t="e">
        <f>IF(ISNUMBER(Regressions!U90),ROUND(Regressions!U90, 1), NA())</f>
        <v>#N/A</v>
      </c>
    </row>
    <row xmlns:x14ac="http://schemas.microsoft.com/office/spreadsheetml/2009/9/ac" r="81" x14ac:dyDescent="0.2">
      <c r="A81" s="338" t="str">
        <f>IF(ISBLANK(Regressions!A91), " ", Regressions!A91)</f>
        <v>Uruguay</v>
      </c>
      <c r="B81" s="339">
        <f>IF(ISBLANK(Regressions!B91), " ", Regressions!B91)</f>
        <v>2015</v>
      </c>
      <c r="C81" s="344" t="str">
        <f>IF(ISBLANK(Regressions!C91), " ", Regressions!C91)</f>
        <v>Rural</v>
      </c>
      <c r="D81" s="340">
        <f>IF(ISBLANK(Regressions!D91), " ", Regressions!D91)</f>
        <v>36884.240830078117</v>
      </c>
      <c r="E81" s="218" t="e">
        <f>IF(ISNUMBER(Regressions!E91),ROUND(Regressions!E91, 1), NA())</f>
        <v>#N/A</v>
      </c>
      <c r="F81" s="341">
        <f>IF(ISNUMBER(Regressions!F91),ROUND(Regressions!F91, 1), NA())</f>
        <v>81.400000000000006</v>
      </c>
      <c r="G81" s="240" t="e">
        <f>IF(ISNUMBER(Regressions!G91),ROUND(Regressions!G91, 1), NA())</f>
        <v>#N/A</v>
      </c>
      <c r="H81" s="342" t="e">
        <f>IF(ISNUMBER(Regressions!H91),ROUND(Regressions!H91, 1), NA())</f>
        <v>#N/A</v>
      </c>
      <c r="I81" s="241">
        <f>IF(ISNUMBER(Regressions!I91),ROUND(Regressions!I91, 1), NA())</f>
        <v>18.600000000000001</v>
      </c>
      <c r="J81" s="343" t="e">
        <f>IF(ISNUMBER(Regressions!K91),ROUND(Regressions!K91, 1), NA())</f>
        <v>#N/A</v>
      </c>
      <c r="K81" s="341" t="e">
        <f>IF(ISNUMBER(Regressions!L91),ROUND(Regressions!L91, 1), NA())</f>
        <v>#N/A</v>
      </c>
      <c r="L81" s="242">
        <f>IF(ISNUMBER(Regressions!M91),ROUND(Regressions!M91, 1), NA())</f>
        <v>82</v>
      </c>
      <c r="M81" s="342" t="e">
        <f>IF(ISNUMBER(Regressions!N91),ROUND(Regressions!N91, 1), NA())</f>
        <v>#N/A</v>
      </c>
      <c r="N81" s="241" t="e">
        <f>IF(ISNUMBER(Regressions!O91),ROUND(Regressions!O91, 1), NA())</f>
        <v>#N/A</v>
      </c>
      <c r="O81" s="343" t="e">
        <f>IF(ISNUMBER(Regressions!Q91),ROUND(Regressions!Q91, 1), NA())</f>
        <v>#N/A</v>
      </c>
      <c r="P81" s="341" t="e">
        <f>IF(ISNUMBER(Regressions!R91),ROUND(Regressions!R91, 1), NA())</f>
        <v>#N/A</v>
      </c>
      <c r="Q81" s="219" t="e">
        <f>IF(ISNUMBER(Regressions!S91),ROUND(Regressions!S91, 1), NA())</f>
        <v>#N/A</v>
      </c>
      <c r="R81" s="342" t="e">
        <f>IF(ISNUMBER(Regressions!T91),ROUND(Regressions!T91, 1), NA())</f>
        <v>#N/A</v>
      </c>
      <c r="S81" s="241" t="e">
        <f>IF(ISNUMBER(Regressions!U91),ROUND(Regressions!U91, 1), NA())</f>
        <v>#N/A</v>
      </c>
    </row>
    <row xmlns:x14ac="http://schemas.microsoft.com/office/spreadsheetml/2009/9/ac" r="82" x14ac:dyDescent="0.2">
      <c r="A82" s="338" t="str">
        <f>IF(ISBLANK(Regressions!A92), " ", Regressions!A92)</f>
        <v>Uruguay</v>
      </c>
      <c r="B82" s="339">
        <f>IF(ISBLANK(Regressions!B92), " ", Regressions!B92)</f>
        <v>2016</v>
      </c>
      <c r="C82" s="344" t="str">
        <f>IF(ISBLANK(Regressions!C92), " ", Regressions!C92)</f>
        <v>Rural</v>
      </c>
      <c r="D82" s="340">
        <f>IF(ISBLANK(Regressions!D92), " ", Regressions!D92)</f>
        <v>35749.212829284668</v>
      </c>
      <c r="E82" s="218" t="e">
        <f>IF(ISNUMBER(Regressions!E92),ROUND(Regressions!E92, 1), NA())</f>
        <v>#N/A</v>
      </c>
      <c r="F82" s="341">
        <f>IF(ISNUMBER(Regressions!F92),ROUND(Regressions!F92, 1), NA())</f>
        <v>81.400000000000006</v>
      </c>
      <c r="G82" s="240" t="e">
        <f>IF(ISNUMBER(Regressions!G92),ROUND(Regressions!G92, 1), NA())</f>
        <v>#N/A</v>
      </c>
      <c r="H82" s="342" t="e">
        <f>IF(ISNUMBER(Regressions!H92),ROUND(Regressions!H92, 1), NA())</f>
        <v>#N/A</v>
      </c>
      <c r="I82" s="241">
        <f>IF(ISNUMBER(Regressions!I92),ROUND(Regressions!I92, 1), NA())</f>
        <v>18.600000000000001</v>
      </c>
      <c r="J82" s="343" t="e">
        <f>IF(ISNUMBER(Regressions!K92),ROUND(Regressions!K92, 1), NA())</f>
        <v>#N/A</v>
      </c>
      <c r="K82" s="341" t="e">
        <f>IF(ISNUMBER(Regressions!L92),ROUND(Regressions!L92, 1), NA())</f>
        <v>#N/A</v>
      </c>
      <c r="L82" s="242">
        <f>IF(ISNUMBER(Regressions!M92),ROUND(Regressions!M92, 1), NA())</f>
        <v>82</v>
      </c>
      <c r="M82" s="342" t="e">
        <f>IF(ISNUMBER(Regressions!N92),ROUND(Regressions!N92, 1), NA())</f>
        <v>#N/A</v>
      </c>
      <c r="N82" s="241" t="e">
        <f>IF(ISNUMBER(Regressions!O92),ROUND(Regressions!O92, 1), NA())</f>
        <v>#N/A</v>
      </c>
      <c r="O82" s="343" t="e">
        <f>IF(ISNUMBER(Regressions!Q92),ROUND(Regressions!Q92, 1), NA())</f>
        <v>#N/A</v>
      </c>
      <c r="P82" s="341" t="e">
        <f>IF(ISNUMBER(Regressions!R92),ROUND(Regressions!R92, 1), NA())</f>
        <v>#N/A</v>
      </c>
      <c r="Q82" s="219" t="e">
        <f>IF(ISNUMBER(Regressions!S92),ROUND(Regressions!S92, 1), NA())</f>
        <v>#N/A</v>
      </c>
      <c r="R82" s="342" t="e">
        <f>IF(ISNUMBER(Regressions!T92),ROUND(Regressions!T92, 1), NA())</f>
        <v>#N/A</v>
      </c>
      <c r="S82" s="241" t="e">
        <f>IF(ISNUMBER(Regressions!U92),ROUND(Regressions!U92, 1), NA())</f>
        <v>#N/A</v>
      </c>
    </row>
    <row xmlns:x14ac="http://schemas.microsoft.com/office/spreadsheetml/2009/9/ac" r="83" x14ac:dyDescent="0.2">
      <c r="A83" s="338" t="str">
        <f>IF(ISBLANK(Regressions!A93), " ", Regressions!A93)</f>
        <v>Uruguay</v>
      </c>
      <c r="B83" s="339">
        <f>IF(ISBLANK(Regressions!B93), " ", Regressions!B93)</f>
        <v>2017</v>
      </c>
      <c r="C83" s="344" t="str">
        <f>IF(ISBLANK(Regressions!C93), " ", Regressions!C93)</f>
        <v>Rural</v>
      </c>
      <c r="D83" s="340">
        <f>IF(ISBLANK(Regressions!D93), " ", Regressions!D93)</f>
        <v>34691.133568954458</v>
      </c>
      <c r="E83" s="218" t="e">
        <f>IF(ISNUMBER(Regressions!E93),ROUND(Regressions!E93, 1), NA())</f>
        <v>#N/A</v>
      </c>
      <c r="F83" s="341">
        <f>IF(ISNUMBER(Regressions!F93),ROUND(Regressions!F93, 1), NA())</f>
        <v>81.400000000000006</v>
      </c>
      <c r="G83" s="240" t="e">
        <f>IF(ISNUMBER(Regressions!G93),ROUND(Regressions!G93, 1), NA())</f>
        <v>#N/A</v>
      </c>
      <c r="H83" s="342" t="e">
        <f>IF(ISNUMBER(Regressions!H93),ROUND(Regressions!H93, 1), NA())</f>
        <v>#N/A</v>
      </c>
      <c r="I83" s="241">
        <f>IF(ISNUMBER(Regressions!I93),ROUND(Regressions!I93, 1), NA())</f>
        <v>18.600000000000001</v>
      </c>
      <c r="J83" s="343" t="e">
        <f>IF(ISNUMBER(Regressions!K93),ROUND(Regressions!K93, 1), NA())</f>
        <v>#N/A</v>
      </c>
      <c r="K83" s="341" t="e">
        <f>IF(ISNUMBER(Regressions!L93),ROUND(Regressions!L93, 1), NA())</f>
        <v>#N/A</v>
      </c>
      <c r="L83" s="242">
        <f>IF(ISNUMBER(Regressions!M93),ROUND(Regressions!M93, 1), NA())</f>
        <v>82</v>
      </c>
      <c r="M83" s="342" t="e">
        <f>IF(ISNUMBER(Regressions!N93),ROUND(Regressions!N93, 1), NA())</f>
        <v>#N/A</v>
      </c>
      <c r="N83" s="241" t="e">
        <f>IF(ISNUMBER(Regressions!O93),ROUND(Regressions!O93, 1), NA())</f>
        <v>#N/A</v>
      </c>
      <c r="O83" s="343" t="e">
        <f>IF(ISNUMBER(Regressions!Q93),ROUND(Regressions!Q93, 1), NA())</f>
        <v>#N/A</v>
      </c>
      <c r="P83" s="341" t="e">
        <f>IF(ISNUMBER(Regressions!R93),ROUND(Regressions!R93, 1), NA())</f>
        <v>#N/A</v>
      </c>
      <c r="Q83" s="219" t="e">
        <f>IF(ISNUMBER(Regressions!S93),ROUND(Regressions!S93, 1), NA())</f>
        <v>#N/A</v>
      </c>
      <c r="R83" s="342" t="e">
        <f>IF(ISNUMBER(Regressions!T93),ROUND(Regressions!T93, 1), NA())</f>
        <v>#N/A</v>
      </c>
      <c r="S83" s="241" t="e">
        <f>IF(ISNUMBER(Regressions!U93),ROUND(Regressions!U93, 1), NA())</f>
        <v>#N/A</v>
      </c>
    </row>
    <row xmlns:x14ac="http://schemas.microsoft.com/office/spreadsheetml/2009/9/ac" r="84" x14ac:dyDescent="0.2">
      <c r="A84" s="338" t="str">
        <f>IF(ISBLANK(Regressions!A94), " ", Regressions!A94)</f>
        <v>Uruguay</v>
      </c>
      <c r="B84" s="339">
        <f>IF(ISBLANK(Regressions!B94), " ", Regressions!B94)</f>
        <v>2018</v>
      </c>
      <c r="C84" s="344" t="str">
        <f>IF(ISBLANK(Regressions!C94), " ", Regressions!C94)</f>
        <v>Rural</v>
      </c>
      <c r="D84" s="340">
        <f>IF(ISBLANK(Regressions!D94), " ", Regressions!D94)</f>
        <v>33686.889543914796</v>
      </c>
      <c r="E84" s="218" t="e">
        <f>IF(ISNUMBER(Regressions!E94),ROUND(Regressions!E94, 1), NA())</f>
        <v>#N/A</v>
      </c>
      <c r="F84" s="341">
        <f>IF(ISNUMBER(Regressions!F94),ROUND(Regressions!F94, 1), NA())</f>
        <v>81.400000000000006</v>
      </c>
      <c r="G84" s="240" t="e">
        <f>IF(ISNUMBER(Regressions!G94),ROUND(Regressions!G94, 1), NA())</f>
        <v>#N/A</v>
      </c>
      <c r="H84" s="342" t="e">
        <f>IF(ISNUMBER(Regressions!H94),ROUND(Regressions!H94, 1), NA())</f>
        <v>#N/A</v>
      </c>
      <c r="I84" s="241">
        <f>IF(ISNUMBER(Regressions!I94),ROUND(Regressions!I94, 1), NA())</f>
        <v>18.600000000000001</v>
      </c>
      <c r="J84" s="343" t="e">
        <f>IF(ISNUMBER(Regressions!K94),ROUND(Regressions!K94, 1), NA())</f>
        <v>#N/A</v>
      </c>
      <c r="K84" s="341" t="e">
        <f>IF(ISNUMBER(Regressions!L94),ROUND(Regressions!L94, 1), NA())</f>
        <v>#N/A</v>
      </c>
      <c r="L84" s="242" t="e">
        <f>IF(ISNUMBER(Regressions!M94),ROUND(Regressions!M94, 1), NA())</f>
        <v>#N/A</v>
      </c>
      <c r="M84" s="342" t="e">
        <f>IF(ISNUMBER(Regressions!N94),ROUND(Regressions!N94, 1), NA())</f>
        <v>#N/A</v>
      </c>
      <c r="N84" s="241" t="e">
        <f>IF(ISNUMBER(Regressions!O94),ROUND(Regressions!O94, 1), NA())</f>
        <v>#N/A</v>
      </c>
      <c r="O84" s="343" t="e">
        <f>IF(ISNUMBER(Regressions!Q94),ROUND(Regressions!Q94, 1), NA())</f>
        <v>#N/A</v>
      </c>
      <c r="P84" s="341" t="e">
        <f>IF(ISNUMBER(Regressions!R94),ROUND(Regressions!R94, 1), NA())</f>
        <v>#N/A</v>
      </c>
      <c r="Q84" s="219" t="e">
        <f>IF(ISNUMBER(Regressions!S94),ROUND(Regressions!S94, 1), NA())</f>
        <v>#N/A</v>
      </c>
      <c r="R84" s="342" t="e">
        <f>IF(ISNUMBER(Regressions!T94),ROUND(Regressions!T94, 1), NA())</f>
        <v>#N/A</v>
      </c>
      <c r="S84" s="241" t="e">
        <f>IF(ISNUMBER(Regressions!U94),ROUND(Regressions!U94, 1), NA())</f>
        <v>#N/A</v>
      </c>
    </row>
    <row xmlns:x14ac="http://schemas.microsoft.com/office/spreadsheetml/2009/9/ac" r="85" x14ac:dyDescent="0.2">
      <c r="A85" s="338" t="str">
        <f>IF(ISBLANK(Regressions!A95), " ", Regressions!A95)</f>
        <v>Uruguay</v>
      </c>
      <c r="B85" s="339">
        <f>IF(ISBLANK(Regressions!B95), " ", Regressions!B95)</f>
        <v>2019</v>
      </c>
      <c r="C85" s="344" t="str">
        <f>IF(ISBLANK(Regressions!C95), " ", Regressions!C95)</f>
        <v>Rural</v>
      </c>
      <c r="D85" s="340">
        <f>IF(ISBLANK(Regressions!D95), " ", Regressions!D95)</f>
        <v>32727.272274856561</v>
      </c>
      <c r="E85" s="218" t="e">
        <f>IF(ISNUMBER(Regressions!E95),ROUND(Regressions!E95, 1), NA())</f>
        <v>#N/A</v>
      </c>
      <c r="F85" s="341">
        <f>IF(ISNUMBER(Regressions!F95),ROUND(Regressions!F95, 1), NA())</f>
        <v>81.400000000000006</v>
      </c>
      <c r="G85" s="240" t="e">
        <f>IF(ISNUMBER(Regressions!G95),ROUND(Regressions!G95, 1), NA())</f>
        <v>#N/A</v>
      </c>
      <c r="H85" s="342" t="e">
        <f>IF(ISNUMBER(Regressions!H95),ROUND(Regressions!H95, 1), NA())</f>
        <v>#N/A</v>
      </c>
      <c r="I85" s="241">
        <f>IF(ISNUMBER(Regressions!I95),ROUND(Regressions!I95, 1), NA())</f>
        <v>18.600000000000001</v>
      </c>
      <c r="J85" s="343" t="e">
        <f>IF(ISNUMBER(Regressions!K95),ROUND(Regressions!K95, 1), NA())</f>
        <v>#N/A</v>
      </c>
      <c r="K85" s="341" t="e">
        <f>IF(ISNUMBER(Regressions!L95),ROUND(Regressions!L95, 1), NA())</f>
        <v>#N/A</v>
      </c>
      <c r="L85" s="242" t="e">
        <f>IF(ISNUMBER(Regressions!M95),ROUND(Regressions!M95, 1), NA())</f>
        <v>#N/A</v>
      </c>
      <c r="M85" s="342" t="e">
        <f>IF(ISNUMBER(Regressions!N95),ROUND(Regressions!N95, 1), NA())</f>
        <v>#N/A</v>
      </c>
      <c r="N85" s="241" t="e">
        <f>IF(ISNUMBER(Regressions!O95),ROUND(Regressions!O95, 1), NA())</f>
        <v>#N/A</v>
      </c>
      <c r="O85" s="343" t="e">
        <f>IF(ISNUMBER(Regressions!Q95),ROUND(Regressions!Q95, 1), NA())</f>
        <v>#N/A</v>
      </c>
      <c r="P85" s="341" t="e">
        <f>IF(ISNUMBER(Regressions!R95),ROUND(Regressions!R95, 1), NA())</f>
        <v>#N/A</v>
      </c>
      <c r="Q85" s="219" t="e">
        <f>IF(ISNUMBER(Regressions!S95),ROUND(Regressions!S95, 1), NA())</f>
        <v>#N/A</v>
      </c>
      <c r="R85" s="342" t="e">
        <f>IF(ISNUMBER(Regressions!T95),ROUND(Regressions!T95, 1), NA())</f>
        <v>#N/A</v>
      </c>
      <c r="S85" s="241" t="e">
        <f>IF(ISNUMBER(Regressions!U95),ROUND(Regressions!U95, 1), NA())</f>
        <v>#N/A</v>
      </c>
    </row>
    <row xmlns:x14ac="http://schemas.microsoft.com/office/spreadsheetml/2009/9/ac" r="86" x14ac:dyDescent="0.2">
      <c r="A86" s="338" t="str">
        <f>IF(ISBLANK(Regressions!A96), " ", Regressions!A96)</f>
        <v>Uruguay</v>
      </c>
      <c r="B86" s="339">
        <f>IF(ISBLANK(Regressions!B96), " ", Regressions!B96)</f>
        <v>2020</v>
      </c>
      <c r="C86" s="344" t="str">
        <f>IF(ISBLANK(Regressions!C96), " ", Regressions!C96)</f>
        <v>Rural</v>
      </c>
      <c r="D86" s="340">
        <f>IF(ISBLANK(Regressions!D96), " ", Regressions!D96)</f>
        <v>31816.325229797359</v>
      </c>
      <c r="E86" s="218" t="e">
        <f>IF(ISNUMBER(Regressions!E96),ROUND(Regressions!E96, 1), NA())</f>
        <v>#N/A</v>
      </c>
      <c r="F86" s="341" t="e">
        <f>IF(ISNUMBER(Regressions!F96),ROUND(Regressions!F96, 1), NA())</f>
        <v>#N/A</v>
      </c>
      <c r="G86" s="240" t="e">
        <f>IF(ISNUMBER(Regressions!G96),ROUND(Regressions!G96, 1), NA())</f>
        <v>#N/A</v>
      </c>
      <c r="H86" s="342" t="e">
        <f>IF(ISNUMBER(Regressions!H96),ROUND(Regressions!H96, 1), NA())</f>
        <v>#N/A</v>
      </c>
      <c r="I86" s="241" t="e">
        <f>IF(ISNUMBER(Regressions!I96),ROUND(Regressions!I96, 1), NA())</f>
        <v>#N/A</v>
      </c>
      <c r="J86" s="343" t="e">
        <f>IF(ISNUMBER(Regressions!K96),ROUND(Regressions!K96, 1), NA())</f>
        <v>#N/A</v>
      </c>
      <c r="K86" s="341" t="e">
        <f>IF(ISNUMBER(Regressions!L96),ROUND(Regressions!L96, 1), NA())</f>
        <v>#N/A</v>
      </c>
      <c r="L86" s="242" t="e">
        <f>IF(ISNUMBER(Regressions!M96),ROUND(Regressions!M96, 1), NA())</f>
        <v>#N/A</v>
      </c>
      <c r="M86" s="342" t="e">
        <f>IF(ISNUMBER(Regressions!N96),ROUND(Regressions!N96, 1), NA())</f>
        <v>#N/A</v>
      </c>
      <c r="N86" s="241" t="e">
        <f>IF(ISNUMBER(Regressions!O96),ROUND(Regressions!O96, 1), NA())</f>
        <v>#N/A</v>
      </c>
      <c r="O86" s="343" t="e">
        <f>IF(ISNUMBER(Regressions!Q96),ROUND(Regressions!Q96, 1), NA())</f>
        <v>#N/A</v>
      </c>
      <c r="P86" s="341" t="e">
        <f>IF(ISNUMBER(Regressions!R96),ROUND(Regressions!R96, 1), NA())</f>
        <v>#N/A</v>
      </c>
      <c r="Q86" s="219" t="e">
        <f>IF(ISNUMBER(Regressions!S96),ROUND(Regressions!S96, 1), NA())</f>
        <v>#N/A</v>
      </c>
      <c r="R86" s="342" t="e">
        <f>IF(ISNUMBER(Regressions!T96),ROUND(Regressions!T96, 1), NA())</f>
        <v>#N/A</v>
      </c>
      <c r="S86" s="241" t="e">
        <f>IF(ISNUMBER(Regressions!U96),ROUND(Regressions!U96, 1), NA())</f>
        <v>#N/A</v>
      </c>
    </row>
    <row xmlns:x14ac="http://schemas.microsoft.com/office/spreadsheetml/2009/9/ac" r="87" x14ac:dyDescent="0.2">
      <c r="A87" s="396" t="str">
        <f>IF(ISBLANK(Regressions!A97), " ", Regressions!A97)</f>
        <v>Uruguay</v>
      </c>
      <c r="B87" s="397">
        <f>IF(ISBLANK(Regressions!B97), " ", Regressions!B97)</f>
        <v>2021</v>
      </c>
      <c r="C87" s="398" t="str">
        <f>IF(ISBLANK(Regressions!C97), " ", Regressions!C97)</f>
        <v>Rural</v>
      </c>
      <c r="D87" s="399">
        <f>IF(ISBLANK(Regressions!D97), " ", Regressions!D97)</f>
        <v>30939.336952514652</v>
      </c>
      <c r="E87" s="402" t="e">
        <f>IF(ISNUMBER(Regressions!E97),ROUND(Regressions!E97, 1), NA())</f>
        <v>#N/A</v>
      </c>
      <c r="F87" s="400" t="e">
        <f>IF(ISNUMBER(Regressions!F97),ROUND(Regressions!F97, 1), NA())</f>
        <v>#N/A</v>
      </c>
      <c r="G87" s="403" t="e">
        <f>IF(ISNUMBER(Regressions!G97),ROUND(Regressions!G97, 1), NA())</f>
        <v>#N/A</v>
      </c>
      <c r="H87" s="401" t="e">
        <f>IF(ISNUMBER(Regressions!H97),ROUND(Regressions!H97, 1), NA())</f>
        <v>#N/A</v>
      </c>
      <c r="I87" s="404" t="e">
        <f>IF(ISNUMBER(Regressions!I97),ROUND(Regressions!I97, 1), NA())</f>
        <v>#N/A</v>
      </c>
      <c r="J87" s="402" t="e">
        <f>IF(ISNUMBER(Regressions!K97),ROUND(Regressions!K97, 1), NA())</f>
        <v>#N/A</v>
      </c>
      <c r="K87" s="400" t="e">
        <f>IF(ISNUMBER(Regressions!L97),ROUND(Regressions!L97, 1), NA())</f>
        <v>#N/A</v>
      </c>
      <c r="L87" s="405" t="e">
        <f>IF(ISNUMBER(Regressions!M97),ROUND(Regressions!M97, 1), NA())</f>
        <v>#N/A</v>
      </c>
      <c r="M87" s="401" t="e">
        <f>IF(ISNUMBER(Regressions!N97),ROUND(Regressions!N97, 1), NA())</f>
        <v>#N/A</v>
      </c>
      <c r="N87" s="404" t="e">
        <f>IF(ISNUMBER(Regressions!O97),ROUND(Regressions!O97, 1), NA())</f>
        <v>#N/A</v>
      </c>
      <c r="O87" s="402" t="e">
        <f>IF(ISNUMBER(Regressions!Q97),ROUND(Regressions!Q97, 1), NA())</f>
        <v>#N/A</v>
      </c>
      <c r="P87" s="400" t="e">
        <f>IF(ISNUMBER(Regressions!R97),ROUND(Regressions!R97, 1), NA())</f>
        <v>#N/A</v>
      </c>
      <c r="Q87" s="406" t="e">
        <f>IF(ISNUMBER(Regressions!S97),ROUND(Regressions!S97, 1), NA())</f>
        <v>#N/A</v>
      </c>
      <c r="R87" s="401" t="e">
        <f>IF(ISNUMBER(Regressions!T97),ROUND(Regressions!T97, 1), NA())</f>
        <v>#N/A</v>
      </c>
      <c r="S87" s="404" t="e">
        <f>IF(ISNUMBER(Regressions!U97),ROUND(Regressions!U97, 1), NA())</f>
        <v>#N/A</v>
      </c>
      <c r="T87" s="395"/>
      <c r="U87" s="395"/>
      <c r="V87" s="395"/>
      <c r="W87" s="395"/>
      <c r="X87" s="395"/>
      <c r="Y87" s="395"/>
      <c r="Z87" s="395"/>
      <c r="AA87" s="395"/>
      <c r="AB87" s="395"/>
      <c r="AC87" s="395"/>
    </row>
    <row xmlns:x14ac="http://schemas.microsoft.com/office/spreadsheetml/2009/9/ac" r="88" x14ac:dyDescent="0.2">
      <c r="A88" s="338" t="str">
        <f>IF(ISBLANK(Regressions!A98), " ", Regressions!A98)</f>
        <v>Uruguay</v>
      </c>
      <c r="B88" s="339">
        <f>IF(ISBLANK(Regressions!B98), " ", Regressions!B98)</f>
        <v>2022</v>
      </c>
      <c r="C88" s="344" t="str">
        <f>IF(ISBLANK(Regressions!C98), " ", Regressions!C98)</f>
        <v>Rural</v>
      </c>
      <c r="D88" s="340">
        <f>IF(ISBLANK(Regressions!D98), " ", Regressions!D98)</f>
        <v>30117.354874420169</v>
      </c>
      <c r="E88" s="218" t="e">
        <f>IF(ISNUMBER(Regressions!E98),ROUND(Regressions!E98, 1), NA())</f>
        <v>#N/A</v>
      </c>
      <c r="F88" s="341" t="e">
        <f>IF(ISNUMBER(Regressions!F98),ROUND(Regressions!F98, 1), NA())</f>
        <v>#N/A</v>
      </c>
      <c r="G88" s="240" t="e">
        <f>IF(ISNUMBER(Regressions!G98),ROUND(Regressions!G98, 1), NA())</f>
        <v>#N/A</v>
      </c>
      <c r="H88" s="342" t="e">
        <f>IF(ISNUMBER(Regressions!H98),ROUND(Regressions!H98, 1), NA())</f>
        <v>#N/A</v>
      </c>
      <c r="I88" s="241" t="e">
        <f>IF(ISNUMBER(Regressions!I98),ROUND(Regressions!I98, 1), NA())</f>
        <v>#N/A</v>
      </c>
      <c r="J88" s="343" t="e">
        <f>IF(ISNUMBER(Regressions!K98),ROUND(Regressions!K98, 1), NA())</f>
        <v>#N/A</v>
      </c>
      <c r="K88" s="341" t="e">
        <f>IF(ISNUMBER(Regressions!L98),ROUND(Regressions!L98, 1), NA())</f>
        <v>#N/A</v>
      </c>
      <c r="L88" s="242" t="e">
        <f>IF(ISNUMBER(Regressions!M98),ROUND(Regressions!M98, 1), NA())</f>
        <v>#N/A</v>
      </c>
      <c r="M88" s="342" t="e">
        <f>IF(ISNUMBER(Regressions!N98),ROUND(Regressions!N98, 1), NA())</f>
        <v>#N/A</v>
      </c>
      <c r="N88" s="241" t="e">
        <f>IF(ISNUMBER(Regressions!O98),ROUND(Regressions!O98, 1), NA())</f>
        <v>#N/A</v>
      </c>
      <c r="O88" s="343" t="e">
        <f>IF(ISNUMBER(Regressions!Q98),ROUND(Regressions!Q98, 1), NA())</f>
        <v>#N/A</v>
      </c>
      <c r="P88" s="341" t="e">
        <f>IF(ISNUMBER(Regressions!R98),ROUND(Regressions!R98, 1), NA())</f>
        <v>#N/A</v>
      </c>
      <c r="Q88" s="219" t="e">
        <f>IF(ISNUMBER(Regressions!S98),ROUND(Regressions!S98, 1), NA())</f>
        <v>#N/A</v>
      </c>
      <c r="R88" s="342" t="e">
        <f>IF(ISNUMBER(Regressions!T98),ROUND(Regressions!T98, 1), NA())</f>
        <v>#N/A</v>
      </c>
      <c r="S88" s="241" t="e">
        <f>IF(ISNUMBER(Regressions!U98),ROUND(Regressions!U98, 1), NA())</f>
        <v>#N/A</v>
      </c>
    </row>
    <row xmlns:x14ac="http://schemas.microsoft.com/office/spreadsheetml/2009/9/ac" r="89" x14ac:dyDescent="0.2">
      <c r="A89" s="345" t="str">
        <f>IF(ISBLANK(Regressions!A99), " ", Regressions!A99)</f>
        <v>Uruguay</v>
      </c>
      <c r="B89" s="346">
        <f>IF(ISBLANK(Regressions!B99), " ", Regressions!B99)</f>
        <v>2023</v>
      </c>
      <c r="C89" s="347" t="str">
        <f>IF(ISBLANK(Regressions!C99), " ", Regressions!C99)</f>
        <v>Rural</v>
      </c>
      <c r="D89" s="348">
        <f>IF(ISBLANK(Regressions!D99), " ", Regressions!D99)</f>
        <v>28953.56926971435</v>
      </c>
      <c r="E89" s="349" t="e">
        <f>IF(ISNUMBER(Regressions!E99),ROUND(Regressions!E99, 1), NA())</f>
        <v>#N/A</v>
      </c>
      <c r="F89" s="350" t="e">
        <f>IF(ISNUMBER(Regressions!F99),ROUND(Regressions!F99, 1), NA())</f>
        <v>#N/A</v>
      </c>
      <c r="G89" s="351" t="e">
        <f>IF(ISNUMBER(Regressions!G99),ROUND(Regressions!G99, 1), NA())</f>
        <v>#N/A</v>
      </c>
      <c r="H89" s="352" t="e">
        <f>IF(ISNUMBER(Regressions!H99),ROUND(Regressions!H99, 1), NA())</f>
        <v>#N/A</v>
      </c>
      <c r="I89" s="353" t="e">
        <f>IF(ISNUMBER(Regressions!I99),ROUND(Regressions!I99, 1), NA())</f>
        <v>#N/A</v>
      </c>
      <c r="J89" s="354" t="e">
        <f>IF(ISNUMBER(Regressions!K99),ROUND(Regressions!K99, 1), NA())</f>
        <v>#N/A</v>
      </c>
      <c r="K89" s="350" t="e">
        <f>IF(ISNUMBER(Regressions!L99),ROUND(Regressions!L99, 1), NA())</f>
        <v>#N/A</v>
      </c>
      <c r="L89" s="355" t="e">
        <f>IF(ISNUMBER(Regressions!M99),ROUND(Regressions!M99, 1), NA())</f>
        <v>#N/A</v>
      </c>
      <c r="M89" s="352" t="e">
        <f>IF(ISNUMBER(Regressions!N99),ROUND(Regressions!N99, 1), NA())</f>
        <v>#N/A</v>
      </c>
      <c r="N89" s="353" t="e">
        <f>IF(ISNUMBER(Regressions!O99),ROUND(Regressions!O99, 1), NA())</f>
        <v>#N/A</v>
      </c>
      <c r="O89" s="354" t="e">
        <f>IF(ISNUMBER(Regressions!Q99),ROUND(Regressions!Q99, 1), NA())</f>
        <v>#N/A</v>
      </c>
      <c r="P89" s="350" t="e">
        <f>IF(ISNUMBER(Regressions!R99),ROUND(Regressions!R99, 1), NA())</f>
        <v>#N/A</v>
      </c>
      <c r="Q89" s="356" t="e">
        <f>IF(ISNUMBER(Regressions!S99),ROUND(Regressions!S99, 1), NA())</f>
        <v>#N/A</v>
      </c>
      <c r="R89" s="352" t="e">
        <f>IF(ISNUMBER(Regressions!T99),ROUND(Regressions!T99, 1), NA())</f>
        <v>#N/A</v>
      </c>
      <c r="S89" s="353" t="e">
        <f>IF(ISNUMBER(Regressions!U99),ROUND(Regressions!U99, 1), NA())</f>
        <v>#N/A</v>
      </c>
    </row>
    <row xmlns:x14ac="http://schemas.microsoft.com/office/spreadsheetml/2009/9/ac" r="90" hidden="true" x14ac:dyDescent="0.2">
      <c r="A90" s="338" t="str">
        <f>IF(ISBLANK(Regressions!A100), " ", Regressions!A100)</f>
        <v>Uruguay</v>
      </c>
      <c r="B90" s="339">
        <f>IF(ISBLANK(Regressions!B100), " ", Regressions!B100)</f>
        <v>2024</v>
      </c>
      <c r="C90" s="344" t="str">
        <f>IF(ISBLANK(Regressions!C100), " ", Regressions!C100)</f>
        <v>Rural</v>
      </c>
      <c r="D90" s="340" t="str">
        <f>IF(ISBLANK(Regressions!D100), " ", Regressions!D100)</f>
        <v> </v>
      </c>
      <c r="E90" s="218" t="e">
        <f>IF(ISNUMBER(Regressions!E100),ROUND(Regressions!E100, 1), NA())</f>
        <v>#N/A</v>
      </c>
      <c r="F90" s="341" t="e">
        <f>IF(ISNUMBER(Regressions!F100),ROUND(Regressions!F100, 1), NA())</f>
        <v>#N/A</v>
      </c>
      <c r="G90" s="240" t="e">
        <f>IF(ISNUMBER(Regressions!G100),ROUND(Regressions!G100, 1), NA())</f>
        <v>#N/A</v>
      </c>
      <c r="H90" s="342" t="e">
        <f>IF(ISNUMBER(Regressions!H100),ROUND(Regressions!H100, 1), NA())</f>
        <v>#N/A</v>
      </c>
      <c r="I90" s="241" t="e">
        <f>IF(ISNUMBER(Regressions!I100),ROUND(Regressions!I100, 1), NA())</f>
        <v>#N/A</v>
      </c>
      <c r="J90" s="343" t="e">
        <f>IF(ISNUMBER(Regressions!K100),ROUND(Regressions!K100, 1), NA())</f>
        <v>#N/A</v>
      </c>
      <c r="K90" s="341" t="e">
        <f>IF(ISNUMBER(Regressions!L100),ROUND(Regressions!L100, 1), NA())</f>
        <v>#N/A</v>
      </c>
      <c r="L90" s="242" t="e">
        <f>IF(ISNUMBER(Regressions!M100),ROUND(Regressions!M100, 1), NA())</f>
        <v>#N/A</v>
      </c>
      <c r="M90" s="342" t="e">
        <f>IF(ISNUMBER(Regressions!N100),ROUND(Regressions!N100, 1), NA())</f>
        <v>#N/A</v>
      </c>
      <c r="N90" s="241" t="e">
        <f>IF(ISNUMBER(Regressions!O100),ROUND(Regressions!O100, 1), NA())</f>
        <v>#N/A</v>
      </c>
      <c r="O90" s="343" t="e">
        <f>IF(ISNUMBER(Regressions!Q100),ROUND(Regressions!Q100, 1), NA())</f>
        <v>#N/A</v>
      </c>
      <c r="P90" s="341" t="e">
        <f>IF(ISNUMBER(Regressions!R100),ROUND(Regressions!R100, 1), NA())</f>
        <v>#N/A</v>
      </c>
      <c r="Q90" s="219" t="e">
        <f>IF(ISNUMBER(Regressions!S100),ROUND(Regressions!S100, 1), NA())</f>
        <v>#N/A</v>
      </c>
      <c r="R90" s="342" t="e">
        <f>IF(ISNUMBER(Regressions!T100),ROUND(Regressions!T100, 1), NA())</f>
        <v>#N/A</v>
      </c>
      <c r="S90" s="241" t="e">
        <f>IF(ISNUMBER(Regressions!U100),ROUND(Regressions!U100, 1), NA())</f>
        <v>#N/A</v>
      </c>
    </row>
    <row xmlns:x14ac="http://schemas.microsoft.com/office/spreadsheetml/2009/9/ac" r="91" hidden="true" x14ac:dyDescent="0.2">
      <c r="A91" s="338" t="str">
        <f>IF(ISBLANK(Regressions!A101), " ", Regressions!A101)</f>
        <v>Uruguay</v>
      </c>
      <c r="B91" s="339">
        <f>IF(ISBLANK(Regressions!B101), " ", Regressions!B101)</f>
        <v>2025</v>
      </c>
      <c r="C91" s="344" t="str">
        <f>IF(ISBLANK(Regressions!C101), " ", Regressions!C101)</f>
        <v>Rural</v>
      </c>
      <c r="D91" s="340" t="str">
        <f>IF(ISBLANK(Regressions!D101), " ", Regressions!D101)</f>
        <v> </v>
      </c>
      <c r="E91" s="218" t="e">
        <f>IF(ISNUMBER(Regressions!E101),ROUND(Regressions!E101, 1), NA())</f>
        <v>#N/A</v>
      </c>
      <c r="F91" s="341" t="e">
        <f>IF(ISNUMBER(Regressions!F101),ROUND(Regressions!F101, 1), NA())</f>
        <v>#N/A</v>
      </c>
      <c r="G91" s="240" t="e">
        <f>IF(ISNUMBER(Regressions!G101),ROUND(Regressions!G101, 1), NA())</f>
        <v>#N/A</v>
      </c>
      <c r="H91" s="342" t="e">
        <f>IF(ISNUMBER(Regressions!H101),ROUND(Regressions!H101, 1), NA())</f>
        <v>#N/A</v>
      </c>
      <c r="I91" s="241" t="e">
        <f>IF(ISNUMBER(Regressions!I101),ROUND(Regressions!I101, 1), NA())</f>
        <v>#N/A</v>
      </c>
      <c r="J91" s="343" t="e">
        <f>IF(ISNUMBER(Regressions!K101),ROUND(Regressions!K101, 1), NA())</f>
        <v>#N/A</v>
      </c>
      <c r="K91" s="341" t="e">
        <f>IF(ISNUMBER(Regressions!L101),ROUND(Regressions!L101, 1), NA())</f>
        <v>#N/A</v>
      </c>
      <c r="L91" s="242" t="e">
        <f>IF(ISNUMBER(Regressions!M101),ROUND(Regressions!M101, 1), NA())</f>
        <v>#N/A</v>
      </c>
      <c r="M91" s="342" t="e">
        <f>IF(ISNUMBER(Regressions!N101),ROUND(Regressions!N101, 1), NA())</f>
        <v>#N/A</v>
      </c>
      <c r="N91" s="241" t="e">
        <f>IF(ISNUMBER(Regressions!O101),ROUND(Regressions!O101, 1), NA())</f>
        <v>#N/A</v>
      </c>
      <c r="O91" s="343" t="e">
        <f>IF(ISNUMBER(Regressions!Q101),ROUND(Regressions!Q101, 1), NA())</f>
        <v>#N/A</v>
      </c>
      <c r="P91" s="341" t="e">
        <f>IF(ISNUMBER(Regressions!R101),ROUND(Regressions!R101, 1), NA())</f>
        <v>#N/A</v>
      </c>
      <c r="Q91" s="219" t="e">
        <f>IF(ISNUMBER(Regressions!S101),ROUND(Regressions!S101, 1), NA())</f>
        <v>#N/A</v>
      </c>
      <c r="R91" s="342" t="e">
        <f>IF(ISNUMBER(Regressions!T101),ROUND(Regressions!T101, 1), NA())</f>
        <v>#N/A</v>
      </c>
      <c r="S91" s="241" t="e">
        <f>IF(ISNUMBER(Regressions!U101),ROUND(Regressions!U101, 1), NA())</f>
        <v>#N/A</v>
      </c>
    </row>
    <row xmlns:x14ac="http://schemas.microsoft.com/office/spreadsheetml/2009/9/ac" r="92" hidden="true" x14ac:dyDescent="0.2">
      <c r="A92" s="338" t="str">
        <f>IF(ISBLANK(Regressions!A102), " ", Regressions!A102)</f>
        <v>Uruguay</v>
      </c>
      <c r="B92" s="339">
        <f>IF(ISBLANK(Regressions!B102), " ", Regressions!B102)</f>
        <v>2026</v>
      </c>
      <c r="C92" s="344" t="str">
        <f>IF(ISBLANK(Regressions!C102), " ", Regressions!C102)</f>
        <v>Rural</v>
      </c>
      <c r="D92" s="340" t="str">
        <f>IF(ISBLANK(Regressions!D102), " ", Regressions!D102)</f>
        <v> </v>
      </c>
      <c r="E92" s="218" t="e">
        <f>IF(ISNUMBER(Regressions!E102),ROUND(Regressions!E102, 1), NA())</f>
        <v>#N/A</v>
      </c>
      <c r="F92" s="341" t="e">
        <f>IF(ISNUMBER(Regressions!F102),ROUND(Regressions!F102, 1), NA())</f>
        <v>#N/A</v>
      </c>
      <c r="G92" s="240" t="e">
        <f>IF(ISNUMBER(Regressions!G102),ROUND(Regressions!G102, 1), NA())</f>
        <v>#N/A</v>
      </c>
      <c r="H92" s="342" t="e">
        <f>IF(ISNUMBER(Regressions!H102),ROUND(Regressions!H102, 1), NA())</f>
        <v>#N/A</v>
      </c>
      <c r="I92" s="241" t="e">
        <f>IF(ISNUMBER(Regressions!I102),ROUND(Regressions!I102, 1), NA())</f>
        <v>#N/A</v>
      </c>
      <c r="J92" s="343" t="e">
        <f>IF(ISNUMBER(Regressions!K102),ROUND(Regressions!K102, 1), NA())</f>
        <v>#N/A</v>
      </c>
      <c r="K92" s="341" t="e">
        <f>IF(ISNUMBER(Regressions!L102),ROUND(Regressions!L102, 1), NA())</f>
        <v>#N/A</v>
      </c>
      <c r="L92" s="242" t="e">
        <f>IF(ISNUMBER(Regressions!M102),ROUND(Regressions!M102, 1), NA())</f>
        <v>#N/A</v>
      </c>
      <c r="M92" s="342" t="e">
        <f>IF(ISNUMBER(Regressions!N102),ROUND(Regressions!N102, 1), NA())</f>
        <v>#N/A</v>
      </c>
      <c r="N92" s="241" t="e">
        <f>IF(ISNUMBER(Regressions!O102),ROUND(Regressions!O102, 1), NA())</f>
        <v>#N/A</v>
      </c>
      <c r="O92" s="343" t="e">
        <f>IF(ISNUMBER(Regressions!Q102),ROUND(Regressions!Q102, 1), NA())</f>
        <v>#N/A</v>
      </c>
      <c r="P92" s="341" t="e">
        <f>IF(ISNUMBER(Regressions!R102),ROUND(Regressions!R102, 1), NA())</f>
        <v>#N/A</v>
      </c>
      <c r="Q92" s="219" t="e">
        <f>IF(ISNUMBER(Regressions!S102),ROUND(Regressions!S102, 1), NA())</f>
        <v>#N/A</v>
      </c>
      <c r="R92" s="342" t="e">
        <f>IF(ISNUMBER(Regressions!T102),ROUND(Regressions!T102, 1), NA())</f>
        <v>#N/A</v>
      </c>
      <c r="S92" s="241" t="e">
        <f>IF(ISNUMBER(Regressions!U102),ROUND(Regressions!U102, 1), NA())</f>
        <v>#N/A</v>
      </c>
    </row>
    <row xmlns:x14ac="http://schemas.microsoft.com/office/spreadsheetml/2009/9/ac" r="93" hidden="true" x14ac:dyDescent="0.2">
      <c r="A93" s="338" t="str">
        <f>IF(ISBLANK(Regressions!A103), " ", Regressions!A103)</f>
        <v>Uruguay</v>
      </c>
      <c r="B93" s="339">
        <f>IF(ISBLANK(Regressions!B103), " ", Regressions!B103)</f>
        <v>2027</v>
      </c>
      <c r="C93" s="344" t="str">
        <f>IF(ISBLANK(Regressions!C103), " ", Regressions!C103)</f>
        <v>Rural</v>
      </c>
      <c r="D93" s="340" t="str">
        <f>IF(ISBLANK(Regressions!D103), " ", Regressions!D103)</f>
        <v> </v>
      </c>
      <c r="E93" s="218" t="e">
        <f>IF(ISNUMBER(Regressions!E103),ROUND(Regressions!E103, 1), NA())</f>
        <v>#N/A</v>
      </c>
      <c r="F93" s="341" t="e">
        <f>IF(ISNUMBER(Regressions!F103),ROUND(Regressions!F103, 1), NA())</f>
        <v>#N/A</v>
      </c>
      <c r="G93" s="240" t="e">
        <f>IF(ISNUMBER(Regressions!G103),ROUND(Regressions!G103, 1), NA())</f>
        <v>#N/A</v>
      </c>
      <c r="H93" s="342" t="e">
        <f>IF(ISNUMBER(Regressions!H103),ROUND(Regressions!H103, 1), NA())</f>
        <v>#N/A</v>
      </c>
      <c r="I93" s="241" t="e">
        <f>IF(ISNUMBER(Regressions!I103),ROUND(Regressions!I103, 1), NA())</f>
        <v>#N/A</v>
      </c>
      <c r="J93" s="343" t="e">
        <f>IF(ISNUMBER(Regressions!K103),ROUND(Regressions!K103, 1), NA())</f>
        <v>#N/A</v>
      </c>
      <c r="K93" s="341" t="e">
        <f>IF(ISNUMBER(Regressions!L103),ROUND(Regressions!L103, 1), NA())</f>
        <v>#N/A</v>
      </c>
      <c r="L93" s="242" t="e">
        <f>IF(ISNUMBER(Regressions!M103),ROUND(Regressions!M103, 1), NA())</f>
        <v>#N/A</v>
      </c>
      <c r="M93" s="342" t="e">
        <f>IF(ISNUMBER(Regressions!N103),ROUND(Regressions!N103, 1), NA())</f>
        <v>#N/A</v>
      </c>
      <c r="N93" s="241" t="e">
        <f>IF(ISNUMBER(Regressions!O103),ROUND(Regressions!O103, 1), NA())</f>
        <v>#N/A</v>
      </c>
      <c r="O93" s="343" t="e">
        <f>IF(ISNUMBER(Regressions!Q103),ROUND(Regressions!Q103, 1), NA())</f>
        <v>#N/A</v>
      </c>
      <c r="P93" s="341" t="e">
        <f>IF(ISNUMBER(Regressions!R103),ROUND(Regressions!R103, 1), NA())</f>
        <v>#N/A</v>
      </c>
      <c r="Q93" s="219" t="e">
        <f>IF(ISNUMBER(Regressions!S103),ROUND(Regressions!S103, 1), NA())</f>
        <v>#N/A</v>
      </c>
      <c r="R93" s="342" t="e">
        <f>IF(ISNUMBER(Regressions!T103),ROUND(Regressions!T103, 1), NA())</f>
        <v>#N/A</v>
      </c>
      <c r="S93" s="241" t="e">
        <f>IF(ISNUMBER(Regressions!U103),ROUND(Regressions!U103, 1), NA())</f>
        <v>#N/A</v>
      </c>
    </row>
    <row xmlns:x14ac="http://schemas.microsoft.com/office/spreadsheetml/2009/9/ac" r="94" hidden="true" x14ac:dyDescent="0.2">
      <c r="A94" s="338" t="str">
        <f>IF(ISBLANK(Regressions!A104), " ", Regressions!A104)</f>
        <v>Uruguay</v>
      </c>
      <c r="B94" s="339">
        <f>IF(ISBLANK(Regressions!B104), " ", Regressions!B104)</f>
        <v>2028</v>
      </c>
      <c r="C94" s="344" t="str">
        <f>IF(ISBLANK(Regressions!C104), " ", Regressions!C104)</f>
        <v>Rural</v>
      </c>
      <c r="D94" s="340" t="str">
        <f>IF(ISBLANK(Regressions!D104), " ", Regressions!D104)</f>
        <v> </v>
      </c>
      <c r="E94" s="218" t="e">
        <f>IF(ISNUMBER(Regressions!E104),ROUND(Regressions!E104, 1), NA())</f>
        <v>#N/A</v>
      </c>
      <c r="F94" s="341" t="e">
        <f>IF(ISNUMBER(Regressions!F104),ROUND(Regressions!F104, 1), NA())</f>
        <v>#N/A</v>
      </c>
      <c r="G94" s="240" t="e">
        <f>IF(ISNUMBER(Regressions!G104),ROUND(Regressions!G104, 1), NA())</f>
        <v>#N/A</v>
      </c>
      <c r="H94" s="342" t="e">
        <f>IF(ISNUMBER(Regressions!H104),ROUND(Regressions!H104, 1), NA())</f>
        <v>#N/A</v>
      </c>
      <c r="I94" s="241" t="e">
        <f>IF(ISNUMBER(Regressions!I104),ROUND(Regressions!I104, 1), NA())</f>
        <v>#N/A</v>
      </c>
      <c r="J94" s="343" t="e">
        <f>IF(ISNUMBER(Regressions!K104),ROUND(Regressions!K104, 1), NA())</f>
        <v>#N/A</v>
      </c>
      <c r="K94" s="341" t="e">
        <f>IF(ISNUMBER(Regressions!L104),ROUND(Regressions!L104, 1), NA())</f>
        <v>#N/A</v>
      </c>
      <c r="L94" s="242" t="e">
        <f>IF(ISNUMBER(Regressions!M104),ROUND(Regressions!M104, 1), NA())</f>
        <v>#N/A</v>
      </c>
      <c r="M94" s="342" t="e">
        <f>IF(ISNUMBER(Regressions!N104),ROUND(Regressions!N104, 1), NA())</f>
        <v>#N/A</v>
      </c>
      <c r="N94" s="241" t="e">
        <f>IF(ISNUMBER(Regressions!O104),ROUND(Regressions!O104, 1), NA())</f>
        <v>#N/A</v>
      </c>
      <c r="O94" s="343" t="e">
        <f>IF(ISNUMBER(Regressions!Q104),ROUND(Regressions!Q104, 1), NA())</f>
        <v>#N/A</v>
      </c>
      <c r="P94" s="341" t="e">
        <f>IF(ISNUMBER(Regressions!R104),ROUND(Regressions!R104, 1), NA())</f>
        <v>#N/A</v>
      </c>
      <c r="Q94" s="219" t="e">
        <f>IF(ISNUMBER(Regressions!S104),ROUND(Regressions!S104, 1), NA())</f>
        <v>#N/A</v>
      </c>
      <c r="R94" s="342" t="e">
        <f>IF(ISNUMBER(Regressions!T104),ROUND(Regressions!T104, 1), NA())</f>
        <v>#N/A</v>
      </c>
      <c r="S94" s="241" t="e">
        <f>IF(ISNUMBER(Regressions!U104),ROUND(Regressions!U104, 1), NA())</f>
        <v>#N/A</v>
      </c>
    </row>
    <row xmlns:x14ac="http://schemas.microsoft.com/office/spreadsheetml/2009/9/ac" r="95" hidden="true" x14ac:dyDescent="0.2">
      <c r="A95" s="338" t="str">
        <f>IF(ISBLANK(Regressions!A105), " ", Regressions!A105)</f>
        <v>Uruguay</v>
      </c>
      <c r="B95" s="339">
        <f>IF(ISBLANK(Regressions!B105), " ", Regressions!B105)</f>
        <v>2029</v>
      </c>
      <c r="C95" s="344" t="str">
        <f>IF(ISBLANK(Regressions!C105), " ", Regressions!C105)</f>
        <v>Rural</v>
      </c>
      <c r="D95" s="340" t="str">
        <f>IF(ISBLANK(Regressions!D105), " ", Regressions!D105)</f>
        <v> </v>
      </c>
      <c r="E95" s="218" t="e">
        <f>IF(ISNUMBER(Regressions!E105),ROUND(Regressions!E105, 1), NA())</f>
        <v>#N/A</v>
      </c>
      <c r="F95" s="341" t="e">
        <f>IF(ISNUMBER(Regressions!F105),ROUND(Regressions!F105, 1), NA())</f>
        <v>#N/A</v>
      </c>
      <c r="G95" s="240" t="e">
        <f>IF(ISNUMBER(Regressions!G105),ROUND(Regressions!G105, 1), NA())</f>
        <v>#N/A</v>
      </c>
      <c r="H95" s="342" t="e">
        <f>IF(ISNUMBER(Regressions!H105),ROUND(Regressions!H105, 1), NA())</f>
        <v>#N/A</v>
      </c>
      <c r="I95" s="241" t="e">
        <f>IF(ISNUMBER(Regressions!I105),ROUND(Regressions!I105, 1), NA())</f>
        <v>#N/A</v>
      </c>
      <c r="J95" s="343" t="e">
        <f>IF(ISNUMBER(Regressions!K105),ROUND(Regressions!K105, 1), NA())</f>
        <v>#N/A</v>
      </c>
      <c r="K95" s="341" t="e">
        <f>IF(ISNUMBER(Regressions!L105),ROUND(Regressions!L105, 1), NA())</f>
        <v>#N/A</v>
      </c>
      <c r="L95" s="242" t="e">
        <f>IF(ISNUMBER(Regressions!M105),ROUND(Regressions!M105, 1), NA())</f>
        <v>#N/A</v>
      </c>
      <c r="M95" s="342" t="e">
        <f>IF(ISNUMBER(Regressions!N105),ROUND(Regressions!N105, 1), NA())</f>
        <v>#N/A</v>
      </c>
      <c r="N95" s="241" t="e">
        <f>IF(ISNUMBER(Regressions!O105),ROUND(Regressions!O105, 1), NA())</f>
        <v>#N/A</v>
      </c>
      <c r="O95" s="343" t="e">
        <f>IF(ISNUMBER(Regressions!Q105),ROUND(Regressions!Q105, 1), NA())</f>
        <v>#N/A</v>
      </c>
      <c r="P95" s="341" t="e">
        <f>IF(ISNUMBER(Regressions!R105),ROUND(Regressions!R105, 1), NA())</f>
        <v>#N/A</v>
      </c>
      <c r="Q95" s="219" t="e">
        <f>IF(ISNUMBER(Regressions!S105),ROUND(Regressions!S105, 1), NA())</f>
        <v>#N/A</v>
      </c>
      <c r="R95" s="342" t="e">
        <f>IF(ISNUMBER(Regressions!T105),ROUND(Regressions!T105, 1), NA())</f>
        <v>#N/A</v>
      </c>
      <c r="S95" s="241" t="e">
        <f>IF(ISNUMBER(Regressions!U105),ROUND(Regressions!U105, 1), NA())</f>
        <v>#N/A</v>
      </c>
    </row>
    <row xmlns:x14ac="http://schemas.microsoft.com/office/spreadsheetml/2009/9/ac" r="96" hidden="true" x14ac:dyDescent="0.2">
      <c r="A96" s="338" t="str">
        <f>IF(ISBLANK(Regressions!A106), " ", Regressions!A106)</f>
        <v>Uruguay</v>
      </c>
      <c r="B96" s="339">
        <f>IF(ISBLANK(Regressions!B106), " ", Regressions!B106)</f>
        <v>2030</v>
      </c>
      <c r="C96" s="344" t="str">
        <f>IF(ISBLANK(Regressions!C106), " ", Regressions!C106)</f>
        <v>Rural</v>
      </c>
      <c r="D96" s="340" t="str">
        <f>IF(ISBLANK(Regressions!D106), " ", Regressions!D106)</f>
        <v> </v>
      </c>
      <c r="E96" s="218" t="e">
        <f>IF(ISNUMBER(Regressions!E106),ROUND(Regressions!E106, 1), NA())</f>
        <v>#N/A</v>
      </c>
      <c r="F96" s="341" t="e">
        <f>IF(ISNUMBER(Regressions!F106),ROUND(Regressions!F106, 1), NA())</f>
        <v>#N/A</v>
      </c>
      <c r="G96" s="240" t="e">
        <f>IF(ISNUMBER(Regressions!G106),ROUND(Regressions!G106, 1), NA())</f>
        <v>#N/A</v>
      </c>
      <c r="H96" s="342" t="e">
        <f>IF(ISNUMBER(Regressions!H106),ROUND(Regressions!H106, 1), NA())</f>
        <v>#N/A</v>
      </c>
      <c r="I96" s="241" t="e">
        <f>IF(ISNUMBER(Regressions!I106),ROUND(Regressions!I106, 1), NA())</f>
        <v>#N/A</v>
      </c>
      <c r="J96" s="343" t="e">
        <f>IF(ISNUMBER(Regressions!K106),ROUND(Regressions!K106, 1), NA())</f>
        <v>#N/A</v>
      </c>
      <c r="K96" s="341" t="e">
        <f>IF(ISNUMBER(Regressions!L106),ROUND(Regressions!L106, 1), NA())</f>
        <v>#N/A</v>
      </c>
      <c r="L96" s="242" t="e">
        <f>IF(ISNUMBER(Regressions!M106),ROUND(Regressions!M106, 1), NA())</f>
        <v>#N/A</v>
      </c>
      <c r="M96" s="342" t="e">
        <f>IF(ISNUMBER(Regressions!N106),ROUND(Regressions!N106, 1), NA())</f>
        <v>#N/A</v>
      </c>
      <c r="N96" s="241" t="e">
        <f>IF(ISNUMBER(Regressions!O106),ROUND(Regressions!O106, 1), NA())</f>
        <v>#N/A</v>
      </c>
      <c r="O96" s="343" t="e">
        <f>IF(ISNUMBER(Regressions!Q106),ROUND(Regressions!Q106, 1), NA())</f>
        <v>#N/A</v>
      </c>
      <c r="P96" s="341" t="e">
        <f>IF(ISNUMBER(Regressions!R106),ROUND(Regressions!R106, 1), NA())</f>
        <v>#N/A</v>
      </c>
      <c r="Q96" s="219" t="e">
        <f>IF(ISNUMBER(Regressions!S106),ROUND(Regressions!S106, 1), NA())</f>
        <v>#N/A</v>
      </c>
      <c r="R96" s="342" t="e">
        <f>IF(ISNUMBER(Regressions!T106),ROUND(Regressions!T106, 1), NA())</f>
        <v>#N/A</v>
      </c>
      <c r="S96" s="241" t="e">
        <f>IF(ISNUMBER(Regressions!U106),ROUND(Regressions!U106, 1), NA())</f>
        <v>#N/A</v>
      </c>
    </row>
    <row xmlns:x14ac="http://schemas.microsoft.com/office/spreadsheetml/2009/9/ac" r="97" x14ac:dyDescent="0.2">
      <c r="A97" s="338" t="str">
        <f>IF(ISBLANK(Regressions!A107), " ", Regressions!A107)</f>
        <v>Uruguay</v>
      </c>
      <c r="B97" s="339">
        <f>IF(ISBLANK(Regressions!B107), " ", Regressions!B107)</f>
        <v>2000</v>
      </c>
      <c r="C97" s="344" t="str">
        <f>IF(ISBLANK(Regressions!C107), " ", Regressions!C107)</f>
        <v>Pre-primary</v>
      </c>
      <c r="D97" s="340">
        <f>IF(ISBLANK(Regressions!D107), " ", Regressions!D107)</f>
        <v>170062</v>
      </c>
      <c r="E97" s="218" t="e">
        <f>IF(ISNUMBER(Regressions!E107),ROUND(Regressions!E107, 1), NA())</f>
        <v>#N/A</v>
      </c>
      <c r="F97" s="341" t="e">
        <f>IF(ISNUMBER(Regressions!F107),ROUND(Regressions!F107, 1), NA())</f>
        <v>#N/A</v>
      </c>
      <c r="G97" s="240" t="e">
        <f>IF(ISNUMBER(Regressions!G107),ROUND(Regressions!G107, 1), NA())</f>
        <v>#N/A</v>
      </c>
      <c r="H97" s="342" t="e">
        <f>IF(ISNUMBER(Regressions!H107),ROUND(Regressions!H107, 1), NA())</f>
        <v>#N/A</v>
      </c>
      <c r="I97" s="241" t="e">
        <f>IF(ISNUMBER(Regressions!I107),ROUND(Regressions!I107, 1), NA())</f>
        <v>#N/A</v>
      </c>
      <c r="J97" s="343" t="e">
        <f>IF(ISNUMBER(Regressions!K107),ROUND(Regressions!K107, 1), NA())</f>
        <v>#N/A</v>
      </c>
      <c r="K97" s="341" t="e">
        <f>IF(ISNUMBER(Regressions!L107),ROUND(Regressions!L107, 1), NA())</f>
        <v>#N/A</v>
      </c>
      <c r="L97" s="242" t="e">
        <f>IF(ISNUMBER(Regressions!M107),ROUND(Regressions!M107, 1), NA())</f>
        <v>#N/A</v>
      </c>
      <c r="M97" s="342" t="e">
        <f>IF(ISNUMBER(Regressions!N107),ROUND(Regressions!N107, 1), NA())</f>
        <v>#N/A</v>
      </c>
      <c r="N97" s="241" t="e">
        <f>IF(ISNUMBER(Regressions!O107),ROUND(Regressions!O107, 1), NA())</f>
        <v>#N/A</v>
      </c>
      <c r="O97" s="343" t="e">
        <f>IF(ISNUMBER(Regressions!Q107),ROUND(Regressions!Q107, 1), NA())</f>
        <v>#N/A</v>
      </c>
      <c r="P97" s="341" t="e">
        <f>IF(ISNUMBER(Regressions!R107),ROUND(Regressions!R107, 1), NA())</f>
        <v>#N/A</v>
      </c>
      <c r="Q97" s="219" t="e">
        <f>IF(ISNUMBER(Regressions!S107),ROUND(Regressions!S107, 1), NA())</f>
        <v>#N/A</v>
      </c>
      <c r="R97" s="342" t="e">
        <f>IF(ISNUMBER(Regressions!T107),ROUND(Regressions!T107, 1), NA())</f>
        <v>#N/A</v>
      </c>
      <c r="S97" s="241" t="e">
        <f>IF(ISNUMBER(Regressions!U107),ROUND(Regressions!U107, 1), NA())</f>
        <v>#N/A</v>
      </c>
    </row>
    <row xmlns:x14ac="http://schemas.microsoft.com/office/spreadsheetml/2009/9/ac" r="98" x14ac:dyDescent="0.2">
      <c r="A98" s="338" t="str">
        <f>IF(ISBLANK(Regressions!A108), " ", Regressions!A108)</f>
        <v>Uruguay</v>
      </c>
      <c r="B98" s="339">
        <f>IF(ISBLANK(Regressions!B108), " ", Regressions!B108)</f>
        <v>2001</v>
      </c>
      <c r="C98" s="344" t="str">
        <f>IF(ISBLANK(Regressions!C108), " ", Regressions!C108)</f>
        <v>Pre-primary</v>
      </c>
      <c r="D98" s="340">
        <f>IF(ISBLANK(Regressions!D108), " ", Regressions!D108)</f>
        <v>168453</v>
      </c>
      <c r="E98" s="218" t="e">
        <f>IF(ISNUMBER(Regressions!E108),ROUND(Regressions!E108, 1), NA())</f>
        <v>#N/A</v>
      </c>
      <c r="F98" s="341" t="e">
        <f>IF(ISNUMBER(Regressions!F108),ROUND(Regressions!F108, 1), NA())</f>
        <v>#N/A</v>
      </c>
      <c r="G98" s="240" t="e">
        <f>IF(ISNUMBER(Regressions!G108),ROUND(Regressions!G108, 1), NA())</f>
        <v>#N/A</v>
      </c>
      <c r="H98" s="342" t="e">
        <f>IF(ISNUMBER(Regressions!H108),ROUND(Regressions!H108, 1), NA())</f>
        <v>#N/A</v>
      </c>
      <c r="I98" s="241" t="e">
        <f>IF(ISNUMBER(Regressions!I108),ROUND(Regressions!I108, 1), NA())</f>
        <v>#N/A</v>
      </c>
      <c r="J98" s="343" t="e">
        <f>IF(ISNUMBER(Regressions!K108),ROUND(Regressions!K108, 1), NA())</f>
        <v>#N/A</v>
      </c>
      <c r="K98" s="341" t="e">
        <f>IF(ISNUMBER(Regressions!L108),ROUND(Regressions!L108, 1), NA())</f>
        <v>#N/A</v>
      </c>
      <c r="L98" s="242" t="e">
        <f>IF(ISNUMBER(Regressions!M108),ROUND(Regressions!M108, 1), NA())</f>
        <v>#N/A</v>
      </c>
      <c r="M98" s="342" t="e">
        <f>IF(ISNUMBER(Regressions!N108),ROUND(Regressions!N108, 1), NA())</f>
        <v>#N/A</v>
      </c>
      <c r="N98" s="241" t="e">
        <f>IF(ISNUMBER(Regressions!O108),ROUND(Regressions!O108, 1), NA())</f>
        <v>#N/A</v>
      </c>
      <c r="O98" s="343" t="e">
        <f>IF(ISNUMBER(Regressions!Q108),ROUND(Regressions!Q108, 1), NA())</f>
        <v>#N/A</v>
      </c>
      <c r="P98" s="341" t="e">
        <f>IF(ISNUMBER(Regressions!R108),ROUND(Regressions!R108, 1), NA())</f>
        <v>#N/A</v>
      </c>
      <c r="Q98" s="219" t="e">
        <f>IF(ISNUMBER(Regressions!S108),ROUND(Regressions!S108, 1), NA())</f>
        <v>#N/A</v>
      </c>
      <c r="R98" s="342" t="e">
        <f>IF(ISNUMBER(Regressions!T108),ROUND(Regressions!T108, 1), NA())</f>
        <v>#N/A</v>
      </c>
      <c r="S98" s="241" t="e">
        <f>IF(ISNUMBER(Regressions!U108),ROUND(Regressions!U108, 1), NA())</f>
        <v>#N/A</v>
      </c>
    </row>
    <row xmlns:x14ac="http://schemas.microsoft.com/office/spreadsheetml/2009/9/ac" r="99" x14ac:dyDescent="0.2">
      <c r="A99" s="338" t="str">
        <f>IF(ISBLANK(Regressions!A109), " ", Regressions!A109)</f>
        <v>Uruguay</v>
      </c>
      <c r="B99" s="339">
        <f>IF(ISBLANK(Regressions!B109), " ", Regressions!B109)</f>
        <v>2002</v>
      </c>
      <c r="C99" s="344" t="str">
        <f>IF(ISBLANK(Regressions!C109), " ", Regressions!C109)</f>
        <v>Pre-primary</v>
      </c>
      <c r="D99" s="340">
        <f>IF(ISBLANK(Regressions!D109), " ", Regressions!D109)</f>
        <v>165178</v>
      </c>
      <c r="E99" s="218" t="e">
        <f>IF(ISNUMBER(Regressions!E109),ROUND(Regressions!E109, 1), NA())</f>
        <v>#N/A</v>
      </c>
      <c r="F99" s="341" t="e">
        <f>IF(ISNUMBER(Regressions!F109),ROUND(Regressions!F109, 1), NA())</f>
        <v>#N/A</v>
      </c>
      <c r="G99" s="240" t="e">
        <f>IF(ISNUMBER(Regressions!G109),ROUND(Regressions!G109, 1), NA())</f>
        <v>#N/A</v>
      </c>
      <c r="H99" s="342" t="e">
        <f>IF(ISNUMBER(Regressions!H109),ROUND(Regressions!H109, 1), NA())</f>
        <v>#N/A</v>
      </c>
      <c r="I99" s="241" t="e">
        <f>IF(ISNUMBER(Regressions!I109),ROUND(Regressions!I109, 1), NA())</f>
        <v>#N/A</v>
      </c>
      <c r="J99" s="343" t="e">
        <f>IF(ISNUMBER(Regressions!K109),ROUND(Regressions!K109, 1), NA())</f>
        <v>#N/A</v>
      </c>
      <c r="K99" s="341" t="e">
        <f>IF(ISNUMBER(Regressions!L109),ROUND(Regressions!L109, 1), NA())</f>
        <v>#N/A</v>
      </c>
      <c r="L99" s="242" t="e">
        <f>IF(ISNUMBER(Regressions!M109),ROUND(Regressions!M109, 1), NA())</f>
        <v>#N/A</v>
      </c>
      <c r="M99" s="342" t="e">
        <f>IF(ISNUMBER(Regressions!N109),ROUND(Regressions!N109, 1), NA())</f>
        <v>#N/A</v>
      </c>
      <c r="N99" s="241" t="e">
        <f>IF(ISNUMBER(Regressions!O109),ROUND(Regressions!O109, 1), NA())</f>
        <v>#N/A</v>
      </c>
      <c r="O99" s="343" t="e">
        <f>IF(ISNUMBER(Regressions!Q109),ROUND(Regressions!Q109, 1), NA())</f>
        <v>#N/A</v>
      </c>
      <c r="P99" s="341" t="e">
        <f>IF(ISNUMBER(Regressions!R109),ROUND(Regressions!R109, 1), NA())</f>
        <v>#N/A</v>
      </c>
      <c r="Q99" s="219" t="e">
        <f>IF(ISNUMBER(Regressions!S109),ROUND(Regressions!S109, 1), NA())</f>
        <v>#N/A</v>
      </c>
      <c r="R99" s="342" t="e">
        <f>IF(ISNUMBER(Regressions!T109),ROUND(Regressions!T109, 1), NA())</f>
        <v>#N/A</v>
      </c>
      <c r="S99" s="241" t="e">
        <f>IF(ISNUMBER(Regressions!U109),ROUND(Regressions!U109, 1), NA())</f>
        <v>#N/A</v>
      </c>
    </row>
    <row xmlns:x14ac="http://schemas.microsoft.com/office/spreadsheetml/2009/9/ac" r="100" x14ac:dyDescent="0.2">
      <c r="A100" s="338" t="str">
        <f>IF(ISBLANK(Regressions!A110), " ", Regressions!A110)</f>
        <v>Uruguay</v>
      </c>
      <c r="B100" s="339">
        <f>IF(ISBLANK(Regressions!B110), " ", Regressions!B110)</f>
        <v>2003</v>
      </c>
      <c r="C100" s="344" t="str">
        <f>IF(ISBLANK(Regressions!C110), " ", Regressions!C110)</f>
        <v>Pre-primary</v>
      </c>
      <c r="D100" s="340">
        <f>IF(ISBLANK(Regressions!D110), " ", Regressions!D110)</f>
        <v>161582</v>
      </c>
      <c r="E100" s="218" t="e">
        <f>IF(ISNUMBER(Regressions!E110),ROUND(Regressions!E110, 1), NA())</f>
        <v>#N/A</v>
      </c>
      <c r="F100" s="341" t="e">
        <f>IF(ISNUMBER(Regressions!F110),ROUND(Regressions!F110, 1), NA())</f>
        <v>#N/A</v>
      </c>
      <c r="G100" s="240" t="e">
        <f>IF(ISNUMBER(Regressions!G110),ROUND(Regressions!G110, 1), NA())</f>
        <v>#N/A</v>
      </c>
      <c r="H100" s="342" t="e">
        <f>IF(ISNUMBER(Regressions!H110),ROUND(Regressions!H110, 1), NA())</f>
        <v>#N/A</v>
      </c>
      <c r="I100" s="241" t="e">
        <f>IF(ISNUMBER(Regressions!I110),ROUND(Regressions!I110, 1), NA())</f>
        <v>#N/A</v>
      </c>
      <c r="J100" s="343" t="e">
        <f>IF(ISNUMBER(Regressions!K110),ROUND(Regressions!K110, 1), NA())</f>
        <v>#N/A</v>
      </c>
      <c r="K100" s="341" t="e">
        <f>IF(ISNUMBER(Regressions!L110),ROUND(Regressions!L110, 1), NA())</f>
        <v>#N/A</v>
      </c>
      <c r="L100" s="242" t="e">
        <f>IF(ISNUMBER(Regressions!M110),ROUND(Regressions!M110, 1), NA())</f>
        <v>#N/A</v>
      </c>
      <c r="M100" s="342" t="e">
        <f>IF(ISNUMBER(Regressions!N110),ROUND(Regressions!N110, 1), NA())</f>
        <v>#N/A</v>
      </c>
      <c r="N100" s="241" t="e">
        <f>IF(ISNUMBER(Regressions!O110),ROUND(Regressions!O110, 1), NA())</f>
        <v>#N/A</v>
      </c>
      <c r="O100" s="343" t="e">
        <f>IF(ISNUMBER(Regressions!Q110),ROUND(Regressions!Q110, 1), NA())</f>
        <v>#N/A</v>
      </c>
      <c r="P100" s="341" t="e">
        <f>IF(ISNUMBER(Regressions!R110),ROUND(Regressions!R110, 1), NA())</f>
        <v>#N/A</v>
      </c>
      <c r="Q100" s="219" t="e">
        <f>IF(ISNUMBER(Regressions!S110),ROUND(Regressions!S110, 1), NA())</f>
        <v>#N/A</v>
      </c>
      <c r="R100" s="342" t="e">
        <f>IF(ISNUMBER(Regressions!T110),ROUND(Regressions!T110, 1), NA())</f>
        <v>#N/A</v>
      </c>
      <c r="S100" s="241" t="e">
        <f>IF(ISNUMBER(Regressions!U110),ROUND(Regressions!U110, 1), NA())</f>
        <v>#N/A</v>
      </c>
    </row>
    <row xmlns:x14ac="http://schemas.microsoft.com/office/spreadsheetml/2009/9/ac" r="101" x14ac:dyDescent="0.2">
      <c r="A101" s="338" t="str">
        <f>IF(ISBLANK(Regressions!A111), " ", Regressions!A111)</f>
        <v>Uruguay</v>
      </c>
      <c r="B101" s="339">
        <f>IF(ISBLANK(Regressions!B111), " ", Regressions!B111)</f>
        <v>2004</v>
      </c>
      <c r="C101" s="344" t="str">
        <f>IF(ISBLANK(Regressions!C111), " ", Regressions!C111)</f>
        <v>Pre-primary</v>
      </c>
      <c r="D101" s="340">
        <f>IF(ISBLANK(Regressions!D111), " ", Regressions!D111)</f>
        <v>158766</v>
      </c>
      <c r="E101" s="218" t="e">
        <f>IF(ISNUMBER(Regressions!E111),ROUND(Regressions!E111, 1), NA())</f>
        <v>#N/A</v>
      </c>
      <c r="F101" s="341" t="e">
        <f>IF(ISNUMBER(Regressions!F111),ROUND(Regressions!F111, 1), NA())</f>
        <v>#N/A</v>
      </c>
      <c r="G101" s="240" t="e">
        <f>IF(ISNUMBER(Regressions!G111),ROUND(Regressions!G111, 1), NA())</f>
        <v>#N/A</v>
      </c>
      <c r="H101" s="342" t="e">
        <f>IF(ISNUMBER(Regressions!H111),ROUND(Regressions!H111, 1), NA())</f>
        <v>#N/A</v>
      </c>
      <c r="I101" s="241" t="e">
        <f>IF(ISNUMBER(Regressions!I111),ROUND(Regressions!I111, 1), NA())</f>
        <v>#N/A</v>
      </c>
      <c r="J101" s="343" t="e">
        <f>IF(ISNUMBER(Regressions!K111),ROUND(Regressions!K111, 1), NA())</f>
        <v>#N/A</v>
      </c>
      <c r="K101" s="341" t="e">
        <f>IF(ISNUMBER(Regressions!L111),ROUND(Regressions!L111, 1), NA())</f>
        <v>#N/A</v>
      </c>
      <c r="L101" s="242" t="e">
        <f>IF(ISNUMBER(Regressions!M111),ROUND(Regressions!M111, 1), NA())</f>
        <v>#N/A</v>
      </c>
      <c r="M101" s="342" t="e">
        <f>IF(ISNUMBER(Regressions!N111),ROUND(Regressions!N111, 1), NA())</f>
        <v>#N/A</v>
      </c>
      <c r="N101" s="241" t="e">
        <f>IF(ISNUMBER(Regressions!O111),ROUND(Regressions!O111, 1), NA())</f>
        <v>#N/A</v>
      </c>
      <c r="O101" s="343" t="e">
        <f>IF(ISNUMBER(Regressions!Q111),ROUND(Regressions!Q111, 1), NA())</f>
        <v>#N/A</v>
      </c>
      <c r="P101" s="341" t="e">
        <f>IF(ISNUMBER(Regressions!R111),ROUND(Regressions!R111, 1), NA())</f>
        <v>#N/A</v>
      </c>
      <c r="Q101" s="219" t="e">
        <f>IF(ISNUMBER(Regressions!S111),ROUND(Regressions!S111, 1), NA())</f>
        <v>#N/A</v>
      </c>
      <c r="R101" s="342" t="e">
        <f>IF(ISNUMBER(Regressions!T111),ROUND(Regressions!T111, 1), NA())</f>
        <v>#N/A</v>
      </c>
      <c r="S101" s="241" t="e">
        <f>IF(ISNUMBER(Regressions!U111),ROUND(Regressions!U111, 1), NA())</f>
        <v>#N/A</v>
      </c>
    </row>
    <row xmlns:x14ac="http://schemas.microsoft.com/office/spreadsheetml/2009/9/ac" r="102" x14ac:dyDescent="0.2">
      <c r="A102" s="338" t="str">
        <f>IF(ISBLANK(Regressions!A112), " ", Regressions!A112)</f>
        <v>Uruguay</v>
      </c>
      <c r="B102" s="339">
        <f>IF(ISBLANK(Regressions!B112), " ", Regressions!B112)</f>
        <v>2005</v>
      </c>
      <c r="C102" s="344" t="str">
        <f>IF(ISBLANK(Regressions!C112), " ", Regressions!C112)</f>
        <v>Pre-primary</v>
      </c>
      <c r="D102" s="340">
        <f>IF(ISBLANK(Regressions!D112), " ", Regressions!D112)</f>
        <v>156794</v>
      </c>
      <c r="E102" s="218" t="e">
        <f>IF(ISNUMBER(Regressions!E112),ROUND(Regressions!E112, 1), NA())</f>
        <v>#N/A</v>
      </c>
      <c r="F102" s="341" t="e">
        <f>IF(ISNUMBER(Regressions!F112),ROUND(Regressions!F112, 1), NA())</f>
        <v>#N/A</v>
      </c>
      <c r="G102" s="240" t="e">
        <f>IF(ISNUMBER(Regressions!G112),ROUND(Regressions!G112, 1), NA())</f>
        <v>#N/A</v>
      </c>
      <c r="H102" s="342" t="e">
        <f>IF(ISNUMBER(Regressions!H112),ROUND(Regressions!H112, 1), NA())</f>
        <v>#N/A</v>
      </c>
      <c r="I102" s="241" t="e">
        <f>IF(ISNUMBER(Regressions!I112),ROUND(Regressions!I112, 1), NA())</f>
        <v>#N/A</v>
      </c>
      <c r="J102" s="343" t="e">
        <f>IF(ISNUMBER(Regressions!K112),ROUND(Regressions!K112, 1), NA())</f>
        <v>#N/A</v>
      </c>
      <c r="K102" s="341" t="e">
        <f>IF(ISNUMBER(Regressions!L112),ROUND(Regressions!L112, 1), NA())</f>
        <v>#N/A</v>
      </c>
      <c r="L102" s="242" t="e">
        <f>IF(ISNUMBER(Regressions!M112),ROUND(Regressions!M112, 1), NA())</f>
        <v>#N/A</v>
      </c>
      <c r="M102" s="342" t="e">
        <f>IF(ISNUMBER(Regressions!N112),ROUND(Regressions!N112, 1), NA())</f>
        <v>#N/A</v>
      </c>
      <c r="N102" s="241" t="e">
        <f>IF(ISNUMBER(Regressions!O112),ROUND(Regressions!O112, 1), NA())</f>
        <v>#N/A</v>
      </c>
      <c r="O102" s="343" t="e">
        <f>IF(ISNUMBER(Regressions!Q112),ROUND(Regressions!Q112, 1), NA())</f>
        <v>#N/A</v>
      </c>
      <c r="P102" s="341" t="e">
        <f>IF(ISNUMBER(Regressions!R112),ROUND(Regressions!R112, 1), NA())</f>
        <v>#N/A</v>
      </c>
      <c r="Q102" s="219" t="e">
        <f>IF(ISNUMBER(Regressions!S112),ROUND(Regressions!S112, 1), NA())</f>
        <v>#N/A</v>
      </c>
      <c r="R102" s="342" t="e">
        <f>IF(ISNUMBER(Regressions!T112),ROUND(Regressions!T112, 1), NA())</f>
        <v>#N/A</v>
      </c>
      <c r="S102" s="241" t="e">
        <f>IF(ISNUMBER(Regressions!U112),ROUND(Regressions!U112, 1), NA())</f>
        <v>#N/A</v>
      </c>
    </row>
    <row xmlns:x14ac="http://schemas.microsoft.com/office/spreadsheetml/2009/9/ac" r="103" x14ac:dyDescent="0.2">
      <c r="A103" s="338" t="str">
        <f>IF(ISBLANK(Regressions!A113), " ", Regressions!A113)</f>
        <v>Uruguay</v>
      </c>
      <c r="B103" s="339">
        <f>IF(ISBLANK(Regressions!B113), " ", Regressions!B113)</f>
        <v>2006</v>
      </c>
      <c r="C103" s="344" t="str">
        <f>IF(ISBLANK(Regressions!C113), " ", Regressions!C113)</f>
        <v>Pre-primary</v>
      </c>
      <c r="D103" s="340">
        <f>IF(ISBLANK(Regressions!D113), " ", Regressions!D113)</f>
        <v>155139</v>
      </c>
      <c r="E103" s="218" t="e">
        <f>IF(ISNUMBER(Regressions!E113),ROUND(Regressions!E113, 1), NA())</f>
        <v>#N/A</v>
      </c>
      <c r="F103" s="341" t="e">
        <f>IF(ISNUMBER(Regressions!F113),ROUND(Regressions!F113, 1), NA())</f>
        <v>#N/A</v>
      </c>
      <c r="G103" s="240" t="e">
        <f>IF(ISNUMBER(Regressions!G113),ROUND(Regressions!G113, 1), NA())</f>
        <v>#N/A</v>
      </c>
      <c r="H103" s="342" t="e">
        <f>IF(ISNUMBER(Regressions!H113),ROUND(Regressions!H113, 1), NA())</f>
        <v>#N/A</v>
      </c>
      <c r="I103" s="241" t="e">
        <f>IF(ISNUMBER(Regressions!I113),ROUND(Regressions!I113, 1), NA())</f>
        <v>#N/A</v>
      </c>
      <c r="J103" s="343" t="e">
        <f>IF(ISNUMBER(Regressions!K113),ROUND(Regressions!K113, 1), NA())</f>
        <v>#N/A</v>
      </c>
      <c r="K103" s="341" t="e">
        <f>IF(ISNUMBER(Regressions!L113),ROUND(Regressions!L113, 1), NA())</f>
        <v>#N/A</v>
      </c>
      <c r="L103" s="242" t="e">
        <f>IF(ISNUMBER(Regressions!M113),ROUND(Regressions!M113, 1), NA())</f>
        <v>#N/A</v>
      </c>
      <c r="M103" s="342" t="e">
        <f>IF(ISNUMBER(Regressions!N113),ROUND(Regressions!N113, 1), NA())</f>
        <v>#N/A</v>
      </c>
      <c r="N103" s="241" t="e">
        <f>IF(ISNUMBER(Regressions!O113),ROUND(Regressions!O113, 1), NA())</f>
        <v>#N/A</v>
      </c>
      <c r="O103" s="343" t="e">
        <f>IF(ISNUMBER(Regressions!Q113),ROUND(Regressions!Q113, 1), NA())</f>
        <v>#N/A</v>
      </c>
      <c r="P103" s="341" t="e">
        <f>IF(ISNUMBER(Regressions!R113),ROUND(Regressions!R113, 1), NA())</f>
        <v>#N/A</v>
      </c>
      <c r="Q103" s="219" t="e">
        <f>IF(ISNUMBER(Regressions!S113),ROUND(Regressions!S113, 1), NA())</f>
        <v>#N/A</v>
      </c>
      <c r="R103" s="342" t="e">
        <f>IF(ISNUMBER(Regressions!T113),ROUND(Regressions!T113, 1), NA())</f>
        <v>#N/A</v>
      </c>
      <c r="S103" s="241" t="e">
        <f>IF(ISNUMBER(Regressions!U113),ROUND(Regressions!U113, 1), NA())</f>
        <v>#N/A</v>
      </c>
    </row>
    <row xmlns:x14ac="http://schemas.microsoft.com/office/spreadsheetml/2009/9/ac" r="104" x14ac:dyDescent="0.2">
      <c r="A104" s="338" t="str">
        <f>IF(ISBLANK(Regressions!A114), " ", Regressions!A114)</f>
        <v>Uruguay</v>
      </c>
      <c r="B104" s="339">
        <f>IF(ISBLANK(Regressions!B114), " ", Regressions!B114)</f>
        <v>2007</v>
      </c>
      <c r="C104" s="344" t="str">
        <f>IF(ISBLANK(Regressions!C114), " ", Regressions!C114)</f>
        <v>Pre-primary</v>
      </c>
      <c r="D104" s="340">
        <f>IF(ISBLANK(Regressions!D114), " ", Regressions!D114)</f>
        <v>153153</v>
      </c>
      <c r="E104" s="218" t="e">
        <f>IF(ISNUMBER(Regressions!E114),ROUND(Regressions!E114, 1), NA())</f>
        <v>#N/A</v>
      </c>
      <c r="F104" s="341" t="e">
        <f>IF(ISNUMBER(Regressions!F114),ROUND(Regressions!F114, 1), NA())</f>
        <v>#N/A</v>
      </c>
      <c r="G104" s="240" t="e">
        <f>IF(ISNUMBER(Regressions!G114),ROUND(Regressions!G114, 1), NA())</f>
        <v>#N/A</v>
      </c>
      <c r="H104" s="342" t="e">
        <f>IF(ISNUMBER(Regressions!H114),ROUND(Regressions!H114, 1), NA())</f>
        <v>#N/A</v>
      </c>
      <c r="I104" s="241" t="e">
        <f>IF(ISNUMBER(Regressions!I114),ROUND(Regressions!I114, 1), NA())</f>
        <v>#N/A</v>
      </c>
      <c r="J104" s="343" t="e">
        <f>IF(ISNUMBER(Regressions!K114),ROUND(Regressions!K114, 1), NA())</f>
        <v>#N/A</v>
      </c>
      <c r="K104" s="341" t="e">
        <f>IF(ISNUMBER(Regressions!L114),ROUND(Regressions!L114, 1), NA())</f>
        <v>#N/A</v>
      </c>
      <c r="L104" s="242" t="e">
        <f>IF(ISNUMBER(Regressions!M114),ROUND(Regressions!M114, 1), NA())</f>
        <v>#N/A</v>
      </c>
      <c r="M104" s="342" t="e">
        <f>IF(ISNUMBER(Regressions!N114),ROUND(Regressions!N114, 1), NA())</f>
        <v>#N/A</v>
      </c>
      <c r="N104" s="241" t="e">
        <f>IF(ISNUMBER(Regressions!O114),ROUND(Regressions!O114, 1), NA())</f>
        <v>#N/A</v>
      </c>
      <c r="O104" s="343" t="e">
        <f>IF(ISNUMBER(Regressions!Q114),ROUND(Regressions!Q114, 1), NA())</f>
        <v>#N/A</v>
      </c>
      <c r="P104" s="341" t="e">
        <f>IF(ISNUMBER(Regressions!R114),ROUND(Regressions!R114, 1), NA())</f>
        <v>#N/A</v>
      </c>
      <c r="Q104" s="219" t="e">
        <f>IF(ISNUMBER(Regressions!S114),ROUND(Regressions!S114, 1), NA())</f>
        <v>#N/A</v>
      </c>
      <c r="R104" s="342" t="e">
        <f>IF(ISNUMBER(Regressions!T114),ROUND(Regressions!T114, 1), NA())</f>
        <v>#N/A</v>
      </c>
      <c r="S104" s="241" t="e">
        <f>IF(ISNUMBER(Regressions!U114),ROUND(Regressions!U114, 1), NA())</f>
        <v>#N/A</v>
      </c>
    </row>
    <row xmlns:x14ac="http://schemas.microsoft.com/office/spreadsheetml/2009/9/ac" r="105" x14ac:dyDescent="0.2">
      <c r="A105" s="338" t="str">
        <f>IF(ISBLANK(Regressions!A115), " ", Regressions!A115)</f>
        <v>Uruguay</v>
      </c>
      <c r="B105" s="339">
        <f>IF(ISBLANK(Regressions!B115), " ", Regressions!B115)</f>
        <v>2008</v>
      </c>
      <c r="C105" s="344" t="str">
        <f>IF(ISBLANK(Regressions!C115), " ", Regressions!C115)</f>
        <v>Pre-primary</v>
      </c>
      <c r="D105" s="340">
        <f>IF(ISBLANK(Regressions!D115), " ", Regressions!D115)</f>
        <v>150521</v>
      </c>
      <c r="E105" s="218" t="e">
        <f>IF(ISNUMBER(Regressions!E115),ROUND(Regressions!E115, 1), NA())</f>
        <v>#N/A</v>
      </c>
      <c r="F105" s="341" t="e">
        <f>IF(ISNUMBER(Regressions!F115),ROUND(Regressions!F115, 1), NA())</f>
        <v>#N/A</v>
      </c>
      <c r="G105" s="240" t="e">
        <f>IF(ISNUMBER(Regressions!G115),ROUND(Regressions!G115, 1), NA())</f>
        <v>#N/A</v>
      </c>
      <c r="H105" s="342" t="e">
        <f>IF(ISNUMBER(Regressions!H115),ROUND(Regressions!H115, 1), NA())</f>
        <v>#N/A</v>
      </c>
      <c r="I105" s="241" t="e">
        <f>IF(ISNUMBER(Regressions!I115),ROUND(Regressions!I115, 1), NA())</f>
        <v>#N/A</v>
      </c>
      <c r="J105" s="343" t="e">
        <f>IF(ISNUMBER(Regressions!K115),ROUND(Regressions!K115, 1), NA())</f>
        <v>#N/A</v>
      </c>
      <c r="K105" s="341" t="e">
        <f>IF(ISNUMBER(Regressions!L115),ROUND(Regressions!L115, 1), NA())</f>
        <v>#N/A</v>
      </c>
      <c r="L105" s="242" t="e">
        <f>IF(ISNUMBER(Regressions!M115),ROUND(Regressions!M115, 1), NA())</f>
        <v>#N/A</v>
      </c>
      <c r="M105" s="342" t="e">
        <f>IF(ISNUMBER(Regressions!N115),ROUND(Regressions!N115, 1), NA())</f>
        <v>#N/A</v>
      </c>
      <c r="N105" s="241" t="e">
        <f>IF(ISNUMBER(Regressions!O115),ROUND(Regressions!O115, 1), NA())</f>
        <v>#N/A</v>
      </c>
      <c r="O105" s="343" t="e">
        <f>IF(ISNUMBER(Regressions!Q115),ROUND(Regressions!Q115, 1), NA())</f>
        <v>#N/A</v>
      </c>
      <c r="P105" s="341" t="e">
        <f>IF(ISNUMBER(Regressions!R115),ROUND(Regressions!R115, 1), NA())</f>
        <v>#N/A</v>
      </c>
      <c r="Q105" s="219" t="e">
        <f>IF(ISNUMBER(Regressions!S115),ROUND(Regressions!S115, 1), NA())</f>
        <v>#N/A</v>
      </c>
      <c r="R105" s="342" t="e">
        <f>IF(ISNUMBER(Regressions!T115),ROUND(Regressions!T115, 1), NA())</f>
        <v>#N/A</v>
      </c>
      <c r="S105" s="241" t="e">
        <f>IF(ISNUMBER(Regressions!U115),ROUND(Regressions!U115, 1), NA())</f>
        <v>#N/A</v>
      </c>
    </row>
    <row xmlns:x14ac="http://schemas.microsoft.com/office/spreadsheetml/2009/9/ac" r="106" x14ac:dyDescent="0.2">
      <c r="A106" s="338" t="str">
        <f>IF(ISBLANK(Regressions!A116), " ", Regressions!A116)</f>
        <v>Uruguay</v>
      </c>
      <c r="B106" s="339">
        <f>IF(ISBLANK(Regressions!B116), " ", Regressions!B116)</f>
        <v>2009</v>
      </c>
      <c r="C106" s="344" t="str">
        <f>IF(ISBLANK(Regressions!C116), " ", Regressions!C116)</f>
        <v>Pre-primary</v>
      </c>
      <c r="D106" s="340">
        <f>IF(ISBLANK(Regressions!D116), " ", Regressions!D116)</f>
        <v>147652</v>
      </c>
      <c r="E106" s="218" t="e">
        <f>IF(ISNUMBER(Regressions!E116),ROUND(Regressions!E116, 1), NA())</f>
        <v>#N/A</v>
      </c>
      <c r="F106" s="341" t="e">
        <f>IF(ISNUMBER(Regressions!F116),ROUND(Regressions!F116, 1), NA())</f>
        <v>#N/A</v>
      </c>
      <c r="G106" s="240" t="e">
        <f>IF(ISNUMBER(Regressions!G116),ROUND(Regressions!G116, 1), NA())</f>
        <v>#N/A</v>
      </c>
      <c r="H106" s="342" t="e">
        <f>IF(ISNUMBER(Regressions!H116),ROUND(Regressions!H116, 1), NA())</f>
        <v>#N/A</v>
      </c>
      <c r="I106" s="241" t="e">
        <f>IF(ISNUMBER(Regressions!I116),ROUND(Regressions!I116, 1), NA())</f>
        <v>#N/A</v>
      </c>
      <c r="J106" s="343" t="e">
        <f>IF(ISNUMBER(Regressions!K116),ROUND(Regressions!K116, 1), NA())</f>
        <v>#N/A</v>
      </c>
      <c r="K106" s="341" t="e">
        <f>IF(ISNUMBER(Regressions!L116),ROUND(Regressions!L116, 1), NA())</f>
        <v>#N/A</v>
      </c>
      <c r="L106" s="242" t="e">
        <f>IF(ISNUMBER(Regressions!M116),ROUND(Regressions!M116, 1), NA())</f>
        <v>#N/A</v>
      </c>
      <c r="M106" s="342" t="e">
        <f>IF(ISNUMBER(Regressions!N116),ROUND(Regressions!N116, 1), NA())</f>
        <v>#N/A</v>
      </c>
      <c r="N106" s="241" t="e">
        <f>IF(ISNUMBER(Regressions!O116),ROUND(Regressions!O116, 1), NA())</f>
        <v>#N/A</v>
      </c>
      <c r="O106" s="343" t="e">
        <f>IF(ISNUMBER(Regressions!Q116),ROUND(Regressions!Q116, 1), NA())</f>
        <v>#N/A</v>
      </c>
      <c r="P106" s="341" t="e">
        <f>IF(ISNUMBER(Regressions!R116),ROUND(Regressions!R116, 1), NA())</f>
        <v>#N/A</v>
      </c>
      <c r="Q106" s="219" t="e">
        <f>IF(ISNUMBER(Regressions!S116),ROUND(Regressions!S116, 1), NA())</f>
        <v>#N/A</v>
      </c>
      <c r="R106" s="342" t="e">
        <f>IF(ISNUMBER(Regressions!T116),ROUND(Regressions!T116, 1), NA())</f>
        <v>#N/A</v>
      </c>
      <c r="S106" s="241" t="e">
        <f>IF(ISNUMBER(Regressions!U116),ROUND(Regressions!U116, 1), NA())</f>
        <v>#N/A</v>
      </c>
    </row>
    <row xmlns:x14ac="http://schemas.microsoft.com/office/spreadsheetml/2009/9/ac" r="107" x14ac:dyDescent="0.2">
      <c r="A107" s="338" t="str">
        <f>IF(ISBLANK(Regressions!A117), " ", Regressions!A117)</f>
        <v>Uruguay</v>
      </c>
      <c r="B107" s="339">
        <f>IF(ISBLANK(Regressions!B117), " ", Regressions!B117)</f>
        <v>2010</v>
      </c>
      <c r="C107" s="344" t="str">
        <f>IF(ISBLANK(Regressions!C117), " ", Regressions!C117)</f>
        <v>Pre-primary</v>
      </c>
      <c r="D107" s="340">
        <f>IF(ISBLANK(Regressions!D117), " ", Regressions!D117)</f>
        <v>145165</v>
      </c>
      <c r="E107" s="218" t="e">
        <f>IF(ISNUMBER(Regressions!E117),ROUND(Regressions!E117, 1), NA())</f>
        <v>#N/A</v>
      </c>
      <c r="F107" s="341" t="e">
        <f>IF(ISNUMBER(Regressions!F117),ROUND(Regressions!F117, 1), NA())</f>
        <v>#N/A</v>
      </c>
      <c r="G107" s="240" t="e">
        <f>IF(ISNUMBER(Regressions!G117),ROUND(Regressions!G117, 1), NA())</f>
        <v>#N/A</v>
      </c>
      <c r="H107" s="342" t="e">
        <f>IF(ISNUMBER(Regressions!H117),ROUND(Regressions!H117, 1), NA())</f>
        <v>#N/A</v>
      </c>
      <c r="I107" s="241" t="e">
        <f>IF(ISNUMBER(Regressions!I117),ROUND(Regressions!I117, 1), NA())</f>
        <v>#N/A</v>
      </c>
      <c r="J107" s="343" t="e">
        <f>IF(ISNUMBER(Regressions!K117),ROUND(Regressions!K117, 1), NA())</f>
        <v>#N/A</v>
      </c>
      <c r="K107" s="341" t="e">
        <f>IF(ISNUMBER(Regressions!L117),ROUND(Regressions!L117, 1), NA())</f>
        <v>#N/A</v>
      </c>
      <c r="L107" s="242" t="e">
        <f>IF(ISNUMBER(Regressions!M117),ROUND(Regressions!M117, 1), NA())</f>
        <v>#N/A</v>
      </c>
      <c r="M107" s="342" t="e">
        <f>IF(ISNUMBER(Regressions!N117),ROUND(Regressions!N117, 1), NA())</f>
        <v>#N/A</v>
      </c>
      <c r="N107" s="241" t="e">
        <f>IF(ISNUMBER(Regressions!O117),ROUND(Regressions!O117, 1), NA())</f>
        <v>#N/A</v>
      </c>
      <c r="O107" s="343" t="e">
        <f>IF(ISNUMBER(Regressions!Q117),ROUND(Regressions!Q117, 1), NA())</f>
        <v>#N/A</v>
      </c>
      <c r="P107" s="341" t="e">
        <f>IF(ISNUMBER(Regressions!R117),ROUND(Regressions!R117, 1), NA())</f>
        <v>#N/A</v>
      </c>
      <c r="Q107" s="219" t="e">
        <f>IF(ISNUMBER(Regressions!S117),ROUND(Regressions!S117, 1), NA())</f>
        <v>#N/A</v>
      </c>
      <c r="R107" s="342" t="e">
        <f>IF(ISNUMBER(Regressions!T117),ROUND(Regressions!T117, 1), NA())</f>
        <v>#N/A</v>
      </c>
      <c r="S107" s="241" t="e">
        <f>IF(ISNUMBER(Regressions!U117),ROUND(Regressions!U117, 1), NA())</f>
        <v>#N/A</v>
      </c>
    </row>
    <row xmlns:x14ac="http://schemas.microsoft.com/office/spreadsheetml/2009/9/ac" r="108" x14ac:dyDescent="0.2">
      <c r="A108" s="338" t="str">
        <f>IF(ISBLANK(Regressions!A118), " ", Regressions!A118)</f>
        <v>Uruguay</v>
      </c>
      <c r="B108" s="339">
        <f>IF(ISBLANK(Regressions!B118), " ", Regressions!B118)</f>
        <v>2011</v>
      </c>
      <c r="C108" s="344" t="str">
        <f>IF(ISBLANK(Regressions!C118), " ", Regressions!C118)</f>
        <v>Pre-primary</v>
      </c>
      <c r="D108" s="340">
        <f>IF(ISBLANK(Regressions!D118), " ", Regressions!D118)</f>
        <v>143448</v>
      </c>
      <c r="E108" s="218" t="e">
        <f>IF(ISNUMBER(Regressions!E118),ROUND(Regressions!E118, 1), NA())</f>
        <v>#N/A</v>
      </c>
      <c r="F108" s="341" t="e">
        <f>IF(ISNUMBER(Regressions!F118),ROUND(Regressions!F118, 1), NA())</f>
        <v>#N/A</v>
      </c>
      <c r="G108" s="240" t="e">
        <f>IF(ISNUMBER(Regressions!G118),ROUND(Regressions!G118, 1), NA())</f>
        <v>#N/A</v>
      </c>
      <c r="H108" s="342" t="e">
        <f>IF(ISNUMBER(Regressions!H118),ROUND(Regressions!H118, 1), NA())</f>
        <v>#N/A</v>
      </c>
      <c r="I108" s="241" t="e">
        <f>IF(ISNUMBER(Regressions!I118),ROUND(Regressions!I118, 1), NA())</f>
        <v>#N/A</v>
      </c>
      <c r="J108" s="343" t="e">
        <f>IF(ISNUMBER(Regressions!K118),ROUND(Regressions!K118, 1), NA())</f>
        <v>#N/A</v>
      </c>
      <c r="K108" s="341" t="e">
        <f>IF(ISNUMBER(Regressions!L118),ROUND(Regressions!L118, 1), NA())</f>
        <v>#N/A</v>
      </c>
      <c r="L108" s="242" t="e">
        <f>IF(ISNUMBER(Regressions!M118),ROUND(Regressions!M118, 1), NA())</f>
        <v>#N/A</v>
      </c>
      <c r="M108" s="342" t="e">
        <f>IF(ISNUMBER(Regressions!N118),ROUND(Regressions!N118, 1), NA())</f>
        <v>#N/A</v>
      </c>
      <c r="N108" s="241" t="e">
        <f>IF(ISNUMBER(Regressions!O118),ROUND(Regressions!O118, 1), NA())</f>
        <v>#N/A</v>
      </c>
      <c r="O108" s="343" t="e">
        <f>IF(ISNUMBER(Regressions!Q118),ROUND(Regressions!Q118, 1), NA())</f>
        <v>#N/A</v>
      </c>
      <c r="P108" s="341" t="e">
        <f>IF(ISNUMBER(Regressions!R118),ROUND(Regressions!R118, 1), NA())</f>
        <v>#N/A</v>
      </c>
      <c r="Q108" s="219" t="e">
        <f>IF(ISNUMBER(Regressions!S118),ROUND(Regressions!S118, 1), NA())</f>
        <v>#N/A</v>
      </c>
      <c r="R108" s="342" t="e">
        <f>IF(ISNUMBER(Regressions!T118),ROUND(Regressions!T118, 1), NA())</f>
        <v>#N/A</v>
      </c>
      <c r="S108" s="241" t="e">
        <f>IF(ISNUMBER(Regressions!U118),ROUND(Regressions!U118, 1), NA())</f>
        <v>#N/A</v>
      </c>
    </row>
    <row xmlns:x14ac="http://schemas.microsoft.com/office/spreadsheetml/2009/9/ac" r="109" x14ac:dyDescent="0.2">
      <c r="A109" s="338" t="str">
        <f>IF(ISBLANK(Regressions!A119), " ", Regressions!A119)</f>
        <v>Uruguay</v>
      </c>
      <c r="B109" s="339">
        <f>IF(ISBLANK(Regressions!B119), " ", Regressions!B119)</f>
        <v>2012</v>
      </c>
      <c r="C109" s="344" t="str">
        <f>IF(ISBLANK(Regressions!C119), " ", Regressions!C119)</f>
        <v>Pre-primary</v>
      </c>
      <c r="D109" s="340">
        <f>IF(ISBLANK(Regressions!D119), " ", Regressions!D119)</f>
        <v>142273</v>
      </c>
      <c r="E109" s="218" t="e">
        <f>IF(ISNUMBER(Regressions!E119),ROUND(Regressions!E119, 1), NA())</f>
        <v>#N/A</v>
      </c>
      <c r="F109" s="341" t="e">
        <f>IF(ISNUMBER(Regressions!F119),ROUND(Regressions!F119, 1), NA())</f>
        <v>#N/A</v>
      </c>
      <c r="G109" s="240" t="e">
        <f>IF(ISNUMBER(Regressions!G119),ROUND(Regressions!G119, 1), NA())</f>
        <v>#N/A</v>
      </c>
      <c r="H109" s="342" t="e">
        <f>IF(ISNUMBER(Regressions!H119),ROUND(Regressions!H119, 1), NA())</f>
        <v>#N/A</v>
      </c>
      <c r="I109" s="241" t="e">
        <f>IF(ISNUMBER(Regressions!I119),ROUND(Regressions!I119, 1), NA())</f>
        <v>#N/A</v>
      </c>
      <c r="J109" s="343" t="e">
        <f>IF(ISNUMBER(Regressions!K119),ROUND(Regressions!K119, 1), NA())</f>
        <v>#N/A</v>
      </c>
      <c r="K109" s="341" t="e">
        <f>IF(ISNUMBER(Regressions!L119),ROUND(Regressions!L119, 1), NA())</f>
        <v>#N/A</v>
      </c>
      <c r="L109" s="242" t="e">
        <f>IF(ISNUMBER(Regressions!M119),ROUND(Regressions!M119, 1), NA())</f>
        <v>#N/A</v>
      </c>
      <c r="M109" s="342" t="e">
        <f>IF(ISNUMBER(Regressions!N119),ROUND(Regressions!N119, 1), NA())</f>
        <v>#N/A</v>
      </c>
      <c r="N109" s="241" t="e">
        <f>IF(ISNUMBER(Regressions!O119),ROUND(Regressions!O119, 1), NA())</f>
        <v>#N/A</v>
      </c>
      <c r="O109" s="343" t="e">
        <f>IF(ISNUMBER(Regressions!Q119),ROUND(Regressions!Q119, 1), NA())</f>
        <v>#N/A</v>
      </c>
      <c r="P109" s="341" t="e">
        <f>IF(ISNUMBER(Regressions!R119),ROUND(Regressions!R119, 1), NA())</f>
        <v>#N/A</v>
      </c>
      <c r="Q109" s="219" t="e">
        <f>IF(ISNUMBER(Regressions!S119),ROUND(Regressions!S119, 1), NA())</f>
        <v>#N/A</v>
      </c>
      <c r="R109" s="342" t="e">
        <f>IF(ISNUMBER(Regressions!T119),ROUND(Regressions!T119, 1), NA())</f>
        <v>#N/A</v>
      </c>
      <c r="S109" s="241" t="e">
        <f>IF(ISNUMBER(Regressions!U119),ROUND(Regressions!U119, 1), NA())</f>
        <v>#N/A</v>
      </c>
    </row>
    <row xmlns:x14ac="http://schemas.microsoft.com/office/spreadsheetml/2009/9/ac" r="110" x14ac:dyDescent="0.2">
      <c r="A110" s="338" t="str">
        <f>IF(ISBLANK(Regressions!A120), " ", Regressions!A120)</f>
        <v>Uruguay</v>
      </c>
      <c r="B110" s="339">
        <f>IF(ISBLANK(Regressions!B120), " ", Regressions!B120)</f>
        <v>2013</v>
      </c>
      <c r="C110" s="344" t="str">
        <f>IF(ISBLANK(Regressions!C120), " ", Regressions!C120)</f>
        <v>Pre-primary</v>
      </c>
      <c r="D110" s="340">
        <f>IF(ISBLANK(Regressions!D120), " ", Regressions!D120)</f>
        <v>141489</v>
      </c>
      <c r="E110" s="218" t="e">
        <f>IF(ISNUMBER(Regressions!E120),ROUND(Regressions!E120, 1), NA())</f>
        <v>#N/A</v>
      </c>
      <c r="F110" s="341" t="e">
        <f>IF(ISNUMBER(Regressions!F120),ROUND(Regressions!F120, 1), NA())</f>
        <v>#N/A</v>
      </c>
      <c r="G110" s="240" t="e">
        <f>IF(ISNUMBER(Regressions!G120),ROUND(Regressions!G120, 1), NA())</f>
        <v>#N/A</v>
      </c>
      <c r="H110" s="342" t="e">
        <f>IF(ISNUMBER(Regressions!H120),ROUND(Regressions!H120, 1), NA())</f>
        <v>#N/A</v>
      </c>
      <c r="I110" s="241" t="e">
        <f>IF(ISNUMBER(Regressions!I120),ROUND(Regressions!I120, 1), NA())</f>
        <v>#N/A</v>
      </c>
      <c r="J110" s="343" t="e">
        <f>IF(ISNUMBER(Regressions!K120),ROUND(Regressions!K120, 1), NA())</f>
        <v>#N/A</v>
      </c>
      <c r="K110" s="341" t="e">
        <f>IF(ISNUMBER(Regressions!L120),ROUND(Regressions!L120, 1), NA())</f>
        <v>#N/A</v>
      </c>
      <c r="L110" s="242" t="e">
        <f>IF(ISNUMBER(Regressions!M120),ROUND(Regressions!M120, 1), NA())</f>
        <v>#N/A</v>
      </c>
      <c r="M110" s="342" t="e">
        <f>IF(ISNUMBER(Regressions!N120),ROUND(Regressions!N120, 1), NA())</f>
        <v>#N/A</v>
      </c>
      <c r="N110" s="241" t="e">
        <f>IF(ISNUMBER(Regressions!O120),ROUND(Regressions!O120, 1), NA())</f>
        <v>#N/A</v>
      </c>
      <c r="O110" s="343" t="e">
        <f>IF(ISNUMBER(Regressions!Q120),ROUND(Regressions!Q120, 1), NA())</f>
        <v>#N/A</v>
      </c>
      <c r="P110" s="341" t="e">
        <f>IF(ISNUMBER(Regressions!R120),ROUND(Regressions!R120, 1), NA())</f>
        <v>#N/A</v>
      </c>
      <c r="Q110" s="219" t="e">
        <f>IF(ISNUMBER(Regressions!S120),ROUND(Regressions!S120, 1), NA())</f>
        <v>#N/A</v>
      </c>
      <c r="R110" s="342" t="e">
        <f>IF(ISNUMBER(Regressions!T120),ROUND(Regressions!T120, 1), NA())</f>
        <v>#N/A</v>
      </c>
      <c r="S110" s="241" t="e">
        <f>IF(ISNUMBER(Regressions!U120),ROUND(Regressions!U120, 1), NA())</f>
        <v>#N/A</v>
      </c>
    </row>
    <row xmlns:x14ac="http://schemas.microsoft.com/office/spreadsheetml/2009/9/ac" r="111" x14ac:dyDescent="0.2">
      <c r="A111" s="338" t="str">
        <f>IF(ISBLANK(Regressions!A121), " ", Regressions!A121)</f>
        <v>Uruguay</v>
      </c>
      <c r="B111" s="339">
        <f>IF(ISBLANK(Regressions!B121), " ", Regressions!B121)</f>
        <v>2014</v>
      </c>
      <c r="C111" s="344" t="str">
        <f>IF(ISBLANK(Regressions!C121), " ", Regressions!C121)</f>
        <v>Pre-primary</v>
      </c>
      <c r="D111" s="340">
        <f>IF(ISBLANK(Regressions!D121), " ", Regressions!D121)</f>
        <v>140798</v>
      </c>
      <c r="E111" s="218" t="e">
        <f>IF(ISNUMBER(Regressions!E121),ROUND(Regressions!E121, 1), NA())</f>
        <v>#N/A</v>
      </c>
      <c r="F111" s="341" t="e">
        <f>IF(ISNUMBER(Regressions!F121),ROUND(Regressions!F121, 1), NA())</f>
        <v>#N/A</v>
      </c>
      <c r="G111" s="240" t="e">
        <f>IF(ISNUMBER(Regressions!G121),ROUND(Regressions!G121, 1), NA())</f>
        <v>#N/A</v>
      </c>
      <c r="H111" s="342" t="e">
        <f>IF(ISNUMBER(Regressions!H121),ROUND(Regressions!H121, 1), NA())</f>
        <v>#N/A</v>
      </c>
      <c r="I111" s="241" t="e">
        <f>IF(ISNUMBER(Regressions!I121),ROUND(Regressions!I121, 1), NA())</f>
        <v>#N/A</v>
      </c>
      <c r="J111" s="343" t="e">
        <f>IF(ISNUMBER(Regressions!K121),ROUND(Regressions!K121, 1), NA())</f>
        <v>#N/A</v>
      </c>
      <c r="K111" s="341" t="e">
        <f>IF(ISNUMBER(Regressions!L121),ROUND(Regressions!L121, 1), NA())</f>
        <v>#N/A</v>
      </c>
      <c r="L111" s="242" t="e">
        <f>IF(ISNUMBER(Regressions!M121),ROUND(Regressions!M121, 1), NA())</f>
        <v>#N/A</v>
      </c>
      <c r="M111" s="342" t="e">
        <f>IF(ISNUMBER(Regressions!N121),ROUND(Regressions!N121, 1), NA())</f>
        <v>#N/A</v>
      </c>
      <c r="N111" s="241" t="e">
        <f>IF(ISNUMBER(Regressions!O121),ROUND(Regressions!O121, 1), NA())</f>
        <v>#N/A</v>
      </c>
      <c r="O111" s="343" t="e">
        <f>IF(ISNUMBER(Regressions!Q121),ROUND(Regressions!Q121, 1), NA())</f>
        <v>#N/A</v>
      </c>
      <c r="P111" s="341" t="e">
        <f>IF(ISNUMBER(Regressions!R121),ROUND(Regressions!R121, 1), NA())</f>
        <v>#N/A</v>
      </c>
      <c r="Q111" s="219" t="e">
        <f>IF(ISNUMBER(Regressions!S121),ROUND(Regressions!S121, 1), NA())</f>
        <v>#N/A</v>
      </c>
      <c r="R111" s="342" t="e">
        <f>IF(ISNUMBER(Regressions!T121),ROUND(Regressions!T121, 1), NA())</f>
        <v>#N/A</v>
      </c>
      <c r="S111" s="241" t="e">
        <f>IF(ISNUMBER(Regressions!U121),ROUND(Regressions!U121, 1), NA())</f>
        <v>#N/A</v>
      </c>
    </row>
    <row xmlns:x14ac="http://schemas.microsoft.com/office/spreadsheetml/2009/9/ac" r="112" x14ac:dyDescent="0.2">
      <c r="A112" s="338" t="str">
        <f>IF(ISBLANK(Regressions!A122), " ", Regressions!A122)</f>
        <v>Uruguay</v>
      </c>
      <c r="B112" s="339">
        <f>IF(ISBLANK(Regressions!B122), " ", Regressions!B122)</f>
        <v>2015</v>
      </c>
      <c r="C112" s="344" t="str">
        <f>IF(ISBLANK(Regressions!C122), " ", Regressions!C122)</f>
        <v>Pre-primary</v>
      </c>
      <c r="D112" s="340">
        <f>IF(ISBLANK(Regressions!D122), " ", Regressions!D122)</f>
        <v>139875</v>
      </c>
      <c r="E112" s="218" t="e">
        <f>IF(ISNUMBER(Regressions!E122),ROUND(Regressions!E122, 1), NA())</f>
        <v>#N/A</v>
      </c>
      <c r="F112" s="341" t="e">
        <f>IF(ISNUMBER(Regressions!F122),ROUND(Regressions!F122, 1), NA())</f>
        <v>#N/A</v>
      </c>
      <c r="G112" s="240" t="e">
        <f>IF(ISNUMBER(Regressions!G122),ROUND(Regressions!G122, 1), NA())</f>
        <v>#N/A</v>
      </c>
      <c r="H112" s="342" t="e">
        <f>IF(ISNUMBER(Regressions!H122),ROUND(Regressions!H122, 1), NA())</f>
        <v>#N/A</v>
      </c>
      <c r="I112" s="241" t="e">
        <f>IF(ISNUMBER(Regressions!I122),ROUND(Regressions!I122, 1), NA())</f>
        <v>#N/A</v>
      </c>
      <c r="J112" s="343" t="e">
        <f>IF(ISNUMBER(Regressions!K122),ROUND(Regressions!K122, 1), NA())</f>
        <v>#N/A</v>
      </c>
      <c r="K112" s="341" t="e">
        <f>IF(ISNUMBER(Regressions!L122),ROUND(Regressions!L122, 1), NA())</f>
        <v>#N/A</v>
      </c>
      <c r="L112" s="242" t="e">
        <f>IF(ISNUMBER(Regressions!M122),ROUND(Regressions!M122, 1), NA())</f>
        <v>#N/A</v>
      </c>
      <c r="M112" s="342" t="e">
        <f>IF(ISNUMBER(Regressions!N122),ROUND(Regressions!N122, 1), NA())</f>
        <v>#N/A</v>
      </c>
      <c r="N112" s="241" t="e">
        <f>IF(ISNUMBER(Regressions!O122),ROUND(Regressions!O122, 1), NA())</f>
        <v>#N/A</v>
      </c>
      <c r="O112" s="343" t="e">
        <f>IF(ISNUMBER(Regressions!Q122),ROUND(Regressions!Q122, 1), NA())</f>
        <v>#N/A</v>
      </c>
      <c r="P112" s="341" t="e">
        <f>IF(ISNUMBER(Regressions!R122),ROUND(Regressions!R122, 1), NA())</f>
        <v>#N/A</v>
      </c>
      <c r="Q112" s="219" t="e">
        <f>IF(ISNUMBER(Regressions!S122),ROUND(Regressions!S122, 1), NA())</f>
        <v>#N/A</v>
      </c>
      <c r="R112" s="342" t="e">
        <f>IF(ISNUMBER(Regressions!T122),ROUND(Regressions!T122, 1), NA())</f>
        <v>#N/A</v>
      </c>
      <c r="S112" s="241" t="e">
        <f>IF(ISNUMBER(Regressions!U122),ROUND(Regressions!U122, 1), NA())</f>
        <v>#N/A</v>
      </c>
    </row>
    <row xmlns:x14ac="http://schemas.microsoft.com/office/spreadsheetml/2009/9/ac" r="113" x14ac:dyDescent="0.2">
      <c r="A113" s="338" t="str">
        <f>IF(ISBLANK(Regressions!A123), " ", Regressions!A123)</f>
        <v>Uruguay</v>
      </c>
      <c r="B113" s="339">
        <f>IF(ISBLANK(Regressions!B123), " ", Regressions!B123)</f>
        <v>2016</v>
      </c>
      <c r="C113" s="344" t="str">
        <f>IF(ISBLANK(Regressions!C123), " ", Regressions!C123)</f>
        <v>Pre-primary</v>
      </c>
      <c r="D113" s="340">
        <f>IF(ISBLANK(Regressions!D123), " ", Regressions!D123)</f>
        <v>139065</v>
      </c>
      <c r="E113" s="218" t="e">
        <f>IF(ISNUMBER(Regressions!E123),ROUND(Regressions!E123, 1), NA())</f>
        <v>#N/A</v>
      </c>
      <c r="F113" s="341" t="e">
        <f>IF(ISNUMBER(Regressions!F123),ROUND(Regressions!F123, 1), NA())</f>
        <v>#N/A</v>
      </c>
      <c r="G113" s="240" t="e">
        <f>IF(ISNUMBER(Regressions!G123),ROUND(Regressions!G123, 1), NA())</f>
        <v>#N/A</v>
      </c>
      <c r="H113" s="342" t="e">
        <f>IF(ISNUMBER(Regressions!H123),ROUND(Regressions!H123, 1), NA())</f>
        <v>#N/A</v>
      </c>
      <c r="I113" s="241" t="e">
        <f>IF(ISNUMBER(Regressions!I123),ROUND(Regressions!I123, 1), NA())</f>
        <v>#N/A</v>
      </c>
      <c r="J113" s="343" t="e">
        <f>IF(ISNUMBER(Regressions!K123),ROUND(Regressions!K123, 1), NA())</f>
        <v>#N/A</v>
      </c>
      <c r="K113" s="341" t="e">
        <f>IF(ISNUMBER(Regressions!L123),ROUND(Regressions!L123, 1), NA())</f>
        <v>#N/A</v>
      </c>
      <c r="L113" s="242" t="e">
        <f>IF(ISNUMBER(Regressions!M123),ROUND(Regressions!M123, 1), NA())</f>
        <v>#N/A</v>
      </c>
      <c r="M113" s="342" t="e">
        <f>IF(ISNUMBER(Regressions!N123),ROUND(Regressions!N123, 1), NA())</f>
        <v>#N/A</v>
      </c>
      <c r="N113" s="241" t="e">
        <f>IF(ISNUMBER(Regressions!O123),ROUND(Regressions!O123, 1), NA())</f>
        <v>#N/A</v>
      </c>
      <c r="O113" s="343" t="e">
        <f>IF(ISNUMBER(Regressions!Q123),ROUND(Regressions!Q123, 1), NA())</f>
        <v>#N/A</v>
      </c>
      <c r="P113" s="341" t="e">
        <f>IF(ISNUMBER(Regressions!R123),ROUND(Regressions!R123, 1), NA())</f>
        <v>#N/A</v>
      </c>
      <c r="Q113" s="219" t="e">
        <f>IF(ISNUMBER(Regressions!S123),ROUND(Regressions!S123, 1), NA())</f>
        <v>#N/A</v>
      </c>
      <c r="R113" s="342" t="e">
        <f>IF(ISNUMBER(Regressions!T123),ROUND(Regressions!T123, 1), NA())</f>
        <v>#N/A</v>
      </c>
      <c r="S113" s="241" t="e">
        <f>IF(ISNUMBER(Regressions!U123),ROUND(Regressions!U123, 1), NA())</f>
        <v>#N/A</v>
      </c>
    </row>
    <row xmlns:x14ac="http://schemas.microsoft.com/office/spreadsheetml/2009/9/ac" r="114" x14ac:dyDescent="0.2">
      <c r="A114" s="338" t="str">
        <f>IF(ISBLANK(Regressions!A124), " ", Regressions!A124)</f>
        <v>Uruguay</v>
      </c>
      <c r="B114" s="339">
        <f>IF(ISBLANK(Regressions!B124), " ", Regressions!B124)</f>
        <v>2017</v>
      </c>
      <c r="C114" s="344" t="str">
        <f>IF(ISBLANK(Regressions!C124), " ", Regressions!C124)</f>
        <v>Pre-primary</v>
      </c>
      <c r="D114" s="340">
        <f>IF(ISBLANK(Regressions!D124), " ", Regressions!D124)</f>
        <v>138325</v>
      </c>
      <c r="E114" s="218" t="e">
        <f>IF(ISNUMBER(Regressions!E124),ROUND(Regressions!E124, 1), NA())</f>
        <v>#N/A</v>
      </c>
      <c r="F114" s="341" t="e">
        <f>IF(ISNUMBER(Regressions!F124),ROUND(Regressions!F124, 1), NA())</f>
        <v>#N/A</v>
      </c>
      <c r="G114" s="240" t="e">
        <f>IF(ISNUMBER(Regressions!G124),ROUND(Regressions!G124, 1), NA())</f>
        <v>#N/A</v>
      </c>
      <c r="H114" s="342" t="e">
        <f>IF(ISNUMBER(Regressions!H124),ROUND(Regressions!H124, 1), NA())</f>
        <v>#N/A</v>
      </c>
      <c r="I114" s="241" t="e">
        <f>IF(ISNUMBER(Regressions!I124),ROUND(Regressions!I124, 1), NA())</f>
        <v>#N/A</v>
      </c>
      <c r="J114" s="343" t="e">
        <f>IF(ISNUMBER(Regressions!K124),ROUND(Regressions!K124, 1), NA())</f>
        <v>#N/A</v>
      </c>
      <c r="K114" s="341" t="e">
        <f>IF(ISNUMBER(Regressions!L124),ROUND(Regressions!L124, 1), NA())</f>
        <v>#N/A</v>
      </c>
      <c r="L114" s="242" t="e">
        <f>IF(ISNUMBER(Regressions!M124),ROUND(Regressions!M124, 1), NA())</f>
        <v>#N/A</v>
      </c>
      <c r="M114" s="342" t="e">
        <f>IF(ISNUMBER(Regressions!N124),ROUND(Regressions!N124, 1), NA())</f>
        <v>#N/A</v>
      </c>
      <c r="N114" s="241" t="e">
        <f>IF(ISNUMBER(Regressions!O124),ROUND(Regressions!O124, 1), NA())</f>
        <v>#N/A</v>
      </c>
      <c r="O114" s="343" t="e">
        <f>IF(ISNUMBER(Regressions!Q124),ROUND(Regressions!Q124, 1), NA())</f>
        <v>#N/A</v>
      </c>
      <c r="P114" s="341" t="e">
        <f>IF(ISNUMBER(Regressions!R124),ROUND(Regressions!R124, 1), NA())</f>
        <v>#N/A</v>
      </c>
      <c r="Q114" s="219" t="e">
        <f>IF(ISNUMBER(Regressions!S124),ROUND(Regressions!S124, 1), NA())</f>
        <v>#N/A</v>
      </c>
      <c r="R114" s="342" t="e">
        <f>IF(ISNUMBER(Regressions!T124),ROUND(Regressions!T124, 1), NA())</f>
        <v>#N/A</v>
      </c>
      <c r="S114" s="241" t="e">
        <f>IF(ISNUMBER(Regressions!U124),ROUND(Regressions!U124, 1), NA())</f>
        <v>#N/A</v>
      </c>
    </row>
    <row xmlns:x14ac="http://schemas.microsoft.com/office/spreadsheetml/2009/9/ac" r="115" x14ac:dyDescent="0.2">
      <c r="A115" s="338" t="str">
        <f>IF(ISBLANK(Regressions!A125), " ", Regressions!A125)</f>
        <v>Uruguay</v>
      </c>
      <c r="B115" s="339">
        <f>IF(ISBLANK(Regressions!B125), " ", Regressions!B125)</f>
        <v>2018</v>
      </c>
      <c r="C115" s="344" t="str">
        <f>IF(ISBLANK(Regressions!C125), " ", Regressions!C125)</f>
        <v>Pre-primary</v>
      </c>
      <c r="D115" s="340">
        <f>IF(ISBLANK(Regressions!D125), " ", Regressions!D125)</f>
        <v>137887</v>
      </c>
      <c r="E115" s="218" t="e">
        <f>IF(ISNUMBER(Regressions!E125),ROUND(Regressions!E125, 1), NA())</f>
        <v>#N/A</v>
      </c>
      <c r="F115" s="341" t="e">
        <f>IF(ISNUMBER(Regressions!F125),ROUND(Regressions!F125, 1), NA())</f>
        <v>#N/A</v>
      </c>
      <c r="G115" s="240" t="e">
        <f>IF(ISNUMBER(Regressions!G125),ROUND(Regressions!G125, 1), NA())</f>
        <v>#N/A</v>
      </c>
      <c r="H115" s="342" t="e">
        <f>IF(ISNUMBER(Regressions!H125),ROUND(Regressions!H125, 1), NA())</f>
        <v>#N/A</v>
      </c>
      <c r="I115" s="241" t="e">
        <f>IF(ISNUMBER(Regressions!I125),ROUND(Regressions!I125, 1), NA())</f>
        <v>#N/A</v>
      </c>
      <c r="J115" s="343" t="e">
        <f>IF(ISNUMBER(Regressions!K125),ROUND(Regressions!K125, 1), NA())</f>
        <v>#N/A</v>
      </c>
      <c r="K115" s="341" t="e">
        <f>IF(ISNUMBER(Regressions!L125),ROUND(Regressions!L125, 1), NA())</f>
        <v>#N/A</v>
      </c>
      <c r="L115" s="242" t="e">
        <f>IF(ISNUMBER(Regressions!M125),ROUND(Regressions!M125, 1), NA())</f>
        <v>#N/A</v>
      </c>
      <c r="M115" s="342" t="e">
        <f>IF(ISNUMBER(Regressions!N125),ROUND(Regressions!N125, 1), NA())</f>
        <v>#N/A</v>
      </c>
      <c r="N115" s="241" t="e">
        <f>IF(ISNUMBER(Regressions!O125),ROUND(Regressions!O125, 1), NA())</f>
        <v>#N/A</v>
      </c>
      <c r="O115" s="343" t="e">
        <f>IF(ISNUMBER(Regressions!Q125),ROUND(Regressions!Q125, 1), NA())</f>
        <v>#N/A</v>
      </c>
      <c r="P115" s="341" t="e">
        <f>IF(ISNUMBER(Regressions!R125),ROUND(Regressions!R125, 1), NA())</f>
        <v>#N/A</v>
      </c>
      <c r="Q115" s="219" t="e">
        <f>IF(ISNUMBER(Regressions!S125),ROUND(Regressions!S125, 1), NA())</f>
        <v>#N/A</v>
      </c>
      <c r="R115" s="342" t="e">
        <f>IF(ISNUMBER(Regressions!T125),ROUND(Regressions!T125, 1), NA())</f>
        <v>#N/A</v>
      </c>
      <c r="S115" s="241" t="e">
        <f>IF(ISNUMBER(Regressions!U125),ROUND(Regressions!U125, 1), NA())</f>
        <v>#N/A</v>
      </c>
    </row>
    <row xmlns:x14ac="http://schemas.microsoft.com/office/spreadsheetml/2009/9/ac" r="116" x14ac:dyDescent="0.2">
      <c r="A116" s="338" t="str">
        <f>IF(ISBLANK(Regressions!A126), " ", Regressions!A126)</f>
        <v>Uruguay</v>
      </c>
      <c r="B116" s="339">
        <f>IF(ISBLANK(Regressions!B126), " ", Regressions!B126)</f>
        <v>2019</v>
      </c>
      <c r="C116" s="344" t="str">
        <f>IF(ISBLANK(Regressions!C126), " ", Regressions!C126)</f>
        <v>Pre-primary</v>
      </c>
      <c r="D116" s="340">
        <f>IF(ISBLANK(Regressions!D126), " ", Regressions!D126)</f>
        <v>137422</v>
      </c>
      <c r="E116" s="218" t="e">
        <f>IF(ISNUMBER(Regressions!E126),ROUND(Regressions!E126, 1), NA())</f>
        <v>#N/A</v>
      </c>
      <c r="F116" s="341" t="e">
        <f>IF(ISNUMBER(Regressions!F126),ROUND(Regressions!F126, 1), NA())</f>
        <v>#N/A</v>
      </c>
      <c r="G116" s="240" t="e">
        <f>IF(ISNUMBER(Regressions!G126),ROUND(Regressions!G126, 1), NA())</f>
        <v>#N/A</v>
      </c>
      <c r="H116" s="342" t="e">
        <f>IF(ISNUMBER(Regressions!H126),ROUND(Regressions!H126, 1), NA())</f>
        <v>#N/A</v>
      </c>
      <c r="I116" s="241" t="e">
        <f>IF(ISNUMBER(Regressions!I126),ROUND(Regressions!I126, 1), NA())</f>
        <v>#N/A</v>
      </c>
      <c r="J116" s="343" t="e">
        <f>IF(ISNUMBER(Regressions!K126),ROUND(Regressions!K126, 1), NA())</f>
        <v>#N/A</v>
      </c>
      <c r="K116" s="341" t="e">
        <f>IF(ISNUMBER(Regressions!L126),ROUND(Regressions!L126, 1), NA())</f>
        <v>#N/A</v>
      </c>
      <c r="L116" s="242" t="e">
        <f>IF(ISNUMBER(Regressions!M126),ROUND(Regressions!M126, 1), NA())</f>
        <v>#N/A</v>
      </c>
      <c r="M116" s="342" t="e">
        <f>IF(ISNUMBER(Regressions!N126),ROUND(Regressions!N126, 1), NA())</f>
        <v>#N/A</v>
      </c>
      <c r="N116" s="241" t="e">
        <f>IF(ISNUMBER(Regressions!O126),ROUND(Regressions!O126, 1), NA())</f>
        <v>#N/A</v>
      </c>
      <c r="O116" s="343" t="e">
        <f>IF(ISNUMBER(Regressions!Q126),ROUND(Regressions!Q126, 1), NA())</f>
        <v>#N/A</v>
      </c>
      <c r="P116" s="341" t="e">
        <f>IF(ISNUMBER(Regressions!R126),ROUND(Regressions!R126, 1), NA())</f>
        <v>#N/A</v>
      </c>
      <c r="Q116" s="219" t="e">
        <f>IF(ISNUMBER(Regressions!S126),ROUND(Regressions!S126, 1), NA())</f>
        <v>#N/A</v>
      </c>
      <c r="R116" s="342" t="e">
        <f>IF(ISNUMBER(Regressions!T126),ROUND(Regressions!T126, 1), NA())</f>
        <v>#N/A</v>
      </c>
      <c r="S116" s="241" t="e">
        <f>IF(ISNUMBER(Regressions!U126),ROUND(Regressions!U126, 1), NA())</f>
        <v>#N/A</v>
      </c>
    </row>
    <row xmlns:x14ac="http://schemas.microsoft.com/office/spreadsheetml/2009/9/ac" r="117" x14ac:dyDescent="0.2">
      <c r="A117" s="338" t="str">
        <f>IF(ISBLANK(Regressions!A127), " ", Regressions!A127)</f>
        <v>Uruguay</v>
      </c>
      <c r="B117" s="339">
        <f>IF(ISBLANK(Regressions!B127), " ", Regressions!B127)</f>
        <v>2020</v>
      </c>
      <c r="C117" s="344" t="str">
        <f>IF(ISBLANK(Regressions!C127), " ", Regressions!C127)</f>
        <v>Pre-primary</v>
      </c>
      <c r="D117" s="340">
        <f>IF(ISBLANK(Regressions!D127), " ", Regressions!D127)</f>
        <v>136945</v>
      </c>
      <c r="E117" s="218" t="e">
        <f>IF(ISNUMBER(Regressions!E127),ROUND(Regressions!E127, 1), NA())</f>
        <v>#N/A</v>
      </c>
      <c r="F117" s="341" t="e">
        <f>IF(ISNUMBER(Regressions!F127),ROUND(Regressions!F127, 1), NA())</f>
        <v>#N/A</v>
      </c>
      <c r="G117" s="240" t="e">
        <f>IF(ISNUMBER(Regressions!G127),ROUND(Regressions!G127, 1), NA())</f>
        <v>#N/A</v>
      </c>
      <c r="H117" s="342" t="e">
        <f>IF(ISNUMBER(Regressions!H127),ROUND(Regressions!H127, 1), NA())</f>
        <v>#N/A</v>
      </c>
      <c r="I117" s="241" t="e">
        <f>IF(ISNUMBER(Regressions!I127),ROUND(Regressions!I127, 1), NA())</f>
        <v>#N/A</v>
      </c>
      <c r="J117" s="343" t="e">
        <f>IF(ISNUMBER(Regressions!K127),ROUND(Regressions!K127, 1), NA())</f>
        <v>#N/A</v>
      </c>
      <c r="K117" s="341" t="e">
        <f>IF(ISNUMBER(Regressions!L127),ROUND(Regressions!L127, 1), NA())</f>
        <v>#N/A</v>
      </c>
      <c r="L117" s="242" t="e">
        <f>IF(ISNUMBER(Regressions!M127),ROUND(Regressions!M127, 1), NA())</f>
        <v>#N/A</v>
      </c>
      <c r="M117" s="342" t="e">
        <f>IF(ISNUMBER(Regressions!N127),ROUND(Regressions!N127, 1), NA())</f>
        <v>#N/A</v>
      </c>
      <c r="N117" s="241" t="e">
        <f>IF(ISNUMBER(Regressions!O127),ROUND(Regressions!O127, 1), NA())</f>
        <v>#N/A</v>
      </c>
      <c r="O117" s="343" t="e">
        <f>IF(ISNUMBER(Regressions!Q127),ROUND(Regressions!Q127, 1), NA())</f>
        <v>#N/A</v>
      </c>
      <c r="P117" s="341" t="e">
        <f>IF(ISNUMBER(Regressions!R127),ROUND(Regressions!R127, 1), NA())</f>
        <v>#N/A</v>
      </c>
      <c r="Q117" s="219" t="e">
        <f>IF(ISNUMBER(Regressions!S127),ROUND(Regressions!S127, 1), NA())</f>
        <v>#N/A</v>
      </c>
      <c r="R117" s="342" t="e">
        <f>IF(ISNUMBER(Regressions!T127),ROUND(Regressions!T127, 1), NA())</f>
        <v>#N/A</v>
      </c>
      <c r="S117" s="241" t="e">
        <f>IF(ISNUMBER(Regressions!U127),ROUND(Regressions!U127, 1), NA())</f>
        <v>#N/A</v>
      </c>
    </row>
    <row xmlns:x14ac="http://schemas.microsoft.com/office/spreadsheetml/2009/9/ac" r="118" x14ac:dyDescent="0.2">
      <c r="A118" s="396" t="str">
        <f>IF(ISBLANK(Regressions!A128), " ", Regressions!A128)</f>
        <v>Uruguay</v>
      </c>
      <c r="B118" s="397">
        <f>IF(ISBLANK(Regressions!B128), " ", Regressions!B128)</f>
        <v>2021</v>
      </c>
      <c r="C118" s="398" t="str">
        <f>IF(ISBLANK(Regressions!C128), " ", Regressions!C128)</f>
        <v>Pre-primary</v>
      </c>
      <c r="D118" s="399">
        <f>IF(ISBLANK(Regressions!D128), " ", Regressions!D128)</f>
        <v>136452</v>
      </c>
      <c r="E118" s="402" t="e">
        <f>IF(ISNUMBER(Regressions!E128),ROUND(Regressions!E128, 1), NA())</f>
        <v>#N/A</v>
      </c>
      <c r="F118" s="400" t="e">
        <f>IF(ISNUMBER(Regressions!F128),ROUND(Regressions!F128, 1), NA())</f>
        <v>#N/A</v>
      </c>
      <c r="G118" s="403" t="e">
        <f>IF(ISNUMBER(Regressions!G128),ROUND(Regressions!G128, 1), NA())</f>
        <v>#N/A</v>
      </c>
      <c r="H118" s="401" t="e">
        <f>IF(ISNUMBER(Regressions!H128),ROUND(Regressions!H128, 1), NA())</f>
        <v>#N/A</v>
      </c>
      <c r="I118" s="404" t="e">
        <f>IF(ISNUMBER(Regressions!I128),ROUND(Regressions!I128, 1), NA())</f>
        <v>#N/A</v>
      </c>
      <c r="J118" s="402" t="e">
        <f>IF(ISNUMBER(Regressions!K128),ROUND(Regressions!K128, 1), NA())</f>
        <v>#N/A</v>
      </c>
      <c r="K118" s="400" t="e">
        <f>IF(ISNUMBER(Regressions!L128),ROUND(Regressions!L128, 1), NA())</f>
        <v>#N/A</v>
      </c>
      <c r="L118" s="405" t="e">
        <f>IF(ISNUMBER(Regressions!M128),ROUND(Regressions!M128, 1), NA())</f>
        <v>#N/A</v>
      </c>
      <c r="M118" s="401" t="e">
        <f>IF(ISNUMBER(Regressions!N128),ROUND(Regressions!N128, 1), NA())</f>
        <v>#N/A</v>
      </c>
      <c r="N118" s="404" t="e">
        <f>IF(ISNUMBER(Regressions!O128),ROUND(Regressions!O128, 1), NA())</f>
        <v>#N/A</v>
      </c>
      <c r="O118" s="402" t="e">
        <f>IF(ISNUMBER(Regressions!Q128),ROUND(Regressions!Q128, 1), NA())</f>
        <v>#N/A</v>
      </c>
      <c r="P118" s="400" t="e">
        <f>IF(ISNUMBER(Regressions!R128),ROUND(Regressions!R128, 1), NA())</f>
        <v>#N/A</v>
      </c>
      <c r="Q118" s="406" t="e">
        <f>IF(ISNUMBER(Regressions!S128),ROUND(Regressions!S128, 1), NA())</f>
        <v>#N/A</v>
      </c>
      <c r="R118" s="401" t="e">
        <f>IF(ISNUMBER(Regressions!T128),ROUND(Regressions!T128, 1), NA())</f>
        <v>#N/A</v>
      </c>
      <c r="S118" s="404" t="e">
        <f>IF(ISNUMBER(Regressions!U128),ROUND(Regressions!U128, 1), NA())</f>
        <v>#N/A</v>
      </c>
      <c r="T118" s="395"/>
      <c r="U118" s="395"/>
      <c r="V118" s="395"/>
      <c r="W118" s="395"/>
      <c r="X118" s="395"/>
      <c r="Y118" s="395"/>
      <c r="Z118" s="395"/>
      <c r="AA118" s="395"/>
      <c r="AB118" s="395"/>
      <c r="AC118" s="395"/>
    </row>
    <row xmlns:x14ac="http://schemas.microsoft.com/office/spreadsheetml/2009/9/ac" r="119" x14ac:dyDescent="0.2">
      <c r="A119" s="338" t="str">
        <f>IF(ISBLANK(Regressions!A129), " ", Regressions!A129)</f>
        <v>Uruguay</v>
      </c>
      <c r="B119" s="339">
        <f>IF(ISBLANK(Regressions!B129), " ", Regressions!B129)</f>
        <v>2022</v>
      </c>
      <c r="C119" s="344" t="str">
        <f>IF(ISBLANK(Regressions!C129), " ", Regressions!C129)</f>
        <v>Pre-primary</v>
      </c>
      <c r="D119" s="340">
        <f>IF(ISBLANK(Regressions!D129), " ", Regressions!D129)</f>
        <v>135942</v>
      </c>
      <c r="E119" s="218" t="e">
        <f>IF(ISNUMBER(Regressions!E129),ROUND(Regressions!E129, 1), NA())</f>
        <v>#N/A</v>
      </c>
      <c r="F119" s="341" t="e">
        <f>IF(ISNUMBER(Regressions!F129),ROUND(Regressions!F129, 1), NA())</f>
        <v>#N/A</v>
      </c>
      <c r="G119" s="240" t="e">
        <f>IF(ISNUMBER(Regressions!G129),ROUND(Regressions!G129, 1), NA())</f>
        <v>#N/A</v>
      </c>
      <c r="H119" s="342" t="e">
        <f>IF(ISNUMBER(Regressions!H129),ROUND(Regressions!H129, 1), NA())</f>
        <v>#N/A</v>
      </c>
      <c r="I119" s="241" t="e">
        <f>IF(ISNUMBER(Regressions!I129),ROUND(Regressions!I129, 1), NA())</f>
        <v>#N/A</v>
      </c>
      <c r="J119" s="343" t="e">
        <f>IF(ISNUMBER(Regressions!K129),ROUND(Regressions!K129, 1), NA())</f>
        <v>#N/A</v>
      </c>
      <c r="K119" s="341" t="e">
        <f>IF(ISNUMBER(Regressions!L129),ROUND(Regressions!L129, 1), NA())</f>
        <v>#N/A</v>
      </c>
      <c r="L119" s="242" t="e">
        <f>IF(ISNUMBER(Regressions!M129),ROUND(Regressions!M129, 1), NA())</f>
        <v>#N/A</v>
      </c>
      <c r="M119" s="342" t="e">
        <f>IF(ISNUMBER(Regressions!N129),ROUND(Regressions!N129, 1), NA())</f>
        <v>#N/A</v>
      </c>
      <c r="N119" s="241" t="e">
        <f>IF(ISNUMBER(Regressions!O129),ROUND(Regressions!O129, 1), NA())</f>
        <v>#N/A</v>
      </c>
      <c r="O119" s="343" t="e">
        <f>IF(ISNUMBER(Regressions!Q129),ROUND(Regressions!Q129, 1), NA())</f>
        <v>#N/A</v>
      </c>
      <c r="P119" s="341" t="e">
        <f>IF(ISNUMBER(Regressions!R129),ROUND(Regressions!R129, 1), NA())</f>
        <v>#N/A</v>
      </c>
      <c r="Q119" s="219" t="e">
        <f>IF(ISNUMBER(Regressions!S129),ROUND(Regressions!S129, 1), NA())</f>
        <v>#N/A</v>
      </c>
      <c r="R119" s="342" t="e">
        <f>IF(ISNUMBER(Regressions!T129),ROUND(Regressions!T129, 1), NA())</f>
        <v>#N/A</v>
      </c>
      <c r="S119" s="241" t="e">
        <f>IF(ISNUMBER(Regressions!U129),ROUND(Regressions!U129, 1), NA())</f>
        <v>#N/A</v>
      </c>
    </row>
    <row xmlns:x14ac="http://schemas.microsoft.com/office/spreadsheetml/2009/9/ac" r="120" x14ac:dyDescent="0.2">
      <c r="A120" s="345" t="str">
        <f>IF(ISBLANK(Regressions!A130), " ", Regressions!A130)</f>
        <v>Uruguay</v>
      </c>
      <c r="B120" s="346">
        <f>IF(ISBLANK(Regressions!B130), " ", Regressions!B130)</f>
        <v>2023</v>
      </c>
      <c r="C120" s="347" t="str">
        <f>IF(ISBLANK(Regressions!C130), " ", Regressions!C130)</f>
        <v>Pre-primary</v>
      </c>
      <c r="D120" s="348">
        <f>IF(ISBLANK(Regressions!D130), " ", Regressions!D130)</f>
        <v>118751</v>
      </c>
      <c r="E120" s="349" t="e">
        <f>IF(ISNUMBER(Regressions!E130),ROUND(Regressions!E130, 1), NA())</f>
        <v>#N/A</v>
      </c>
      <c r="F120" s="350" t="e">
        <f>IF(ISNUMBER(Regressions!F130),ROUND(Regressions!F130, 1), NA())</f>
        <v>#N/A</v>
      </c>
      <c r="G120" s="351" t="e">
        <f>IF(ISNUMBER(Regressions!G130),ROUND(Regressions!G130, 1), NA())</f>
        <v>#N/A</v>
      </c>
      <c r="H120" s="352" t="e">
        <f>IF(ISNUMBER(Regressions!H130),ROUND(Regressions!H130, 1), NA())</f>
        <v>#N/A</v>
      </c>
      <c r="I120" s="353" t="e">
        <f>IF(ISNUMBER(Regressions!I130),ROUND(Regressions!I130, 1), NA())</f>
        <v>#N/A</v>
      </c>
      <c r="J120" s="354" t="e">
        <f>IF(ISNUMBER(Regressions!K130),ROUND(Regressions!K130, 1), NA())</f>
        <v>#N/A</v>
      </c>
      <c r="K120" s="350" t="e">
        <f>IF(ISNUMBER(Regressions!L130),ROUND(Regressions!L130, 1), NA())</f>
        <v>#N/A</v>
      </c>
      <c r="L120" s="355" t="e">
        <f>IF(ISNUMBER(Regressions!M130),ROUND(Regressions!M130, 1), NA())</f>
        <v>#N/A</v>
      </c>
      <c r="M120" s="352" t="e">
        <f>IF(ISNUMBER(Regressions!N130),ROUND(Regressions!N130, 1), NA())</f>
        <v>#N/A</v>
      </c>
      <c r="N120" s="353" t="e">
        <f>IF(ISNUMBER(Regressions!O130),ROUND(Regressions!O130, 1), NA())</f>
        <v>#N/A</v>
      </c>
      <c r="O120" s="354" t="e">
        <f>IF(ISNUMBER(Regressions!Q130),ROUND(Regressions!Q130, 1), NA())</f>
        <v>#N/A</v>
      </c>
      <c r="P120" s="350" t="e">
        <f>IF(ISNUMBER(Regressions!R130),ROUND(Regressions!R130, 1), NA())</f>
        <v>#N/A</v>
      </c>
      <c r="Q120" s="356" t="e">
        <f>IF(ISNUMBER(Regressions!S130),ROUND(Regressions!S130, 1), NA())</f>
        <v>#N/A</v>
      </c>
      <c r="R120" s="352" t="e">
        <f>IF(ISNUMBER(Regressions!T130),ROUND(Regressions!T130, 1), NA())</f>
        <v>#N/A</v>
      </c>
      <c r="S120" s="353" t="e">
        <f>IF(ISNUMBER(Regressions!U130),ROUND(Regressions!U130, 1), NA())</f>
        <v>#N/A</v>
      </c>
    </row>
    <row xmlns:x14ac="http://schemas.microsoft.com/office/spreadsheetml/2009/9/ac" r="121" hidden="true" x14ac:dyDescent="0.2">
      <c r="A121" s="338" t="str">
        <f>IF(ISBLANK(Regressions!A131), " ", Regressions!A131)</f>
        <v>Uruguay</v>
      </c>
      <c r="B121" s="339">
        <f>IF(ISBLANK(Regressions!B131), " ", Regressions!B131)</f>
        <v>2024</v>
      </c>
      <c r="C121" s="344" t="str">
        <f>IF(ISBLANK(Regressions!C131), " ", Regressions!C131)</f>
        <v>Pre-primary</v>
      </c>
      <c r="D121" s="340" t="str">
        <f>IF(ISBLANK(Regressions!D131), " ", Regressions!D131)</f>
        <v> </v>
      </c>
      <c r="E121" s="218" t="e">
        <f>IF(ISNUMBER(Regressions!E131),ROUND(Regressions!E131, 1), NA())</f>
        <v>#N/A</v>
      </c>
      <c r="F121" s="341" t="e">
        <f>IF(ISNUMBER(Regressions!F131),ROUND(Regressions!F131, 1), NA())</f>
        <v>#N/A</v>
      </c>
      <c r="G121" s="240" t="e">
        <f>IF(ISNUMBER(Regressions!G131),ROUND(Regressions!G131, 1), NA())</f>
        <v>#N/A</v>
      </c>
      <c r="H121" s="342" t="e">
        <f>IF(ISNUMBER(Regressions!H131),ROUND(Regressions!H131, 1), NA())</f>
        <v>#N/A</v>
      </c>
      <c r="I121" s="241" t="e">
        <f>IF(ISNUMBER(Regressions!I131),ROUND(Regressions!I131, 1), NA())</f>
        <v>#N/A</v>
      </c>
      <c r="J121" s="343" t="e">
        <f>IF(ISNUMBER(Regressions!K131),ROUND(Regressions!K131, 1), NA())</f>
        <v>#N/A</v>
      </c>
      <c r="K121" s="341" t="e">
        <f>IF(ISNUMBER(Regressions!L131),ROUND(Regressions!L131, 1), NA())</f>
        <v>#N/A</v>
      </c>
      <c r="L121" s="242" t="e">
        <f>IF(ISNUMBER(Regressions!M131),ROUND(Regressions!M131, 1), NA())</f>
        <v>#N/A</v>
      </c>
      <c r="M121" s="342" t="e">
        <f>IF(ISNUMBER(Regressions!N131),ROUND(Regressions!N131, 1), NA())</f>
        <v>#N/A</v>
      </c>
      <c r="N121" s="241" t="e">
        <f>IF(ISNUMBER(Regressions!O131),ROUND(Regressions!O131, 1), NA())</f>
        <v>#N/A</v>
      </c>
      <c r="O121" s="343" t="e">
        <f>IF(ISNUMBER(Regressions!Q131),ROUND(Regressions!Q131, 1), NA())</f>
        <v>#N/A</v>
      </c>
      <c r="P121" s="341" t="e">
        <f>IF(ISNUMBER(Regressions!R131),ROUND(Regressions!R131, 1), NA())</f>
        <v>#N/A</v>
      </c>
      <c r="Q121" s="219" t="e">
        <f>IF(ISNUMBER(Regressions!S131),ROUND(Regressions!S131, 1), NA())</f>
        <v>#N/A</v>
      </c>
      <c r="R121" s="342" t="e">
        <f>IF(ISNUMBER(Regressions!T131),ROUND(Regressions!T131, 1), NA())</f>
        <v>#N/A</v>
      </c>
      <c r="S121" s="241" t="e">
        <f>IF(ISNUMBER(Regressions!U131),ROUND(Regressions!U131, 1), NA())</f>
        <v>#N/A</v>
      </c>
    </row>
    <row xmlns:x14ac="http://schemas.microsoft.com/office/spreadsheetml/2009/9/ac" r="122" hidden="true" x14ac:dyDescent="0.2">
      <c r="A122" s="338" t="str">
        <f>IF(ISBLANK(Regressions!A132), " ", Regressions!A132)</f>
        <v>Uruguay</v>
      </c>
      <c r="B122" s="339">
        <f>IF(ISBLANK(Regressions!B132), " ", Regressions!B132)</f>
        <v>2025</v>
      </c>
      <c r="C122" s="344" t="str">
        <f>IF(ISBLANK(Regressions!C132), " ", Regressions!C132)</f>
        <v>Pre-primary</v>
      </c>
      <c r="D122" s="340" t="str">
        <f>IF(ISBLANK(Regressions!D132), " ", Regressions!D132)</f>
        <v> </v>
      </c>
      <c r="E122" s="218" t="e">
        <f>IF(ISNUMBER(Regressions!E132),ROUND(Regressions!E132, 1), NA())</f>
        <v>#N/A</v>
      </c>
      <c r="F122" s="341" t="e">
        <f>IF(ISNUMBER(Regressions!F132),ROUND(Regressions!F132, 1), NA())</f>
        <v>#N/A</v>
      </c>
      <c r="G122" s="240" t="e">
        <f>IF(ISNUMBER(Regressions!G132),ROUND(Regressions!G132, 1), NA())</f>
        <v>#N/A</v>
      </c>
      <c r="H122" s="342" t="e">
        <f>IF(ISNUMBER(Regressions!H132),ROUND(Regressions!H132, 1), NA())</f>
        <v>#N/A</v>
      </c>
      <c r="I122" s="241" t="e">
        <f>IF(ISNUMBER(Regressions!I132),ROUND(Regressions!I132, 1), NA())</f>
        <v>#N/A</v>
      </c>
      <c r="J122" s="343" t="e">
        <f>IF(ISNUMBER(Regressions!K132),ROUND(Regressions!K132, 1), NA())</f>
        <v>#N/A</v>
      </c>
      <c r="K122" s="341" t="e">
        <f>IF(ISNUMBER(Regressions!L132),ROUND(Regressions!L132, 1), NA())</f>
        <v>#N/A</v>
      </c>
      <c r="L122" s="242" t="e">
        <f>IF(ISNUMBER(Regressions!M132),ROUND(Regressions!M132, 1), NA())</f>
        <v>#N/A</v>
      </c>
      <c r="M122" s="342" t="e">
        <f>IF(ISNUMBER(Regressions!N132),ROUND(Regressions!N132, 1), NA())</f>
        <v>#N/A</v>
      </c>
      <c r="N122" s="241" t="e">
        <f>IF(ISNUMBER(Regressions!O132),ROUND(Regressions!O132, 1), NA())</f>
        <v>#N/A</v>
      </c>
      <c r="O122" s="343" t="e">
        <f>IF(ISNUMBER(Regressions!Q132),ROUND(Regressions!Q132, 1), NA())</f>
        <v>#N/A</v>
      </c>
      <c r="P122" s="341" t="e">
        <f>IF(ISNUMBER(Regressions!R132),ROUND(Regressions!R132, 1), NA())</f>
        <v>#N/A</v>
      </c>
      <c r="Q122" s="219" t="e">
        <f>IF(ISNUMBER(Regressions!S132),ROUND(Regressions!S132, 1), NA())</f>
        <v>#N/A</v>
      </c>
      <c r="R122" s="342" t="e">
        <f>IF(ISNUMBER(Regressions!T132),ROUND(Regressions!T132, 1), NA())</f>
        <v>#N/A</v>
      </c>
      <c r="S122" s="241" t="e">
        <f>IF(ISNUMBER(Regressions!U132),ROUND(Regressions!U132, 1), NA())</f>
        <v>#N/A</v>
      </c>
    </row>
    <row xmlns:x14ac="http://schemas.microsoft.com/office/spreadsheetml/2009/9/ac" r="123" hidden="true" x14ac:dyDescent="0.2">
      <c r="A123" s="338" t="str">
        <f>IF(ISBLANK(Regressions!A133), " ", Regressions!A133)</f>
        <v>Uruguay</v>
      </c>
      <c r="B123" s="339">
        <f>IF(ISBLANK(Regressions!B133), " ", Regressions!B133)</f>
        <v>2026</v>
      </c>
      <c r="C123" s="344" t="str">
        <f>IF(ISBLANK(Regressions!C133), " ", Regressions!C133)</f>
        <v>Pre-primary</v>
      </c>
      <c r="D123" s="340" t="str">
        <f>IF(ISBLANK(Regressions!D133), " ", Regressions!D133)</f>
        <v> </v>
      </c>
      <c r="E123" s="218" t="e">
        <f>IF(ISNUMBER(Regressions!E133),ROUND(Regressions!E133, 1), NA())</f>
        <v>#N/A</v>
      </c>
      <c r="F123" s="341" t="e">
        <f>IF(ISNUMBER(Regressions!F133),ROUND(Regressions!F133, 1), NA())</f>
        <v>#N/A</v>
      </c>
      <c r="G123" s="240" t="e">
        <f>IF(ISNUMBER(Regressions!G133),ROUND(Regressions!G133, 1), NA())</f>
        <v>#N/A</v>
      </c>
      <c r="H123" s="342" t="e">
        <f>IF(ISNUMBER(Regressions!H133),ROUND(Regressions!H133, 1), NA())</f>
        <v>#N/A</v>
      </c>
      <c r="I123" s="241" t="e">
        <f>IF(ISNUMBER(Regressions!I133),ROUND(Regressions!I133, 1), NA())</f>
        <v>#N/A</v>
      </c>
      <c r="J123" s="343" t="e">
        <f>IF(ISNUMBER(Regressions!K133),ROUND(Regressions!K133, 1), NA())</f>
        <v>#N/A</v>
      </c>
      <c r="K123" s="341" t="e">
        <f>IF(ISNUMBER(Regressions!L133),ROUND(Regressions!L133, 1), NA())</f>
        <v>#N/A</v>
      </c>
      <c r="L123" s="242" t="e">
        <f>IF(ISNUMBER(Regressions!M133),ROUND(Regressions!M133, 1), NA())</f>
        <v>#N/A</v>
      </c>
      <c r="M123" s="342" t="e">
        <f>IF(ISNUMBER(Regressions!N133),ROUND(Regressions!N133, 1), NA())</f>
        <v>#N/A</v>
      </c>
      <c r="N123" s="241" t="e">
        <f>IF(ISNUMBER(Regressions!O133),ROUND(Regressions!O133, 1), NA())</f>
        <v>#N/A</v>
      </c>
      <c r="O123" s="343" t="e">
        <f>IF(ISNUMBER(Regressions!Q133),ROUND(Regressions!Q133, 1), NA())</f>
        <v>#N/A</v>
      </c>
      <c r="P123" s="341" t="e">
        <f>IF(ISNUMBER(Regressions!R133),ROUND(Regressions!R133, 1), NA())</f>
        <v>#N/A</v>
      </c>
      <c r="Q123" s="219" t="e">
        <f>IF(ISNUMBER(Regressions!S133),ROUND(Regressions!S133, 1), NA())</f>
        <v>#N/A</v>
      </c>
      <c r="R123" s="342" t="e">
        <f>IF(ISNUMBER(Regressions!T133),ROUND(Regressions!T133, 1), NA())</f>
        <v>#N/A</v>
      </c>
      <c r="S123" s="241" t="e">
        <f>IF(ISNUMBER(Regressions!U133),ROUND(Regressions!U133, 1), NA())</f>
        <v>#N/A</v>
      </c>
    </row>
    <row xmlns:x14ac="http://schemas.microsoft.com/office/spreadsheetml/2009/9/ac" r="124" hidden="true" x14ac:dyDescent="0.2">
      <c r="A124" s="338" t="str">
        <f>IF(ISBLANK(Regressions!A134), " ", Regressions!A134)</f>
        <v>Uruguay</v>
      </c>
      <c r="B124" s="339">
        <f>IF(ISBLANK(Regressions!B134), " ", Regressions!B134)</f>
        <v>2027</v>
      </c>
      <c r="C124" s="344" t="str">
        <f>IF(ISBLANK(Regressions!C134), " ", Regressions!C134)</f>
        <v>Pre-primary</v>
      </c>
      <c r="D124" s="340" t="str">
        <f>IF(ISBLANK(Regressions!D134), " ", Regressions!D134)</f>
        <v> </v>
      </c>
      <c r="E124" s="218" t="e">
        <f>IF(ISNUMBER(Regressions!E134),ROUND(Regressions!E134, 1), NA())</f>
        <v>#N/A</v>
      </c>
      <c r="F124" s="341" t="e">
        <f>IF(ISNUMBER(Regressions!F134),ROUND(Regressions!F134, 1), NA())</f>
        <v>#N/A</v>
      </c>
      <c r="G124" s="240" t="e">
        <f>IF(ISNUMBER(Regressions!G134),ROUND(Regressions!G134, 1), NA())</f>
        <v>#N/A</v>
      </c>
      <c r="H124" s="342" t="e">
        <f>IF(ISNUMBER(Regressions!H134),ROUND(Regressions!H134, 1), NA())</f>
        <v>#N/A</v>
      </c>
      <c r="I124" s="241" t="e">
        <f>IF(ISNUMBER(Regressions!I134),ROUND(Regressions!I134, 1), NA())</f>
        <v>#N/A</v>
      </c>
      <c r="J124" s="343" t="e">
        <f>IF(ISNUMBER(Regressions!K134),ROUND(Regressions!K134, 1), NA())</f>
        <v>#N/A</v>
      </c>
      <c r="K124" s="341" t="e">
        <f>IF(ISNUMBER(Regressions!L134),ROUND(Regressions!L134, 1), NA())</f>
        <v>#N/A</v>
      </c>
      <c r="L124" s="242" t="e">
        <f>IF(ISNUMBER(Regressions!M134),ROUND(Regressions!M134, 1), NA())</f>
        <v>#N/A</v>
      </c>
      <c r="M124" s="342" t="e">
        <f>IF(ISNUMBER(Regressions!N134),ROUND(Regressions!N134, 1), NA())</f>
        <v>#N/A</v>
      </c>
      <c r="N124" s="241" t="e">
        <f>IF(ISNUMBER(Regressions!O134),ROUND(Regressions!O134, 1), NA())</f>
        <v>#N/A</v>
      </c>
      <c r="O124" s="343" t="e">
        <f>IF(ISNUMBER(Regressions!Q134),ROUND(Regressions!Q134, 1), NA())</f>
        <v>#N/A</v>
      </c>
      <c r="P124" s="341" t="e">
        <f>IF(ISNUMBER(Regressions!R134),ROUND(Regressions!R134, 1), NA())</f>
        <v>#N/A</v>
      </c>
      <c r="Q124" s="219" t="e">
        <f>IF(ISNUMBER(Regressions!S134),ROUND(Regressions!S134, 1), NA())</f>
        <v>#N/A</v>
      </c>
      <c r="R124" s="342" t="e">
        <f>IF(ISNUMBER(Regressions!T134),ROUND(Regressions!T134, 1), NA())</f>
        <v>#N/A</v>
      </c>
      <c r="S124" s="241" t="e">
        <f>IF(ISNUMBER(Regressions!U134),ROUND(Regressions!U134, 1), NA())</f>
        <v>#N/A</v>
      </c>
    </row>
    <row xmlns:x14ac="http://schemas.microsoft.com/office/spreadsheetml/2009/9/ac" r="125" hidden="true" x14ac:dyDescent="0.2">
      <c r="A125" s="338" t="str">
        <f>IF(ISBLANK(Regressions!A135), " ", Regressions!A135)</f>
        <v>Uruguay</v>
      </c>
      <c r="B125" s="339">
        <f>IF(ISBLANK(Regressions!B135), " ", Regressions!B135)</f>
        <v>2028</v>
      </c>
      <c r="C125" s="344" t="str">
        <f>IF(ISBLANK(Regressions!C135), " ", Regressions!C135)</f>
        <v>Pre-primary</v>
      </c>
      <c r="D125" s="340" t="str">
        <f>IF(ISBLANK(Regressions!D135), " ", Regressions!D135)</f>
        <v> </v>
      </c>
      <c r="E125" s="218" t="e">
        <f>IF(ISNUMBER(Regressions!E135),ROUND(Regressions!E135, 1), NA())</f>
        <v>#N/A</v>
      </c>
      <c r="F125" s="341" t="e">
        <f>IF(ISNUMBER(Regressions!F135),ROUND(Regressions!F135, 1), NA())</f>
        <v>#N/A</v>
      </c>
      <c r="G125" s="240" t="e">
        <f>IF(ISNUMBER(Regressions!G135),ROUND(Regressions!G135, 1), NA())</f>
        <v>#N/A</v>
      </c>
      <c r="H125" s="342" t="e">
        <f>IF(ISNUMBER(Regressions!H135),ROUND(Regressions!H135, 1), NA())</f>
        <v>#N/A</v>
      </c>
      <c r="I125" s="241" t="e">
        <f>IF(ISNUMBER(Regressions!I135),ROUND(Regressions!I135, 1), NA())</f>
        <v>#N/A</v>
      </c>
      <c r="J125" s="343" t="e">
        <f>IF(ISNUMBER(Regressions!K135),ROUND(Regressions!K135, 1), NA())</f>
        <v>#N/A</v>
      </c>
      <c r="K125" s="341" t="e">
        <f>IF(ISNUMBER(Regressions!L135),ROUND(Regressions!L135, 1), NA())</f>
        <v>#N/A</v>
      </c>
      <c r="L125" s="242" t="e">
        <f>IF(ISNUMBER(Regressions!M135),ROUND(Regressions!M135, 1), NA())</f>
        <v>#N/A</v>
      </c>
      <c r="M125" s="342" t="e">
        <f>IF(ISNUMBER(Regressions!N135),ROUND(Regressions!N135, 1), NA())</f>
        <v>#N/A</v>
      </c>
      <c r="N125" s="241" t="e">
        <f>IF(ISNUMBER(Regressions!O135),ROUND(Regressions!O135, 1), NA())</f>
        <v>#N/A</v>
      </c>
      <c r="O125" s="343" t="e">
        <f>IF(ISNUMBER(Regressions!Q135),ROUND(Regressions!Q135, 1), NA())</f>
        <v>#N/A</v>
      </c>
      <c r="P125" s="341" t="e">
        <f>IF(ISNUMBER(Regressions!R135),ROUND(Regressions!R135, 1), NA())</f>
        <v>#N/A</v>
      </c>
      <c r="Q125" s="219" t="e">
        <f>IF(ISNUMBER(Regressions!S135),ROUND(Regressions!S135, 1), NA())</f>
        <v>#N/A</v>
      </c>
      <c r="R125" s="342" t="e">
        <f>IF(ISNUMBER(Regressions!T135),ROUND(Regressions!T135, 1), NA())</f>
        <v>#N/A</v>
      </c>
      <c r="S125" s="241" t="e">
        <f>IF(ISNUMBER(Regressions!U135),ROUND(Regressions!U135, 1), NA())</f>
        <v>#N/A</v>
      </c>
    </row>
    <row xmlns:x14ac="http://schemas.microsoft.com/office/spreadsheetml/2009/9/ac" r="126" hidden="true" x14ac:dyDescent="0.2">
      <c r="A126" s="338" t="str">
        <f>IF(ISBLANK(Regressions!A136), " ", Regressions!A136)</f>
        <v>Uruguay</v>
      </c>
      <c r="B126" s="339">
        <f>IF(ISBLANK(Regressions!B136), " ", Regressions!B136)</f>
        <v>2029</v>
      </c>
      <c r="C126" s="344" t="str">
        <f>IF(ISBLANK(Regressions!C136), " ", Regressions!C136)</f>
        <v>Pre-primary</v>
      </c>
      <c r="D126" s="340" t="str">
        <f>IF(ISBLANK(Regressions!D136), " ", Regressions!D136)</f>
        <v> </v>
      </c>
      <c r="E126" s="218" t="e">
        <f>IF(ISNUMBER(Regressions!E136),ROUND(Regressions!E136, 1), NA())</f>
        <v>#N/A</v>
      </c>
      <c r="F126" s="341" t="e">
        <f>IF(ISNUMBER(Regressions!F136),ROUND(Regressions!F136, 1), NA())</f>
        <v>#N/A</v>
      </c>
      <c r="G126" s="240" t="e">
        <f>IF(ISNUMBER(Regressions!G136),ROUND(Regressions!G136, 1), NA())</f>
        <v>#N/A</v>
      </c>
      <c r="H126" s="342" t="e">
        <f>IF(ISNUMBER(Regressions!H136),ROUND(Regressions!H136, 1), NA())</f>
        <v>#N/A</v>
      </c>
      <c r="I126" s="241" t="e">
        <f>IF(ISNUMBER(Regressions!I136),ROUND(Regressions!I136, 1), NA())</f>
        <v>#N/A</v>
      </c>
      <c r="J126" s="343" t="e">
        <f>IF(ISNUMBER(Regressions!K136),ROUND(Regressions!K136, 1), NA())</f>
        <v>#N/A</v>
      </c>
      <c r="K126" s="341" t="e">
        <f>IF(ISNUMBER(Regressions!L136),ROUND(Regressions!L136, 1), NA())</f>
        <v>#N/A</v>
      </c>
      <c r="L126" s="242" t="e">
        <f>IF(ISNUMBER(Regressions!M136),ROUND(Regressions!M136, 1), NA())</f>
        <v>#N/A</v>
      </c>
      <c r="M126" s="342" t="e">
        <f>IF(ISNUMBER(Regressions!N136),ROUND(Regressions!N136, 1), NA())</f>
        <v>#N/A</v>
      </c>
      <c r="N126" s="241" t="e">
        <f>IF(ISNUMBER(Regressions!O136),ROUND(Regressions!O136, 1), NA())</f>
        <v>#N/A</v>
      </c>
      <c r="O126" s="343" t="e">
        <f>IF(ISNUMBER(Regressions!Q136),ROUND(Regressions!Q136, 1), NA())</f>
        <v>#N/A</v>
      </c>
      <c r="P126" s="341" t="e">
        <f>IF(ISNUMBER(Regressions!R136),ROUND(Regressions!R136, 1), NA())</f>
        <v>#N/A</v>
      </c>
      <c r="Q126" s="219" t="e">
        <f>IF(ISNUMBER(Regressions!S136),ROUND(Regressions!S136, 1), NA())</f>
        <v>#N/A</v>
      </c>
      <c r="R126" s="342" t="e">
        <f>IF(ISNUMBER(Regressions!T136),ROUND(Regressions!T136, 1), NA())</f>
        <v>#N/A</v>
      </c>
      <c r="S126" s="241" t="e">
        <f>IF(ISNUMBER(Regressions!U136),ROUND(Regressions!U136, 1), NA())</f>
        <v>#N/A</v>
      </c>
    </row>
    <row xmlns:x14ac="http://schemas.microsoft.com/office/spreadsheetml/2009/9/ac" r="127" hidden="true" x14ac:dyDescent="0.2">
      <c r="A127" s="338" t="str">
        <f>IF(ISBLANK(Regressions!A137), " ", Regressions!A137)</f>
        <v>Uruguay</v>
      </c>
      <c r="B127" s="339">
        <f>IF(ISBLANK(Regressions!B137), " ", Regressions!B137)</f>
        <v>2030</v>
      </c>
      <c r="C127" s="344" t="str">
        <f>IF(ISBLANK(Regressions!C137), " ", Regressions!C137)</f>
        <v>Pre-primary</v>
      </c>
      <c r="D127" s="340" t="str">
        <f>IF(ISBLANK(Regressions!D137), " ", Regressions!D137)</f>
        <v> </v>
      </c>
      <c r="E127" s="218" t="e">
        <f>IF(ISNUMBER(Regressions!E137),ROUND(Regressions!E137, 1), NA())</f>
        <v>#N/A</v>
      </c>
      <c r="F127" s="341" t="e">
        <f>IF(ISNUMBER(Regressions!F137),ROUND(Regressions!F137, 1), NA())</f>
        <v>#N/A</v>
      </c>
      <c r="G127" s="240" t="e">
        <f>IF(ISNUMBER(Regressions!G137),ROUND(Regressions!G137, 1), NA())</f>
        <v>#N/A</v>
      </c>
      <c r="H127" s="342" t="e">
        <f>IF(ISNUMBER(Regressions!H137),ROUND(Regressions!H137, 1), NA())</f>
        <v>#N/A</v>
      </c>
      <c r="I127" s="241" t="e">
        <f>IF(ISNUMBER(Regressions!I137),ROUND(Regressions!I137, 1), NA())</f>
        <v>#N/A</v>
      </c>
      <c r="J127" s="343" t="e">
        <f>IF(ISNUMBER(Regressions!K137),ROUND(Regressions!K137, 1), NA())</f>
        <v>#N/A</v>
      </c>
      <c r="K127" s="341" t="e">
        <f>IF(ISNUMBER(Regressions!L137),ROUND(Regressions!L137, 1), NA())</f>
        <v>#N/A</v>
      </c>
      <c r="L127" s="242" t="e">
        <f>IF(ISNUMBER(Regressions!M137),ROUND(Regressions!M137, 1), NA())</f>
        <v>#N/A</v>
      </c>
      <c r="M127" s="342" t="e">
        <f>IF(ISNUMBER(Regressions!N137),ROUND(Regressions!N137, 1), NA())</f>
        <v>#N/A</v>
      </c>
      <c r="N127" s="241" t="e">
        <f>IF(ISNUMBER(Regressions!O137),ROUND(Regressions!O137, 1), NA())</f>
        <v>#N/A</v>
      </c>
      <c r="O127" s="343" t="e">
        <f>IF(ISNUMBER(Regressions!Q137),ROUND(Regressions!Q137, 1), NA())</f>
        <v>#N/A</v>
      </c>
      <c r="P127" s="341" t="e">
        <f>IF(ISNUMBER(Regressions!R137),ROUND(Regressions!R137, 1), NA())</f>
        <v>#N/A</v>
      </c>
      <c r="Q127" s="219" t="e">
        <f>IF(ISNUMBER(Regressions!S137),ROUND(Regressions!S137, 1), NA())</f>
        <v>#N/A</v>
      </c>
      <c r="R127" s="342" t="e">
        <f>IF(ISNUMBER(Regressions!T137),ROUND(Regressions!T137, 1), NA())</f>
        <v>#N/A</v>
      </c>
      <c r="S127" s="241" t="e">
        <f>IF(ISNUMBER(Regressions!U137),ROUND(Regressions!U137, 1), NA())</f>
        <v>#N/A</v>
      </c>
    </row>
    <row xmlns:x14ac="http://schemas.microsoft.com/office/spreadsheetml/2009/9/ac" r="128" x14ac:dyDescent="0.2">
      <c r="A128" s="338" t="str">
        <f>IF(ISBLANK(Regressions!A138), " ", Regressions!A138)</f>
        <v>Uruguay</v>
      </c>
      <c r="B128" s="339">
        <f>IF(ISBLANK(Regressions!B138), " ", Regressions!B138)</f>
        <v>2000</v>
      </c>
      <c r="C128" s="344" t="str">
        <f>IF(ISBLANK(Regressions!C138), " ", Regressions!C138)</f>
        <v>Primary</v>
      </c>
      <c r="D128" s="340">
        <f>IF(ISBLANK(Regressions!D138), " ", Regressions!D138)</f>
        <v>327435</v>
      </c>
      <c r="E128" s="218">
        <f>IF(ISNUMBER(Regressions!E138),ROUND(Regressions!E138, 1), NA())</f>
        <v>100</v>
      </c>
      <c r="F128" s="341">
        <f>IF(ISNUMBER(Regressions!F138),ROUND(Regressions!F138, 1), NA())</f>
        <v>100</v>
      </c>
      <c r="G128" s="240">
        <f>IF(ISNUMBER(Regressions!G138),ROUND(Regressions!G138, 1), NA())</f>
        <v>100</v>
      </c>
      <c r="H128" s="342">
        <f>IF(ISNUMBER(Regressions!H138),ROUND(Regressions!H138, 1), NA())</f>
        <v>0</v>
      </c>
      <c r="I128" s="241">
        <f>IF(ISNUMBER(Regressions!I138),ROUND(Regressions!I138, 1), NA())</f>
        <v>0</v>
      </c>
      <c r="J128" s="343">
        <f>IF(ISNUMBER(Regressions!K138),ROUND(Regressions!K138, 1), NA())</f>
        <v>100</v>
      </c>
      <c r="K128" s="341">
        <f>IF(ISNUMBER(Regressions!L138),ROUND(Regressions!L138, 1), NA())</f>
        <v>96.8</v>
      </c>
      <c r="L128" s="242" t="e">
        <f>IF(ISNUMBER(Regressions!M138),ROUND(Regressions!M138, 1), NA())</f>
        <v>#N/A</v>
      </c>
      <c r="M128" s="342" t="e">
        <f>IF(ISNUMBER(Regressions!N138),ROUND(Regressions!N138, 1), NA())</f>
        <v>#N/A</v>
      </c>
      <c r="N128" s="241">
        <f>IF(ISNUMBER(Regressions!O138),ROUND(Regressions!O138, 1), NA())</f>
        <v>3.2</v>
      </c>
      <c r="O128" s="343">
        <f>IF(ISNUMBER(Regressions!Q138),ROUND(Regressions!Q138, 1), NA())</f>
        <v>100</v>
      </c>
      <c r="P128" s="341">
        <f>IF(ISNUMBER(Regressions!R138),ROUND(Regressions!R138, 1), NA())</f>
        <v>100</v>
      </c>
      <c r="Q128" s="219">
        <f>IF(ISNUMBER(Regressions!S138),ROUND(Regressions!S138, 1), NA())</f>
        <v>99.9</v>
      </c>
      <c r="R128" s="342">
        <f>IF(ISNUMBER(Regressions!T138),ROUND(Regressions!T138, 1), NA())</f>
        <v>0.1</v>
      </c>
      <c r="S128" s="241">
        <f>IF(ISNUMBER(Regressions!U138),ROUND(Regressions!U138, 1), NA())</f>
        <v>0</v>
      </c>
    </row>
    <row xmlns:x14ac="http://schemas.microsoft.com/office/spreadsheetml/2009/9/ac" r="129" x14ac:dyDescent="0.2">
      <c r="A129" s="338" t="str">
        <f>IF(ISBLANK(Regressions!A139), " ", Regressions!A139)</f>
        <v>Uruguay</v>
      </c>
      <c r="B129" s="339">
        <f>IF(ISBLANK(Regressions!B139), " ", Regressions!B139)</f>
        <v>2001</v>
      </c>
      <c r="C129" s="344" t="str">
        <f>IF(ISBLANK(Regressions!C139), " ", Regressions!C139)</f>
        <v>Primary</v>
      </c>
      <c r="D129" s="340">
        <f>IF(ISBLANK(Regressions!D139), " ", Regressions!D139)</f>
        <v>327787</v>
      </c>
      <c r="E129" s="218">
        <f>IF(ISNUMBER(Regressions!E139),ROUND(Regressions!E139, 1), NA())</f>
        <v>100</v>
      </c>
      <c r="F129" s="341">
        <f>IF(ISNUMBER(Regressions!F139),ROUND(Regressions!F139, 1), NA())</f>
        <v>100</v>
      </c>
      <c r="G129" s="240">
        <f>IF(ISNUMBER(Regressions!G139),ROUND(Regressions!G139, 1), NA())</f>
        <v>100</v>
      </c>
      <c r="H129" s="342">
        <f>IF(ISNUMBER(Regressions!H139),ROUND(Regressions!H139, 1), NA())</f>
        <v>0</v>
      </c>
      <c r="I129" s="241">
        <f>IF(ISNUMBER(Regressions!I139),ROUND(Regressions!I139, 1), NA())</f>
        <v>0</v>
      </c>
      <c r="J129" s="343">
        <f>IF(ISNUMBER(Regressions!K139),ROUND(Regressions!K139, 1), NA())</f>
        <v>100</v>
      </c>
      <c r="K129" s="341">
        <f>IF(ISNUMBER(Regressions!L139),ROUND(Regressions!L139, 1), NA())</f>
        <v>96.8</v>
      </c>
      <c r="L129" s="242" t="e">
        <f>IF(ISNUMBER(Regressions!M139),ROUND(Regressions!M139, 1), NA())</f>
        <v>#N/A</v>
      </c>
      <c r="M129" s="342" t="e">
        <f>IF(ISNUMBER(Regressions!N139),ROUND(Regressions!N139, 1), NA())</f>
        <v>#N/A</v>
      </c>
      <c r="N129" s="241">
        <f>IF(ISNUMBER(Regressions!O139),ROUND(Regressions!O139, 1), NA())</f>
        <v>3.2</v>
      </c>
      <c r="O129" s="343">
        <f>IF(ISNUMBER(Regressions!Q139),ROUND(Regressions!Q139, 1), NA())</f>
        <v>100</v>
      </c>
      <c r="P129" s="341">
        <f>IF(ISNUMBER(Regressions!R139),ROUND(Regressions!R139, 1), NA())</f>
        <v>100</v>
      </c>
      <c r="Q129" s="219">
        <f>IF(ISNUMBER(Regressions!S139),ROUND(Regressions!S139, 1), NA())</f>
        <v>99.9</v>
      </c>
      <c r="R129" s="342">
        <f>IF(ISNUMBER(Regressions!T139),ROUND(Regressions!T139, 1), NA())</f>
        <v>0.1</v>
      </c>
      <c r="S129" s="241">
        <f>IF(ISNUMBER(Regressions!U139),ROUND(Regressions!U139, 1), NA())</f>
        <v>0</v>
      </c>
    </row>
    <row xmlns:x14ac="http://schemas.microsoft.com/office/spreadsheetml/2009/9/ac" r="130" x14ac:dyDescent="0.2">
      <c r="A130" s="338" t="str">
        <f>IF(ISBLANK(Regressions!A140), " ", Regressions!A140)</f>
        <v>Uruguay</v>
      </c>
      <c r="B130" s="339">
        <f>IF(ISBLANK(Regressions!B140), " ", Regressions!B140)</f>
        <v>2002</v>
      </c>
      <c r="C130" s="344" t="str">
        <f>IF(ISBLANK(Regressions!C140), " ", Regressions!C140)</f>
        <v>Primary</v>
      </c>
      <c r="D130" s="340">
        <f>IF(ISBLANK(Regressions!D140), " ", Regressions!D140)</f>
        <v>328425</v>
      </c>
      <c r="E130" s="218">
        <f>IF(ISNUMBER(Regressions!E140),ROUND(Regressions!E140, 1), NA())</f>
        <v>100</v>
      </c>
      <c r="F130" s="341">
        <f>IF(ISNUMBER(Regressions!F140),ROUND(Regressions!F140, 1), NA())</f>
        <v>100</v>
      </c>
      <c r="G130" s="240">
        <f>IF(ISNUMBER(Regressions!G140),ROUND(Regressions!G140, 1), NA())</f>
        <v>100</v>
      </c>
      <c r="H130" s="342">
        <f>IF(ISNUMBER(Regressions!H140),ROUND(Regressions!H140, 1), NA())</f>
        <v>0</v>
      </c>
      <c r="I130" s="241">
        <f>IF(ISNUMBER(Regressions!I140),ROUND(Regressions!I140, 1), NA())</f>
        <v>0</v>
      </c>
      <c r="J130" s="343">
        <f>IF(ISNUMBER(Regressions!K140),ROUND(Regressions!K140, 1), NA())</f>
        <v>100</v>
      </c>
      <c r="K130" s="341">
        <f>IF(ISNUMBER(Regressions!L140),ROUND(Regressions!L140, 1), NA())</f>
        <v>96.8</v>
      </c>
      <c r="L130" s="242" t="e">
        <f>IF(ISNUMBER(Regressions!M140),ROUND(Regressions!M140, 1), NA())</f>
        <v>#N/A</v>
      </c>
      <c r="M130" s="342" t="e">
        <f>IF(ISNUMBER(Regressions!N140),ROUND(Regressions!N140, 1), NA())</f>
        <v>#N/A</v>
      </c>
      <c r="N130" s="241">
        <f>IF(ISNUMBER(Regressions!O140),ROUND(Regressions!O140, 1), NA())</f>
        <v>3.2</v>
      </c>
      <c r="O130" s="343">
        <f>IF(ISNUMBER(Regressions!Q140),ROUND(Regressions!Q140, 1), NA())</f>
        <v>100</v>
      </c>
      <c r="P130" s="341">
        <f>IF(ISNUMBER(Regressions!R140),ROUND(Regressions!R140, 1), NA())</f>
        <v>100</v>
      </c>
      <c r="Q130" s="219">
        <f>IF(ISNUMBER(Regressions!S140),ROUND(Regressions!S140, 1), NA())</f>
        <v>99.9</v>
      </c>
      <c r="R130" s="342">
        <f>IF(ISNUMBER(Regressions!T140),ROUND(Regressions!T140, 1), NA())</f>
        <v>0.1</v>
      </c>
      <c r="S130" s="241">
        <f>IF(ISNUMBER(Regressions!U140),ROUND(Regressions!U140, 1), NA())</f>
        <v>0</v>
      </c>
    </row>
    <row xmlns:x14ac="http://schemas.microsoft.com/office/spreadsheetml/2009/9/ac" r="131" x14ac:dyDescent="0.2">
      <c r="A131" s="338" t="str">
        <f>IF(ISBLANK(Regressions!A141), " ", Regressions!A141)</f>
        <v>Uruguay</v>
      </c>
      <c r="B131" s="339">
        <f>IF(ISBLANK(Regressions!B141), " ", Regressions!B141)</f>
        <v>2003</v>
      </c>
      <c r="C131" s="344" t="str">
        <f>IF(ISBLANK(Regressions!C141), " ", Regressions!C141)</f>
        <v>Primary</v>
      </c>
      <c r="D131" s="340">
        <f>IF(ISBLANK(Regressions!D141), " ", Regressions!D141)</f>
        <v>329044</v>
      </c>
      <c r="E131" s="218">
        <f>IF(ISNUMBER(Regressions!E141),ROUND(Regressions!E141, 1), NA())</f>
        <v>100</v>
      </c>
      <c r="F131" s="341">
        <f>IF(ISNUMBER(Regressions!F141),ROUND(Regressions!F141, 1), NA())</f>
        <v>100</v>
      </c>
      <c r="G131" s="240">
        <f>IF(ISNUMBER(Regressions!G141),ROUND(Regressions!G141, 1), NA())</f>
        <v>100</v>
      </c>
      <c r="H131" s="342">
        <f>IF(ISNUMBER(Regressions!H141),ROUND(Regressions!H141, 1), NA())</f>
        <v>0</v>
      </c>
      <c r="I131" s="241">
        <f>IF(ISNUMBER(Regressions!I141),ROUND(Regressions!I141, 1), NA())</f>
        <v>0</v>
      </c>
      <c r="J131" s="343">
        <f>IF(ISNUMBER(Regressions!K141),ROUND(Regressions!K141, 1), NA())</f>
        <v>100</v>
      </c>
      <c r="K131" s="341">
        <f>IF(ISNUMBER(Regressions!L141),ROUND(Regressions!L141, 1), NA())</f>
        <v>96.8</v>
      </c>
      <c r="L131" s="242" t="e">
        <f>IF(ISNUMBER(Regressions!M141),ROUND(Regressions!M141, 1), NA())</f>
        <v>#N/A</v>
      </c>
      <c r="M131" s="342" t="e">
        <f>IF(ISNUMBER(Regressions!N141),ROUND(Regressions!N141, 1), NA())</f>
        <v>#N/A</v>
      </c>
      <c r="N131" s="241">
        <f>IF(ISNUMBER(Regressions!O141),ROUND(Regressions!O141, 1), NA())</f>
        <v>3.2</v>
      </c>
      <c r="O131" s="343">
        <f>IF(ISNUMBER(Regressions!Q141),ROUND(Regressions!Q141, 1), NA())</f>
        <v>100</v>
      </c>
      <c r="P131" s="341">
        <f>IF(ISNUMBER(Regressions!R141),ROUND(Regressions!R141, 1), NA())</f>
        <v>100</v>
      </c>
      <c r="Q131" s="219">
        <f>IF(ISNUMBER(Regressions!S141),ROUND(Regressions!S141, 1), NA())</f>
        <v>99.9</v>
      </c>
      <c r="R131" s="342">
        <f>IF(ISNUMBER(Regressions!T141),ROUND(Regressions!T141, 1), NA())</f>
        <v>0.1</v>
      </c>
      <c r="S131" s="241">
        <f>IF(ISNUMBER(Regressions!U141),ROUND(Regressions!U141, 1), NA())</f>
        <v>0</v>
      </c>
    </row>
    <row xmlns:x14ac="http://schemas.microsoft.com/office/spreadsheetml/2009/9/ac" r="132" x14ac:dyDescent="0.2">
      <c r="A132" s="338" t="str">
        <f>IF(ISBLANK(Regressions!A142), " ", Regressions!A142)</f>
        <v>Uruguay</v>
      </c>
      <c r="B132" s="339">
        <f>IF(ISBLANK(Regressions!B142), " ", Regressions!B142)</f>
        <v>2004</v>
      </c>
      <c r="C132" s="344" t="str">
        <f>IF(ISBLANK(Regressions!C142), " ", Regressions!C142)</f>
        <v>Primary</v>
      </c>
      <c r="D132" s="340">
        <f>IF(ISBLANK(Regressions!D142), " ", Regressions!D142)</f>
        <v>329652</v>
      </c>
      <c r="E132" s="218">
        <f>IF(ISNUMBER(Regressions!E142),ROUND(Regressions!E142, 1), NA())</f>
        <v>100</v>
      </c>
      <c r="F132" s="341">
        <f>IF(ISNUMBER(Regressions!F142),ROUND(Regressions!F142, 1), NA())</f>
        <v>100</v>
      </c>
      <c r="G132" s="240">
        <f>IF(ISNUMBER(Regressions!G142),ROUND(Regressions!G142, 1), NA())</f>
        <v>100</v>
      </c>
      <c r="H132" s="342">
        <f>IF(ISNUMBER(Regressions!H142),ROUND(Regressions!H142, 1), NA())</f>
        <v>0</v>
      </c>
      <c r="I132" s="241">
        <f>IF(ISNUMBER(Regressions!I142),ROUND(Regressions!I142, 1), NA())</f>
        <v>0</v>
      </c>
      <c r="J132" s="343">
        <f>IF(ISNUMBER(Regressions!K142),ROUND(Regressions!K142, 1), NA())</f>
        <v>100</v>
      </c>
      <c r="K132" s="341">
        <f>IF(ISNUMBER(Regressions!L142),ROUND(Regressions!L142, 1), NA())</f>
        <v>96.8</v>
      </c>
      <c r="L132" s="242" t="e">
        <f>IF(ISNUMBER(Regressions!M142),ROUND(Regressions!M142, 1), NA())</f>
        <v>#N/A</v>
      </c>
      <c r="M132" s="342" t="e">
        <f>IF(ISNUMBER(Regressions!N142),ROUND(Regressions!N142, 1), NA())</f>
        <v>#N/A</v>
      </c>
      <c r="N132" s="241">
        <f>IF(ISNUMBER(Regressions!O142),ROUND(Regressions!O142, 1), NA())</f>
        <v>3.2</v>
      </c>
      <c r="O132" s="343">
        <f>IF(ISNUMBER(Regressions!Q142),ROUND(Regressions!Q142, 1), NA())</f>
        <v>100</v>
      </c>
      <c r="P132" s="341">
        <f>IF(ISNUMBER(Regressions!R142),ROUND(Regressions!R142, 1), NA())</f>
        <v>100</v>
      </c>
      <c r="Q132" s="219">
        <f>IF(ISNUMBER(Regressions!S142),ROUND(Regressions!S142, 1), NA())</f>
        <v>99.9</v>
      </c>
      <c r="R132" s="342">
        <f>IF(ISNUMBER(Regressions!T142),ROUND(Regressions!T142, 1), NA())</f>
        <v>0.1</v>
      </c>
      <c r="S132" s="241">
        <f>IF(ISNUMBER(Regressions!U142),ROUND(Regressions!U142, 1), NA())</f>
        <v>0</v>
      </c>
    </row>
    <row xmlns:x14ac="http://schemas.microsoft.com/office/spreadsheetml/2009/9/ac" r="133" x14ac:dyDescent="0.2">
      <c r="A133" s="338" t="str">
        <f>IF(ISBLANK(Regressions!A143), " ", Regressions!A143)</f>
        <v>Uruguay</v>
      </c>
      <c r="B133" s="339">
        <f>IF(ISBLANK(Regressions!B143), " ", Regressions!B143)</f>
        <v>2005</v>
      </c>
      <c r="C133" s="344" t="str">
        <f>IF(ISBLANK(Regressions!C143), " ", Regressions!C143)</f>
        <v>Primary</v>
      </c>
      <c r="D133" s="340">
        <f>IF(ISBLANK(Regressions!D143), " ", Regressions!D143)</f>
        <v>329360</v>
      </c>
      <c r="E133" s="218">
        <f>IF(ISNUMBER(Regressions!E143),ROUND(Regressions!E143, 1), NA())</f>
        <v>100</v>
      </c>
      <c r="F133" s="341">
        <f>IF(ISNUMBER(Regressions!F143),ROUND(Regressions!F143, 1), NA())</f>
        <v>100</v>
      </c>
      <c r="G133" s="240">
        <f>IF(ISNUMBER(Regressions!G143),ROUND(Regressions!G143, 1), NA())</f>
        <v>100</v>
      </c>
      <c r="H133" s="342">
        <f>IF(ISNUMBER(Regressions!H143),ROUND(Regressions!H143, 1), NA())</f>
        <v>0</v>
      </c>
      <c r="I133" s="241">
        <f>IF(ISNUMBER(Regressions!I143),ROUND(Regressions!I143, 1), NA())</f>
        <v>0</v>
      </c>
      <c r="J133" s="343">
        <f>IF(ISNUMBER(Regressions!K143),ROUND(Regressions!K143, 1), NA())</f>
        <v>100</v>
      </c>
      <c r="K133" s="341">
        <f>IF(ISNUMBER(Regressions!L143),ROUND(Regressions!L143, 1), NA())</f>
        <v>97</v>
      </c>
      <c r="L133" s="242" t="e">
        <f>IF(ISNUMBER(Regressions!M143),ROUND(Regressions!M143, 1), NA())</f>
        <v>#N/A</v>
      </c>
      <c r="M133" s="342" t="e">
        <f>IF(ISNUMBER(Regressions!N143),ROUND(Regressions!N143, 1), NA())</f>
        <v>#N/A</v>
      </c>
      <c r="N133" s="241">
        <f>IF(ISNUMBER(Regressions!O143),ROUND(Regressions!O143, 1), NA())</f>
        <v>3</v>
      </c>
      <c r="O133" s="343">
        <f>IF(ISNUMBER(Regressions!Q143),ROUND(Regressions!Q143, 1), NA())</f>
        <v>100</v>
      </c>
      <c r="P133" s="341">
        <f>IF(ISNUMBER(Regressions!R143),ROUND(Regressions!R143, 1), NA())</f>
        <v>100</v>
      </c>
      <c r="Q133" s="219">
        <f>IF(ISNUMBER(Regressions!S143),ROUND(Regressions!S143, 1), NA())</f>
        <v>99.9</v>
      </c>
      <c r="R133" s="342">
        <f>IF(ISNUMBER(Regressions!T143),ROUND(Regressions!T143, 1), NA())</f>
        <v>0.1</v>
      </c>
      <c r="S133" s="241">
        <f>IF(ISNUMBER(Regressions!U143),ROUND(Regressions!U143, 1), NA())</f>
        <v>0</v>
      </c>
    </row>
    <row xmlns:x14ac="http://schemas.microsoft.com/office/spreadsheetml/2009/9/ac" r="134" x14ac:dyDescent="0.2">
      <c r="A134" s="338" t="str">
        <f>IF(ISBLANK(Regressions!A144), " ", Regressions!A144)</f>
        <v>Uruguay</v>
      </c>
      <c r="B134" s="339">
        <f>IF(ISBLANK(Regressions!B144), " ", Regressions!B144)</f>
        <v>2006</v>
      </c>
      <c r="C134" s="344" t="str">
        <f>IF(ISBLANK(Regressions!C144), " ", Regressions!C144)</f>
        <v>Primary</v>
      </c>
      <c r="D134" s="340">
        <f>IF(ISBLANK(Regressions!D144), " ", Regressions!D144)</f>
        <v>327150</v>
      </c>
      <c r="E134" s="218">
        <f>IF(ISNUMBER(Regressions!E144),ROUND(Regressions!E144, 1), NA())</f>
        <v>100</v>
      </c>
      <c r="F134" s="341">
        <f>IF(ISNUMBER(Regressions!F144),ROUND(Regressions!F144, 1), NA())</f>
        <v>100</v>
      </c>
      <c r="G134" s="240">
        <f>IF(ISNUMBER(Regressions!G144),ROUND(Regressions!G144, 1), NA())</f>
        <v>100</v>
      </c>
      <c r="H134" s="342">
        <f>IF(ISNUMBER(Regressions!H144),ROUND(Regressions!H144, 1), NA())</f>
        <v>0</v>
      </c>
      <c r="I134" s="241">
        <f>IF(ISNUMBER(Regressions!I144),ROUND(Regressions!I144, 1), NA())</f>
        <v>0</v>
      </c>
      <c r="J134" s="343">
        <f>IF(ISNUMBER(Regressions!K144),ROUND(Regressions!K144, 1), NA())</f>
        <v>100</v>
      </c>
      <c r="K134" s="341">
        <f>IF(ISNUMBER(Regressions!L144),ROUND(Regressions!L144, 1), NA())</f>
        <v>97.2</v>
      </c>
      <c r="L134" s="242" t="e">
        <f>IF(ISNUMBER(Regressions!M144),ROUND(Regressions!M144, 1), NA())</f>
        <v>#N/A</v>
      </c>
      <c r="M134" s="342" t="e">
        <f>IF(ISNUMBER(Regressions!N144),ROUND(Regressions!N144, 1), NA())</f>
        <v>#N/A</v>
      </c>
      <c r="N134" s="241">
        <f>IF(ISNUMBER(Regressions!O144),ROUND(Regressions!O144, 1), NA())</f>
        <v>2.8</v>
      </c>
      <c r="O134" s="343">
        <f>IF(ISNUMBER(Regressions!Q144),ROUND(Regressions!Q144, 1), NA())</f>
        <v>100</v>
      </c>
      <c r="P134" s="341">
        <f>IF(ISNUMBER(Regressions!R144),ROUND(Regressions!R144, 1), NA())</f>
        <v>100</v>
      </c>
      <c r="Q134" s="219">
        <f>IF(ISNUMBER(Regressions!S144),ROUND(Regressions!S144, 1), NA())</f>
        <v>99.9</v>
      </c>
      <c r="R134" s="342">
        <f>IF(ISNUMBER(Regressions!T144),ROUND(Regressions!T144, 1), NA())</f>
        <v>0.1</v>
      </c>
      <c r="S134" s="241">
        <f>IF(ISNUMBER(Regressions!U144),ROUND(Regressions!U144, 1), NA())</f>
        <v>0</v>
      </c>
    </row>
    <row xmlns:x14ac="http://schemas.microsoft.com/office/spreadsheetml/2009/9/ac" r="135" x14ac:dyDescent="0.2">
      <c r="A135" s="338" t="str">
        <f>IF(ISBLANK(Regressions!A145), " ", Regressions!A145)</f>
        <v>Uruguay</v>
      </c>
      <c r="B135" s="339">
        <f>IF(ISBLANK(Regressions!B145), " ", Regressions!B145)</f>
        <v>2007</v>
      </c>
      <c r="C135" s="344" t="str">
        <f>IF(ISBLANK(Regressions!C145), " ", Regressions!C145)</f>
        <v>Primary</v>
      </c>
      <c r="D135" s="340">
        <f>IF(ISBLANK(Regressions!D145), " ", Regressions!D145)</f>
        <v>323291</v>
      </c>
      <c r="E135" s="218">
        <f>IF(ISNUMBER(Regressions!E145),ROUND(Regressions!E145, 1), NA())</f>
        <v>100</v>
      </c>
      <c r="F135" s="341">
        <f>IF(ISNUMBER(Regressions!F145),ROUND(Regressions!F145, 1), NA())</f>
        <v>100</v>
      </c>
      <c r="G135" s="240">
        <f>IF(ISNUMBER(Regressions!G145),ROUND(Regressions!G145, 1), NA())</f>
        <v>100</v>
      </c>
      <c r="H135" s="342">
        <f>IF(ISNUMBER(Regressions!H145),ROUND(Regressions!H145, 1), NA())</f>
        <v>0</v>
      </c>
      <c r="I135" s="241">
        <f>IF(ISNUMBER(Regressions!I145),ROUND(Regressions!I145, 1), NA())</f>
        <v>0</v>
      </c>
      <c r="J135" s="343">
        <f>IF(ISNUMBER(Regressions!K145),ROUND(Regressions!K145, 1), NA())</f>
        <v>100</v>
      </c>
      <c r="K135" s="341">
        <f>IF(ISNUMBER(Regressions!L145),ROUND(Regressions!L145, 1), NA())</f>
        <v>97.4</v>
      </c>
      <c r="L135" s="242">
        <f>IF(ISNUMBER(Regressions!M145),ROUND(Regressions!M145, 1), NA())</f>
        <v>77.900000000000006</v>
      </c>
      <c r="M135" s="342">
        <f>IF(ISNUMBER(Regressions!N145),ROUND(Regressions!N145, 1), NA())</f>
        <v>19.5</v>
      </c>
      <c r="N135" s="241">
        <f>IF(ISNUMBER(Regressions!O145),ROUND(Regressions!O145, 1), NA())</f>
        <v>2.6</v>
      </c>
      <c r="O135" s="343">
        <f>IF(ISNUMBER(Regressions!Q145),ROUND(Regressions!Q145, 1), NA())</f>
        <v>100</v>
      </c>
      <c r="P135" s="341">
        <f>IF(ISNUMBER(Regressions!R145),ROUND(Regressions!R145, 1), NA())</f>
        <v>100</v>
      </c>
      <c r="Q135" s="219">
        <f>IF(ISNUMBER(Regressions!S145),ROUND(Regressions!S145, 1), NA())</f>
        <v>99.9</v>
      </c>
      <c r="R135" s="342">
        <f>IF(ISNUMBER(Regressions!T145),ROUND(Regressions!T145, 1), NA())</f>
        <v>0.1</v>
      </c>
      <c r="S135" s="241">
        <f>IF(ISNUMBER(Regressions!U145),ROUND(Regressions!U145, 1), NA())</f>
        <v>0</v>
      </c>
    </row>
    <row xmlns:x14ac="http://schemas.microsoft.com/office/spreadsheetml/2009/9/ac" r="136" x14ac:dyDescent="0.2">
      <c r="A136" s="338" t="str">
        <f>IF(ISBLANK(Regressions!A146), " ", Regressions!A146)</f>
        <v>Uruguay</v>
      </c>
      <c r="B136" s="339">
        <f>IF(ISBLANK(Regressions!B146), " ", Regressions!B146)</f>
        <v>2008</v>
      </c>
      <c r="C136" s="344" t="str">
        <f>IF(ISBLANK(Regressions!C146), " ", Regressions!C146)</f>
        <v>Primary</v>
      </c>
      <c r="D136" s="340">
        <f>IF(ISBLANK(Regressions!D146), " ", Regressions!D146)</f>
        <v>318760</v>
      </c>
      <c r="E136" s="218">
        <f>IF(ISNUMBER(Regressions!E146),ROUND(Regressions!E146, 1), NA())</f>
        <v>100</v>
      </c>
      <c r="F136" s="341">
        <f>IF(ISNUMBER(Regressions!F146),ROUND(Regressions!F146, 1), NA())</f>
        <v>100</v>
      </c>
      <c r="G136" s="240">
        <f>IF(ISNUMBER(Regressions!G146),ROUND(Regressions!G146, 1), NA())</f>
        <v>100</v>
      </c>
      <c r="H136" s="342">
        <f>IF(ISNUMBER(Regressions!H146),ROUND(Regressions!H146, 1), NA())</f>
        <v>0</v>
      </c>
      <c r="I136" s="241">
        <f>IF(ISNUMBER(Regressions!I146),ROUND(Regressions!I146, 1), NA())</f>
        <v>0</v>
      </c>
      <c r="J136" s="343">
        <f>IF(ISNUMBER(Regressions!K146),ROUND(Regressions!K146, 1), NA())</f>
        <v>100</v>
      </c>
      <c r="K136" s="341">
        <f>IF(ISNUMBER(Regressions!L146),ROUND(Regressions!L146, 1), NA())</f>
        <v>97.6</v>
      </c>
      <c r="L136" s="242">
        <f>IF(ISNUMBER(Regressions!M146),ROUND(Regressions!M146, 1), NA())</f>
        <v>77.900000000000006</v>
      </c>
      <c r="M136" s="342">
        <f>IF(ISNUMBER(Regressions!N146),ROUND(Regressions!N146, 1), NA())</f>
        <v>19.7</v>
      </c>
      <c r="N136" s="241">
        <f>IF(ISNUMBER(Regressions!O146),ROUND(Regressions!O146, 1), NA())</f>
        <v>2.4</v>
      </c>
      <c r="O136" s="343">
        <f>IF(ISNUMBER(Regressions!Q146),ROUND(Regressions!Q146, 1), NA())</f>
        <v>100</v>
      </c>
      <c r="P136" s="341">
        <f>IF(ISNUMBER(Regressions!R146),ROUND(Regressions!R146, 1), NA())</f>
        <v>100</v>
      </c>
      <c r="Q136" s="219">
        <f>IF(ISNUMBER(Regressions!S146),ROUND(Regressions!S146, 1), NA())</f>
        <v>99.9</v>
      </c>
      <c r="R136" s="342">
        <f>IF(ISNUMBER(Regressions!T146),ROUND(Regressions!T146, 1), NA())</f>
        <v>0.1</v>
      </c>
      <c r="S136" s="241">
        <f>IF(ISNUMBER(Regressions!U146),ROUND(Regressions!U146, 1), NA())</f>
        <v>0</v>
      </c>
    </row>
    <row xmlns:x14ac="http://schemas.microsoft.com/office/spreadsheetml/2009/9/ac" r="137" x14ac:dyDescent="0.2">
      <c r="A137" s="338" t="str">
        <f>IF(ISBLANK(Regressions!A147), " ", Regressions!A147)</f>
        <v>Uruguay</v>
      </c>
      <c r="B137" s="339">
        <f>IF(ISBLANK(Regressions!B147), " ", Regressions!B147)</f>
        <v>2009</v>
      </c>
      <c r="C137" s="344" t="str">
        <f>IF(ISBLANK(Regressions!C147), " ", Regressions!C147)</f>
        <v>Primary</v>
      </c>
      <c r="D137" s="340">
        <f>IF(ISBLANK(Regressions!D147), " ", Regressions!D147)</f>
        <v>314646</v>
      </c>
      <c r="E137" s="218">
        <f>IF(ISNUMBER(Regressions!E147),ROUND(Regressions!E147, 1), NA())</f>
        <v>100</v>
      </c>
      <c r="F137" s="341">
        <f>IF(ISNUMBER(Regressions!F147),ROUND(Regressions!F147, 1), NA())</f>
        <v>100</v>
      </c>
      <c r="G137" s="240">
        <f>IF(ISNUMBER(Regressions!G147),ROUND(Regressions!G147, 1), NA())</f>
        <v>100</v>
      </c>
      <c r="H137" s="342">
        <f>IF(ISNUMBER(Regressions!H147),ROUND(Regressions!H147, 1), NA())</f>
        <v>0</v>
      </c>
      <c r="I137" s="241">
        <f>IF(ISNUMBER(Regressions!I147),ROUND(Regressions!I147, 1), NA())</f>
        <v>0</v>
      </c>
      <c r="J137" s="343">
        <f>IF(ISNUMBER(Regressions!K147),ROUND(Regressions!K147, 1), NA())</f>
        <v>100</v>
      </c>
      <c r="K137" s="341">
        <f>IF(ISNUMBER(Regressions!L147),ROUND(Regressions!L147, 1), NA())</f>
        <v>97.8</v>
      </c>
      <c r="L137" s="242">
        <f>IF(ISNUMBER(Regressions!M147),ROUND(Regressions!M147, 1), NA())</f>
        <v>77.900000000000006</v>
      </c>
      <c r="M137" s="342">
        <f>IF(ISNUMBER(Regressions!N147),ROUND(Regressions!N147, 1), NA())</f>
        <v>19.899999999999999</v>
      </c>
      <c r="N137" s="241">
        <f>IF(ISNUMBER(Regressions!O147),ROUND(Regressions!O147, 1), NA())</f>
        <v>2.2000000000000002</v>
      </c>
      <c r="O137" s="343">
        <f>IF(ISNUMBER(Regressions!Q147),ROUND(Regressions!Q147, 1), NA())</f>
        <v>100</v>
      </c>
      <c r="P137" s="341">
        <f>IF(ISNUMBER(Regressions!R147),ROUND(Regressions!R147, 1), NA())</f>
        <v>100</v>
      </c>
      <c r="Q137" s="219">
        <f>IF(ISNUMBER(Regressions!S147),ROUND(Regressions!S147, 1), NA())</f>
        <v>99.9</v>
      </c>
      <c r="R137" s="342">
        <f>IF(ISNUMBER(Regressions!T147),ROUND(Regressions!T147, 1), NA())</f>
        <v>0.1</v>
      </c>
      <c r="S137" s="241">
        <f>IF(ISNUMBER(Regressions!U147),ROUND(Regressions!U147, 1), NA())</f>
        <v>0</v>
      </c>
    </row>
    <row xmlns:x14ac="http://schemas.microsoft.com/office/spreadsheetml/2009/9/ac" r="138" x14ac:dyDescent="0.2">
      <c r="A138" s="338" t="str">
        <f>IF(ISBLANK(Regressions!A148), " ", Regressions!A148)</f>
        <v>Uruguay</v>
      </c>
      <c r="B138" s="339">
        <f>IF(ISBLANK(Regressions!B148), " ", Regressions!B148)</f>
        <v>2010</v>
      </c>
      <c r="C138" s="344" t="str">
        <f>IF(ISBLANK(Regressions!C148), " ", Regressions!C148)</f>
        <v>Primary</v>
      </c>
      <c r="D138" s="340">
        <f>IF(ISBLANK(Regressions!D148), " ", Regressions!D148)</f>
        <v>310871</v>
      </c>
      <c r="E138" s="218">
        <f>IF(ISNUMBER(Regressions!E148),ROUND(Regressions!E148, 1), NA())</f>
        <v>100</v>
      </c>
      <c r="F138" s="341">
        <f>IF(ISNUMBER(Regressions!F148),ROUND(Regressions!F148, 1), NA())</f>
        <v>100</v>
      </c>
      <c r="G138" s="240">
        <f>IF(ISNUMBER(Regressions!G148),ROUND(Regressions!G148, 1), NA())</f>
        <v>100</v>
      </c>
      <c r="H138" s="342">
        <f>IF(ISNUMBER(Regressions!H148),ROUND(Regressions!H148, 1), NA())</f>
        <v>0</v>
      </c>
      <c r="I138" s="241">
        <f>IF(ISNUMBER(Regressions!I148),ROUND(Regressions!I148, 1), NA())</f>
        <v>0</v>
      </c>
      <c r="J138" s="343">
        <f>IF(ISNUMBER(Regressions!K148),ROUND(Regressions!K148, 1), NA())</f>
        <v>100</v>
      </c>
      <c r="K138" s="341">
        <f>IF(ISNUMBER(Regressions!L148),ROUND(Regressions!L148, 1), NA())</f>
        <v>97.9</v>
      </c>
      <c r="L138" s="242">
        <f>IF(ISNUMBER(Regressions!M148),ROUND(Regressions!M148, 1), NA())</f>
        <v>77.900000000000006</v>
      </c>
      <c r="M138" s="342">
        <f>IF(ISNUMBER(Regressions!N148),ROUND(Regressions!N148, 1), NA())</f>
        <v>20.100000000000001</v>
      </c>
      <c r="N138" s="241">
        <f>IF(ISNUMBER(Regressions!O148),ROUND(Regressions!O148, 1), NA())</f>
        <v>2.1</v>
      </c>
      <c r="O138" s="343">
        <f>IF(ISNUMBER(Regressions!Q148),ROUND(Regressions!Q148, 1), NA())</f>
        <v>100</v>
      </c>
      <c r="P138" s="341">
        <f>IF(ISNUMBER(Regressions!R148),ROUND(Regressions!R148, 1), NA())</f>
        <v>100</v>
      </c>
      <c r="Q138" s="219">
        <f>IF(ISNUMBER(Regressions!S148),ROUND(Regressions!S148, 1), NA())</f>
        <v>99.9</v>
      </c>
      <c r="R138" s="342">
        <f>IF(ISNUMBER(Regressions!T148),ROUND(Regressions!T148, 1), NA())</f>
        <v>0.1</v>
      </c>
      <c r="S138" s="241">
        <f>IF(ISNUMBER(Regressions!U148),ROUND(Regressions!U148, 1), NA())</f>
        <v>0</v>
      </c>
    </row>
    <row xmlns:x14ac="http://schemas.microsoft.com/office/spreadsheetml/2009/9/ac" r="139" x14ac:dyDescent="0.2">
      <c r="A139" s="338" t="str">
        <f>IF(ISBLANK(Regressions!A149), " ", Regressions!A149)</f>
        <v>Uruguay</v>
      </c>
      <c r="B139" s="339">
        <f>IF(ISBLANK(Regressions!B149), " ", Regressions!B149)</f>
        <v>2011</v>
      </c>
      <c r="C139" s="344" t="str">
        <f>IF(ISBLANK(Regressions!C149), " ", Regressions!C149)</f>
        <v>Primary</v>
      </c>
      <c r="D139" s="340">
        <f>IF(ISBLANK(Regressions!D149), " ", Regressions!D149)</f>
        <v>306931</v>
      </c>
      <c r="E139" s="218">
        <f>IF(ISNUMBER(Regressions!E149),ROUND(Regressions!E149, 1), NA())</f>
        <v>100</v>
      </c>
      <c r="F139" s="341">
        <f>IF(ISNUMBER(Regressions!F149),ROUND(Regressions!F149, 1), NA())</f>
        <v>100</v>
      </c>
      <c r="G139" s="240">
        <f>IF(ISNUMBER(Regressions!G149),ROUND(Regressions!G149, 1), NA())</f>
        <v>100</v>
      </c>
      <c r="H139" s="342">
        <f>IF(ISNUMBER(Regressions!H149),ROUND(Regressions!H149, 1), NA())</f>
        <v>0</v>
      </c>
      <c r="I139" s="241">
        <f>IF(ISNUMBER(Regressions!I149),ROUND(Regressions!I149, 1), NA())</f>
        <v>0</v>
      </c>
      <c r="J139" s="343">
        <f>IF(ISNUMBER(Regressions!K149),ROUND(Regressions!K149, 1), NA())</f>
        <v>100</v>
      </c>
      <c r="K139" s="341">
        <f>IF(ISNUMBER(Regressions!L149),ROUND(Regressions!L149, 1), NA())</f>
        <v>98.1</v>
      </c>
      <c r="L139" s="242">
        <f>IF(ISNUMBER(Regressions!M149),ROUND(Regressions!M149, 1), NA())</f>
        <v>77.900000000000006</v>
      </c>
      <c r="M139" s="342">
        <f>IF(ISNUMBER(Regressions!N149),ROUND(Regressions!N149, 1), NA())</f>
        <v>20.2</v>
      </c>
      <c r="N139" s="241">
        <f>IF(ISNUMBER(Regressions!O149),ROUND(Regressions!O149, 1), NA())</f>
        <v>1.9</v>
      </c>
      <c r="O139" s="343">
        <f>IF(ISNUMBER(Regressions!Q149),ROUND(Regressions!Q149, 1), NA())</f>
        <v>100</v>
      </c>
      <c r="P139" s="341">
        <f>IF(ISNUMBER(Regressions!R149),ROUND(Regressions!R149, 1), NA())</f>
        <v>100</v>
      </c>
      <c r="Q139" s="219">
        <f>IF(ISNUMBER(Regressions!S149),ROUND(Regressions!S149, 1), NA())</f>
        <v>99.9</v>
      </c>
      <c r="R139" s="342">
        <f>IF(ISNUMBER(Regressions!T149),ROUND(Regressions!T149, 1), NA())</f>
        <v>0.1</v>
      </c>
      <c r="S139" s="241">
        <f>IF(ISNUMBER(Regressions!U149),ROUND(Regressions!U149, 1), NA())</f>
        <v>0</v>
      </c>
    </row>
    <row xmlns:x14ac="http://schemas.microsoft.com/office/spreadsheetml/2009/9/ac" r="140" x14ac:dyDescent="0.2">
      <c r="A140" s="338" t="str">
        <f>IF(ISBLANK(Regressions!A150), " ", Regressions!A150)</f>
        <v>Uruguay</v>
      </c>
      <c r="B140" s="339">
        <f>IF(ISBLANK(Regressions!B150), " ", Regressions!B150)</f>
        <v>2012</v>
      </c>
      <c r="C140" s="344" t="str">
        <f>IF(ISBLANK(Regressions!C150), " ", Regressions!C150)</f>
        <v>Primary</v>
      </c>
      <c r="D140" s="340">
        <f>IF(ISBLANK(Regressions!D150), " ", Regressions!D150)</f>
        <v>302610</v>
      </c>
      <c r="E140" s="218">
        <f>IF(ISNUMBER(Regressions!E150),ROUND(Regressions!E150, 1), NA())</f>
        <v>100</v>
      </c>
      <c r="F140" s="341">
        <f>IF(ISNUMBER(Regressions!F150),ROUND(Regressions!F150, 1), NA())</f>
        <v>99</v>
      </c>
      <c r="G140" s="240">
        <f>IF(ISNUMBER(Regressions!G150),ROUND(Regressions!G150, 1), NA())</f>
        <v>99</v>
      </c>
      <c r="H140" s="342">
        <f>IF(ISNUMBER(Regressions!H150),ROUND(Regressions!H150, 1), NA())</f>
        <v>0</v>
      </c>
      <c r="I140" s="241">
        <f>IF(ISNUMBER(Regressions!I150),ROUND(Regressions!I150, 1), NA())</f>
        <v>1</v>
      </c>
      <c r="J140" s="343">
        <f>IF(ISNUMBER(Regressions!K150),ROUND(Regressions!K150, 1), NA())</f>
        <v>100</v>
      </c>
      <c r="K140" s="341">
        <f>IF(ISNUMBER(Regressions!L150),ROUND(Regressions!L150, 1), NA())</f>
        <v>98.3</v>
      </c>
      <c r="L140" s="242">
        <f>IF(ISNUMBER(Regressions!M150),ROUND(Regressions!M150, 1), NA())</f>
        <v>79.5</v>
      </c>
      <c r="M140" s="342">
        <f>IF(ISNUMBER(Regressions!N150),ROUND(Regressions!N150, 1), NA())</f>
        <v>18.8</v>
      </c>
      <c r="N140" s="241">
        <f>IF(ISNUMBER(Regressions!O150),ROUND(Regressions!O150, 1), NA())</f>
        <v>1.7</v>
      </c>
      <c r="O140" s="343">
        <f>IF(ISNUMBER(Regressions!Q150),ROUND(Regressions!Q150, 1), NA())</f>
        <v>100</v>
      </c>
      <c r="P140" s="341">
        <f>IF(ISNUMBER(Regressions!R150),ROUND(Regressions!R150, 1), NA())</f>
        <v>100</v>
      </c>
      <c r="Q140" s="219">
        <f>IF(ISNUMBER(Regressions!S150),ROUND(Regressions!S150, 1), NA())</f>
        <v>99.9</v>
      </c>
      <c r="R140" s="342">
        <f>IF(ISNUMBER(Regressions!T150),ROUND(Regressions!T150, 1), NA())</f>
        <v>0.1</v>
      </c>
      <c r="S140" s="241">
        <f>IF(ISNUMBER(Regressions!U150),ROUND(Regressions!U150, 1), NA())</f>
        <v>0</v>
      </c>
    </row>
    <row xmlns:x14ac="http://schemas.microsoft.com/office/spreadsheetml/2009/9/ac" r="141" x14ac:dyDescent="0.2">
      <c r="A141" s="338" t="str">
        <f>IF(ISBLANK(Regressions!A151), " ", Regressions!A151)</f>
        <v>Uruguay</v>
      </c>
      <c r="B141" s="339">
        <f>IF(ISBLANK(Regressions!B151), " ", Regressions!B151)</f>
        <v>2013</v>
      </c>
      <c r="C141" s="344" t="str">
        <f>IF(ISBLANK(Regressions!C151), " ", Regressions!C151)</f>
        <v>Primary</v>
      </c>
      <c r="D141" s="340">
        <f>IF(ISBLANK(Regressions!D151), " ", Regressions!D151)</f>
        <v>298192</v>
      </c>
      <c r="E141" s="218">
        <f>IF(ISNUMBER(Regressions!E151),ROUND(Regressions!E151, 1), NA())</f>
        <v>100</v>
      </c>
      <c r="F141" s="341">
        <f>IF(ISNUMBER(Regressions!F151),ROUND(Regressions!F151, 1), NA())</f>
        <v>96.2</v>
      </c>
      <c r="G141" s="240">
        <f>IF(ISNUMBER(Regressions!G151),ROUND(Regressions!G151, 1), NA())</f>
        <v>96.2</v>
      </c>
      <c r="H141" s="342">
        <f>IF(ISNUMBER(Regressions!H151),ROUND(Regressions!H151, 1), NA())</f>
        <v>0</v>
      </c>
      <c r="I141" s="241">
        <f>IF(ISNUMBER(Regressions!I151),ROUND(Regressions!I151, 1), NA())</f>
        <v>3.8</v>
      </c>
      <c r="J141" s="343">
        <f>IF(ISNUMBER(Regressions!K151),ROUND(Regressions!K151, 1), NA())</f>
        <v>100</v>
      </c>
      <c r="K141" s="341">
        <f>IF(ISNUMBER(Regressions!L151),ROUND(Regressions!L151, 1), NA())</f>
        <v>98.5</v>
      </c>
      <c r="L141" s="242">
        <f>IF(ISNUMBER(Regressions!M151),ROUND(Regressions!M151, 1), NA())</f>
        <v>81.099999999999994</v>
      </c>
      <c r="M141" s="342">
        <f>IF(ISNUMBER(Regressions!N151),ROUND(Regressions!N151, 1), NA())</f>
        <v>17.399999999999999</v>
      </c>
      <c r="N141" s="241">
        <f>IF(ISNUMBER(Regressions!O151),ROUND(Regressions!O151, 1), NA())</f>
        <v>1.5</v>
      </c>
      <c r="O141" s="343">
        <f>IF(ISNUMBER(Regressions!Q151),ROUND(Regressions!Q151, 1), NA())</f>
        <v>100</v>
      </c>
      <c r="P141" s="341">
        <f>IF(ISNUMBER(Regressions!R151),ROUND(Regressions!R151, 1), NA())</f>
        <v>100</v>
      </c>
      <c r="Q141" s="219">
        <f>IF(ISNUMBER(Regressions!S151),ROUND(Regressions!S151, 1), NA())</f>
        <v>99.9</v>
      </c>
      <c r="R141" s="342">
        <f>IF(ISNUMBER(Regressions!T151),ROUND(Regressions!T151, 1), NA())</f>
        <v>0.1</v>
      </c>
      <c r="S141" s="241">
        <f>IF(ISNUMBER(Regressions!U151),ROUND(Regressions!U151, 1), NA())</f>
        <v>0</v>
      </c>
    </row>
    <row xmlns:x14ac="http://schemas.microsoft.com/office/spreadsheetml/2009/9/ac" r="142" x14ac:dyDescent="0.2">
      <c r="A142" s="338" t="str">
        <f>IF(ISBLANK(Regressions!A152), " ", Regressions!A152)</f>
        <v>Uruguay</v>
      </c>
      <c r="B142" s="339">
        <f>IF(ISBLANK(Regressions!B152), " ", Regressions!B152)</f>
        <v>2014</v>
      </c>
      <c r="C142" s="344" t="str">
        <f>IF(ISBLANK(Regressions!C152), " ", Regressions!C152)</f>
        <v>Primary</v>
      </c>
      <c r="D142" s="340">
        <f>IF(ISBLANK(Regressions!D152), " ", Regressions!D152)</f>
        <v>293970</v>
      </c>
      <c r="E142" s="218">
        <f>IF(ISNUMBER(Regressions!E152),ROUND(Regressions!E152, 1), NA())</f>
        <v>100</v>
      </c>
      <c r="F142" s="341">
        <f>IF(ISNUMBER(Regressions!F152),ROUND(Regressions!F152, 1), NA())</f>
        <v>93.3</v>
      </c>
      <c r="G142" s="240">
        <f>IF(ISNUMBER(Regressions!G152),ROUND(Regressions!G152, 1), NA())</f>
        <v>93.3</v>
      </c>
      <c r="H142" s="342">
        <f>IF(ISNUMBER(Regressions!H152),ROUND(Regressions!H152, 1), NA())</f>
        <v>0</v>
      </c>
      <c r="I142" s="241">
        <f>IF(ISNUMBER(Regressions!I152),ROUND(Regressions!I152, 1), NA())</f>
        <v>6.7</v>
      </c>
      <c r="J142" s="343">
        <f>IF(ISNUMBER(Regressions!K152),ROUND(Regressions!K152, 1), NA())</f>
        <v>100</v>
      </c>
      <c r="K142" s="341">
        <f>IF(ISNUMBER(Regressions!L152),ROUND(Regressions!L152, 1), NA())</f>
        <v>98.7</v>
      </c>
      <c r="L142" s="242">
        <f>IF(ISNUMBER(Regressions!M152),ROUND(Regressions!M152, 1), NA())</f>
        <v>82.7</v>
      </c>
      <c r="M142" s="342">
        <f>IF(ISNUMBER(Regressions!N152),ROUND(Regressions!N152, 1), NA())</f>
        <v>16</v>
      </c>
      <c r="N142" s="241">
        <f>IF(ISNUMBER(Regressions!O152),ROUND(Regressions!O152, 1), NA())</f>
        <v>1.3</v>
      </c>
      <c r="O142" s="343">
        <f>IF(ISNUMBER(Regressions!Q152),ROUND(Regressions!Q152, 1), NA())</f>
        <v>100</v>
      </c>
      <c r="P142" s="341">
        <f>IF(ISNUMBER(Regressions!R152),ROUND(Regressions!R152, 1), NA())</f>
        <v>100</v>
      </c>
      <c r="Q142" s="219">
        <f>IF(ISNUMBER(Regressions!S152),ROUND(Regressions!S152, 1), NA())</f>
        <v>99.9</v>
      </c>
      <c r="R142" s="342">
        <f>IF(ISNUMBER(Regressions!T152),ROUND(Regressions!T152, 1), NA())</f>
        <v>0.1</v>
      </c>
      <c r="S142" s="241">
        <f>IF(ISNUMBER(Regressions!U152),ROUND(Regressions!U152, 1), NA())</f>
        <v>0</v>
      </c>
    </row>
    <row xmlns:x14ac="http://schemas.microsoft.com/office/spreadsheetml/2009/9/ac" r="143" x14ac:dyDescent="0.2">
      <c r="A143" s="338" t="str">
        <f>IF(ISBLANK(Regressions!A153), " ", Regressions!A153)</f>
        <v>Uruguay</v>
      </c>
      <c r="B143" s="339">
        <f>IF(ISBLANK(Regressions!B153), " ", Regressions!B153)</f>
        <v>2015</v>
      </c>
      <c r="C143" s="344" t="str">
        <f>IF(ISBLANK(Regressions!C153), " ", Regressions!C153)</f>
        <v>Primary</v>
      </c>
      <c r="D143" s="340">
        <f>IF(ISBLANK(Regressions!D153), " ", Regressions!D153)</f>
        <v>290061</v>
      </c>
      <c r="E143" s="218">
        <f>IF(ISNUMBER(Regressions!E153),ROUND(Regressions!E153, 1), NA())</f>
        <v>100</v>
      </c>
      <c r="F143" s="341">
        <f>IF(ISNUMBER(Regressions!F153),ROUND(Regressions!F153, 1), NA())</f>
        <v>90.4</v>
      </c>
      <c r="G143" s="240">
        <f>IF(ISNUMBER(Regressions!G153),ROUND(Regressions!G153, 1), NA())</f>
        <v>90.4</v>
      </c>
      <c r="H143" s="342">
        <f>IF(ISNUMBER(Regressions!H153),ROUND(Regressions!H153, 1), NA())</f>
        <v>0</v>
      </c>
      <c r="I143" s="241">
        <f>IF(ISNUMBER(Regressions!I153),ROUND(Regressions!I153, 1), NA())</f>
        <v>9.6</v>
      </c>
      <c r="J143" s="343">
        <f>IF(ISNUMBER(Regressions!K153),ROUND(Regressions!K153, 1), NA())</f>
        <v>100</v>
      </c>
      <c r="K143" s="341">
        <f>IF(ISNUMBER(Regressions!L153),ROUND(Regressions!L153, 1), NA())</f>
        <v>98.9</v>
      </c>
      <c r="L143" s="242">
        <f>IF(ISNUMBER(Regressions!M153),ROUND(Regressions!M153, 1), NA())</f>
        <v>84.3</v>
      </c>
      <c r="M143" s="342">
        <f>IF(ISNUMBER(Regressions!N153),ROUND(Regressions!N153, 1), NA())</f>
        <v>14.6</v>
      </c>
      <c r="N143" s="241">
        <f>IF(ISNUMBER(Regressions!O153),ROUND(Regressions!O153, 1), NA())</f>
        <v>1.1000000000000001</v>
      </c>
      <c r="O143" s="343">
        <f>IF(ISNUMBER(Regressions!Q153),ROUND(Regressions!Q153, 1), NA())</f>
        <v>100</v>
      </c>
      <c r="P143" s="341">
        <f>IF(ISNUMBER(Regressions!R153),ROUND(Regressions!R153, 1), NA())</f>
        <v>100</v>
      </c>
      <c r="Q143" s="219">
        <f>IF(ISNUMBER(Regressions!S153),ROUND(Regressions!S153, 1), NA())</f>
        <v>99.9</v>
      </c>
      <c r="R143" s="342">
        <f>IF(ISNUMBER(Regressions!T153),ROUND(Regressions!T153, 1), NA())</f>
        <v>0.1</v>
      </c>
      <c r="S143" s="241">
        <f>IF(ISNUMBER(Regressions!U153),ROUND(Regressions!U153, 1), NA())</f>
        <v>0</v>
      </c>
    </row>
    <row xmlns:x14ac="http://schemas.microsoft.com/office/spreadsheetml/2009/9/ac" r="144" x14ac:dyDescent="0.2">
      <c r="A144" s="338" t="str">
        <f>IF(ISBLANK(Regressions!A154), " ", Regressions!A154)</f>
        <v>Uruguay</v>
      </c>
      <c r="B144" s="339">
        <f>IF(ISBLANK(Regressions!B154), " ", Regressions!B154)</f>
        <v>2016</v>
      </c>
      <c r="C144" s="344" t="str">
        <f>IF(ISBLANK(Regressions!C154), " ", Regressions!C154)</f>
        <v>Primary</v>
      </c>
      <c r="D144" s="340">
        <f>IF(ISBLANK(Regressions!D154), " ", Regressions!D154)</f>
        <v>286639</v>
      </c>
      <c r="E144" s="218">
        <f>IF(ISNUMBER(Regressions!E154),ROUND(Regressions!E154, 1), NA())</f>
        <v>100</v>
      </c>
      <c r="F144" s="341">
        <f>IF(ISNUMBER(Regressions!F154),ROUND(Regressions!F154, 1), NA())</f>
        <v>87.6</v>
      </c>
      <c r="G144" s="240">
        <f>IF(ISNUMBER(Regressions!G154),ROUND(Regressions!G154, 1), NA())</f>
        <v>87.6</v>
      </c>
      <c r="H144" s="342">
        <f>IF(ISNUMBER(Regressions!H154),ROUND(Regressions!H154, 1), NA())</f>
        <v>0</v>
      </c>
      <c r="I144" s="241">
        <f>IF(ISNUMBER(Regressions!I154),ROUND(Regressions!I154, 1), NA())</f>
        <v>12.4</v>
      </c>
      <c r="J144" s="343">
        <f>IF(ISNUMBER(Regressions!K154),ROUND(Regressions!K154, 1), NA())</f>
        <v>100</v>
      </c>
      <c r="K144" s="341">
        <f>IF(ISNUMBER(Regressions!L154),ROUND(Regressions!L154, 1), NA())</f>
        <v>99.1</v>
      </c>
      <c r="L144" s="242">
        <f>IF(ISNUMBER(Regressions!M154),ROUND(Regressions!M154, 1), NA())</f>
        <v>85.8</v>
      </c>
      <c r="M144" s="342">
        <f>IF(ISNUMBER(Regressions!N154),ROUND(Regressions!N154, 1), NA())</f>
        <v>13.2</v>
      </c>
      <c r="N144" s="241">
        <f>IF(ISNUMBER(Regressions!O154),ROUND(Regressions!O154, 1), NA())</f>
        <v>0.9</v>
      </c>
      <c r="O144" s="343">
        <f>IF(ISNUMBER(Regressions!Q154),ROUND(Regressions!Q154, 1), NA())</f>
        <v>100</v>
      </c>
      <c r="P144" s="341">
        <f>IF(ISNUMBER(Regressions!R154),ROUND(Regressions!R154, 1), NA())</f>
        <v>100</v>
      </c>
      <c r="Q144" s="219">
        <f>IF(ISNUMBER(Regressions!S154),ROUND(Regressions!S154, 1), NA())</f>
        <v>99.9</v>
      </c>
      <c r="R144" s="342">
        <f>IF(ISNUMBER(Regressions!T154),ROUND(Regressions!T154, 1), NA())</f>
        <v>0.1</v>
      </c>
      <c r="S144" s="241">
        <f>IF(ISNUMBER(Regressions!U154),ROUND(Regressions!U154, 1), NA())</f>
        <v>0</v>
      </c>
    </row>
    <row xmlns:x14ac="http://schemas.microsoft.com/office/spreadsheetml/2009/9/ac" r="145" x14ac:dyDescent="0.2">
      <c r="A145" s="338" t="str">
        <f>IF(ISBLANK(Regressions!A155), " ", Regressions!A155)</f>
        <v>Uruguay</v>
      </c>
      <c r="B145" s="339">
        <f>IF(ISBLANK(Regressions!B155), " ", Regressions!B155)</f>
        <v>2017</v>
      </c>
      <c r="C145" s="344" t="str">
        <f>IF(ISBLANK(Regressions!C155), " ", Regressions!C155)</f>
        <v>Primary</v>
      </c>
      <c r="D145" s="340">
        <f>IF(ISBLANK(Regressions!D155), " ", Regressions!D155)</f>
        <v>284012</v>
      </c>
      <c r="E145" s="218">
        <f>IF(ISNUMBER(Regressions!E155),ROUND(Regressions!E155, 1), NA())</f>
        <v>100</v>
      </c>
      <c r="F145" s="341">
        <f>IF(ISNUMBER(Regressions!F155),ROUND(Regressions!F155, 1), NA())</f>
        <v>84.7</v>
      </c>
      <c r="G145" s="240">
        <f>IF(ISNUMBER(Regressions!G155),ROUND(Regressions!G155, 1), NA())</f>
        <v>84.7</v>
      </c>
      <c r="H145" s="342">
        <f>IF(ISNUMBER(Regressions!H155),ROUND(Regressions!H155, 1), NA())</f>
        <v>0</v>
      </c>
      <c r="I145" s="241">
        <f>IF(ISNUMBER(Regressions!I155),ROUND(Regressions!I155, 1), NA())</f>
        <v>15.3</v>
      </c>
      <c r="J145" s="343">
        <f>IF(ISNUMBER(Regressions!K155),ROUND(Regressions!K155, 1), NA())</f>
        <v>100</v>
      </c>
      <c r="K145" s="341">
        <f>IF(ISNUMBER(Regressions!L155),ROUND(Regressions!L155, 1), NA())</f>
        <v>99.3</v>
      </c>
      <c r="L145" s="242">
        <f>IF(ISNUMBER(Regressions!M155),ROUND(Regressions!M155, 1), NA())</f>
        <v>87.4</v>
      </c>
      <c r="M145" s="342">
        <f>IF(ISNUMBER(Regressions!N155),ROUND(Regressions!N155, 1), NA())</f>
        <v>11.8</v>
      </c>
      <c r="N145" s="241">
        <f>IF(ISNUMBER(Regressions!O155),ROUND(Regressions!O155, 1), NA())</f>
        <v>0.7</v>
      </c>
      <c r="O145" s="343">
        <f>IF(ISNUMBER(Regressions!Q155),ROUND(Regressions!Q155, 1), NA())</f>
        <v>100</v>
      </c>
      <c r="P145" s="341">
        <f>IF(ISNUMBER(Regressions!R155),ROUND(Regressions!R155, 1), NA())</f>
        <v>100</v>
      </c>
      <c r="Q145" s="219">
        <f>IF(ISNUMBER(Regressions!S155),ROUND(Regressions!S155, 1), NA())</f>
        <v>99.9</v>
      </c>
      <c r="R145" s="342">
        <f>IF(ISNUMBER(Regressions!T155),ROUND(Regressions!T155, 1), NA())</f>
        <v>0.1</v>
      </c>
      <c r="S145" s="241">
        <f>IF(ISNUMBER(Regressions!U155),ROUND(Regressions!U155, 1), NA())</f>
        <v>0</v>
      </c>
    </row>
    <row xmlns:x14ac="http://schemas.microsoft.com/office/spreadsheetml/2009/9/ac" r="146" x14ac:dyDescent="0.2">
      <c r="A146" s="338" t="str">
        <f>IF(ISBLANK(Regressions!A156), " ", Regressions!A156)</f>
        <v>Uruguay</v>
      </c>
      <c r="B146" s="339">
        <f>IF(ISBLANK(Regressions!B156), " ", Regressions!B156)</f>
        <v>2018</v>
      </c>
      <c r="C146" s="344" t="str">
        <f>IF(ISBLANK(Regressions!C156), " ", Regressions!C156)</f>
        <v>Primary</v>
      </c>
      <c r="D146" s="340">
        <f>IF(ISBLANK(Regressions!D156), " ", Regressions!D156)</f>
        <v>281918</v>
      </c>
      <c r="E146" s="218">
        <f>IF(ISNUMBER(Regressions!E156),ROUND(Regressions!E156, 1), NA())</f>
        <v>100</v>
      </c>
      <c r="F146" s="341">
        <f>IF(ISNUMBER(Regressions!F156),ROUND(Regressions!F156, 1), NA())</f>
        <v>81.8</v>
      </c>
      <c r="G146" s="240">
        <f>IF(ISNUMBER(Regressions!G156),ROUND(Regressions!G156, 1), NA())</f>
        <v>81.8</v>
      </c>
      <c r="H146" s="342">
        <f>IF(ISNUMBER(Regressions!H156),ROUND(Regressions!H156, 1), NA())</f>
        <v>0</v>
      </c>
      <c r="I146" s="241">
        <f>IF(ISNUMBER(Regressions!I156),ROUND(Regressions!I156, 1), NA())</f>
        <v>18.2</v>
      </c>
      <c r="J146" s="343">
        <f>IF(ISNUMBER(Regressions!K156),ROUND(Regressions!K156, 1), NA())</f>
        <v>100</v>
      </c>
      <c r="K146" s="341">
        <f>IF(ISNUMBER(Regressions!L156),ROUND(Regressions!L156, 1), NA())</f>
        <v>99.4</v>
      </c>
      <c r="L146" s="242">
        <f>IF(ISNUMBER(Regressions!M156),ROUND(Regressions!M156, 1), NA())</f>
        <v>89</v>
      </c>
      <c r="M146" s="342">
        <f>IF(ISNUMBER(Regressions!N156),ROUND(Regressions!N156, 1), NA())</f>
        <v>10.4</v>
      </c>
      <c r="N146" s="241">
        <f>IF(ISNUMBER(Regressions!O156),ROUND(Regressions!O156, 1), NA())</f>
        <v>0.6</v>
      </c>
      <c r="O146" s="343">
        <f>IF(ISNUMBER(Regressions!Q156),ROUND(Regressions!Q156, 1), NA())</f>
        <v>100</v>
      </c>
      <c r="P146" s="341">
        <f>IF(ISNUMBER(Regressions!R156),ROUND(Regressions!R156, 1), NA())</f>
        <v>100</v>
      </c>
      <c r="Q146" s="219">
        <f>IF(ISNUMBER(Regressions!S156),ROUND(Regressions!S156, 1), NA())</f>
        <v>99.9</v>
      </c>
      <c r="R146" s="342">
        <f>IF(ISNUMBER(Regressions!T156),ROUND(Regressions!T156, 1), NA())</f>
        <v>0.1</v>
      </c>
      <c r="S146" s="241">
        <f>IF(ISNUMBER(Regressions!U156),ROUND(Regressions!U156, 1), NA())</f>
        <v>0</v>
      </c>
    </row>
    <row xmlns:x14ac="http://schemas.microsoft.com/office/spreadsheetml/2009/9/ac" r="147" x14ac:dyDescent="0.2">
      <c r="A147" s="338" t="str">
        <f>IF(ISBLANK(Regressions!A157), " ", Regressions!A157)</f>
        <v>Uruguay</v>
      </c>
      <c r="B147" s="339">
        <f>IF(ISBLANK(Regressions!B157), " ", Regressions!B157)</f>
        <v>2019</v>
      </c>
      <c r="C147" s="344" t="str">
        <f>IF(ISBLANK(Regressions!C157), " ", Regressions!C157)</f>
        <v>Primary</v>
      </c>
      <c r="D147" s="340">
        <f>IF(ISBLANK(Regressions!D157), " ", Regressions!D157)</f>
        <v>280330</v>
      </c>
      <c r="E147" s="218">
        <f>IF(ISNUMBER(Regressions!E157),ROUND(Regressions!E157, 1), NA())</f>
        <v>100</v>
      </c>
      <c r="F147" s="341">
        <f>IF(ISNUMBER(Regressions!F157),ROUND(Regressions!F157, 1), NA())</f>
        <v>79</v>
      </c>
      <c r="G147" s="240">
        <f>IF(ISNUMBER(Regressions!G157),ROUND(Regressions!G157, 1), NA())</f>
        <v>79</v>
      </c>
      <c r="H147" s="342">
        <f>IF(ISNUMBER(Regressions!H157),ROUND(Regressions!H157, 1), NA())</f>
        <v>0</v>
      </c>
      <c r="I147" s="241">
        <f>IF(ISNUMBER(Regressions!I157),ROUND(Regressions!I157, 1), NA())</f>
        <v>21</v>
      </c>
      <c r="J147" s="343">
        <f>IF(ISNUMBER(Regressions!K157),ROUND(Regressions!K157, 1), NA())</f>
        <v>100</v>
      </c>
      <c r="K147" s="341">
        <f>IF(ISNUMBER(Regressions!L157),ROUND(Regressions!L157, 1), NA())</f>
        <v>99.6</v>
      </c>
      <c r="L147" s="242">
        <f>IF(ISNUMBER(Regressions!M157),ROUND(Regressions!M157, 1), NA())</f>
        <v>90.6</v>
      </c>
      <c r="M147" s="342">
        <f>IF(ISNUMBER(Regressions!N157),ROUND(Regressions!N157, 1), NA())</f>
        <v>9</v>
      </c>
      <c r="N147" s="241">
        <f>IF(ISNUMBER(Regressions!O157),ROUND(Regressions!O157, 1), NA())</f>
        <v>0.4</v>
      </c>
      <c r="O147" s="343">
        <f>IF(ISNUMBER(Regressions!Q157),ROUND(Regressions!Q157, 1), NA())</f>
        <v>100</v>
      </c>
      <c r="P147" s="341">
        <f>IF(ISNUMBER(Regressions!R157),ROUND(Regressions!R157, 1), NA())</f>
        <v>100</v>
      </c>
      <c r="Q147" s="219">
        <f>IF(ISNUMBER(Regressions!S157),ROUND(Regressions!S157, 1), NA())</f>
        <v>99.9</v>
      </c>
      <c r="R147" s="342">
        <f>IF(ISNUMBER(Regressions!T157),ROUND(Regressions!T157, 1), NA())</f>
        <v>0.1</v>
      </c>
      <c r="S147" s="241">
        <f>IF(ISNUMBER(Regressions!U157),ROUND(Regressions!U157, 1), NA())</f>
        <v>0</v>
      </c>
    </row>
    <row xmlns:x14ac="http://schemas.microsoft.com/office/spreadsheetml/2009/9/ac" r="148" x14ac:dyDescent="0.2">
      <c r="A148" s="338" t="str">
        <f>IF(ISBLANK(Regressions!A158), " ", Regressions!A158)</f>
        <v>Uruguay</v>
      </c>
      <c r="B148" s="339">
        <f>IF(ISBLANK(Regressions!B158), " ", Regressions!B158)</f>
        <v>2020</v>
      </c>
      <c r="C148" s="344" t="str">
        <f>IF(ISBLANK(Regressions!C158), " ", Regressions!C158)</f>
        <v>Primary</v>
      </c>
      <c r="D148" s="340">
        <f>IF(ISBLANK(Regressions!D158), " ", Regressions!D158)</f>
        <v>278902</v>
      </c>
      <c r="E148" s="218">
        <f>IF(ISNUMBER(Regressions!E158),ROUND(Regressions!E158, 1), NA())</f>
        <v>100</v>
      </c>
      <c r="F148" s="341">
        <f>IF(ISNUMBER(Regressions!F158),ROUND(Regressions!F158, 1), NA())</f>
        <v>76.099999999999994</v>
      </c>
      <c r="G148" s="240">
        <f>IF(ISNUMBER(Regressions!G158),ROUND(Regressions!G158, 1), NA())</f>
        <v>76.099999999999994</v>
      </c>
      <c r="H148" s="342">
        <f>IF(ISNUMBER(Regressions!H158),ROUND(Regressions!H158, 1), NA())</f>
        <v>0</v>
      </c>
      <c r="I148" s="241">
        <f>IF(ISNUMBER(Regressions!I158),ROUND(Regressions!I158, 1), NA())</f>
        <v>23.9</v>
      </c>
      <c r="J148" s="343">
        <f>IF(ISNUMBER(Regressions!K158),ROUND(Regressions!K158, 1), NA())</f>
        <v>100</v>
      </c>
      <c r="K148" s="341">
        <f>IF(ISNUMBER(Regressions!L158),ROUND(Regressions!L158, 1), NA())</f>
        <v>99.8</v>
      </c>
      <c r="L148" s="242">
        <f>IF(ISNUMBER(Regressions!M158),ROUND(Regressions!M158, 1), NA())</f>
        <v>92.2</v>
      </c>
      <c r="M148" s="342">
        <f>IF(ISNUMBER(Regressions!N158),ROUND(Regressions!N158, 1), NA())</f>
        <v>7.6</v>
      </c>
      <c r="N148" s="241">
        <f>IF(ISNUMBER(Regressions!O158),ROUND(Regressions!O158, 1), NA())</f>
        <v>0.2</v>
      </c>
      <c r="O148" s="343">
        <f>IF(ISNUMBER(Regressions!Q158),ROUND(Regressions!Q158, 1), NA())</f>
        <v>100</v>
      </c>
      <c r="P148" s="341">
        <f>IF(ISNUMBER(Regressions!R158),ROUND(Regressions!R158, 1), NA())</f>
        <v>100</v>
      </c>
      <c r="Q148" s="219">
        <f>IF(ISNUMBER(Regressions!S158),ROUND(Regressions!S158, 1), NA())</f>
        <v>99.9</v>
      </c>
      <c r="R148" s="342">
        <f>IF(ISNUMBER(Regressions!T158),ROUND(Regressions!T158, 1), NA())</f>
        <v>0.1</v>
      </c>
      <c r="S148" s="241">
        <f>IF(ISNUMBER(Regressions!U158),ROUND(Regressions!U158, 1), NA())</f>
        <v>0</v>
      </c>
    </row>
    <row xmlns:x14ac="http://schemas.microsoft.com/office/spreadsheetml/2009/9/ac" r="149" x14ac:dyDescent="0.2">
      <c r="A149" s="396" t="str">
        <f>IF(ISBLANK(Regressions!A159), " ", Regressions!A159)</f>
        <v>Uruguay</v>
      </c>
      <c r="B149" s="397">
        <f>IF(ISBLANK(Regressions!B159), " ", Regressions!B159)</f>
        <v>2021</v>
      </c>
      <c r="C149" s="398" t="str">
        <f>IF(ISBLANK(Regressions!C159), " ", Regressions!C159)</f>
        <v>Primary</v>
      </c>
      <c r="D149" s="399">
        <f>IF(ISBLANK(Regressions!D159), " ", Regressions!D159)</f>
        <v>277544</v>
      </c>
      <c r="E149" s="402">
        <f>IF(ISNUMBER(Regressions!E159),ROUND(Regressions!E159, 1), NA())</f>
        <v>100</v>
      </c>
      <c r="F149" s="400">
        <f>IF(ISNUMBER(Regressions!F159),ROUND(Regressions!F159, 1), NA())</f>
        <v>73.2</v>
      </c>
      <c r="G149" s="403">
        <f>IF(ISNUMBER(Regressions!G159),ROUND(Regressions!G159, 1), NA())</f>
        <v>73.2</v>
      </c>
      <c r="H149" s="401">
        <f>IF(ISNUMBER(Regressions!H159),ROUND(Regressions!H159, 1), NA())</f>
        <v>0</v>
      </c>
      <c r="I149" s="404">
        <f>IF(ISNUMBER(Regressions!I159),ROUND(Regressions!I159, 1), NA())</f>
        <v>26.8</v>
      </c>
      <c r="J149" s="402">
        <f>IF(ISNUMBER(Regressions!K159),ROUND(Regressions!K159, 1), NA())</f>
        <v>100</v>
      </c>
      <c r="K149" s="400">
        <f>IF(ISNUMBER(Regressions!L159),ROUND(Regressions!L159, 1), NA())</f>
        <v>100</v>
      </c>
      <c r="L149" s="405">
        <f>IF(ISNUMBER(Regressions!M159),ROUND(Regressions!M159, 1), NA())</f>
        <v>93.8</v>
      </c>
      <c r="M149" s="401">
        <f>IF(ISNUMBER(Regressions!N159),ROUND(Regressions!N159, 1), NA())</f>
        <v>6.2</v>
      </c>
      <c r="N149" s="404">
        <f>IF(ISNUMBER(Regressions!O159),ROUND(Regressions!O159, 1), NA())</f>
        <v>0</v>
      </c>
      <c r="O149" s="402">
        <f>IF(ISNUMBER(Regressions!Q159),ROUND(Regressions!Q159, 1), NA())</f>
        <v>100</v>
      </c>
      <c r="P149" s="400">
        <f>IF(ISNUMBER(Regressions!R159),ROUND(Regressions!R159, 1), NA())</f>
        <v>100</v>
      </c>
      <c r="Q149" s="406">
        <f>IF(ISNUMBER(Regressions!S159),ROUND(Regressions!S159, 1), NA())</f>
        <v>99.9</v>
      </c>
      <c r="R149" s="401">
        <f>IF(ISNUMBER(Regressions!T159),ROUND(Regressions!T159, 1), NA())</f>
        <v>0.1</v>
      </c>
      <c r="S149" s="404">
        <f>IF(ISNUMBER(Regressions!U159),ROUND(Regressions!U159, 1), NA())</f>
        <v>0</v>
      </c>
      <c r="T149" s="395"/>
      <c r="U149" s="395"/>
      <c r="V149" s="395"/>
      <c r="W149" s="395"/>
      <c r="X149" s="395"/>
      <c r="Y149" s="395"/>
      <c r="Z149" s="395"/>
      <c r="AA149" s="395"/>
      <c r="AB149" s="395"/>
      <c r="AC149" s="395"/>
    </row>
    <row xmlns:x14ac="http://schemas.microsoft.com/office/spreadsheetml/2009/9/ac" r="150" x14ac:dyDescent="0.2">
      <c r="A150" s="338" t="str">
        <f>IF(ISBLANK(Regressions!A160), " ", Regressions!A160)</f>
        <v>Uruguay</v>
      </c>
      <c r="B150" s="339">
        <f>IF(ISBLANK(Regressions!B160), " ", Regressions!B160)</f>
        <v>2022</v>
      </c>
      <c r="C150" s="344" t="str">
        <f>IF(ISBLANK(Regressions!C160), " ", Regressions!C160)</f>
        <v>Primary</v>
      </c>
      <c r="D150" s="340">
        <f>IF(ISBLANK(Regressions!D160), " ", Regressions!D160)</f>
        <v>276274</v>
      </c>
      <c r="E150" s="218">
        <f>IF(ISNUMBER(Regressions!E160),ROUND(Regressions!E160, 1), NA())</f>
        <v>100</v>
      </c>
      <c r="F150" s="341">
        <f>IF(ISNUMBER(Regressions!F160),ROUND(Regressions!F160, 1), NA())</f>
        <v>70.400000000000006</v>
      </c>
      <c r="G150" s="240">
        <f>IF(ISNUMBER(Regressions!G160),ROUND(Regressions!G160, 1), NA())</f>
        <v>70.400000000000006</v>
      </c>
      <c r="H150" s="342">
        <f>IF(ISNUMBER(Regressions!H160),ROUND(Regressions!H160, 1), NA())</f>
        <v>0</v>
      </c>
      <c r="I150" s="241">
        <f>IF(ISNUMBER(Regressions!I160),ROUND(Regressions!I160, 1), NA())</f>
        <v>29.6</v>
      </c>
      <c r="J150" s="343">
        <f>IF(ISNUMBER(Regressions!K160),ROUND(Regressions!K160, 1), NA())</f>
        <v>100</v>
      </c>
      <c r="K150" s="341">
        <f>IF(ISNUMBER(Regressions!L160),ROUND(Regressions!L160, 1), NA())</f>
        <v>100</v>
      </c>
      <c r="L150" s="242">
        <f>IF(ISNUMBER(Regressions!M160),ROUND(Regressions!M160, 1), NA())</f>
        <v>95.4</v>
      </c>
      <c r="M150" s="342">
        <f>IF(ISNUMBER(Regressions!N160),ROUND(Regressions!N160, 1), NA())</f>
        <v>4.5999999999999996</v>
      </c>
      <c r="N150" s="241">
        <f>IF(ISNUMBER(Regressions!O160),ROUND(Regressions!O160, 1), NA())</f>
        <v>0</v>
      </c>
      <c r="O150" s="343">
        <f>IF(ISNUMBER(Regressions!Q160),ROUND(Regressions!Q160, 1), NA())</f>
        <v>100</v>
      </c>
      <c r="P150" s="341">
        <f>IF(ISNUMBER(Regressions!R160),ROUND(Regressions!R160, 1), NA())</f>
        <v>100</v>
      </c>
      <c r="Q150" s="219">
        <f>IF(ISNUMBER(Regressions!S160),ROUND(Regressions!S160, 1), NA())</f>
        <v>99.9</v>
      </c>
      <c r="R150" s="342">
        <f>IF(ISNUMBER(Regressions!T160),ROUND(Regressions!T160, 1), NA())</f>
        <v>0.1</v>
      </c>
      <c r="S150" s="241">
        <f>IF(ISNUMBER(Regressions!U160),ROUND(Regressions!U160, 1), NA())</f>
        <v>0</v>
      </c>
    </row>
    <row xmlns:x14ac="http://schemas.microsoft.com/office/spreadsheetml/2009/9/ac" r="151" x14ac:dyDescent="0.2">
      <c r="A151" s="345" t="str">
        <f>IF(ISBLANK(Regressions!A161), " ", Regressions!A161)</f>
        <v>Uruguay</v>
      </c>
      <c r="B151" s="346">
        <f>IF(ISBLANK(Regressions!B161), " ", Regressions!B161)</f>
        <v>2023</v>
      </c>
      <c r="C151" s="347" t="str">
        <f>IF(ISBLANK(Regressions!C161), " ", Regressions!C161)</f>
        <v>Primary</v>
      </c>
      <c r="D151" s="348">
        <f>IF(ISBLANK(Regressions!D161), " ", Regressions!D161)</f>
        <v>281879</v>
      </c>
      <c r="E151" s="349">
        <f>IF(ISNUMBER(Regressions!E161),ROUND(Regressions!E161, 1), NA())</f>
        <v>100</v>
      </c>
      <c r="F151" s="350">
        <f>IF(ISNUMBER(Regressions!F161),ROUND(Regressions!F161, 1), NA())</f>
        <v>67.5</v>
      </c>
      <c r="G151" s="351">
        <f>IF(ISNUMBER(Regressions!G161),ROUND(Regressions!G161, 1), NA())</f>
        <v>67.5</v>
      </c>
      <c r="H151" s="352">
        <f>IF(ISNUMBER(Regressions!H161),ROUND(Regressions!H161, 1), NA())</f>
        <v>0</v>
      </c>
      <c r="I151" s="353">
        <f>IF(ISNUMBER(Regressions!I161),ROUND(Regressions!I161, 1), NA())</f>
        <v>32.5</v>
      </c>
      <c r="J151" s="354">
        <f>IF(ISNUMBER(Regressions!K161),ROUND(Regressions!K161, 1), NA())</f>
        <v>100</v>
      </c>
      <c r="K151" s="350">
        <f>IF(ISNUMBER(Regressions!L161),ROUND(Regressions!L161, 1), NA())</f>
        <v>100</v>
      </c>
      <c r="L151" s="355">
        <f>IF(ISNUMBER(Regressions!M161),ROUND(Regressions!M161, 1), NA())</f>
        <v>97</v>
      </c>
      <c r="M151" s="352">
        <f>IF(ISNUMBER(Regressions!N161),ROUND(Regressions!N161, 1), NA())</f>
        <v>3</v>
      </c>
      <c r="N151" s="353">
        <f>IF(ISNUMBER(Regressions!O161),ROUND(Regressions!O161, 1), NA())</f>
        <v>0</v>
      </c>
      <c r="O151" s="354">
        <f>IF(ISNUMBER(Regressions!Q161),ROUND(Regressions!Q161, 1), NA())</f>
        <v>100</v>
      </c>
      <c r="P151" s="350">
        <f>IF(ISNUMBER(Regressions!R161),ROUND(Regressions!R161, 1), NA())</f>
        <v>100</v>
      </c>
      <c r="Q151" s="356">
        <f>IF(ISNUMBER(Regressions!S161),ROUND(Regressions!S161, 1), NA())</f>
        <v>99.9</v>
      </c>
      <c r="R151" s="352">
        <f>IF(ISNUMBER(Regressions!T161),ROUND(Regressions!T161, 1), NA())</f>
        <v>0.1</v>
      </c>
      <c r="S151" s="353">
        <f>IF(ISNUMBER(Regressions!U161),ROUND(Regressions!U161, 1), NA())</f>
        <v>0</v>
      </c>
    </row>
    <row xmlns:x14ac="http://schemas.microsoft.com/office/spreadsheetml/2009/9/ac" r="152" hidden="true" x14ac:dyDescent="0.2">
      <c r="A152" s="338" t="str">
        <f>IF(ISBLANK(Regressions!A162), " ", Regressions!A162)</f>
        <v>Uruguay</v>
      </c>
      <c r="B152" s="339">
        <f>IF(ISBLANK(Regressions!B162), " ", Regressions!B162)</f>
        <v>2024</v>
      </c>
      <c r="C152" s="344" t="str">
        <f>IF(ISBLANK(Regressions!C162), " ", Regressions!C162)</f>
        <v>Primary</v>
      </c>
      <c r="D152" s="340" t="str">
        <f>IF(ISBLANK(Regressions!D162), " ", Regressions!D162)</f>
        <v> </v>
      </c>
      <c r="E152" s="218" t="e">
        <f>IF(ISNUMBER(Regressions!E162),ROUND(Regressions!E162, 1), NA())</f>
        <v>#N/A</v>
      </c>
      <c r="F152" s="341" t="e">
        <f>IF(ISNUMBER(Regressions!F162),ROUND(Regressions!F162, 1), NA())</f>
        <v>#N/A</v>
      </c>
      <c r="G152" s="240" t="e">
        <f>IF(ISNUMBER(Regressions!G162),ROUND(Regressions!G162, 1), NA())</f>
        <v>#N/A</v>
      </c>
      <c r="H152" s="342" t="e">
        <f>IF(ISNUMBER(Regressions!H162),ROUND(Regressions!H162, 1), NA())</f>
        <v>#N/A</v>
      </c>
      <c r="I152" s="241" t="e">
        <f>IF(ISNUMBER(Regressions!I162),ROUND(Regressions!I162, 1), NA())</f>
        <v>#N/A</v>
      </c>
      <c r="J152" s="343" t="e">
        <f>IF(ISNUMBER(Regressions!K162),ROUND(Regressions!K162, 1), NA())</f>
        <v>#N/A</v>
      </c>
      <c r="K152" s="341" t="e">
        <f>IF(ISNUMBER(Regressions!L162),ROUND(Regressions!L162, 1), NA())</f>
        <v>#N/A</v>
      </c>
      <c r="L152" s="242" t="e">
        <f>IF(ISNUMBER(Regressions!M162),ROUND(Regressions!M162, 1), NA())</f>
        <v>#N/A</v>
      </c>
      <c r="M152" s="342" t="e">
        <f>IF(ISNUMBER(Regressions!N162),ROUND(Regressions!N162, 1), NA())</f>
        <v>#N/A</v>
      </c>
      <c r="N152" s="241" t="e">
        <f>IF(ISNUMBER(Regressions!O162),ROUND(Regressions!O162, 1), NA())</f>
        <v>#N/A</v>
      </c>
      <c r="O152" s="343" t="e">
        <f>IF(ISNUMBER(Regressions!Q162),ROUND(Regressions!Q162, 1), NA())</f>
        <v>#N/A</v>
      </c>
      <c r="P152" s="341" t="e">
        <f>IF(ISNUMBER(Regressions!R162),ROUND(Regressions!R162, 1), NA())</f>
        <v>#N/A</v>
      </c>
      <c r="Q152" s="219" t="e">
        <f>IF(ISNUMBER(Regressions!S162),ROUND(Regressions!S162, 1), NA())</f>
        <v>#N/A</v>
      </c>
      <c r="R152" s="342" t="e">
        <f>IF(ISNUMBER(Regressions!T162),ROUND(Regressions!T162, 1), NA())</f>
        <v>#N/A</v>
      </c>
      <c r="S152" s="241" t="e">
        <f>IF(ISNUMBER(Regressions!U162),ROUND(Regressions!U162, 1), NA())</f>
        <v>#N/A</v>
      </c>
    </row>
    <row xmlns:x14ac="http://schemas.microsoft.com/office/spreadsheetml/2009/9/ac" r="153" hidden="true" x14ac:dyDescent="0.2">
      <c r="A153" s="338" t="str">
        <f>IF(ISBLANK(Regressions!A163), " ", Regressions!A163)</f>
        <v>Uruguay</v>
      </c>
      <c r="B153" s="339">
        <f>IF(ISBLANK(Regressions!B163), " ", Regressions!B163)</f>
        <v>2025</v>
      </c>
      <c r="C153" s="344" t="str">
        <f>IF(ISBLANK(Regressions!C163), " ", Regressions!C163)</f>
        <v>Primary</v>
      </c>
      <c r="D153" s="340" t="str">
        <f>IF(ISBLANK(Regressions!D163), " ", Regressions!D163)</f>
        <v> </v>
      </c>
      <c r="E153" s="218" t="e">
        <f>IF(ISNUMBER(Regressions!E163),ROUND(Regressions!E163, 1), NA())</f>
        <v>#N/A</v>
      </c>
      <c r="F153" s="341" t="e">
        <f>IF(ISNUMBER(Regressions!F163),ROUND(Regressions!F163, 1), NA())</f>
        <v>#N/A</v>
      </c>
      <c r="G153" s="240" t="e">
        <f>IF(ISNUMBER(Regressions!G163),ROUND(Regressions!G163, 1), NA())</f>
        <v>#N/A</v>
      </c>
      <c r="H153" s="342" t="e">
        <f>IF(ISNUMBER(Regressions!H163),ROUND(Regressions!H163, 1), NA())</f>
        <v>#N/A</v>
      </c>
      <c r="I153" s="241" t="e">
        <f>IF(ISNUMBER(Regressions!I163),ROUND(Regressions!I163, 1), NA())</f>
        <v>#N/A</v>
      </c>
      <c r="J153" s="343" t="e">
        <f>IF(ISNUMBER(Regressions!K163),ROUND(Regressions!K163, 1), NA())</f>
        <v>#N/A</v>
      </c>
      <c r="K153" s="341" t="e">
        <f>IF(ISNUMBER(Regressions!L163),ROUND(Regressions!L163, 1), NA())</f>
        <v>#N/A</v>
      </c>
      <c r="L153" s="242" t="e">
        <f>IF(ISNUMBER(Regressions!M163),ROUND(Regressions!M163, 1), NA())</f>
        <v>#N/A</v>
      </c>
      <c r="M153" s="342" t="e">
        <f>IF(ISNUMBER(Regressions!N163),ROUND(Regressions!N163, 1), NA())</f>
        <v>#N/A</v>
      </c>
      <c r="N153" s="241" t="e">
        <f>IF(ISNUMBER(Regressions!O163),ROUND(Regressions!O163, 1), NA())</f>
        <v>#N/A</v>
      </c>
      <c r="O153" s="343" t="e">
        <f>IF(ISNUMBER(Regressions!Q163),ROUND(Regressions!Q163, 1), NA())</f>
        <v>#N/A</v>
      </c>
      <c r="P153" s="341" t="e">
        <f>IF(ISNUMBER(Regressions!R163),ROUND(Regressions!R163, 1), NA())</f>
        <v>#N/A</v>
      </c>
      <c r="Q153" s="219" t="e">
        <f>IF(ISNUMBER(Regressions!S163),ROUND(Regressions!S163, 1), NA())</f>
        <v>#N/A</v>
      </c>
      <c r="R153" s="342" t="e">
        <f>IF(ISNUMBER(Regressions!T163),ROUND(Regressions!T163, 1), NA())</f>
        <v>#N/A</v>
      </c>
      <c r="S153" s="241" t="e">
        <f>IF(ISNUMBER(Regressions!U163),ROUND(Regressions!U163, 1), NA())</f>
        <v>#N/A</v>
      </c>
    </row>
    <row xmlns:x14ac="http://schemas.microsoft.com/office/spreadsheetml/2009/9/ac" r="154" hidden="true" x14ac:dyDescent="0.2">
      <c r="A154" s="338" t="str">
        <f>IF(ISBLANK(Regressions!A164), " ", Regressions!A164)</f>
        <v>Uruguay</v>
      </c>
      <c r="B154" s="339">
        <f>IF(ISBLANK(Regressions!B164), " ", Regressions!B164)</f>
        <v>2026</v>
      </c>
      <c r="C154" s="344" t="str">
        <f>IF(ISBLANK(Regressions!C164), " ", Regressions!C164)</f>
        <v>Primary</v>
      </c>
      <c r="D154" s="340" t="str">
        <f>IF(ISBLANK(Regressions!D164), " ", Regressions!D164)</f>
        <v> </v>
      </c>
      <c r="E154" s="218" t="e">
        <f>IF(ISNUMBER(Regressions!E164),ROUND(Regressions!E164, 1), NA())</f>
        <v>#N/A</v>
      </c>
      <c r="F154" s="341" t="e">
        <f>IF(ISNUMBER(Regressions!F164),ROUND(Regressions!F164, 1), NA())</f>
        <v>#N/A</v>
      </c>
      <c r="G154" s="240" t="e">
        <f>IF(ISNUMBER(Regressions!G164),ROUND(Regressions!G164, 1), NA())</f>
        <v>#N/A</v>
      </c>
      <c r="H154" s="342" t="e">
        <f>IF(ISNUMBER(Regressions!H164),ROUND(Regressions!H164, 1), NA())</f>
        <v>#N/A</v>
      </c>
      <c r="I154" s="241" t="e">
        <f>IF(ISNUMBER(Regressions!I164),ROUND(Regressions!I164, 1), NA())</f>
        <v>#N/A</v>
      </c>
      <c r="J154" s="343" t="e">
        <f>IF(ISNUMBER(Regressions!K164),ROUND(Regressions!K164, 1), NA())</f>
        <v>#N/A</v>
      </c>
      <c r="K154" s="341" t="e">
        <f>IF(ISNUMBER(Regressions!L164),ROUND(Regressions!L164, 1), NA())</f>
        <v>#N/A</v>
      </c>
      <c r="L154" s="242" t="e">
        <f>IF(ISNUMBER(Regressions!M164),ROUND(Regressions!M164, 1), NA())</f>
        <v>#N/A</v>
      </c>
      <c r="M154" s="342" t="e">
        <f>IF(ISNUMBER(Regressions!N164),ROUND(Regressions!N164, 1), NA())</f>
        <v>#N/A</v>
      </c>
      <c r="N154" s="241" t="e">
        <f>IF(ISNUMBER(Regressions!O164),ROUND(Regressions!O164, 1), NA())</f>
        <v>#N/A</v>
      </c>
      <c r="O154" s="343" t="e">
        <f>IF(ISNUMBER(Regressions!Q164),ROUND(Regressions!Q164, 1), NA())</f>
        <v>#N/A</v>
      </c>
      <c r="P154" s="341" t="e">
        <f>IF(ISNUMBER(Regressions!R164),ROUND(Regressions!R164, 1), NA())</f>
        <v>#N/A</v>
      </c>
      <c r="Q154" s="219" t="e">
        <f>IF(ISNUMBER(Regressions!S164),ROUND(Regressions!S164, 1), NA())</f>
        <v>#N/A</v>
      </c>
      <c r="R154" s="342" t="e">
        <f>IF(ISNUMBER(Regressions!T164),ROUND(Regressions!T164, 1), NA())</f>
        <v>#N/A</v>
      </c>
      <c r="S154" s="241" t="e">
        <f>IF(ISNUMBER(Regressions!U164),ROUND(Regressions!U164, 1), NA())</f>
        <v>#N/A</v>
      </c>
    </row>
    <row xmlns:x14ac="http://schemas.microsoft.com/office/spreadsheetml/2009/9/ac" r="155" hidden="true" x14ac:dyDescent="0.2">
      <c r="A155" s="338" t="str">
        <f>IF(ISBLANK(Regressions!A165), " ", Regressions!A165)</f>
        <v>Uruguay</v>
      </c>
      <c r="B155" s="339">
        <f>IF(ISBLANK(Regressions!B165), " ", Regressions!B165)</f>
        <v>2027</v>
      </c>
      <c r="C155" s="344" t="str">
        <f>IF(ISBLANK(Regressions!C165), " ", Regressions!C165)</f>
        <v>Primary</v>
      </c>
      <c r="D155" s="340" t="str">
        <f>IF(ISBLANK(Regressions!D165), " ", Regressions!D165)</f>
        <v> </v>
      </c>
      <c r="E155" s="218" t="e">
        <f>IF(ISNUMBER(Regressions!E165),ROUND(Regressions!E165, 1), NA())</f>
        <v>#N/A</v>
      </c>
      <c r="F155" s="341" t="e">
        <f>IF(ISNUMBER(Regressions!F165),ROUND(Regressions!F165, 1), NA())</f>
        <v>#N/A</v>
      </c>
      <c r="G155" s="240" t="e">
        <f>IF(ISNUMBER(Regressions!G165),ROUND(Regressions!G165, 1), NA())</f>
        <v>#N/A</v>
      </c>
      <c r="H155" s="342" t="e">
        <f>IF(ISNUMBER(Regressions!H165),ROUND(Regressions!H165, 1), NA())</f>
        <v>#N/A</v>
      </c>
      <c r="I155" s="241" t="e">
        <f>IF(ISNUMBER(Regressions!I165),ROUND(Regressions!I165, 1), NA())</f>
        <v>#N/A</v>
      </c>
      <c r="J155" s="343" t="e">
        <f>IF(ISNUMBER(Regressions!K165),ROUND(Regressions!K165, 1), NA())</f>
        <v>#N/A</v>
      </c>
      <c r="K155" s="341" t="e">
        <f>IF(ISNUMBER(Regressions!L165),ROUND(Regressions!L165, 1), NA())</f>
        <v>#N/A</v>
      </c>
      <c r="L155" s="242" t="e">
        <f>IF(ISNUMBER(Regressions!M165),ROUND(Regressions!M165, 1), NA())</f>
        <v>#N/A</v>
      </c>
      <c r="M155" s="342" t="e">
        <f>IF(ISNUMBER(Regressions!N165),ROUND(Regressions!N165, 1), NA())</f>
        <v>#N/A</v>
      </c>
      <c r="N155" s="241" t="e">
        <f>IF(ISNUMBER(Regressions!O165),ROUND(Regressions!O165, 1), NA())</f>
        <v>#N/A</v>
      </c>
      <c r="O155" s="343" t="e">
        <f>IF(ISNUMBER(Regressions!Q165),ROUND(Regressions!Q165, 1), NA())</f>
        <v>#N/A</v>
      </c>
      <c r="P155" s="341" t="e">
        <f>IF(ISNUMBER(Regressions!R165),ROUND(Regressions!R165, 1), NA())</f>
        <v>#N/A</v>
      </c>
      <c r="Q155" s="219" t="e">
        <f>IF(ISNUMBER(Regressions!S165),ROUND(Regressions!S165, 1), NA())</f>
        <v>#N/A</v>
      </c>
      <c r="R155" s="342" t="e">
        <f>IF(ISNUMBER(Regressions!T165),ROUND(Regressions!T165, 1), NA())</f>
        <v>#N/A</v>
      </c>
      <c r="S155" s="241" t="e">
        <f>IF(ISNUMBER(Regressions!U165),ROUND(Regressions!U165, 1), NA())</f>
        <v>#N/A</v>
      </c>
    </row>
    <row xmlns:x14ac="http://schemas.microsoft.com/office/spreadsheetml/2009/9/ac" r="156" hidden="true" x14ac:dyDescent="0.2">
      <c r="A156" s="338" t="str">
        <f>IF(ISBLANK(Regressions!A166), " ", Regressions!A166)</f>
        <v>Uruguay</v>
      </c>
      <c r="B156" s="339">
        <f>IF(ISBLANK(Regressions!B166), " ", Regressions!B166)</f>
        <v>2028</v>
      </c>
      <c r="C156" s="344" t="str">
        <f>IF(ISBLANK(Regressions!C166), " ", Regressions!C166)</f>
        <v>Primary</v>
      </c>
      <c r="D156" s="340" t="str">
        <f>IF(ISBLANK(Regressions!D166), " ", Regressions!D166)</f>
        <v> </v>
      </c>
      <c r="E156" s="218" t="e">
        <f>IF(ISNUMBER(Regressions!E166),ROUND(Regressions!E166, 1), NA())</f>
        <v>#N/A</v>
      </c>
      <c r="F156" s="341" t="e">
        <f>IF(ISNUMBER(Regressions!F166),ROUND(Regressions!F166, 1), NA())</f>
        <v>#N/A</v>
      </c>
      <c r="G156" s="240" t="e">
        <f>IF(ISNUMBER(Regressions!G166),ROUND(Regressions!G166, 1), NA())</f>
        <v>#N/A</v>
      </c>
      <c r="H156" s="342" t="e">
        <f>IF(ISNUMBER(Regressions!H166),ROUND(Regressions!H166, 1), NA())</f>
        <v>#N/A</v>
      </c>
      <c r="I156" s="241" t="e">
        <f>IF(ISNUMBER(Regressions!I166),ROUND(Regressions!I166, 1), NA())</f>
        <v>#N/A</v>
      </c>
      <c r="J156" s="343" t="e">
        <f>IF(ISNUMBER(Regressions!K166),ROUND(Regressions!K166, 1), NA())</f>
        <v>#N/A</v>
      </c>
      <c r="K156" s="341" t="e">
        <f>IF(ISNUMBER(Regressions!L166),ROUND(Regressions!L166, 1), NA())</f>
        <v>#N/A</v>
      </c>
      <c r="L156" s="242" t="e">
        <f>IF(ISNUMBER(Regressions!M166),ROUND(Regressions!M166, 1), NA())</f>
        <v>#N/A</v>
      </c>
      <c r="M156" s="342" t="e">
        <f>IF(ISNUMBER(Regressions!N166),ROUND(Regressions!N166, 1), NA())</f>
        <v>#N/A</v>
      </c>
      <c r="N156" s="241" t="e">
        <f>IF(ISNUMBER(Regressions!O166),ROUND(Regressions!O166, 1), NA())</f>
        <v>#N/A</v>
      </c>
      <c r="O156" s="343" t="e">
        <f>IF(ISNUMBER(Regressions!Q166),ROUND(Regressions!Q166, 1), NA())</f>
        <v>#N/A</v>
      </c>
      <c r="P156" s="341" t="e">
        <f>IF(ISNUMBER(Regressions!R166),ROUND(Regressions!R166, 1), NA())</f>
        <v>#N/A</v>
      </c>
      <c r="Q156" s="219" t="e">
        <f>IF(ISNUMBER(Regressions!S166),ROUND(Regressions!S166, 1), NA())</f>
        <v>#N/A</v>
      </c>
      <c r="R156" s="342" t="e">
        <f>IF(ISNUMBER(Regressions!T166),ROUND(Regressions!T166, 1), NA())</f>
        <v>#N/A</v>
      </c>
      <c r="S156" s="241" t="e">
        <f>IF(ISNUMBER(Regressions!U166),ROUND(Regressions!U166, 1), NA())</f>
        <v>#N/A</v>
      </c>
    </row>
    <row xmlns:x14ac="http://schemas.microsoft.com/office/spreadsheetml/2009/9/ac" r="157" hidden="true" x14ac:dyDescent="0.2">
      <c r="A157" s="338" t="str">
        <f>IF(ISBLANK(Regressions!A167), " ", Regressions!A167)</f>
        <v>Uruguay</v>
      </c>
      <c r="B157" s="339">
        <f>IF(ISBLANK(Regressions!B167), " ", Regressions!B167)</f>
        <v>2029</v>
      </c>
      <c r="C157" s="344" t="str">
        <f>IF(ISBLANK(Regressions!C167), " ", Regressions!C167)</f>
        <v>Primary</v>
      </c>
      <c r="D157" s="340" t="str">
        <f>IF(ISBLANK(Regressions!D167), " ", Regressions!D167)</f>
        <v> </v>
      </c>
      <c r="E157" s="218" t="e">
        <f>IF(ISNUMBER(Regressions!E167),ROUND(Regressions!E167, 1), NA())</f>
        <v>#N/A</v>
      </c>
      <c r="F157" s="341" t="e">
        <f>IF(ISNUMBER(Regressions!F167),ROUND(Regressions!F167, 1), NA())</f>
        <v>#N/A</v>
      </c>
      <c r="G157" s="240" t="e">
        <f>IF(ISNUMBER(Regressions!G167),ROUND(Regressions!G167, 1), NA())</f>
        <v>#N/A</v>
      </c>
      <c r="H157" s="342" t="e">
        <f>IF(ISNUMBER(Regressions!H167),ROUND(Regressions!H167, 1), NA())</f>
        <v>#N/A</v>
      </c>
      <c r="I157" s="241" t="e">
        <f>IF(ISNUMBER(Regressions!I167),ROUND(Regressions!I167, 1), NA())</f>
        <v>#N/A</v>
      </c>
      <c r="J157" s="343" t="e">
        <f>IF(ISNUMBER(Regressions!K167),ROUND(Regressions!K167, 1), NA())</f>
        <v>#N/A</v>
      </c>
      <c r="K157" s="341" t="e">
        <f>IF(ISNUMBER(Regressions!L167),ROUND(Regressions!L167, 1), NA())</f>
        <v>#N/A</v>
      </c>
      <c r="L157" s="242" t="e">
        <f>IF(ISNUMBER(Regressions!M167),ROUND(Regressions!M167, 1), NA())</f>
        <v>#N/A</v>
      </c>
      <c r="M157" s="342" t="e">
        <f>IF(ISNUMBER(Regressions!N167),ROUND(Regressions!N167, 1), NA())</f>
        <v>#N/A</v>
      </c>
      <c r="N157" s="241" t="e">
        <f>IF(ISNUMBER(Regressions!O167),ROUND(Regressions!O167, 1), NA())</f>
        <v>#N/A</v>
      </c>
      <c r="O157" s="343" t="e">
        <f>IF(ISNUMBER(Regressions!Q167),ROUND(Regressions!Q167, 1), NA())</f>
        <v>#N/A</v>
      </c>
      <c r="P157" s="341" t="e">
        <f>IF(ISNUMBER(Regressions!R167),ROUND(Regressions!R167, 1), NA())</f>
        <v>#N/A</v>
      </c>
      <c r="Q157" s="219" t="e">
        <f>IF(ISNUMBER(Regressions!S167),ROUND(Regressions!S167, 1), NA())</f>
        <v>#N/A</v>
      </c>
      <c r="R157" s="342" t="e">
        <f>IF(ISNUMBER(Regressions!T167),ROUND(Regressions!T167, 1), NA())</f>
        <v>#N/A</v>
      </c>
      <c r="S157" s="241" t="e">
        <f>IF(ISNUMBER(Regressions!U167),ROUND(Regressions!U167, 1), NA())</f>
        <v>#N/A</v>
      </c>
    </row>
    <row xmlns:x14ac="http://schemas.microsoft.com/office/spreadsheetml/2009/9/ac" r="158" hidden="true" x14ac:dyDescent="0.2">
      <c r="A158" s="338" t="str">
        <f>IF(ISBLANK(Regressions!A168), " ", Regressions!A168)</f>
        <v>Uruguay</v>
      </c>
      <c r="B158" s="339">
        <f>IF(ISBLANK(Regressions!B168), " ", Regressions!B168)</f>
        <v>2030</v>
      </c>
      <c r="C158" s="344" t="str">
        <f>IF(ISBLANK(Regressions!C168), " ", Regressions!C168)</f>
        <v>Primary</v>
      </c>
      <c r="D158" s="340" t="str">
        <f>IF(ISBLANK(Regressions!D168), " ", Regressions!D168)</f>
        <v> </v>
      </c>
      <c r="E158" s="218" t="e">
        <f>IF(ISNUMBER(Regressions!E168),ROUND(Regressions!E168, 1), NA())</f>
        <v>#N/A</v>
      </c>
      <c r="F158" s="341" t="e">
        <f>IF(ISNUMBER(Regressions!F168),ROUND(Regressions!F168, 1), NA())</f>
        <v>#N/A</v>
      </c>
      <c r="G158" s="240" t="e">
        <f>IF(ISNUMBER(Regressions!G168),ROUND(Regressions!G168, 1), NA())</f>
        <v>#N/A</v>
      </c>
      <c r="H158" s="342" t="e">
        <f>IF(ISNUMBER(Regressions!H168),ROUND(Regressions!H168, 1), NA())</f>
        <v>#N/A</v>
      </c>
      <c r="I158" s="241" t="e">
        <f>IF(ISNUMBER(Regressions!I168),ROUND(Regressions!I168, 1), NA())</f>
        <v>#N/A</v>
      </c>
      <c r="J158" s="343" t="e">
        <f>IF(ISNUMBER(Regressions!K168),ROUND(Regressions!K168, 1), NA())</f>
        <v>#N/A</v>
      </c>
      <c r="K158" s="341" t="e">
        <f>IF(ISNUMBER(Regressions!L168),ROUND(Regressions!L168, 1), NA())</f>
        <v>#N/A</v>
      </c>
      <c r="L158" s="242" t="e">
        <f>IF(ISNUMBER(Regressions!M168),ROUND(Regressions!M168, 1), NA())</f>
        <v>#N/A</v>
      </c>
      <c r="M158" s="342" t="e">
        <f>IF(ISNUMBER(Regressions!N168),ROUND(Regressions!N168, 1), NA())</f>
        <v>#N/A</v>
      </c>
      <c r="N158" s="241" t="e">
        <f>IF(ISNUMBER(Regressions!O168),ROUND(Regressions!O168, 1), NA())</f>
        <v>#N/A</v>
      </c>
      <c r="O158" s="343" t="e">
        <f>IF(ISNUMBER(Regressions!Q168),ROUND(Regressions!Q168, 1), NA())</f>
        <v>#N/A</v>
      </c>
      <c r="P158" s="341" t="e">
        <f>IF(ISNUMBER(Regressions!R168),ROUND(Regressions!R168, 1), NA())</f>
        <v>#N/A</v>
      </c>
      <c r="Q158" s="219" t="e">
        <f>IF(ISNUMBER(Regressions!S168),ROUND(Regressions!S168, 1), NA())</f>
        <v>#N/A</v>
      </c>
      <c r="R158" s="342" t="e">
        <f>IF(ISNUMBER(Regressions!T168),ROUND(Regressions!T168, 1), NA())</f>
        <v>#N/A</v>
      </c>
      <c r="S158" s="241" t="e">
        <f>IF(ISNUMBER(Regressions!U168),ROUND(Regressions!U168, 1), NA())</f>
        <v>#N/A</v>
      </c>
    </row>
    <row xmlns:x14ac="http://schemas.microsoft.com/office/spreadsheetml/2009/9/ac" r="159" x14ac:dyDescent="0.2">
      <c r="A159" s="338" t="str">
        <f>IF(ISBLANK(Regressions!A169), " ", Regressions!A169)</f>
        <v>Uruguay</v>
      </c>
      <c r="B159" s="339">
        <f>IF(ISBLANK(Regressions!B169), " ", Regressions!B169)</f>
        <v>2000</v>
      </c>
      <c r="C159" s="344" t="str">
        <f>IF(ISBLANK(Regressions!C169), " ", Regressions!C169)</f>
        <v>Secondary</v>
      </c>
      <c r="D159" s="340">
        <f>IF(ISBLANK(Regressions!D169), " ", Regressions!D169)</f>
        <v>313763</v>
      </c>
      <c r="E159" s="218">
        <f>IF(ISNUMBER(Regressions!E169),ROUND(Regressions!E169, 1), NA())</f>
        <v>100</v>
      </c>
      <c r="F159" s="341">
        <f>IF(ISNUMBER(Regressions!F169),ROUND(Regressions!F169, 1), NA())</f>
        <v>100</v>
      </c>
      <c r="G159" s="240">
        <f>IF(ISNUMBER(Regressions!G169),ROUND(Regressions!G169, 1), NA())</f>
        <v>100</v>
      </c>
      <c r="H159" s="342">
        <f>IF(ISNUMBER(Regressions!H169),ROUND(Regressions!H169, 1), NA())</f>
        <v>0</v>
      </c>
      <c r="I159" s="241">
        <f>IF(ISNUMBER(Regressions!I169),ROUND(Regressions!I169, 1), NA())</f>
        <v>0</v>
      </c>
      <c r="J159" s="343">
        <f>IF(ISNUMBER(Regressions!K169),ROUND(Regressions!K169, 1), NA())</f>
        <v>100</v>
      </c>
      <c r="K159" s="341">
        <f>IF(ISNUMBER(Regressions!L169),ROUND(Regressions!L169, 1), NA())</f>
        <v>100</v>
      </c>
      <c r="L159" s="242">
        <f>IF(ISNUMBER(Regressions!M169),ROUND(Regressions!M169, 1), NA())</f>
        <v>100</v>
      </c>
      <c r="M159" s="342">
        <f>IF(ISNUMBER(Regressions!N169),ROUND(Regressions!N169, 1), NA())</f>
        <v>0</v>
      </c>
      <c r="N159" s="241">
        <f>IF(ISNUMBER(Regressions!O169),ROUND(Regressions!O169, 1), NA())</f>
        <v>0</v>
      </c>
      <c r="O159" s="343">
        <f>IF(ISNUMBER(Regressions!Q169),ROUND(Regressions!Q169, 1), NA())</f>
        <v>100</v>
      </c>
      <c r="P159" s="341">
        <f>IF(ISNUMBER(Regressions!R169),ROUND(Regressions!R169, 1), NA())</f>
        <v>100</v>
      </c>
      <c r="Q159" s="219">
        <f>IF(ISNUMBER(Regressions!S169),ROUND(Regressions!S169, 1), NA())</f>
        <v>100</v>
      </c>
      <c r="R159" s="342">
        <f>IF(ISNUMBER(Regressions!T169),ROUND(Regressions!T169, 1), NA())</f>
        <v>0</v>
      </c>
      <c r="S159" s="241">
        <f>IF(ISNUMBER(Regressions!U169),ROUND(Regressions!U169, 1), NA())</f>
        <v>0</v>
      </c>
    </row>
    <row xmlns:x14ac="http://schemas.microsoft.com/office/spreadsheetml/2009/9/ac" r="160" x14ac:dyDescent="0.2">
      <c r="A160" s="338" t="str">
        <f>IF(ISBLANK(Regressions!A170), " ", Regressions!A170)</f>
        <v>Uruguay</v>
      </c>
      <c r="B160" s="339">
        <f>IF(ISBLANK(Regressions!B170), " ", Regressions!B170)</f>
        <v>2001</v>
      </c>
      <c r="C160" s="344" t="str">
        <f>IF(ISBLANK(Regressions!C170), " ", Regressions!C170)</f>
        <v>Secondary</v>
      </c>
      <c r="D160" s="340">
        <f>IF(ISBLANK(Regressions!D170), " ", Regressions!D170)</f>
        <v>313855</v>
      </c>
      <c r="E160" s="218">
        <f>IF(ISNUMBER(Regressions!E170),ROUND(Regressions!E170, 1), NA())</f>
        <v>100</v>
      </c>
      <c r="F160" s="341">
        <f>IF(ISNUMBER(Regressions!F170),ROUND(Regressions!F170, 1), NA())</f>
        <v>100</v>
      </c>
      <c r="G160" s="240">
        <f>IF(ISNUMBER(Regressions!G170),ROUND(Regressions!G170, 1), NA())</f>
        <v>100</v>
      </c>
      <c r="H160" s="342">
        <f>IF(ISNUMBER(Regressions!H170),ROUND(Regressions!H170, 1), NA())</f>
        <v>0</v>
      </c>
      <c r="I160" s="241">
        <f>IF(ISNUMBER(Regressions!I170),ROUND(Regressions!I170, 1), NA())</f>
        <v>0</v>
      </c>
      <c r="J160" s="343">
        <f>IF(ISNUMBER(Regressions!K170),ROUND(Regressions!K170, 1), NA())</f>
        <v>100</v>
      </c>
      <c r="K160" s="341">
        <f>IF(ISNUMBER(Regressions!L170),ROUND(Regressions!L170, 1), NA())</f>
        <v>100</v>
      </c>
      <c r="L160" s="242">
        <f>IF(ISNUMBER(Regressions!M170),ROUND(Regressions!M170, 1), NA())</f>
        <v>100</v>
      </c>
      <c r="M160" s="342">
        <f>IF(ISNUMBER(Regressions!N170),ROUND(Regressions!N170, 1), NA())</f>
        <v>0</v>
      </c>
      <c r="N160" s="241">
        <f>IF(ISNUMBER(Regressions!O170),ROUND(Regressions!O170, 1), NA())</f>
        <v>0</v>
      </c>
      <c r="O160" s="343">
        <f>IF(ISNUMBER(Regressions!Q170),ROUND(Regressions!Q170, 1), NA())</f>
        <v>100</v>
      </c>
      <c r="P160" s="341">
        <f>IF(ISNUMBER(Regressions!R170),ROUND(Regressions!R170, 1), NA())</f>
        <v>100</v>
      </c>
      <c r="Q160" s="219">
        <f>IF(ISNUMBER(Regressions!S170),ROUND(Regressions!S170, 1), NA())</f>
        <v>100</v>
      </c>
      <c r="R160" s="342">
        <f>IF(ISNUMBER(Regressions!T170),ROUND(Regressions!T170, 1), NA())</f>
        <v>0</v>
      </c>
      <c r="S160" s="241">
        <f>IF(ISNUMBER(Regressions!U170),ROUND(Regressions!U170, 1), NA())</f>
        <v>0</v>
      </c>
    </row>
    <row xmlns:x14ac="http://schemas.microsoft.com/office/spreadsheetml/2009/9/ac" r="161" x14ac:dyDescent="0.2">
      <c r="A161" s="338" t="str">
        <f>IF(ISBLANK(Regressions!A171), " ", Regressions!A171)</f>
        <v>Uruguay</v>
      </c>
      <c r="B161" s="339">
        <f>IF(ISBLANK(Regressions!B171), " ", Regressions!B171)</f>
        <v>2002</v>
      </c>
      <c r="C161" s="344" t="str">
        <f>IF(ISBLANK(Regressions!C171), " ", Regressions!C171)</f>
        <v>Secondary</v>
      </c>
      <c r="D161" s="340">
        <f>IF(ISBLANK(Regressions!D171), " ", Regressions!D171)</f>
        <v>313614</v>
      </c>
      <c r="E161" s="218">
        <f>IF(ISNUMBER(Regressions!E171),ROUND(Regressions!E171, 1), NA())</f>
        <v>100</v>
      </c>
      <c r="F161" s="341">
        <f>IF(ISNUMBER(Regressions!F171),ROUND(Regressions!F171, 1), NA())</f>
        <v>100</v>
      </c>
      <c r="G161" s="240">
        <f>IF(ISNUMBER(Regressions!G171),ROUND(Regressions!G171, 1), NA())</f>
        <v>100</v>
      </c>
      <c r="H161" s="342">
        <f>IF(ISNUMBER(Regressions!H171),ROUND(Regressions!H171, 1), NA())</f>
        <v>0</v>
      </c>
      <c r="I161" s="241">
        <f>IF(ISNUMBER(Regressions!I171),ROUND(Regressions!I171, 1), NA())</f>
        <v>0</v>
      </c>
      <c r="J161" s="343">
        <f>IF(ISNUMBER(Regressions!K171),ROUND(Regressions!K171, 1), NA())</f>
        <v>100</v>
      </c>
      <c r="K161" s="341">
        <f>IF(ISNUMBER(Regressions!L171),ROUND(Regressions!L171, 1), NA())</f>
        <v>100</v>
      </c>
      <c r="L161" s="242">
        <f>IF(ISNUMBER(Regressions!M171),ROUND(Regressions!M171, 1), NA())</f>
        <v>100</v>
      </c>
      <c r="M161" s="342">
        <f>IF(ISNUMBER(Regressions!N171),ROUND(Regressions!N171, 1), NA())</f>
        <v>0</v>
      </c>
      <c r="N161" s="241">
        <f>IF(ISNUMBER(Regressions!O171),ROUND(Regressions!O171, 1), NA())</f>
        <v>0</v>
      </c>
      <c r="O161" s="343">
        <f>IF(ISNUMBER(Regressions!Q171),ROUND(Regressions!Q171, 1), NA())</f>
        <v>100</v>
      </c>
      <c r="P161" s="341">
        <f>IF(ISNUMBER(Regressions!R171),ROUND(Regressions!R171, 1), NA())</f>
        <v>100</v>
      </c>
      <c r="Q161" s="219">
        <f>IF(ISNUMBER(Regressions!S171),ROUND(Regressions!S171, 1), NA())</f>
        <v>100</v>
      </c>
      <c r="R161" s="342">
        <f>IF(ISNUMBER(Regressions!T171),ROUND(Regressions!T171, 1), NA())</f>
        <v>0</v>
      </c>
      <c r="S161" s="241">
        <f>IF(ISNUMBER(Regressions!U171),ROUND(Regressions!U171, 1), NA())</f>
        <v>0</v>
      </c>
    </row>
    <row xmlns:x14ac="http://schemas.microsoft.com/office/spreadsheetml/2009/9/ac" r="162" x14ac:dyDescent="0.2">
      <c r="A162" s="338" t="str">
        <f>IF(ISBLANK(Regressions!A172), " ", Regressions!A172)</f>
        <v>Uruguay</v>
      </c>
      <c r="B162" s="339">
        <f>IF(ISBLANK(Regressions!B172), " ", Regressions!B172)</f>
        <v>2003</v>
      </c>
      <c r="C162" s="344" t="str">
        <f>IF(ISBLANK(Regressions!C172), " ", Regressions!C172)</f>
        <v>Secondary</v>
      </c>
      <c r="D162" s="340">
        <f>IF(ISBLANK(Regressions!D172), " ", Regressions!D172)</f>
        <v>312939</v>
      </c>
      <c r="E162" s="218">
        <f>IF(ISNUMBER(Regressions!E172),ROUND(Regressions!E172, 1), NA())</f>
        <v>100</v>
      </c>
      <c r="F162" s="341">
        <f>IF(ISNUMBER(Regressions!F172),ROUND(Regressions!F172, 1), NA())</f>
        <v>100</v>
      </c>
      <c r="G162" s="240">
        <f>IF(ISNUMBER(Regressions!G172),ROUND(Regressions!G172, 1), NA())</f>
        <v>100</v>
      </c>
      <c r="H162" s="342">
        <f>IF(ISNUMBER(Regressions!H172),ROUND(Regressions!H172, 1), NA())</f>
        <v>0</v>
      </c>
      <c r="I162" s="241">
        <f>IF(ISNUMBER(Regressions!I172),ROUND(Regressions!I172, 1), NA())</f>
        <v>0</v>
      </c>
      <c r="J162" s="343">
        <f>IF(ISNUMBER(Regressions!K172),ROUND(Regressions!K172, 1), NA())</f>
        <v>100</v>
      </c>
      <c r="K162" s="341">
        <f>IF(ISNUMBER(Regressions!L172),ROUND(Regressions!L172, 1), NA())</f>
        <v>100</v>
      </c>
      <c r="L162" s="242">
        <f>IF(ISNUMBER(Regressions!M172),ROUND(Regressions!M172, 1), NA())</f>
        <v>100</v>
      </c>
      <c r="M162" s="342">
        <f>IF(ISNUMBER(Regressions!N172),ROUND(Regressions!N172, 1), NA())</f>
        <v>0</v>
      </c>
      <c r="N162" s="241">
        <f>IF(ISNUMBER(Regressions!O172),ROUND(Regressions!O172, 1), NA())</f>
        <v>0</v>
      </c>
      <c r="O162" s="343">
        <f>IF(ISNUMBER(Regressions!Q172),ROUND(Regressions!Q172, 1), NA())</f>
        <v>100</v>
      </c>
      <c r="P162" s="341">
        <f>IF(ISNUMBER(Regressions!R172),ROUND(Regressions!R172, 1), NA())</f>
        <v>100</v>
      </c>
      <c r="Q162" s="219">
        <f>IF(ISNUMBER(Regressions!S172),ROUND(Regressions!S172, 1), NA())</f>
        <v>100</v>
      </c>
      <c r="R162" s="342">
        <f>IF(ISNUMBER(Regressions!T172),ROUND(Regressions!T172, 1), NA())</f>
        <v>0</v>
      </c>
      <c r="S162" s="241">
        <f>IF(ISNUMBER(Regressions!U172),ROUND(Regressions!U172, 1), NA())</f>
        <v>0</v>
      </c>
    </row>
    <row xmlns:x14ac="http://schemas.microsoft.com/office/spreadsheetml/2009/9/ac" r="163" x14ac:dyDescent="0.2">
      <c r="A163" s="338" t="str">
        <f>IF(ISBLANK(Regressions!A173), " ", Regressions!A173)</f>
        <v>Uruguay</v>
      </c>
      <c r="B163" s="339">
        <f>IF(ISBLANK(Regressions!B173), " ", Regressions!B173)</f>
        <v>2004</v>
      </c>
      <c r="C163" s="344" t="str">
        <f>IF(ISBLANK(Regressions!C173), " ", Regressions!C173)</f>
        <v>Secondary</v>
      </c>
      <c r="D163" s="340">
        <f>IF(ISBLANK(Regressions!D173), " ", Regressions!D173)</f>
        <v>313191</v>
      </c>
      <c r="E163" s="218">
        <f>IF(ISNUMBER(Regressions!E173),ROUND(Regressions!E173, 1), NA())</f>
        <v>100</v>
      </c>
      <c r="F163" s="341">
        <f>IF(ISNUMBER(Regressions!F173),ROUND(Regressions!F173, 1), NA())</f>
        <v>100</v>
      </c>
      <c r="G163" s="240">
        <f>IF(ISNUMBER(Regressions!G173),ROUND(Regressions!G173, 1), NA())</f>
        <v>100</v>
      </c>
      <c r="H163" s="342">
        <f>IF(ISNUMBER(Regressions!H173),ROUND(Regressions!H173, 1), NA())</f>
        <v>0</v>
      </c>
      <c r="I163" s="241">
        <f>IF(ISNUMBER(Regressions!I173),ROUND(Regressions!I173, 1), NA())</f>
        <v>0</v>
      </c>
      <c r="J163" s="343">
        <f>IF(ISNUMBER(Regressions!K173),ROUND(Regressions!K173, 1), NA())</f>
        <v>100</v>
      </c>
      <c r="K163" s="341">
        <f>IF(ISNUMBER(Regressions!L173),ROUND(Regressions!L173, 1), NA())</f>
        <v>100</v>
      </c>
      <c r="L163" s="242">
        <f>IF(ISNUMBER(Regressions!M173),ROUND(Regressions!M173, 1), NA())</f>
        <v>100</v>
      </c>
      <c r="M163" s="342">
        <f>IF(ISNUMBER(Regressions!N173),ROUND(Regressions!N173, 1), NA())</f>
        <v>0</v>
      </c>
      <c r="N163" s="241">
        <f>IF(ISNUMBER(Regressions!O173),ROUND(Regressions!O173, 1), NA())</f>
        <v>0</v>
      </c>
      <c r="O163" s="343">
        <f>IF(ISNUMBER(Regressions!Q173),ROUND(Regressions!Q173, 1), NA())</f>
        <v>100</v>
      </c>
      <c r="P163" s="341">
        <f>IF(ISNUMBER(Regressions!R173),ROUND(Regressions!R173, 1), NA())</f>
        <v>100</v>
      </c>
      <c r="Q163" s="219">
        <f>IF(ISNUMBER(Regressions!S173),ROUND(Regressions!S173, 1), NA())</f>
        <v>100</v>
      </c>
      <c r="R163" s="342">
        <f>IF(ISNUMBER(Regressions!T173),ROUND(Regressions!T173, 1), NA())</f>
        <v>0</v>
      </c>
      <c r="S163" s="241">
        <f>IF(ISNUMBER(Regressions!U173),ROUND(Regressions!U173, 1), NA())</f>
        <v>0</v>
      </c>
    </row>
    <row xmlns:x14ac="http://schemas.microsoft.com/office/spreadsheetml/2009/9/ac" r="164" x14ac:dyDescent="0.2">
      <c r="A164" s="338" t="str">
        <f>IF(ISBLANK(Regressions!A174), " ", Regressions!A174)</f>
        <v>Uruguay</v>
      </c>
      <c r="B164" s="339">
        <f>IF(ISBLANK(Regressions!B174), " ", Regressions!B174)</f>
        <v>2005</v>
      </c>
      <c r="C164" s="344" t="str">
        <f>IF(ISBLANK(Regressions!C174), " ", Regressions!C174)</f>
        <v>Secondary</v>
      </c>
      <c r="D164" s="340">
        <f>IF(ISBLANK(Regressions!D174), " ", Regressions!D174)</f>
        <v>314437</v>
      </c>
      <c r="E164" s="218">
        <f>IF(ISNUMBER(Regressions!E174),ROUND(Regressions!E174, 1), NA())</f>
        <v>100</v>
      </c>
      <c r="F164" s="341">
        <f>IF(ISNUMBER(Regressions!F174),ROUND(Regressions!F174, 1), NA())</f>
        <v>100</v>
      </c>
      <c r="G164" s="240">
        <f>IF(ISNUMBER(Regressions!G174),ROUND(Regressions!G174, 1), NA())</f>
        <v>100</v>
      </c>
      <c r="H164" s="342">
        <f>IF(ISNUMBER(Regressions!H174),ROUND(Regressions!H174, 1), NA())</f>
        <v>0</v>
      </c>
      <c r="I164" s="241">
        <f>IF(ISNUMBER(Regressions!I174),ROUND(Regressions!I174, 1), NA())</f>
        <v>0</v>
      </c>
      <c r="J164" s="343">
        <f>IF(ISNUMBER(Regressions!K174),ROUND(Regressions!K174, 1), NA())</f>
        <v>100</v>
      </c>
      <c r="K164" s="341">
        <f>IF(ISNUMBER(Regressions!L174),ROUND(Regressions!L174, 1), NA())</f>
        <v>100</v>
      </c>
      <c r="L164" s="242">
        <f>IF(ISNUMBER(Regressions!M174),ROUND(Regressions!M174, 1), NA())</f>
        <v>100</v>
      </c>
      <c r="M164" s="342">
        <f>IF(ISNUMBER(Regressions!N174),ROUND(Regressions!N174, 1), NA())</f>
        <v>0</v>
      </c>
      <c r="N164" s="241">
        <f>IF(ISNUMBER(Regressions!O174),ROUND(Regressions!O174, 1), NA())</f>
        <v>0</v>
      </c>
      <c r="O164" s="343">
        <f>IF(ISNUMBER(Regressions!Q174),ROUND(Regressions!Q174, 1), NA())</f>
        <v>100</v>
      </c>
      <c r="P164" s="341">
        <f>IF(ISNUMBER(Regressions!R174),ROUND(Regressions!R174, 1), NA())</f>
        <v>100</v>
      </c>
      <c r="Q164" s="219">
        <f>IF(ISNUMBER(Regressions!S174),ROUND(Regressions!S174, 1), NA())</f>
        <v>100</v>
      </c>
      <c r="R164" s="342">
        <f>IF(ISNUMBER(Regressions!T174),ROUND(Regressions!T174, 1), NA())</f>
        <v>0</v>
      </c>
      <c r="S164" s="241">
        <f>IF(ISNUMBER(Regressions!U174),ROUND(Regressions!U174, 1), NA())</f>
        <v>0</v>
      </c>
    </row>
    <row xmlns:x14ac="http://schemas.microsoft.com/office/spreadsheetml/2009/9/ac" r="165" x14ac:dyDescent="0.2">
      <c r="A165" s="338" t="str">
        <f>IF(ISBLANK(Regressions!A175), " ", Regressions!A175)</f>
        <v>Uruguay</v>
      </c>
      <c r="B165" s="339">
        <f>IF(ISBLANK(Regressions!B175), " ", Regressions!B175)</f>
        <v>2006</v>
      </c>
      <c r="C165" s="344" t="str">
        <f>IF(ISBLANK(Regressions!C175), " ", Regressions!C175)</f>
        <v>Secondary</v>
      </c>
      <c r="D165" s="340">
        <f>IF(ISBLANK(Regressions!D175), " ", Regressions!D175)</f>
        <v>315708</v>
      </c>
      <c r="E165" s="218">
        <f>IF(ISNUMBER(Regressions!E175),ROUND(Regressions!E175, 1), NA())</f>
        <v>100</v>
      </c>
      <c r="F165" s="341">
        <f>IF(ISNUMBER(Regressions!F175),ROUND(Regressions!F175, 1), NA())</f>
        <v>100</v>
      </c>
      <c r="G165" s="240">
        <f>IF(ISNUMBER(Regressions!G175),ROUND(Regressions!G175, 1), NA())</f>
        <v>100</v>
      </c>
      <c r="H165" s="342">
        <f>IF(ISNUMBER(Regressions!H175),ROUND(Regressions!H175, 1), NA())</f>
        <v>0</v>
      </c>
      <c r="I165" s="241">
        <f>IF(ISNUMBER(Regressions!I175),ROUND(Regressions!I175, 1), NA())</f>
        <v>0</v>
      </c>
      <c r="J165" s="343">
        <f>IF(ISNUMBER(Regressions!K175),ROUND(Regressions!K175, 1), NA())</f>
        <v>100</v>
      </c>
      <c r="K165" s="341">
        <f>IF(ISNUMBER(Regressions!L175),ROUND(Regressions!L175, 1), NA())</f>
        <v>100</v>
      </c>
      <c r="L165" s="242">
        <f>IF(ISNUMBER(Regressions!M175),ROUND(Regressions!M175, 1), NA())</f>
        <v>100</v>
      </c>
      <c r="M165" s="342">
        <f>IF(ISNUMBER(Regressions!N175),ROUND(Regressions!N175, 1), NA())</f>
        <v>0</v>
      </c>
      <c r="N165" s="241">
        <f>IF(ISNUMBER(Regressions!O175),ROUND(Regressions!O175, 1), NA())</f>
        <v>0</v>
      </c>
      <c r="O165" s="343">
        <f>IF(ISNUMBER(Regressions!Q175),ROUND(Regressions!Q175, 1), NA())</f>
        <v>100</v>
      </c>
      <c r="P165" s="341">
        <f>IF(ISNUMBER(Regressions!R175),ROUND(Regressions!R175, 1), NA())</f>
        <v>100</v>
      </c>
      <c r="Q165" s="219">
        <f>IF(ISNUMBER(Regressions!S175),ROUND(Regressions!S175, 1), NA())</f>
        <v>100</v>
      </c>
      <c r="R165" s="342">
        <f>IF(ISNUMBER(Regressions!T175),ROUND(Regressions!T175, 1), NA())</f>
        <v>0</v>
      </c>
      <c r="S165" s="241">
        <f>IF(ISNUMBER(Regressions!U175),ROUND(Regressions!U175, 1), NA())</f>
        <v>0</v>
      </c>
    </row>
    <row xmlns:x14ac="http://schemas.microsoft.com/office/spreadsheetml/2009/9/ac" r="166" x14ac:dyDescent="0.2">
      <c r="A166" s="338" t="str">
        <f>IF(ISBLANK(Regressions!A176), " ", Regressions!A176)</f>
        <v>Uruguay</v>
      </c>
      <c r="B166" s="339">
        <f>IF(ISBLANK(Regressions!B176), " ", Regressions!B176)</f>
        <v>2007</v>
      </c>
      <c r="C166" s="344" t="str">
        <f>IF(ISBLANK(Regressions!C176), " ", Regressions!C176)</f>
        <v>Secondary</v>
      </c>
      <c r="D166" s="340">
        <f>IF(ISBLANK(Regressions!D176), " ", Regressions!D176)</f>
        <v>317335</v>
      </c>
      <c r="E166" s="218">
        <f>IF(ISNUMBER(Regressions!E176),ROUND(Regressions!E176, 1), NA())</f>
        <v>100</v>
      </c>
      <c r="F166" s="341">
        <f>IF(ISNUMBER(Regressions!F176),ROUND(Regressions!F176, 1), NA())</f>
        <v>100</v>
      </c>
      <c r="G166" s="240">
        <f>IF(ISNUMBER(Regressions!G176),ROUND(Regressions!G176, 1), NA())</f>
        <v>100</v>
      </c>
      <c r="H166" s="342">
        <f>IF(ISNUMBER(Regressions!H176),ROUND(Regressions!H176, 1), NA())</f>
        <v>0</v>
      </c>
      <c r="I166" s="241">
        <f>IF(ISNUMBER(Regressions!I176),ROUND(Regressions!I176, 1), NA())</f>
        <v>0</v>
      </c>
      <c r="J166" s="343">
        <f>IF(ISNUMBER(Regressions!K176),ROUND(Regressions!K176, 1), NA())</f>
        <v>100</v>
      </c>
      <c r="K166" s="341">
        <f>IF(ISNUMBER(Regressions!L176),ROUND(Regressions!L176, 1), NA())</f>
        <v>100</v>
      </c>
      <c r="L166" s="242">
        <f>IF(ISNUMBER(Regressions!M176),ROUND(Regressions!M176, 1), NA())</f>
        <v>100</v>
      </c>
      <c r="M166" s="342">
        <f>IF(ISNUMBER(Regressions!N176),ROUND(Regressions!N176, 1), NA())</f>
        <v>0</v>
      </c>
      <c r="N166" s="241">
        <f>IF(ISNUMBER(Regressions!O176),ROUND(Regressions!O176, 1), NA())</f>
        <v>0</v>
      </c>
      <c r="O166" s="343">
        <f>IF(ISNUMBER(Regressions!Q176),ROUND(Regressions!Q176, 1), NA())</f>
        <v>100</v>
      </c>
      <c r="P166" s="341">
        <f>IF(ISNUMBER(Regressions!R176),ROUND(Regressions!R176, 1), NA())</f>
        <v>100</v>
      </c>
      <c r="Q166" s="219">
        <f>IF(ISNUMBER(Regressions!S176),ROUND(Regressions!S176, 1), NA())</f>
        <v>100</v>
      </c>
      <c r="R166" s="342">
        <f>IF(ISNUMBER(Regressions!T176),ROUND(Regressions!T176, 1), NA())</f>
        <v>0</v>
      </c>
      <c r="S166" s="241">
        <f>IF(ISNUMBER(Regressions!U176),ROUND(Regressions!U176, 1), NA())</f>
        <v>0</v>
      </c>
    </row>
    <row xmlns:x14ac="http://schemas.microsoft.com/office/spreadsheetml/2009/9/ac" r="167" x14ac:dyDescent="0.2">
      <c r="A167" s="338" t="str">
        <f>IF(ISBLANK(Regressions!A177), " ", Regressions!A177)</f>
        <v>Uruguay</v>
      </c>
      <c r="B167" s="339">
        <f>IF(ISBLANK(Regressions!B177), " ", Regressions!B177)</f>
        <v>2008</v>
      </c>
      <c r="C167" s="344" t="str">
        <f>IF(ISBLANK(Regressions!C177), " ", Regressions!C177)</f>
        <v>Secondary</v>
      </c>
      <c r="D167" s="340">
        <f>IF(ISBLANK(Regressions!D177), " ", Regressions!D177)</f>
        <v>319820</v>
      </c>
      <c r="E167" s="218">
        <f>IF(ISNUMBER(Regressions!E177),ROUND(Regressions!E177, 1), NA())</f>
        <v>100</v>
      </c>
      <c r="F167" s="341">
        <f>IF(ISNUMBER(Regressions!F177),ROUND(Regressions!F177, 1), NA())</f>
        <v>100</v>
      </c>
      <c r="G167" s="240">
        <f>IF(ISNUMBER(Regressions!G177),ROUND(Regressions!G177, 1), NA())</f>
        <v>100</v>
      </c>
      <c r="H167" s="342">
        <f>IF(ISNUMBER(Regressions!H177),ROUND(Regressions!H177, 1), NA())</f>
        <v>0</v>
      </c>
      <c r="I167" s="241">
        <f>IF(ISNUMBER(Regressions!I177),ROUND(Regressions!I177, 1), NA())</f>
        <v>0</v>
      </c>
      <c r="J167" s="343">
        <f>IF(ISNUMBER(Regressions!K177),ROUND(Regressions!K177, 1), NA())</f>
        <v>100</v>
      </c>
      <c r="K167" s="341">
        <f>IF(ISNUMBER(Regressions!L177),ROUND(Regressions!L177, 1), NA())</f>
        <v>100</v>
      </c>
      <c r="L167" s="242">
        <f>IF(ISNUMBER(Regressions!M177),ROUND(Regressions!M177, 1), NA())</f>
        <v>100</v>
      </c>
      <c r="M167" s="342">
        <f>IF(ISNUMBER(Regressions!N177),ROUND(Regressions!N177, 1), NA())</f>
        <v>0</v>
      </c>
      <c r="N167" s="241">
        <f>IF(ISNUMBER(Regressions!O177),ROUND(Regressions!O177, 1), NA())</f>
        <v>0</v>
      </c>
      <c r="O167" s="343">
        <f>IF(ISNUMBER(Regressions!Q177),ROUND(Regressions!Q177, 1), NA())</f>
        <v>100</v>
      </c>
      <c r="P167" s="341">
        <f>IF(ISNUMBER(Regressions!R177),ROUND(Regressions!R177, 1), NA())</f>
        <v>100</v>
      </c>
      <c r="Q167" s="219">
        <f>IF(ISNUMBER(Regressions!S177),ROUND(Regressions!S177, 1), NA())</f>
        <v>100</v>
      </c>
      <c r="R167" s="342">
        <f>IF(ISNUMBER(Regressions!T177),ROUND(Regressions!T177, 1), NA())</f>
        <v>0</v>
      </c>
      <c r="S167" s="241">
        <f>IF(ISNUMBER(Regressions!U177),ROUND(Regressions!U177, 1), NA())</f>
        <v>0</v>
      </c>
    </row>
    <row xmlns:x14ac="http://schemas.microsoft.com/office/spreadsheetml/2009/9/ac" r="168" x14ac:dyDescent="0.2">
      <c r="A168" s="338" t="str">
        <f>IF(ISBLANK(Regressions!A178), " ", Regressions!A178)</f>
        <v>Uruguay</v>
      </c>
      <c r="B168" s="339">
        <f>IF(ISBLANK(Regressions!B178), " ", Regressions!B178)</f>
        <v>2009</v>
      </c>
      <c r="C168" s="344" t="str">
        <f>IF(ISBLANK(Regressions!C178), " ", Regressions!C178)</f>
        <v>Secondary</v>
      </c>
      <c r="D168" s="340">
        <f>IF(ISBLANK(Regressions!D178), " ", Regressions!D178)</f>
        <v>323084</v>
      </c>
      <c r="E168" s="218">
        <f>IF(ISNUMBER(Regressions!E178),ROUND(Regressions!E178, 1), NA())</f>
        <v>100</v>
      </c>
      <c r="F168" s="341">
        <f>IF(ISNUMBER(Regressions!F178),ROUND(Regressions!F178, 1), NA())</f>
        <v>100</v>
      </c>
      <c r="G168" s="240">
        <f>IF(ISNUMBER(Regressions!G178),ROUND(Regressions!G178, 1), NA())</f>
        <v>100</v>
      </c>
      <c r="H168" s="342">
        <f>IF(ISNUMBER(Regressions!H178),ROUND(Regressions!H178, 1), NA())</f>
        <v>0</v>
      </c>
      <c r="I168" s="241">
        <f>IF(ISNUMBER(Regressions!I178),ROUND(Regressions!I178, 1), NA())</f>
        <v>0</v>
      </c>
      <c r="J168" s="343">
        <f>IF(ISNUMBER(Regressions!K178),ROUND(Regressions!K178, 1), NA())</f>
        <v>100</v>
      </c>
      <c r="K168" s="341">
        <f>IF(ISNUMBER(Regressions!L178),ROUND(Regressions!L178, 1), NA())</f>
        <v>100</v>
      </c>
      <c r="L168" s="242">
        <f>IF(ISNUMBER(Regressions!M178),ROUND(Regressions!M178, 1), NA())</f>
        <v>100</v>
      </c>
      <c r="M168" s="342">
        <f>IF(ISNUMBER(Regressions!N178),ROUND(Regressions!N178, 1), NA())</f>
        <v>0</v>
      </c>
      <c r="N168" s="241">
        <f>IF(ISNUMBER(Regressions!O178),ROUND(Regressions!O178, 1), NA())</f>
        <v>0</v>
      </c>
      <c r="O168" s="343">
        <f>IF(ISNUMBER(Regressions!Q178),ROUND(Regressions!Q178, 1), NA())</f>
        <v>100</v>
      </c>
      <c r="P168" s="341">
        <f>IF(ISNUMBER(Regressions!R178),ROUND(Regressions!R178, 1), NA())</f>
        <v>100</v>
      </c>
      <c r="Q168" s="219">
        <f>IF(ISNUMBER(Regressions!S178),ROUND(Regressions!S178, 1), NA())</f>
        <v>100</v>
      </c>
      <c r="R168" s="342">
        <f>IF(ISNUMBER(Regressions!T178),ROUND(Regressions!T178, 1), NA())</f>
        <v>0</v>
      </c>
      <c r="S168" s="241">
        <f>IF(ISNUMBER(Regressions!U178),ROUND(Regressions!U178, 1), NA())</f>
        <v>0</v>
      </c>
    </row>
    <row xmlns:x14ac="http://schemas.microsoft.com/office/spreadsheetml/2009/9/ac" r="169" x14ac:dyDescent="0.2">
      <c r="A169" s="338" t="str">
        <f>IF(ISBLANK(Regressions!A179), " ", Regressions!A179)</f>
        <v>Uruguay</v>
      </c>
      <c r="B169" s="339">
        <f>IF(ISBLANK(Regressions!B179), " ", Regressions!B179)</f>
        <v>2010</v>
      </c>
      <c r="C169" s="344" t="str">
        <f>IF(ISBLANK(Regressions!C179), " ", Regressions!C179)</f>
        <v>Secondary</v>
      </c>
      <c r="D169" s="340">
        <f>IF(ISBLANK(Regressions!D179), " ", Regressions!D179)</f>
        <v>325748</v>
      </c>
      <c r="E169" s="218">
        <f>IF(ISNUMBER(Regressions!E179),ROUND(Regressions!E179, 1), NA())</f>
        <v>100</v>
      </c>
      <c r="F169" s="341">
        <f>IF(ISNUMBER(Regressions!F179),ROUND(Regressions!F179, 1), NA())</f>
        <v>100</v>
      </c>
      <c r="G169" s="240">
        <f>IF(ISNUMBER(Regressions!G179),ROUND(Regressions!G179, 1), NA())</f>
        <v>100</v>
      </c>
      <c r="H169" s="342">
        <f>IF(ISNUMBER(Regressions!H179),ROUND(Regressions!H179, 1), NA())</f>
        <v>0</v>
      </c>
      <c r="I169" s="241">
        <f>IF(ISNUMBER(Regressions!I179),ROUND(Regressions!I179, 1), NA())</f>
        <v>0</v>
      </c>
      <c r="J169" s="343">
        <f>IF(ISNUMBER(Regressions!K179),ROUND(Regressions!K179, 1), NA())</f>
        <v>100</v>
      </c>
      <c r="K169" s="341">
        <f>IF(ISNUMBER(Regressions!L179),ROUND(Regressions!L179, 1), NA())</f>
        <v>100</v>
      </c>
      <c r="L169" s="242">
        <f>IF(ISNUMBER(Regressions!M179),ROUND(Regressions!M179, 1), NA())</f>
        <v>100</v>
      </c>
      <c r="M169" s="342">
        <f>IF(ISNUMBER(Regressions!N179),ROUND(Regressions!N179, 1), NA())</f>
        <v>0</v>
      </c>
      <c r="N169" s="241">
        <f>IF(ISNUMBER(Regressions!O179),ROUND(Regressions!O179, 1), NA())</f>
        <v>0</v>
      </c>
      <c r="O169" s="343">
        <f>IF(ISNUMBER(Regressions!Q179),ROUND(Regressions!Q179, 1), NA())</f>
        <v>100</v>
      </c>
      <c r="P169" s="341">
        <f>IF(ISNUMBER(Regressions!R179),ROUND(Regressions!R179, 1), NA())</f>
        <v>100</v>
      </c>
      <c r="Q169" s="219">
        <f>IF(ISNUMBER(Regressions!S179),ROUND(Regressions!S179, 1), NA())</f>
        <v>100</v>
      </c>
      <c r="R169" s="342">
        <f>IF(ISNUMBER(Regressions!T179),ROUND(Regressions!T179, 1), NA())</f>
        <v>0</v>
      </c>
      <c r="S169" s="241">
        <f>IF(ISNUMBER(Regressions!U179),ROUND(Regressions!U179, 1), NA())</f>
        <v>0</v>
      </c>
    </row>
    <row xmlns:x14ac="http://schemas.microsoft.com/office/spreadsheetml/2009/9/ac" r="170" x14ac:dyDescent="0.2">
      <c r="A170" s="338" t="str">
        <f>IF(ISBLANK(Regressions!A180), " ", Regressions!A180)</f>
        <v>Uruguay</v>
      </c>
      <c r="B170" s="339">
        <f>IF(ISBLANK(Regressions!B180), " ", Regressions!B180)</f>
        <v>2011</v>
      </c>
      <c r="C170" s="344" t="str">
        <f>IF(ISBLANK(Regressions!C180), " ", Regressions!C180)</f>
        <v>Secondary</v>
      </c>
      <c r="D170" s="340">
        <f>IF(ISBLANK(Regressions!D180), " ", Regressions!D180)</f>
        <v>326564</v>
      </c>
      <c r="E170" s="218">
        <f>IF(ISNUMBER(Regressions!E180),ROUND(Regressions!E180, 1), NA())</f>
        <v>100</v>
      </c>
      <c r="F170" s="341">
        <f>IF(ISNUMBER(Regressions!F180),ROUND(Regressions!F180, 1), NA())</f>
        <v>100</v>
      </c>
      <c r="G170" s="240">
        <f>IF(ISNUMBER(Regressions!G180),ROUND(Regressions!G180, 1), NA())</f>
        <v>100</v>
      </c>
      <c r="H170" s="342">
        <f>IF(ISNUMBER(Regressions!H180),ROUND(Regressions!H180, 1), NA())</f>
        <v>0</v>
      </c>
      <c r="I170" s="241">
        <f>IF(ISNUMBER(Regressions!I180),ROUND(Regressions!I180, 1), NA())</f>
        <v>0</v>
      </c>
      <c r="J170" s="343">
        <f>IF(ISNUMBER(Regressions!K180),ROUND(Regressions!K180, 1), NA())</f>
        <v>100</v>
      </c>
      <c r="K170" s="341">
        <f>IF(ISNUMBER(Regressions!L180),ROUND(Regressions!L180, 1), NA())</f>
        <v>100</v>
      </c>
      <c r="L170" s="242">
        <f>IF(ISNUMBER(Regressions!M180),ROUND(Regressions!M180, 1), NA())</f>
        <v>100</v>
      </c>
      <c r="M170" s="342">
        <f>IF(ISNUMBER(Regressions!N180),ROUND(Regressions!N180, 1), NA())</f>
        <v>0</v>
      </c>
      <c r="N170" s="241">
        <f>IF(ISNUMBER(Regressions!O180),ROUND(Regressions!O180, 1), NA())</f>
        <v>0</v>
      </c>
      <c r="O170" s="343">
        <f>IF(ISNUMBER(Regressions!Q180),ROUND(Regressions!Q180, 1), NA())</f>
        <v>100</v>
      </c>
      <c r="P170" s="341">
        <f>IF(ISNUMBER(Regressions!R180),ROUND(Regressions!R180, 1), NA())</f>
        <v>100</v>
      </c>
      <c r="Q170" s="219">
        <f>IF(ISNUMBER(Regressions!S180),ROUND(Regressions!S180, 1), NA())</f>
        <v>100</v>
      </c>
      <c r="R170" s="342">
        <f>IF(ISNUMBER(Regressions!T180),ROUND(Regressions!T180, 1), NA())</f>
        <v>0</v>
      </c>
      <c r="S170" s="241">
        <f>IF(ISNUMBER(Regressions!U180),ROUND(Regressions!U180, 1), NA())</f>
        <v>0</v>
      </c>
    </row>
    <row xmlns:x14ac="http://schemas.microsoft.com/office/spreadsheetml/2009/9/ac" r="171" x14ac:dyDescent="0.2">
      <c r="A171" s="338" t="str">
        <f>IF(ISBLANK(Regressions!A181), " ", Regressions!A181)</f>
        <v>Uruguay</v>
      </c>
      <c r="B171" s="339">
        <f>IF(ISBLANK(Regressions!B181), " ", Regressions!B181)</f>
        <v>2012</v>
      </c>
      <c r="C171" s="344" t="str">
        <f>IF(ISBLANK(Regressions!C181), " ", Regressions!C181)</f>
        <v>Secondary</v>
      </c>
      <c r="D171" s="340">
        <f>IF(ISBLANK(Regressions!D181), " ", Regressions!D181)</f>
        <v>325437</v>
      </c>
      <c r="E171" s="218">
        <f>IF(ISNUMBER(Regressions!E181),ROUND(Regressions!E181, 1), NA())</f>
        <v>100</v>
      </c>
      <c r="F171" s="341">
        <f>IF(ISNUMBER(Regressions!F181),ROUND(Regressions!F181, 1), NA())</f>
        <v>100</v>
      </c>
      <c r="G171" s="240">
        <f>IF(ISNUMBER(Regressions!G181),ROUND(Regressions!G181, 1), NA())</f>
        <v>100</v>
      </c>
      <c r="H171" s="342">
        <f>IF(ISNUMBER(Regressions!H181),ROUND(Regressions!H181, 1), NA())</f>
        <v>0</v>
      </c>
      <c r="I171" s="241">
        <f>IF(ISNUMBER(Regressions!I181),ROUND(Regressions!I181, 1), NA())</f>
        <v>0</v>
      </c>
      <c r="J171" s="343">
        <f>IF(ISNUMBER(Regressions!K181),ROUND(Regressions!K181, 1), NA())</f>
        <v>100</v>
      </c>
      <c r="K171" s="341">
        <f>IF(ISNUMBER(Regressions!L181),ROUND(Regressions!L181, 1), NA())</f>
        <v>100</v>
      </c>
      <c r="L171" s="242">
        <f>IF(ISNUMBER(Regressions!M181),ROUND(Regressions!M181, 1), NA())</f>
        <v>100</v>
      </c>
      <c r="M171" s="342">
        <f>IF(ISNUMBER(Regressions!N181),ROUND(Regressions!N181, 1), NA())</f>
        <v>0</v>
      </c>
      <c r="N171" s="241">
        <f>IF(ISNUMBER(Regressions!O181),ROUND(Regressions!O181, 1), NA())</f>
        <v>0</v>
      </c>
      <c r="O171" s="343">
        <f>IF(ISNUMBER(Regressions!Q181),ROUND(Regressions!Q181, 1), NA())</f>
        <v>100</v>
      </c>
      <c r="P171" s="341">
        <f>IF(ISNUMBER(Regressions!R181),ROUND(Regressions!R181, 1), NA())</f>
        <v>100</v>
      </c>
      <c r="Q171" s="219">
        <f>IF(ISNUMBER(Regressions!S181),ROUND(Regressions!S181, 1), NA())</f>
        <v>100</v>
      </c>
      <c r="R171" s="342">
        <f>IF(ISNUMBER(Regressions!T181),ROUND(Regressions!T181, 1), NA())</f>
        <v>0</v>
      </c>
      <c r="S171" s="241">
        <f>IF(ISNUMBER(Regressions!U181),ROUND(Regressions!U181, 1), NA())</f>
        <v>0</v>
      </c>
    </row>
    <row xmlns:x14ac="http://schemas.microsoft.com/office/spreadsheetml/2009/9/ac" r="172" x14ac:dyDescent="0.2">
      <c r="A172" s="338" t="str">
        <f>IF(ISBLANK(Regressions!A182), " ", Regressions!A182)</f>
        <v>Uruguay</v>
      </c>
      <c r="B172" s="339">
        <f>IF(ISBLANK(Regressions!B182), " ", Regressions!B182)</f>
        <v>2013</v>
      </c>
      <c r="C172" s="344" t="str">
        <f>IF(ISBLANK(Regressions!C182), " ", Regressions!C182)</f>
        <v>Secondary</v>
      </c>
      <c r="D172" s="340">
        <f>IF(ISBLANK(Regressions!D182), " ", Regressions!D182)</f>
        <v>322563</v>
      </c>
      <c r="E172" s="218">
        <f>IF(ISNUMBER(Regressions!E182),ROUND(Regressions!E182, 1), NA())</f>
        <v>100</v>
      </c>
      <c r="F172" s="341">
        <f>IF(ISNUMBER(Regressions!F182),ROUND(Regressions!F182, 1), NA())</f>
        <v>100</v>
      </c>
      <c r="G172" s="240">
        <f>IF(ISNUMBER(Regressions!G182),ROUND(Regressions!G182, 1), NA())</f>
        <v>100</v>
      </c>
      <c r="H172" s="342">
        <f>IF(ISNUMBER(Regressions!H182),ROUND(Regressions!H182, 1), NA())</f>
        <v>0</v>
      </c>
      <c r="I172" s="241">
        <f>IF(ISNUMBER(Regressions!I182),ROUND(Regressions!I182, 1), NA())</f>
        <v>0</v>
      </c>
      <c r="J172" s="343">
        <f>IF(ISNUMBER(Regressions!K182),ROUND(Regressions!K182, 1), NA())</f>
        <v>100</v>
      </c>
      <c r="K172" s="341">
        <f>IF(ISNUMBER(Regressions!L182),ROUND(Regressions!L182, 1), NA())</f>
        <v>100</v>
      </c>
      <c r="L172" s="242">
        <f>IF(ISNUMBER(Regressions!M182),ROUND(Regressions!M182, 1), NA())</f>
        <v>100</v>
      </c>
      <c r="M172" s="342">
        <f>IF(ISNUMBER(Regressions!N182),ROUND(Regressions!N182, 1), NA())</f>
        <v>0</v>
      </c>
      <c r="N172" s="241">
        <f>IF(ISNUMBER(Regressions!O182),ROUND(Regressions!O182, 1), NA())</f>
        <v>0</v>
      </c>
      <c r="O172" s="343">
        <f>IF(ISNUMBER(Regressions!Q182),ROUND(Regressions!Q182, 1), NA())</f>
        <v>100</v>
      </c>
      <c r="P172" s="341">
        <f>IF(ISNUMBER(Regressions!R182),ROUND(Regressions!R182, 1), NA())</f>
        <v>100</v>
      </c>
      <c r="Q172" s="219">
        <f>IF(ISNUMBER(Regressions!S182),ROUND(Regressions!S182, 1), NA())</f>
        <v>100</v>
      </c>
      <c r="R172" s="342">
        <f>IF(ISNUMBER(Regressions!T182),ROUND(Regressions!T182, 1), NA())</f>
        <v>0</v>
      </c>
      <c r="S172" s="241">
        <f>IF(ISNUMBER(Regressions!U182),ROUND(Regressions!U182, 1), NA())</f>
        <v>0</v>
      </c>
    </row>
    <row xmlns:x14ac="http://schemas.microsoft.com/office/spreadsheetml/2009/9/ac" r="173" x14ac:dyDescent="0.2">
      <c r="A173" s="338" t="str">
        <f>IF(ISBLANK(Regressions!A183), " ", Regressions!A183)</f>
        <v>Uruguay</v>
      </c>
      <c r="B173" s="339">
        <f>IF(ISBLANK(Regressions!B183), " ", Regressions!B183)</f>
        <v>2014</v>
      </c>
      <c r="C173" s="344" t="str">
        <f>IF(ISBLANK(Regressions!C183), " ", Regressions!C183)</f>
        <v>Secondary</v>
      </c>
      <c r="D173" s="340">
        <f>IF(ISBLANK(Regressions!D183), " ", Regressions!D183)</f>
        <v>318609</v>
      </c>
      <c r="E173" s="218">
        <f>IF(ISNUMBER(Regressions!E183),ROUND(Regressions!E183, 1), NA())</f>
        <v>100</v>
      </c>
      <c r="F173" s="341">
        <f>IF(ISNUMBER(Regressions!F183),ROUND(Regressions!F183, 1), NA())</f>
        <v>100</v>
      </c>
      <c r="G173" s="240">
        <f>IF(ISNUMBER(Regressions!G183),ROUND(Regressions!G183, 1), NA())</f>
        <v>100</v>
      </c>
      <c r="H173" s="342">
        <f>IF(ISNUMBER(Regressions!H183),ROUND(Regressions!H183, 1), NA())</f>
        <v>0</v>
      </c>
      <c r="I173" s="241">
        <f>IF(ISNUMBER(Regressions!I183),ROUND(Regressions!I183, 1), NA())</f>
        <v>0</v>
      </c>
      <c r="J173" s="343">
        <f>IF(ISNUMBER(Regressions!K183),ROUND(Regressions!K183, 1), NA())</f>
        <v>100</v>
      </c>
      <c r="K173" s="341">
        <f>IF(ISNUMBER(Regressions!L183),ROUND(Regressions!L183, 1), NA())</f>
        <v>100</v>
      </c>
      <c r="L173" s="242">
        <f>IF(ISNUMBER(Regressions!M183),ROUND(Regressions!M183, 1), NA())</f>
        <v>100</v>
      </c>
      <c r="M173" s="342">
        <f>IF(ISNUMBER(Regressions!N183),ROUND(Regressions!N183, 1), NA())</f>
        <v>0</v>
      </c>
      <c r="N173" s="241">
        <f>IF(ISNUMBER(Regressions!O183),ROUND(Regressions!O183, 1), NA())</f>
        <v>0</v>
      </c>
      <c r="O173" s="343">
        <f>IF(ISNUMBER(Regressions!Q183),ROUND(Regressions!Q183, 1), NA())</f>
        <v>100</v>
      </c>
      <c r="P173" s="341">
        <f>IF(ISNUMBER(Regressions!R183),ROUND(Regressions!R183, 1), NA())</f>
        <v>100</v>
      </c>
      <c r="Q173" s="219">
        <f>IF(ISNUMBER(Regressions!S183),ROUND(Regressions!S183, 1), NA())</f>
        <v>100</v>
      </c>
      <c r="R173" s="342">
        <f>IF(ISNUMBER(Regressions!T183),ROUND(Regressions!T183, 1), NA())</f>
        <v>0</v>
      </c>
      <c r="S173" s="241">
        <f>IF(ISNUMBER(Regressions!U183),ROUND(Regressions!U183, 1), NA())</f>
        <v>0</v>
      </c>
    </row>
    <row xmlns:x14ac="http://schemas.microsoft.com/office/spreadsheetml/2009/9/ac" r="174" x14ac:dyDescent="0.2">
      <c r="A174" s="338" t="str">
        <f>IF(ISBLANK(Regressions!A184), " ", Regressions!A184)</f>
        <v>Uruguay</v>
      </c>
      <c r="B174" s="339">
        <f>IF(ISBLANK(Regressions!B184), " ", Regressions!B184)</f>
        <v>2015</v>
      </c>
      <c r="C174" s="344" t="str">
        <f>IF(ISBLANK(Regressions!C184), " ", Regressions!C184)</f>
        <v>Secondary</v>
      </c>
      <c r="D174" s="340">
        <f>IF(ISBLANK(Regressions!D184), " ", Regressions!D184)</f>
        <v>314448</v>
      </c>
      <c r="E174" s="218">
        <f>IF(ISNUMBER(Regressions!E184),ROUND(Regressions!E184, 1), NA())</f>
        <v>100</v>
      </c>
      <c r="F174" s="341">
        <f>IF(ISNUMBER(Regressions!F184),ROUND(Regressions!F184, 1), NA())</f>
        <v>100</v>
      </c>
      <c r="G174" s="240">
        <f>IF(ISNUMBER(Regressions!G184),ROUND(Regressions!G184, 1), NA())</f>
        <v>100</v>
      </c>
      <c r="H174" s="342">
        <f>IF(ISNUMBER(Regressions!H184),ROUND(Regressions!H184, 1), NA())</f>
        <v>0</v>
      </c>
      <c r="I174" s="241">
        <f>IF(ISNUMBER(Regressions!I184),ROUND(Regressions!I184, 1), NA())</f>
        <v>0</v>
      </c>
      <c r="J174" s="343">
        <f>IF(ISNUMBER(Regressions!K184),ROUND(Regressions!K184, 1), NA())</f>
        <v>100</v>
      </c>
      <c r="K174" s="341">
        <f>IF(ISNUMBER(Regressions!L184),ROUND(Regressions!L184, 1), NA())</f>
        <v>100</v>
      </c>
      <c r="L174" s="242">
        <f>IF(ISNUMBER(Regressions!M184),ROUND(Regressions!M184, 1), NA())</f>
        <v>100</v>
      </c>
      <c r="M174" s="342">
        <f>IF(ISNUMBER(Regressions!N184),ROUND(Regressions!N184, 1), NA())</f>
        <v>0</v>
      </c>
      <c r="N174" s="241">
        <f>IF(ISNUMBER(Regressions!O184),ROUND(Regressions!O184, 1), NA())</f>
        <v>0</v>
      </c>
      <c r="O174" s="343">
        <f>IF(ISNUMBER(Regressions!Q184),ROUND(Regressions!Q184, 1), NA())</f>
        <v>100</v>
      </c>
      <c r="P174" s="341">
        <f>IF(ISNUMBER(Regressions!R184),ROUND(Regressions!R184, 1), NA())</f>
        <v>100</v>
      </c>
      <c r="Q174" s="219">
        <f>IF(ISNUMBER(Regressions!S184),ROUND(Regressions!S184, 1), NA())</f>
        <v>100</v>
      </c>
      <c r="R174" s="342">
        <f>IF(ISNUMBER(Regressions!T184),ROUND(Regressions!T184, 1), NA())</f>
        <v>0</v>
      </c>
      <c r="S174" s="241">
        <f>IF(ISNUMBER(Regressions!U184),ROUND(Regressions!U184, 1), NA())</f>
        <v>0</v>
      </c>
    </row>
    <row xmlns:x14ac="http://schemas.microsoft.com/office/spreadsheetml/2009/9/ac" r="175" x14ac:dyDescent="0.2">
      <c r="A175" s="338" t="str">
        <f>IF(ISBLANK(Regressions!A185), " ", Regressions!A185)</f>
        <v>Uruguay</v>
      </c>
      <c r="B175" s="339">
        <f>IF(ISBLANK(Regressions!B185), " ", Regressions!B185)</f>
        <v>2016</v>
      </c>
      <c r="C175" s="344" t="str">
        <f>IF(ISBLANK(Regressions!C185), " ", Regressions!C185)</f>
        <v>Secondary</v>
      </c>
      <c r="D175" s="340">
        <f>IF(ISBLANK(Regressions!D185), " ", Regressions!D185)</f>
        <v>310482</v>
      </c>
      <c r="E175" s="218">
        <f>IF(ISNUMBER(Regressions!E185),ROUND(Regressions!E185, 1), NA())</f>
        <v>100</v>
      </c>
      <c r="F175" s="341">
        <f>IF(ISNUMBER(Regressions!F185),ROUND(Regressions!F185, 1), NA())</f>
        <v>100</v>
      </c>
      <c r="G175" s="240">
        <f>IF(ISNUMBER(Regressions!G185),ROUND(Regressions!G185, 1), NA())</f>
        <v>100</v>
      </c>
      <c r="H175" s="342">
        <f>IF(ISNUMBER(Regressions!H185),ROUND(Regressions!H185, 1), NA())</f>
        <v>0</v>
      </c>
      <c r="I175" s="241">
        <f>IF(ISNUMBER(Regressions!I185),ROUND(Regressions!I185, 1), NA())</f>
        <v>0</v>
      </c>
      <c r="J175" s="343">
        <f>IF(ISNUMBER(Regressions!K185),ROUND(Regressions!K185, 1), NA())</f>
        <v>100</v>
      </c>
      <c r="K175" s="341">
        <f>IF(ISNUMBER(Regressions!L185),ROUND(Regressions!L185, 1), NA())</f>
        <v>100</v>
      </c>
      <c r="L175" s="242">
        <f>IF(ISNUMBER(Regressions!M185),ROUND(Regressions!M185, 1), NA())</f>
        <v>100</v>
      </c>
      <c r="M175" s="342">
        <f>IF(ISNUMBER(Regressions!N185),ROUND(Regressions!N185, 1), NA())</f>
        <v>0</v>
      </c>
      <c r="N175" s="241">
        <f>IF(ISNUMBER(Regressions!O185),ROUND(Regressions!O185, 1), NA())</f>
        <v>0</v>
      </c>
      <c r="O175" s="343">
        <f>IF(ISNUMBER(Regressions!Q185),ROUND(Regressions!Q185, 1), NA())</f>
        <v>100</v>
      </c>
      <c r="P175" s="341">
        <f>IF(ISNUMBER(Regressions!R185),ROUND(Regressions!R185, 1), NA())</f>
        <v>100</v>
      </c>
      <c r="Q175" s="219">
        <f>IF(ISNUMBER(Regressions!S185),ROUND(Regressions!S185, 1), NA())</f>
        <v>100</v>
      </c>
      <c r="R175" s="342">
        <f>IF(ISNUMBER(Regressions!T185),ROUND(Regressions!T185, 1), NA())</f>
        <v>0</v>
      </c>
      <c r="S175" s="241">
        <f>IF(ISNUMBER(Regressions!U185),ROUND(Regressions!U185, 1), NA())</f>
        <v>0</v>
      </c>
    </row>
    <row xmlns:x14ac="http://schemas.microsoft.com/office/spreadsheetml/2009/9/ac" r="176" x14ac:dyDescent="0.2">
      <c r="A176" s="338" t="str">
        <f>IF(ISBLANK(Regressions!A186), " ", Regressions!A186)</f>
        <v>Uruguay</v>
      </c>
      <c r="B176" s="339">
        <f>IF(ISBLANK(Regressions!B186), " ", Regressions!B186)</f>
        <v>2017</v>
      </c>
      <c r="C176" s="344" t="str">
        <f>IF(ISBLANK(Regressions!C186), " ", Regressions!C186)</f>
        <v>Secondary</v>
      </c>
      <c r="D176" s="340">
        <f>IF(ISBLANK(Regressions!D186), " ", Regressions!D186)</f>
        <v>306468</v>
      </c>
      <c r="E176" s="218">
        <f>IF(ISNUMBER(Regressions!E186),ROUND(Regressions!E186, 1), NA())</f>
        <v>100</v>
      </c>
      <c r="F176" s="341">
        <f>IF(ISNUMBER(Regressions!F186),ROUND(Regressions!F186, 1), NA())</f>
        <v>100</v>
      </c>
      <c r="G176" s="240">
        <f>IF(ISNUMBER(Regressions!G186),ROUND(Regressions!G186, 1), NA())</f>
        <v>100</v>
      </c>
      <c r="H176" s="342">
        <f>IF(ISNUMBER(Regressions!H186),ROUND(Regressions!H186, 1), NA())</f>
        <v>0</v>
      </c>
      <c r="I176" s="241">
        <f>IF(ISNUMBER(Regressions!I186),ROUND(Regressions!I186, 1), NA())</f>
        <v>0</v>
      </c>
      <c r="J176" s="343">
        <f>IF(ISNUMBER(Regressions!K186),ROUND(Regressions!K186, 1), NA())</f>
        <v>100</v>
      </c>
      <c r="K176" s="341">
        <f>IF(ISNUMBER(Regressions!L186),ROUND(Regressions!L186, 1), NA())</f>
        <v>100</v>
      </c>
      <c r="L176" s="242">
        <f>IF(ISNUMBER(Regressions!M186),ROUND(Regressions!M186, 1), NA())</f>
        <v>100</v>
      </c>
      <c r="M176" s="342">
        <f>IF(ISNUMBER(Regressions!N186),ROUND(Regressions!N186, 1), NA())</f>
        <v>0</v>
      </c>
      <c r="N176" s="241">
        <f>IF(ISNUMBER(Regressions!O186),ROUND(Regressions!O186, 1), NA())</f>
        <v>0</v>
      </c>
      <c r="O176" s="343">
        <f>IF(ISNUMBER(Regressions!Q186),ROUND(Regressions!Q186, 1), NA())</f>
        <v>100</v>
      </c>
      <c r="P176" s="341">
        <f>IF(ISNUMBER(Regressions!R186),ROUND(Regressions!R186, 1), NA())</f>
        <v>100</v>
      </c>
      <c r="Q176" s="219">
        <f>IF(ISNUMBER(Regressions!S186),ROUND(Regressions!S186, 1), NA())</f>
        <v>100</v>
      </c>
      <c r="R176" s="342">
        <f>IF(ISNUMBER(Regressions!T186),ROUND(Regressions!T186, 1), NA())</f>
        <v>0</v>
      </c>
      <c r="S176" s="241">
        <f>IF(ISNUMBER(Regressions!U186),ROUND(Regressions!U186, 1), NA())</f>
        <v>0</v>
      </c>
    </row>
    <row xmlns:x14ac="http://schemas.microsoft.com/office/spreadsheetml/2009/9/ac" r="177" x14ac:dyDescent="0.2">
      <c r="A177" s="338" t="str">
        <f>IF(ISBLANK(Regressions!A187), " ", Regressions!A187)</f>
        <v>Uruguay</v>
      </c>
      <c r="B177" s="339">
        <f>IF(ISBLANK(Regressions!B187), " ", Regressions!B187)</f>
        <v>2018</v>
      </c>
      <c r="C177" s="344" t="str">
        <f>IF(ISBLANK(Regressions!C187), " ", Regressions!C187)</f>
        <v>Secondary</v>
      </c>
      <c r="D177" s="340">
        <f>IF(ISBLANK(Regressions!D187), " ", Regressions!D187)</f>
        <v>302160</v>
      </c>
      <c r="E177" s="218">
        <f>IF(ISNUMBER(Regressions!E187),ROUND(Regressions!E187, 1), NA())</f>
        <v>100</v>
      </c>
      <c r="F177" s="341">
        <f>IF(ISNUMBER(Regressions!F187),ROUND(Regressions!F187, 1), NA())</f>
        <v>100</v>
      </c>
      <c r="G177" s="240">
        <f>IF(ISNUMBER(Regressions!G187),ROUND(Regressions!G187, 1), NA())</f>
        <v>100</v>
      </c>
      <c r="H177" s="342">
        <f>IF(ISNUMBER(Regressions!H187),ROUND(Regressions!H187, 1), NA())</f>
        <v>0</v>
      </c>
      <c r="I177" s="241">
        <f>IF(ISNUMBER(Regressions!I187),ROUND(Regressions!I187, 1), NA())</f>
        <v>0</v>
      </c>
      <c r="J177" s="343">
        <f>IF(ISNUMBER(Regressions!K187),ROUND(Regressions!K187, 1), NA())</f>
        <v>100</v>
      </c>
      <c r="K177" s="341">
        <f>IF(ISNUMBER(Regressions!L187),ROUND(Regressions!L187, 1), NA())</f>
        <v>100</v>
      </c>
      <c r="L177" s="242">
        <f>IF(ISNUMBER(Regressions!M187),ROUND(Regressions!M187, 1), NA())</f>
        <v>100</v>
      </c>
      <c r="M177" s="342">
        <f>IF(ISNUMBER(Regressions!N187),ROUND(Regressions!N187, 1), NA())</f>
        <v>0</v>
      </c>
      <c r="N177" s="241">
        <f>IF(ISNUMBER(Regressions!O187),ROUND(Regressions!O187, 1), NA())</f>
        <v>0</v>
      </c>
      <c r="O177" s="343">
        <f>IF(ISNUMBER(Regressions!Q187),ROUND(Regressions!Q187, 1), NA())</f>
        <v>100</v>
      </c>
      <c r="P177" s="341">
        <f>IF(ISNUMBER(Regressions!R187),ROUND(Regressions!R187, 1), NA())</f>
        <v>100</v>
      </c>
      <c r="Q177" s="219">
        <f>IF(ISNUMBER(Regressions!S187),ROUND(Regressions!S187, 1), NA())</f>
        <v>100</v>
      </c>
      <c r="R177" s="342">
        <f>IF(ISNUMBER(Regressions!T187),ROUND(Regressions!T187, 1), NA())</f>
        <v>0</v>
      </c>
      <c r="S177" s="241">
        <f>IF(ISNUMBER(Regressions!U187),ROUND(Regressions!U187, 1), NA())</f>
        <v>0</v>
      </c>
    </row>
    <row xmlns:x14ac="http://schemas.microsoft.com/office/spreadsheetml/2009/9/ac" r="178" x14ac:dyDescent="0.2">
      <c r="A178" s="338" t="str">
        <f>IF(ISBLANK(Regressions!A188), " ", Regressions!A188)</f>
        <v>Uruguay</v>
      </c>
      <c r="B178" s="339">
        <f>IF(ISBLANK(Regressions!B188), " ", Regressions!B188)</f>
        <v>2019</v>
      </c>
      <c r="C178" s="344" t="str">
        <f>IF(ISBLANK(Regressions!C188), " ", Regressions!C188)</f>
        <v>Secondary</v>
      </c>
      <c r="D178" s="340">
        <f>IF(ISBLANK(Regressions!D188), " ", Regressions!D188)</f>
        <v>297755</v>
      </c>
      <c r="E178" s="218">
        <f>IF(ISNUMBER(Regressions!E188),ROUND(Regressions!E188, 1), NA())</f>
        <v>100</v>
      </c>
      <c r="F178" s="341">
        <f>IF(ISNUMBER(Regressions!F188),ROUND(Regressions!F188, 1), NA())</f>
        <v>100</v>
      </c>
      <c r="G178" s="240">
        <f>IF(ISNUMBER(Regressions!G188),ROUND(Regressions!G188, 1), NA())</f>
        <v>100</v>
      </c>
      <c r="H178" s="342">
        <f>IF(ISNUMBER(Regressions!H188),ROUND(Regressions!H188, 1), NA())</f>
        <v>0</v>
      </c>
      <c r="I178" s="241">
        <f>IF(ISNUMBER(Regressions!I188),ROUND(Regressions!I188, 1), NA())</f>
        <v>0</v>
      </c>
      <c r="J178" s="343">
        <f>IF(ISNUMBER(Regressions!K188),ROUND(Regressions!K188, 1), NA())</f>
        <v>100</v>
      </c>
      <c r="K178" s="341">
        <f>IF(ISNUMBER(Regressions!L188),ROUND(Regressions!L188, 1), NA())</f>
        <v>100</v>
      </c>
      <c r="L178" s="242">
        <f>IF(ISNUMBER(Regressions!M188),ROUND(Regressions!M188, 1), NA())</f>
        <v>100</v>
      </c>
      <c r="M178" s="342">
        <f>IF(ISNUMBER(Regressions!N188),ROUND(Regressions!N188, 1), NA())</f>
        <v>0</v>
      </c>
      <c r="N178" s="241">
        <f>IF(ISNUMBER(Regressions!O188),ROUND(Regressions!O188, 1), NA())</f>
        <v>0</v>
      </c>
      <c r="O178" s="343">
        <f>IF(ISNUMBER(Regressions!Q188),ROUND(Regressions!Q188, 1), NA())</f>
        <v>100</v>
      </c>
      <c r="P178" s="341">
        <f>IF(ISNUMBER(Regressions!R188),ROUND(Regressions!R188, 1), NA())</f>
        <v>100</v>
      </c>
      <c r="Q178" s="219">
        <f>IF(ISNUMBER(Regressions!S188),ROUND(Regressions!S188, 1), NA())</f>
        <v>100</v>
      </c>
      <c r="R178" s="342">
        <f>IF(ISNUMBER(Regressions!T188),ROUND(Regressions!T188, 1), NA())</f>
        <v>0</v>
      </c>
      <c r="S178" s="241">
        <f>IF(ISNUMBER(Regressions!U188),ROUND(Regressions!U188, 1), NA())</f>
        <v>0</v>
      </c>
    </row>
    <row xmlns:x14ac="http://schemas.microsoft.com/office/spreadsheetml/2009/9/ac" r="179" x14ac:dyDescent="0.2">
      <c r="A179" s="338" t="str">
        <f>IF(ISBLANK(Regressions!A189), " ", Regressions!A189)</f>
        <v>Uruguay</v>
      </c>
      <c r="B179" s="339">
        <f>IF(ISBLANK(Regressions!B189), " ", Regressions!B189)</f>
        <v>2020</v>
      </c>
      <c r="C179" s="344" t="str">
        <f>IF(ISBLANK(Regressions!C189), " ", Regressions!C189)</f>
        <v>Secondary</v>
      </c>
      <c r="D179" s="340">
        <f>IF(ISBLANK(Regressions!D189), " ", Regressions!D189)</f>
        <v>293547</v>
      </c>
      <c r="E179" s="218">
        <f>IF(ISNUMBER(Regressions!E189),ROUND(Regressions!E189, 1), NA())</f>
        <v>100</v>
      </c>
      <c r="F179" s="341">
        <f>IF(ISNUMBER(Regressions!F189),ROUND(Regressions!F189, 1), NA())</f>
        <v>100</v>
      </c>
      <c r="G179" s="240">
        <f>IF(ISNUMBER(Regressions!G189),ROUND(Regressions!G189, 1), NA())</f>
        <v>100</v>
      </c>
      <c r="H179" s="342">
        <f>IF(ISNUMBER(Regressions!H189),ROUND(Regressions!H189, 1), NA())</f>
        <v>0</v>
      </c>
      <c r="I179" s="241">
        <f>IF(ISNUMBER(Regressions!I189),ROUND(Regressions!I189, 1), NA())</f>
        <v>0</v>
      </c>
      <c r="J179" s="343">
        <f>IF(ISNUMBER(Regressions!K189),ROUND(Regressions!K189, 1), NA())</f>
        <v>100</v>
      </c>
      <c r="K179" s="341">
        <f>IF(ISNUMBER(Regressions!L189),ROUND(Regressions!L189, 1), NA())</f>
        <v>100</v>
      </c>
      <c r="L179" s="242">
        <f>IF(ISNUMBER(Regressions!M189),ROUND(Regressions!M189, 1), NA())</f>
        <v>100</v>
      </c>
      <c r="M179" s="342">
        <f>IF(ISNUMBER(Regressions!N189),ROUND(Regressions!N189, 1), NA())</f>
        <v>0</v>
      </c>
      <c r="N179" s="241">
        <f>IF(ISNUMBER(Regressions!O189),ROUND(Regressions!O189, 1), NA())</f>
        <v>0</v>
      </c>
      <c r="O179" s="343">
        <f>IF(ISNUMBER(Regressions!Q189),ROUND(Regressions!Q189, 1), NA())</f>
        <v>100</v>
      </c>
      <c r="P179" s="341">
        <f>IF(ISNUMBER(Regressions!R189),ROUND(Regressions!R189, 1), NA())</f>
        <v>100</v>
      </c>
      <c r="Q179" s="219">
        <f>IF(ISNUMBER(Regressions!S189),ROUND(Regressions!S189, 1), NA())</f>
        <v>100</v>
      </c>
      <c r="R179" s="342">
        <f>IF(ISNUMBER(Regressions!T189),ROUND(Regressions!T189, 1), NA())</f>
        <v>0</v>
      </c>
      <c r="S179" s="241">
        <f>IF(ISNUMBER(Regressions!U189),ROUND(Regressions!U189, 1), NA())</f>
        <v>0</v>
      </c>
    </row>
    <row xmlns:x14ac="http://schemas.microsoft.com/office/spreadsheetml/2009/9/ac" r="180" x14ac:dyDescent="0.2">
      <c r="A180" s="396" t="str">
        <f>IF(ISBLANK(Regressions!A190), " ", Regressions!A190)</f>
        <v>Uruguay</v>
      </c>
      <c r="B180" s="397">
        <f>IF(ISBLANK(Regressions!B190), " ", Regressions!B190)</f>
        <v>2021</v>
      </c>
      <c r="C180" s="398" t="str">
        <f>IF(ISBLANK(Regressions!C190), " ", Regressions!C190)</f>
        <v>Secondary</v>
      </c>
      <c r="D180" s="399">
        <f>IF(ISBLANK(Regressions!D190), " ", Regressions!D190)</f>
        <v>289650</v>
      </c>
      <c r="E180" s="402">
        <f>IF(ISNUMBER(Regressions!E190),ROUND(Regressions!E190, 1), NA())</f>
        <v>100</v>
      </c>
      <c r="F180" s="400">
        <f>IF(ISNUMBER(Regressions!F190),ROUND(Regressions!F190, 1), NA())</f>
        <v>100</v>
      </c>
      <c r="G180" s="403">
        <f>IF(ISNUMBER(Regressions!G190),ROUND(Regressions!G190, 1), NA())</f>
        <v>100</v>
      </c>
      <c r="H180" s="401">
        <f>IF(ISNUMBER(Regressions!H190),ROUND(Regressions!H190, 1), NA())</f>
        <v>0</v>
      </c>
      <c r="I180" s="404">
        <f>IF(ISNUMBER(Regressions!I190),ROUND(Regressions!I190, 1), NA())</f>
        <v>0</v>
      </c>
      <c r="J180" s="402">
        <f>IF(ISNUMBER(Regressions!K190),ROUND(Regressions!K190, 1), NA())</f>
        <v>100</v>
      </c>
      <c r="K180" s="400">
        <f>IF(ISNUMBER(Regressions!L190),ROUND(Regressions!L190, 1), NA())</f>
        <v>100</v>
      </c>
      <c r="L180" s="405">
        <f>IF(ISNUMBER(Regressions!M190),ROUND(Regressions!M190, 1), NA())</f>
        <v>100</v>
      </c>
      <c r="M180" s="401">
        <f>IF(ISNUMBER(Regressions!N190),ROUND(Regressions!N190, 1), NA())</f>
        <v>0</v>
      </c>
      <c r="N180" s="404">
        <f>IF(ISNUMBER(Regressions!O190),ROUND(Regressions!O190, 1), NA())</f>
        <v>0</v>
      </c>
      <c r="O180" s="402">
        <f>IF(ISNUMBER(Regressions!Q190),ROUND(Regressions!Q190, 1), NA())</f>
        <v>100</v>
      </c>
      <c r="P180" s="400">
        <f>IF(ISNUMBER(Regressions!R190),ROUND(Regressions!R190, 1), NA())</f>
        <v>100</v>
      </c>
      <c r="Q180" s="406">
        <f>IF(ISNUMBER(Regressions!S190),ROUND(Regressions!S190, 1), NA())</f>
        <v>100</v>
      </c>
      <c r="R180" s="401">
        <f>IF(ISNUMBER(Regressions!T190),ROUND(Regressions!T190, 1), NA())</f>
        <v>0</v>
      </c>
      <c r="S180" s="404">
        <f>IF(ISNUMBER(Regressions!U190),ROUND(Regressions!U190, 1), NA())</f>
        <v>0</v>
      </c>
      <c r="T180" s="395"/>
      <c r="U180" s="395"/>
      <c r="V180" s="395"/>
      <c r="W180" s="395"/>
      <c r="X180" s="395"/>
      <c r="Y180" s="395"/>
      <c r="Z180" s="395"/>
      <c r="AA180" s="395"/>
      <c r="AB180" s="395"/>
      <c r="AC180" s="395"/>
    </row>
    <row xmlns:x14ac="http://schemas.microsoft.com/office/spreadsheetml/2009/9/ac" r="181" x14ac:dyDescent="0.2">
      <c r="A181" s="338" t="str">
        <f>IF(ISBLANK(Regressions!A191), " ", Regressions!A191)</f>
        <v>Uruguay</v>
      </c>
      <c r="B181" s="339">
        <f>IF(ISBLANK(Regressions!B191), " ", Regressions!B191)</f>
        <v>2022</v>
      </c>
      <c r="C181" s="344" t="str">
        <f>IF(ISBLANK(Regressions!C191), " ", Regressions!C191)</f>
        <v>Secondary</v>
      </c>
      <c r="D181" s="340">
        <f>IF(ISBLANK(Regressions!D191), " ", Regressions!D191)</f>
        <v>286239</v>
      </c>
      <c r="E181" s="218">
        <f>IF(ISNUMBER(Regressions!E191),ROUND(Regressions!E191, 1), NA())</f>
        <v>100</v>
      </c>
      <c r="F181" s="341">
        <f>IF(ISNUMBER(Regressions!F191),ROUND(Regressions!F191, 1), NA())</f>
        <v>100</v>
      </c>
      <c r="G181" s="240">
        <f>IF(ISNUMBER(Regressions!G191),ROUND(Regressions!G191, 1), NA())</f>
        <v>100</v>
      </c>
      <c r="H181" s="342">
        <f>IF(ISNUMBER(Regressions!H191),ROUND(Regressions!H191, 1), NA())</f>
        <v>0</v>
      </c>
      <c r="I181" s="241">
        <f>IF(ISNUMBER(Regressions!I191),ROUND(Regressions!I191, 1), NA())</f>
        <v>0</v>
      </c>
      <c r="J181" s="343">
        <f>IF(ISNUMBER(Regressions!K191),ROUND(Regressions!K191, 1), NA())</f>
        <v>100</v>
      </c>
      <c r="K181" s="341">
        <f>IF(ISNUMBER(Regressions!L191),ROUND(Regressions!L191, 1), NA())</f>
        <v>100</v>
      </c>
      <c r="L181" s="242">
        <f>IF(ISNUMBER(Regressions!M191),ROUND(Regressions!M191, 1), NA())</f>
        <v>100</v>
      </c>
      <c r="M181" s="342">
        <f>IF(ISNUMBER(Regressions!N191),ROUND(Regressions!N191, 1), NA())</f>
        <v>0</v>
      </c>
      <c r="N181" s="241">
        <f>IF(ISNUMBER(Regressions!O191),ROUND(Regressions!O191, 1), NA())</f>
        <v>0</v>
      </c>
      <c r="O181" s="343">
        <f>IF(ISNUMBER(Regressions!Q191),ROUND(Regressions!Q191, 1), NA())</f>
        <v>100</v>
      </c>
      <c r="P181" s="341">
        <f>IF(ISNUMBER(Regressions!R191),ROUND(Regressions!R191, 1), NA())</f>
        <v>100</v>
      </c>
      <c r="Q181" s="219">
        <f>IF(ISNUMBER(Regressions!S191),ROUND(Regressions!S191, 1), NA())</f>
        <v>100</v>
      </c>
      <c r="R181" s="342">
        <f>IF(ISNUMBER(Regressions!T191),ROUND(Regressions!T191, 1), NA())</f>
        <v>0</v>
      </c>
      <c r="S181" s="241">
        <f>IF(ISNUMBER(Regressions!U191),ROUND(Regressions!U191, 1), NA())</f>
        <v>0</v>
      </c>
    </row>
    <row xmlns:x14ac="http://schemas.microsoft.com/office/spreadsheetml/2009/9/ac" r="182" x14ac:dyDescent="0.2">
      <c r="A182" s="345" t="str">
        <f>IF(ISBLANK(Regressions!A192), " ", Regressions!A192)</f>
        <v>Uruguay</v>
      </c>
      <c r="B182" s="346">
        <f>IF(ISBLANK(Regressions!B192), " ", Regressions!B192)</f>
        <v>2023</v>
      </c>
      <c r="C182" s="347" t="str">
        <f>IF(ISBLANK(Regressions!C192), " ", Regressions!C192)</f>
        <v>Secondary</v>
      </c>
      <c r="D182" s="348">
        <f>IF(ISBLANK(Regressions!D192), " ", Regressions!D192)</f>
        <v>284014</v>
      </c>
      <c r="E182" s="349">
        <f>IF(ISNUMBER(Regressions!E192),ROUND(Regressions!E192, 1), NA())</f>
        <v>100</v>
      </c>
      <c r="F182" s="350">
        <f>IF(ISNUMBER(Regressions!F192),ROUND(Regressions!F192, 1), NA())</f>
        <v>100</v>
      </c>
      <c r="G182" s="351">
        <f>IF(ISNUMBER(Regressions!G192),ROUND(Regressions!G192, 1), NA())</f>
        <v>100</v>
      </c>
      <c r="H182" s="352">
        <f>IF(ISNUMBER(Regressions!H192),ROUND(Regressions!H192, 1), NA())</f>
        <v>0</v>
      </c>
      <c r="I182" s="353">
        <f>IF(ISNUMBER(Regressions!I192),ROUND(Regressions!I192, 1), NA())</f>
        <v>0</v>
      </c>
      <c r="J182" s="354">
        <f>IF(ISNUMBER(Regressions!K192),ROUND(Regressions!K192, 1), NA())</f>
        <v>100</v>
      </c>
      <c r="K182" s="350">
        <f>IF(ISNUMBER(Regressions!L192),ROUND(Regressions!L192, 1), NA())</f>
        <v>100</v>
      </c>
      <c r="L182" s="355">
        <f>IF(ISNUMBER(Regressions!M192),ROUND(Regressions!M192, 1), NA())</f>
        <v>100</v>
      </c>
      <c r="M182" s="352">
        <f>IF(ISNUMBER(Regressions!N192),ROUND(Regressions!N192, 1), NA())</f>
        <v>0</v>
      </c>
      <c r="N182" s="353">
        <f>IF(ISNUMBER(Regressions!O192),ROUND(Regressions!O192, 1), NA())</f>
        <v>0</v>
      </c>
      <c r="O182" s="354">
        <f>IF(ISNUMBER(Regressions!Q192),ROUND(Regressions!Q192, 1), NA())</f>
        <v>100</v>
      </c>
      <c r="P182" s="350">
        <f>IF(ISNUMBER(Regressions!R192),ROUND(Regressions!R192, 1), NA())</f>
        <v>100</v>
      </c>
      <c r="Q182" s="356">
        <f>IF(ISNUMBER(Regressions!S192),ROUND(Regressions!S192, 1), NA())</f>
        <v>100</v>
      </c>
      <c r="R182" s="352">
        <f>IF(ISNUMBER(Regressions!T192),ROUND(Regressions!T192, 1), NA())</f>
        <v>0</v>
      </c>
      <c r="S182" s="353">
        <f>IF(ISNUMBER(Regressions!U192),ROUND(Regressions!U192, 1), NA())</f>
        <v>0</v>
      </c>
    </row>
    <row xmlns:x14ac="http://schemas.microsoft.com/office/spreadsheetml/2009/9/ac" r="183" hidden="true" x14ac:dyDescent="0.2">
      <c r="A183" s="338" t="str">
        <f>IF(ISBLANK(Regressions!A193), " ", Regressions!A193)</f>
        <v>Uruguay</v>
      </c>
      <c r="B183" s="339">
        <f>IF(ISBLANK(Regressions!B193), " ", Regressions!B193)</f>
        <v>2024</v>
      </c>
      <c r="C183" s="344" t="str">
        <f>IF(ISBLANK(Regressions!C193), " ", Regressions!C193)</f>
        <v>Secondary</v>
      </c>
      <c r="D183" s="340" t="str">
        <f>IF(ISBLANK(Regressions!D193), " ", Regressions!D193)</f>
        <v> </v>
      </c>
      <c r="E183" s="218" t="e">
        <f>IF(ISNUMBER(Regressions!E193),ROUND(Regressions!E193, 1), NA())</f>
        <v>#N/A</v>
      </c>
      <c r="F183" s="341" t="e">
        <f>IF(ISNUMBER(Regressions!F193),ROUND(Regressions!F193, 1), NA())</f>
        <v>#N/A</v>
      </c>
      <c r="G183" s="240" t="e">
        <f>IF(ISNUMBER(Regressions!G193),ROUND(Regressions!G193, 1), NA())</f>
        <v>#N/A</v>
      </c>
      <c r="H183" s="342" t="e">
        <f>IF(ISNUMBER(Regressions!H193),ROUND(Regressions!H193, 1), NA())</f>
        <v>#N/A</v>
      </c>
      <c r="I183" s="241" t="e">
        <f>IF(ISNUMBER(Regressions!I193),ROUND(Regressions!I193, 1), NA())</f>
        <v>#N/A</v>
      </c>
      <c r="J183" s="343" t="e">
        <f>IF(ISNUMBER(Regressions!K193),ROUND(Regressions!K193, 1), NA())</f>
        <v>#N/A</v>
      </c>
      <c r="K183" s="341" t="e">
        <f>IF(ISNUMBER(Regressions!L193),ROUND(Regressions!L193, 1), NA())</f>
        <v>#N/A</v>
      </c>
      <c r="L183" s="242" t="e">
        <f>IF(ISNUMBER(Regressions!M193),ROUND(Regressions!M193, 1), NA())</f>
        <v>#N/A</v>
      </c>
      <c r="M183" s="342" t="e">
        <f>IF(ISNUMBER(Regressions!N193),ROUND(Regressions!N193, 1), NA())</f>
        <v>#N/A</v>
      </c>
      <c r="N183" s="241" t="e">
        <f>IF(ISNUMBER(Regressions!O193),ROUND(Regressions!O193, 1), NA())</f>
        <v>#N/A</v>
      </c>
      <c r="O183" s="343" t="e">
        <f>IF(ISNUMBER(Regressions!Q193),ROUND(Regressions!Q193, 1), NA())</f>
        <v>#N/A</v>
      </c>
      <c r="P183" s="341" t="e">
        <f>IF(ISNUMBER(Regressions!R193),ROUND(Regressions!R193, 1), NA())</f>
        <v>#N/A</v>
      </c>
      <c r="Q183" s="219" t="e">
        <f>IF(ISNUMBER(Regressions!S193),ROUND(Regressions!S193, 1), NA())</f>
        <v>#N/A</v>
      </c>
      <c r="R183" s="342" t="e">
        <f>IF(ISNUMBER(Regressions!T193),ROUND(Regressions!T193, 1), NA())</f>
        <v>#N/A</v>
      </c>
      <c r="S183" s="241" t="e">
        <f>IF(ISNUMBER(Regressions!U193),ROUND(Regressions!U193, 1), NA())</f>
        <v>#N/A</v>
      </c>
    </row>
    <row xmlns:x14ac="http://schemas.microsoft.com/office/spreadsheetml/2009/9/ac" r="184" hidden="true" x14ac:dyDescent="0.2">
      <c r="A184" s="338" t="str">
        <f>IF(ISBLANK(Regressions!A194), " ", Regressions!A194)</f>
        <v>Uruguay</v>
      </c>
      <c r="B184" s="339">
        <f>IF(ISBLANK(Regressions!B194), " ", Regressions!B194)</f>
        <v>2025</v>
      </c>
      <c r="C184" s="344" t="str">
        <f>IF(ISBLANK(Regressions!C194), " ", Regressions!C194)</f>
        <v>Secondary</v>
      </c>
      <c r="D184" s="340" t="str">
        <f>IF(ISBLANK(Regressions!D194), " ", Regressions!D194)</f>
        <v> </v>
      </c>
      <c r="E184" s="218" t="e">
        <f>IF(ISNUMBER(Regressions!E194),ROUND(Regressions!E194, 1), NA())</f>
        <v>#N/A</v>
      </c>
      <c r="F184" s="341" t="e">
        <f>IF(ISNUMBER(Regressions!F194),ROUND(Regressions!F194, 1), NA())</f>
        <v>#N/A</v>
      </c>
      <c r="G184" s="240" t="e">
        <f>IF(ISNUMBER(Regressions!G194),ROUND(Regressions!G194, 1), NA())</f>
        <v>#N/A</v>
      </c>
      <c r="H184" s="342" t="e">
        <f>IF(ISNUMBER(Regressions!H194),ROUND(Regressions!H194, 1), NA())</f>
        <v>#N/A</v>
      </c>
      <c r="I184" s="241" t="e">
        <f>IF(ISNUMBER(Regressions!I194),ROUND(Regressions!I194, 1), NA())</f>
        <v>#N/A</v>
      </c>
      <c r="J184" s="343" t="e">
        <f>IF(ISNUMBER(Regressions!K194),ROUND(Regressions!K194, 1), NA())</f>
        <v>#N/A</v>
      </c>
      <c r="K184" s="341" t="e">
        <f>IF(ISNUMBER(Regressions!L194),ROUND(Regressions!L194, 1), NA())</f>
        <v>#N/A</v>
      </c>
      <c r="L184" s="242" t="e">
        <f>IF(ISNUMBER(Regressions!M194),ROUND(Regressions!M194, 1), NA())</f>
        <v>#N/A</v>
      </c>
      <c r="M184" s="342" t="e">
        <f>IF(ISNUMBER(Regressions!N194),ROUND(Regressions!N194, 1), NA())</f>
        <v>#N/A</v>
      </c>
      <c r="N184" s="241" t="e">
        <f>IF(ISNUMBER(Regressions!O194),ROUND(Regressions!O194, 1), NA())</f>
        <v>#N/A</v>
      </c>
      <c r="O184" s="343" t="e">
        <f>IF(ISNUMBER(Regressions!Q194),ROUND(Regressions!Q194, 1), NA())</f>
        <v>#N/A</v>
      </c>
      <c r="P184" s="341" t="e">
        <f>IF(ISNUMBER(Regressions!R194),ROUND(Regressions!R194, 1), NA())</f>
        <v>#N/A</v>
      </c>
      <c r="Q184" s="219" t="e">
        <f>IF(ISNUMBER(Regressions!S194),ROUND(Regressions!S194, 1), NA())</f>
        <v>#N/A</v>
      </c>
      <c r="R184" s="342" t="e">
        <f>IF(ISNUMBER(Regressions!T194),ROUND(Regressions!T194, 1), NA())</f>
        <v>#N/A</v>
      </c>
      <c r="S184" s="241" t="e">
        <f>IF(ISNUMBER(Regressions!U194),ROUND(Regressions!U194, 1), NA())</f>
        <v>#N/A</v>
      </c>
    </row>
    <row xmlns:x14ac="http://schemas.microsoft.com/office/spreadsheetml/2009/9/ac" r="185" hidden="true" x14ac:dyDescent="0.2">
      <c r="A185" s="338" t="str">
        <f>IF(ISBLANK(Regressions!A195), " ", Regressions!A195)</f>
        <v>Uruguay</v>
      </c>
      <c r="B185" s="339">
        <f>IF(ISBLANK(Regressions!B195), " ", Regressions!B195)</f>
        <v>2026</v>
      </c>
      <c r="C185" s="344" t="str">
        <f>IF(ISBLANK(Regressions!C195), " ", Regressions!C195)</f>
        <v>Secondary</v>
      </c>
      <c r="D185" s="340" t="str">
        <f>IF(ISBLANK(Regressions!D195), " ", Regressions!D195)</f>
        <v> </v>
      </c>
      <c r="E185" s="218" t="e">
        <f>IF(ISNUMBER(Regressions!E195),ROUND(Regressions!E195, 1), NA())</f>
        <v>#N/A</v>
      </c>
      <c r="F185" s="341" t="e">
        <f>IF(ISNUMBER(Regressions!F195),ROUND(Regressions!F195, 1), NA())</f>
        <v>#N/A</v>
      </c>
      <c r="G185" s="240" t="e">
        <f>IF(ISNUMBER(Regressions!G195),ROUND(Regressions!G195, 1), NA())</f>
        <v>#N/A</v>
      </c>
      <c r="H185" s="342" t="e">
        <f>IF(ISNUMBER(Regressions!H195),ROUND(Regressions!H195, 1), NA())</f>
        <v>#N/A</v>
      </c>
      <c r="I185" s="241" t="e">
        <f>IF(ISNUMBER(Regressions!I195),ROUND(Regressions!I195, 1), NA())</f>
        <v>#N/A</v>
      </c>
      <c r="J185" s="343" t="e">
        <f>IF(ISNUMBER(Regressions!K195),ROUND(Regressions!K195, 1), NA())</f>
        <v>#N/A</v>
      </c>
      <c r="K185" s="341" t="e">
        <f>IF(ISNUMBER(Regressions!L195),ROUND(Regressions!L195, 1), NA())</f>
        <v>#N/A</v>
      </c>
      <c r="L185" s="242" t="e">
        <f>IF(ISNUMBER(Regressions!M195),ROUND(Regressions!M195, 1), NA())</f>
        <v>#N/A</v>
      </c>
      <c r="M185" s="342" t="e">
        <f>IF(ISNUMBER(Regressions!N195),ROUND(Regressions!N195, 1), NA())</f>
        <v>#N/A</v>
      </c>
      <c r="N185" s="241" t="e">
        <f>IF(ISNUMBER(Regressions!O195),ROUND(Regressions!O195, 1), NA())</f>
        <v>#N/A</v>
      </c>
      <c r="O185" s="343" t="e">
        <f>IF(ISNUMBER(Regressions!Q195),ROUND(Regressions!Q195, 1), NA())</f>
        <v>#N/A</v>
      </c>
      <c r="P185" s="341" t="e">
        <f>IF(ISNUMBER(Regressions!R195),ROUND(Regressions!R195, 1), NA())</f>
        <v>#N/A</v>
      </c>
      <c r="Q185" s="219" t="e">
        <f>IF(ISNUMBER(Regressions!S195),ROUND(Regressions!S195, 1), NA())</f>
        <v>#N/A</v>
      </c>
      <c r="R185" s="342" t="e">
        <f>IF(ISNUMBER(Regressions!T195),ROUND(Regressions!T195, 1), NA())</f>
        <v>#N/A</v>
      </c>
      <c r="S185" s="241" t="e">
        <f>IF(ISNUMBER(Regressions!U195),ROUND(Regressions!U195, 1), NA())</f>
        <v>#N/A</v>
      </c>
    </row>
    <row xmlns:x14ac="http://schemas.microsoft.com/office/spreadsheetml/2009/9/ac" r="186" hidden="true" x14ac:dyDescent="0.2">
      <c r="A186" s="338" t="str">
        <f>IF(ISBLANK(Regressions!A196), " ", Regressions!A196)</f>
        <v>Uruguay</v>
      </c>
      <c r="B186" s="339">
        <f>IF(ISBLANK(Regressions!B196), " ", Regressions!B196)</f>
        <v>2027</v>
      </c>
      <c r="C186" s="344" t="str">
        <f>IF(ISBLANK(Regressions!C196), " ", Regressions!C196)</f>
        <v>Secondary</v>
      </c>
      <c r="D186" s="340" t="str">
        <f>IF(ISBLANK(Regressions!D196), " ", Regressions!D196)</f>
        <v> </v>
      </c>
      <c r="E186" s="218" t="e">
        <f>IF(ISNUMBER(Regressions!E196),ROUND(Regressions!E196, 1), NA())</f>
        <v>#N/A</v>
      </c>
      <c r="F186" s="341" t="e">
        <f>IF(ISNUMBER(Regressions!F196),ROUND(Regressions!F196, 1), NA())</f>
        <v>#N/A</v>
      </c>
      <c r="G186" s="240" t="e">
        <f>IF(ISNUMBER(Regressions!G196),ROUND(Regressions!G196, 1), NA())</f>
        <v>#N/A</v>
      </c>
      <c r="H186" s="342" t="e">
        <f>IF(ISNUMBER(Regressions!H196),ROUND(Regressions!H196, 1), NA())</f>
        <v>#N/A</v>
      </c>
      <c r="I186" s="241" t="e">
        <f>IF(ISNUMBER(Regressions!I196),ROUND(Regressions!I196, 1), NA())</f>
        <v>#N/A</v>
      </c>
      <c r="J186" s="343" t="e">
        <f>IF(ISNUMBER(Regressions!K196),ROUND(Regressions!K196, 1), NA())</f>
        <v>#N/A</v>
      </c>
      <c r="K186" s="341" t="e">
        <f>IF(ISNUMBER(Regressions!L196),ROUND(Regressions!L196, 1), NA())</f>
        <v>#N/A</v>
      </c>
      <c r="L186" s="242" t="e">
        <f>IF(ISNUMBER(Regressions!M196),ROUND(Regressions!M196, 1), NA())</f>
        <v>#N/A</v>
      </c>
      <c r="M186" s="342" t="e">
        <f>IF(ISNUMBER(Regressions!N196),ROUND(Regressions!N196, 1), NA())</f>
        <v>#N/A</v>
      </c>
      <c r="N186" s="241" t="e">
        <f>IF(ISNUMBER(Regressions!O196),ROUND(Regressions!O196, 1), NA())</f>
        <v>#N/A</v>
      </c>
      <c r="O186" s="343" t="e">
        <f>IF(ISNUMBER(Regressions!Q196),ROUND(Regressions!Q196, 1), NA())</f>
        <v>#N/A</v>
      </c>
      <c r="P186" s="341" t="e">
        <f>IF(ISNUMBER(Regressions!R196),ROUND(Regressions!R196, 1), NA())</f>
        <v>#N/A</v>
      </c>
      <c r="Q186" s="219" t="e">
        <f>IF(ISNUMBER(Regressions!S196),ROUND(Regressions!S196, 1), NA())</f>
        <v>#N/A</v>
      </c>
      <c r="R186" s="342" t="e">
        <f>IF(ISNUMBER(Regressions!T196),ROUND(Regressions!T196, 1), NA())</f>
        <v>#N/A</v>
      </c>
      <c r="S186" s="241" t="e">
        <f>IF(ISNUMBER(Regressions!U196),ROUND(Regressions!U196, 1), NA())</f>
        <v>#N/A</v>
      </c>
    </row>
    <row xmlns:x14ac="http://schemas.microsoft.com/office/spreadsheetml/2009/9/ac" r="187" hidden="true" x14ac:dyDescent="0.2">
      <c r="A187" s="338" t="str">
        <f>IF(ISBLANK(Regressions!A197), " ", Regressions!A197)</f>
        <v>Uruguay</v>
      </c>
      <c r="B187" s="339">
        <f>IF(ISBLANK(Regressions!B197), " ", Regressions!B197)</f>
        <v>2028</v>
      </c>
      <c r="C187" s="344" t="str">
        <f>IF(ISBLANK(Regressions!C197), " ", Regressions!C197)</f>
        <v>Secondary</v>
      </c>
      <c r="D187" s="340" t="str">
        <f>IF(ISBLANK(Regressions!D197), " ", Regressions!D197)</f>
        <v> </v>
      </c>
      <c r="E187" s="218" t="e">
        <f>IF(ISNUMBER(Regressions!E197),ROUND(Regressions!E197, 1), NA())</f>
        <v>#N/A</v>
      </c>
      <c r="F187" s="341" t="e">
        <f>IF(ISNUMBER(Regressions!F197),ROUND(Regressions!F197, 1), NA())</f>
        <v>#N/A</v>
      </c>
      <c r="G187" s="240" t="e">
        <f>IF(ISNUMBER(Regressions!G197),ROUND(Regressions!G197, 1), NA())</f>
        <v>#N/A</v>
      </c>
      <c r="H187" s="342" t="e">
        <f>IF(ISNUMBER(Regressions!H197),ROUND(Regressions!H197, 1), NA())</f>
        <v>#N/A</v>
      </c>
      <c r="I187" s="241" t="e">
        <f>IF(ISNUMBER(Regressions!I197),ROUND(Regressions!I197, 1), NA())</f>
        <v>#N/A</v>
      </c>
      <c r="J187" s="343" t="e">
        <f>IF(ISNUMBER(Regressions!K197),ROUND(Regressions!K197, 1), NA())</f>
        <v>#N/A</v>
      </c>
      <c r="K187" s="341" t="e">
        <f>IF(ISNUMBER(Regressions!L197),ROUND(Regressions!L197, 1), NA())</f>
        <v>#N/A</v>
      </c>
      <c r="L187" s="242" t="e">
        <f>IF(ISNUMBER(Regressions!M197),ROUND(Regressions!M197, 1), NA())</f>
        <v>#N/A</v>
      </c>
      <c r="M187" s="342" t="e">
        <f>IF(ISNUMBER(Regressions!N197),ROUND(Regressions!N197, 1), NA())</f>
        <v>#N/A</v>
      </c>
      <c r="N187" s="241" t="e">
        <f>IF(ISNUMBER(Regressions!O197),ROUND(Regressions!O197, 1), NA())</f>
        <v>#N/A</v>
      </c>
      <c r="O187" s="343" t="e">
        <f>IF(ISNUMBER(Regressions!Q197),ROUND(Regressions!Q197, 1), NA())</f>
        <v>#N/A</v>
      </c>
      <c r="P187" s="341" t="e">
        <f>IF(ISNUMBER(Regressions!R197),ROUND(Regressions!R197, 1), NA())</f>
        <v>#N/A</v>
      </c>
      <c r="Q187" s="219" t="e">
        <f>IF(ISNUMBER(Regressions!S197),ROUND(Regressions!S197, 1), NA())</f>
        <v>#N/A</v>
      </c>
      <c r="R187" s="342" t="e">
        <f>IF(ISNUMBER(Regressions!T197),ROUND(Regressions!T197, 1), NA())</f>
        <v>#N/A</v>
      </c>
      <c r="S187" s="241" t="e">
        <f>IF(ISNUMBER(Regressions!U197),ROUND(Regressions!U197, 1), NA())</f>
        <v>#N/A</v>
      </c>
    </row>
    <row xmlns:x14ac="http://schemas.microsoft.com/office/spreadsheetml/2009/9/ac" r="188" hidden="true" x14ac:dyDescent="0.2">
      <c r="A188" s="338" t="str">
        <f>IF(ISBLANK(Regressions!A198), " ", Regressions!A198)</f>
        <v>Uruguay</v>
      </c>
      <c r="B188" s="339">
        <f>IF(ISBLANK(Regressions!B198), " ", Regressions!B198)</f>
        <v>2029</v>
      </c>
      <c r="C188" s="344" t="str">
        <f>IF(ISBLANK(Regressions!C198), " ", Regressions!C198)</f>
        <v>Secondary</v>
      </c>
      <c r="D188" s="340" t="str">
        <f>IF(ISBLANK(Regressions!D198), " ", Regressions!D198)</f>
        <v> </v>
      </c>
      <c r="E188" s="218" t="e">
        <f>IF(ISNUMBER(Regressions!E198),ROUND(Regressions!E198, 1), NA())</f>
        <v>#N/A</v>
      </c>
      <c r="F188" s="341" t="e">
        <f>IF(ISNUMBER(Regressions!F198),ROUND(Regressions!F198, 1), NA())</f>
        <v>#N/A</v>
      </c>
      <c r="G188" s="240" t="e">
        <f>IF(ISNUMBER(Regressions!G198),ROUND(Regressions!G198, 1), NA())</f>
        <v>#N/A</v>
      </c>
      <c r="H188" s="342" t="e">
        <f>IF(ISNUMBER(Regressions!H198),ROUND(Regressions!H198, 1), NA())</f>
        <v>#N/A</v>
      </c>
      <c r="I188" s="241" t="e">
        <f>IF(ISNUMBER(Regressions!I198),ROUND(Regressions!I198, 1), NA())</f>
        <v>#N/A</v>
      </c>
      <c r="J188" s="343" t="e">
        <f>IF(ISNUMBER(Regressions!K198),ROUND(Regressions!K198, 1), NA())</f>
        <v>#N/A</v>
      </c>
      <c r="K188" s="341" t="e">
        <f>IF(ISNUMBER(Regressions!L198),ROUND(Regressions!L198, 1), NA())</f>
        <v>#N/A</v>
      </c>
      <c r="L188" s="242" t="e">
        <f>IF(ISNUMBER(Regressions!M198),ROUND(Regressions!M198, 1), NA())</f>
        <v>#N/A</v>
      </c>
      <c r="M188" s="342" t="e">
        <f>IF(ISNUMBER(Regressions!N198),ROUND(Regressions!N198, 1), NA())</f>
        <v>#N/A</v>
      </c>
      <c r="N188" s="241" t="e">
        <f>IF(ISNUMBER(Regressions!O198),ROUND(Regressions!O198, 1), NA())</f>
        <v>#N/A</v>
      </c>
      <c r="O188" s="343" t="e">
        <f>IF(ISNUMBER(Regressions!Q198),ROUND(Regressions!Q198, 1), NA())</f>
        <v>#N/A</v>
      </c>
      <c r="P188" s="341" t="e">
        <f>IF(ISNUMBER(Regressions!R198),ROUND(Regressions!R198, 1), NA())</f>
        <v>#N/A</v>
      </c>
      <c r="Q188" s="219" t="e">
        <f>IF(ISNUMBER(Regressions!S198),ROUND(Regressions!S198, 1), NA())</f>
        <v>#N/A</v>
      </c>
      <c r="R188" s="342" t="e">
        <f>IF(ISNUMBER(Regressions!T198),ROUND(Regressions!T198, 1), NA())</f>
        <v>#N/A</v>
      </c>
      <c r="S188" s="241" t="e">
        <f>IF(ISNUMBER(Regressions!U198),ROUND(Regressions!U198, 1), NA())</f>
        <v>#N/A</v>
      </c>
    </row>
    <row xmlns:x14ac="http://schemas.microsoft.com/office/spreadsheetml/2009/9/ac" r="189" hidden="true" x14ac:dyDescent="0.2">
      <c r="A189" s="338" t="str">
        <f>IF(ISBLANK(Regressions!A199), " ", Regressions!A199)</f>
        <v>Uruguay</v>
      </c>
      <c r="B189" s="339">
        <f>IF(ISBLANK(Regressions!B199), " ", Regressions!B199)</f>
        <v>2030</v>
      </c>
      <c r="C189" s="344" t="str">
        <f>IF(ISBLANK(Regressions!C199), " ", Regressions!C199)</f>
        <v>Secondary</v>
      </c>
      <c r="D189" s="340" t="str">
        <f>IF(ISBLANK(Regressions!D199), " ", Regressions!D199)</f>
        <v> </v>
      </c>
      <c r="E189" s="218" t="e">
        <f>IF(ISNUMBER(Regressions!E199),ROUND(Regressions!E199, 1), NA())</f>
        <v>#N/A</v>
      </c>
      <c r="F189" s="341" t="e">
        <f>IF(ISNUMBER(Regressions!F199),ROUND(Regressions!F199, 1), NA())</f>
        <v>#N/A</v>
      </c>
      <c r="G189" s="240" t="e">
        <f>IF(ISNUMBER(Regressions!G199),ROUND(Regressions!G199, 1), NA())</f>
        <v>#N/A</v>
      </c>
      <c r="H189" s="342" t="e">
        <f>IF(ISNUMBER(Regressions!H199),ROUND(Regressions!H199, 1), NA())</f>
        <v>#N/A</v>
      </c>
      <c r="I189" s="241" t="e">
        <f>IF(ISNUMBER(Regressions!I199),ROUND(Regressions!I199, 1), NA())</f>
        <v>#N/A</v>
      </c>
      <c r="J189" s="343" t="e">
        <f>IF(ISNUMBER(Regressions!K199),ROUND(Regressions!K199, 1), NA())</f>
        <v>#N/A</v>
      </c>
      <c r="K189" s="341" t="e">
        <f>IF(ISNUMBER(Regressions!L199),ROUND(Regressions!L199, 1), NA())</f>
        <v>#N/A</v>
      </c>
      <c r="L189" s="242" t="e">
        <f>IF(ISNUMBER(Regressions!M199),ROUND(Regressions!M199, 1), NA())</f>
        <v>#N/A</v>
      </c>
      <c r="M189" s="342" t="e">
        <f>IF(ISNUMBER(Regressions!N199),ROUND(Regressions!N199, 1), NA())</f>
        <v>#N/A</v>
      </c>
      <c r="N189" s="241" t="e">
        <f>IF(ISNUMBER(Regressions!O199),ROUND(Regressions!O199, 1), NA())</f>
        <v>#N/A</v>
      </c>
      <c r="O189" s="343" t="e">
        <f>IF(ISNUMBER(Regressions!Q199),ROUND(Regressions!Q199, 1), NA())</f>
        <v>#N/A</v>
      </c>
      <c r="P189" s="341" t="e">
        <f>IF(ISNUMBER(Regressions!R199),ROUND(Regressions!R199, 1), NA())</f>
        <v>#N/A</v>
      </c>
      <c r="Q189" s="219" t="e">
        <f>IF(ISNUMBER(Regressions!S199),ROUND(Regressions!S199, 1), NA())</f>
        <v>#N/A</v>
      </c>
      <c r="R189" s="342" t="e">
        <f>IF(ISNUMBER(Regressions!T199),ROUND(Regressions!T199, 1), NA())</f>
        <v>#N/A</v>
      </c>
      <c r="S189" s="241" t="e">
        <f>IF(ISNUMBER(Regressions!U199),ROUND(Regressions!U199, 1), NA())</f>
        <v>#N/A</v>
      </c>
    </row>
    <row xmlns:x14ac="http://schemas.microsoft.com/office/spreadsheetml/2009/9/ac" r="211" x14ac:dyDescent="0.2">
      <c r="A211" s="407"/>
      <c r="B211" s="408"/>
      <c r="C211" s="409"/>
      <c r="D211" s="395"/>
      <c r="E211" s="410"/>
      <c r="F211" s="410"/>
      <c r="G211" s="411"/>
      <c r="H211" s="410"/>
      <c r="I211" s="411"/>
      <c r="J211" s="412"/>
      <c r="K211" s="412"/>
      <c r="L211" s="410"/>
      <c r="M211" s="412"/>
      <c r="N211" s="413"/>
      <c r="O211" s="395"/>
      <c r="P211" s="395"/>
      <c r="Q211" s="395"/>
      <c r="R211" s="395"/>
      <c r="S211" s="395"/>
      <c r="T211" s="395"/>
      <c r="U211" s="395"/>
      <c r="V211" s="395"/>
      <c r="W211" s="395"/>
      <c r="X211" s="395"/>
      <c r="Y211" s="395"/>
      <c r="Z211" s="395"/>
      <c r="AA211" s="395"/>
      <c r="AB211" s="395"/>
      <c r="AC211" s="39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3" t="s">
        <v>13</v>
      </c>
      <c r="E2" s="36"/>
      <c r="F2" s="36"/>
      <c r="G2" s="55"/>
      <c r="H2" s="36"/>
      <c r="I2" s="36"/>
      <c r="J2" s="55"/>
      <c r="K2" s="38"/>
      <c r="L2" s="38"/>
      <c r="M2" s="55"/>
      <c r="N2" s="38"/>
      <c r="O2" s="38"/>
      <c r="P2" s="55"/>
      <c r="Q2" s="38"/>
      <c r="R2" s="38"/>
      <c r="S2" s="55"/>
      <c r="T2" s="38"/>
      <c r="U2" s="38"/>
      <c r="V2" s="244"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3"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9" t="s">
        <v>25</v>
      </c>
      <c r="E4" s="245" t="s">
        <v>19</v>
      </c>
      <c r="F4" s="246" t="s">
        <v>186</v>
      </c>
      <c r="G4" s="139" t="s">
        <v>25</v>
      </c>
      <c r="H4" s="245" t="s">
        <v>19</v>
      </c>
      <c r="I4" s="246" t="s">
        <v>186</v>
      </c>
      <c r="J4" s="139" t="s">
        <v>25</v>
      </c>
      <c r="K4" s="245" t="s">
        <v>19</v>
      </c>
      <c r="L4" s="246" t="s">
        <v>186</v>
      </c>
      <c r="M4" s="139" t="s">
        <v>25</v>
      </c>
      <c r="N4" s="245" t="s">
        <v>19</v>
      </c>
      <c r="O4" s="246" t="s">
        <v>186</v>
      </c>
      <c r="P4" s="139" t="s">
        <v>25</v>
      </c>
      <c r="Q4" s="245" t="s">
        <v>19</v>
      </c>
      <c r="R4" s="246" t="s">
        <v>186</v>
      </c>
      <c r="S4" s="139" t="s">
        <v>25</v>
      </c>
      <c r="T4" s="245" t="s">
        <v>19</v>
      </c>
      <c r="U4" s="247" t="s">
        <v>186</v>
      </c>
      <c r="V4" s="143" t="s">
        <v>25</v>
      </c>
      <c r="W4" s="144" t="s">
        <v>19</v>
      </c>
      <c r="X4" s="144" t="s">
        <v>21</v>
      </c>
      <c r="Y4" s="144" t="s">
        <v>29</v>
      </c>
      <c r="Z4" s="146" t="s">
        <v>187</v>
      </c>
      <c r="AA4" s="143" t="s">
        <v>25</v>
      </c>
      <c r="AB4" s="144" t="s">
        <v>19</v>
      </c>
      <c r="AC4" s="144" t="s">
        <v>21</v>
      </c>
      <c r="AD4" s="144" t="s">
        <v>29</v>
      </c>
      <c r="AE4" s="146" t="s">
        <v>187</v>
      </c>
      <c r="AF4" s="143" t="s">
        <v>25</v>
      </c>
      <c r="AG4" s="144" t="s">
        <v>19</v>
      </c>
      <c r="AH4" s="144" t="s">
        <v>21</v>
      </c>
      <c r="AI4" s="144" t="s">
        <v>29</v>
      </c>
      <c r="AJ4" s="146" t="s">
        <v>187</v>
      </c>
      <c r="AK4" s="143" t="s">
        <v>25</v>
      </c>
      <c r="AL4" s="144" t="s">
        <v>19</v>
      </c>
      <c r="AM4" s="144" t="s">
        <v>21</v>
      </c>
      <c r="AN4" s="144" t="s">
        <v>29</v>
      </c>
      <c r="AO4" s="146" t="s">
        <v>187</v>
      </c>
      <c r="AP4" s="143" t="s">
        <v>25</v>
      </c>
      <c r="AQ4" s="144" t="s">
        <v>19</v>
      </c>
      <c r="AR4" s="144" t="s">
        <v>21</v>
      </c>
      <c r="AS4" s="144" t="s">
        <v>29</v>
      </c>
      <c r="AT4" s="146" t="s">
        <v>187</v>
      </c>
      <c r="AU4" s="143" t="s">
        <v>25</v>
      </c>
      <c r="AV4" s="144" t="s">
        <v>19</v>
      </c>
      <c r="AW4" s="144" t="s">
        <v>21</v>
      </c>
      <c r="AX4" s="144" t="s">
        <v>29</v>
      </c>
      <c r="AY4" s="147" t="s">
        <v>187</v>
      </c>
      <c r="AZ4" s="148" t="s">
        <v>125</v>
      </c>
      <c r="BA4" s="149" t="s">
        <v>124</v>
      </c>
      <c r="BB4" s="150" t="s">
        <v>188</v>
      </c>
      <c r="BC4" s="148" t="s">
        <v>125</v>
      </c>
      <c r="BD4" s="149" t="s">
        <v>124</v>
      </c>
      <c r="BE4" s="150" t="s">
        <v>188</v>
      </c>
      <c r="BF4" s="148" t="s">
        <v>125</v>
      </c>
      <c r="BG4" s="149" t="s">
        <v>124</v>
      </c>
      <c r="BH4" s="150" t="s">
        <v>188</v>
      </c>
      <c r="BI4" s="148" t="s">
        <v>125</v>
      </c>
      <c r="BJ4" s="149" t="s">
        <v>124</v>
      </c>
      <c r="BK4" s="150" t="s">
        <v>188</v>
      </c>
      <c r="BL4" s="148" t="s">
        <v>125</v>
      </c>
      <c r="BM4" s="149" t="s">
        <v>124</v>
      </c>
      <c r="BN4" s="150" t="s">
        <v>188</v>
      </c>
      <c r="BO4" s="148" t="s">
        <v>125</v>
      </c>
      <c r="BP4" s="149" t="s">
        <v>124</v>
      </c>
      <c r="BQ4" s="150" t="s">
        <v>188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9" t="s">
        <v>135</v>
      </c>
      <c r="E5" s="140" t="s">
        <v>42</v>
      </c>
      <c r="F5" s="141" t="s">
        <v>196</v>
      </c>
      <c r="G5" s="139" t="s">
        <v>136</v>
      </c>
      <c r="H5" s="140" t="s">
        <v>43</v>
      </c>
      <c r="I5" s="141" t="s">
        <v>197</v>
      </c>
      <c r="J5" s="139" t="s">
        <v>137</v>
      </c>
      <c r="K5" s="140" t="s">
        <v>44</v>
      </c>
      <c r="L5" s="141" t="s">
        <v>198</v>
      </c>
      <c r="M5" s="139" t="s">
        <v>138</v>
      </c>
      <c r="N5" s="140" t="s">
        <v>86</v>
      </c>
      <c r="O5" s="141" t="s">
        <v>199</v>
      </c>
      <c r="P5" s="139" t="s">
        <v>139</v>
      </c>
      <c r="Q5" s="140" t="s">
        <v>87</v>
      </c>
      <c r="R5" s="141" t="s">
        <v>200</v>
      </c>
      <c r="S5" s="139" t="s">
        <v>140</v>
      </c>
      <c r="T5" s="140" t="s">
        <v>88</v>
      </c>
      <c r="U5" s="142" t="s">
        <v>201</v>
      </c>
      <c r="V5" s="143" t="s">
        <v>129</v>
      </c>
      <c r="W5" s="144" t="s">
        <v>45</v>
      </c>
      <c r="X5" s="145" t="s">
        <v>65</v>
      </c>
      <c r="Y5" s="145" t="s">
        <v>66</v>
      </c>
      <c r="Z5" s="146" t="s">
        <v>202</v>
      </c>
      <c r="AA5" s="143" t="s">
        <v>130</v>
      </c>
      <c r="AB5" s="144" t="s">
        <v>46</v>
      </c>
      <c r="AC5" s="145" t="s">
        <v>67</v>
      </c>
      <c r="AD5" s="145" t="s">
        <v>68</v>
      </c>
      <c r="AE5" s="146" t="s">
        <v>203</v>
      </c>
      <c r="AF5" s="143" t="s">
        <v>131</v>
      </c>
      <c r="AG5" s="144" t="s">
        <v>47</v>
      </c>
      <c r="AH5" s="145" t="s">
        <v>69</v>
      </c>
      <c r="AI5" s="145" t="s">
        <v>70</v>
      </c>
      <c r="AJ5" s="146" t="s">
        <v>204</v>
      </c>
      <c r="AK5" s="143" t="s">
        <v>132</v>
      </c>
      <c r="AL5" s="144" t="s">
        <v>71</v>
      </c>
      <c r="AM5" s="145" t="s">
        <v>72</v>
      </c>
      <c r="AN5" s="145" t="s">
        <v>73</v>
      </c>
      <c r="AO5" s="146" t="s">
        <v>205</v>
      </c>
      <c r="AP5" s="143" t="s">
        <v>133</v>
      </c>
      <c r="AQ5" s="144" t="s">
        <v>74</v>
      </c>
      <c r="AR5" s="145" t="s">
        <v>75</v>
      </c>
      <c r="AS5" s="145" t="s">
        <v>76</v>
      </c>
      <c r="AT5" s="146" t="s">
        <v>206</v>
      </c>
      <c r="AU5" s="143" t="s">
        <v>134</v>
      </c>
      <c r="AV5" s="144" t="s">
        <v>77</v>
      </c>
      <c r="AW5" s="145" t="s">
        <v>78</v>
      </c>
      <c r="AX5" s="145" t="s">
        <v>79</v>
      </c>
      <c r="AY5" s="147" t="s">
        <v>207</v>
      </c>
      <c r="AZ5" s="148" t="s">
        <v>80</v>
      </c>
      <c r="BA5" s="149" t="s">
        <v>114</v>
      </c>
      <c r="BB5" s="150" t="s">
        <v>208</v>
      </c>
      <c r="BC5" s="148" t="s">
        <v>85</v>
      </c>
      <c r="BD5" s="149" t="s">
        <v>115</v>
      </c>
      <c r="BE5" s="150" t="s">
        <v>209</v>
      </c>
      <c r="BF5" s="148" t="s">
        <v>84</v>
      </c>
      <c r="BG5" s="149" t="s">
        <v>116</v>
      </c>
      <c r="BH5" s="150" t="s">
        <v>210</v>
      </c>
      <c r="BI5" s="148" t="s">
        <v>83</v>
      </c>
      <c r="BJ5" s="149" t="s">
        <v>117</v>
      </c>
      <c r="BK5" s="150" t="s">
        <v>211</v>
      </c>
      <c r="BL5" s="148" t="s">
        <v>82</v>
      </c>
      <c r="BM5" s="149" t="s">
        <v>118</v>
      </c>
      <c r="BN5" s="150" t="s">
        <v>212</v>
      </c>
      <c r="BO5" s="148" t="s">
        <v>81</v>
      </c>
      <c r="BP5" s="149" t="s">
        <v>119</v>
      </c>
      <c r="BQ5" s="150" t="s">
        <v>213</v>
      </c>
    </row>
    <row xmlns:x14ac="http://schemas.microsoft.com/office/spreadsheetml/2009/9/ac" r="6" x14ac:dyDescent="0.2">
      <c r="A6" s="36" t="str">
        <f>IF('Water Data'!$B$2="","",'Water Data'!$B$2)</f>
        <v>URY_2006_LLECE</v>
      </c>
      <c r="B6" s="36" t="str">
        <f>+'Water Data'!C2</f>
        <v>Survey</v>
      </c>
      <c r="C6" s="336">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96.3</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99.3</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88.5</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96.3</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f>+IF(AND(ISTEXT('Sanitation Data'!B2),CL6="Yes"),'Sanitation Data'!D6,IF(AND(ISTEXT('Sanitation Data'!B2),CL6="No",ISNUMBER('Sanitation Data'!D6)),CONCATENATE("[",ROUND('Sanitation Data'!D6,0),"]"),NA()))</f>
        <v>97.2</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f>+IF(AND(ISTEXT('Sanitation Data'!B2),CQ6="Yes"),'Sanitation Data'!E6,IF(AND(ISTEXT('Sanitation Data'!B2),CQ6="No",ISNUMBER('Sanitation Data'!E6)),CONCATENATE("[",ROUND('Sanitation Data'!E6,0),"]"),NA()))</f>
        <v>98.05</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f>+IF(AND(ISTEXT('Sanitation Data'!B2),CV6="Yes"),'Sanitation Data'!F6,IF(AND(ISTEXT('Sanitation Data'!B2),CV6="No",ISNUMBER('Sanitation Data'!F6)),CONCATENATE("[",ROUND('Sanitation Data'!F6,0),"]"),NA()))</f>
        <v>95.1</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f>+IF(AND(ISTEXT('Sanitation Data'!B2),DF6="Yes"),'Sanitation Data'!H6,IF(AND(ISTEXT('Sanitation Data'!B2),DF6="No",ISTEXT('Sanitation Data'!H6)),CONCATENATE("[",ROUND('Sanitation Data'!H6,0),"]"),NA()))</f>
        <v>97.2</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0"/>
      <c r="BS6" s="280">
        <f>+'Water Data'!D27</f>
        <v>0</v>
      </c>
      <c r="BT6" s="280" t="str">
        <f>+'Water Data'!D28</f>
        <v>Yes</v>
      </c>
      <c r="BU6" s="280">
        <f>+'Water Data'!D29</f>
        <v>0</v>
      </c>
      <c r="BV6" s="280">
        <f>+'Water Data'!E27</f>
        <v>0</v>
      </c>
      <c r="BW6" s="280" t="str">
        <f>+'Water Data'!E28</f>
        <v>Yes</v>
      </c>
      <c r="BX6" s="280">
        <f>+'Water Data'!E29</f>
        <v>0</v>
      </c>
      <c r="BY6" s="280">
        <f>+'Water Data'!F27</f>
        <v>0</v>
      </c>
      <c r="BZ6" s="280" t="str">
        <f>+'Water Data'!F28</f>
        <v>Yes</v>
      </c>
      <c r="CA6" s="280">
        <f>+'Water Data'!F29</f>
        <v>0</v>
      </c>
      <c r="CB6" s="280">
        <f>+'Water Data'!G27</f>
        <v>0</v>
      </c>
      <c r="CC6" s="280">
        <f>+'Water Data'!G28</f>
        <v>0</v>
      </c>
      <c r="CD6" s="280">
        <f>+'Water Data'!G29</f>
        <v>0</v>
      </c>
      <c r="CE6" s="280">
        <f>+'Water Data'!H27</f>
        <v>0</v>
      </c>
      <c r="CF6" s="280" t="str">
        <f>+'Water Data'!H28</f>
        <v>Yes</v>
      </c>
      <c r="CG6" s="280">
        <f>+'Water Data'!H29</f>
        <v>0</v>
      </c>
      <c r="CH6" s="280">
        <f>+'Water Data'!I27</f>
        <v>0</v>
      </c>
      <c r="CI6" s="280">
        <f>+'Water Data'!I28</f>
        <v>0</v>
      </c>
      <c r="CJ6" s="280">
        <f>+'Water Data'!I29</f>
        <v>0</v>
      </c>
      <c r="CK6" s="280">
        <f>+'Sanitation Data'!D28</f>
        <v>0</v>
      </c>
      <c r="CL6" s="280" t="str">
        <f>+'Sanitation Data'!D29</f>
        <v>Yes</v>
      </c>
      <c r="CM6" s="280">
        <f>+'Sanitation Data'!D30</f>
        <v>0</v>
      </c>
      <c r="CN6" s="280">
        <f>+'Sanitation Data'!D31</f>
        <v>0</v>
      </c>
      <c r="CO6" s="280">
        <f>+'Sanitation Data'!D32</f>
        <v>0</v>
      </c>
      <c r="CP6" s="280">
        <f>+'Sanitation Data'!E28</f>
        <v>0</v>
      </c>
      <c r="CQ6" s="280" t="str">
        <f>+'Sanitation Data'!E29</f>
        <v>Yes</v>
      </c>
      <c r="CR6" s="280">
        <f>+'Sanitation Data'!E30</f>
        <v>0</v>
      </c>
      <c r="CS6" s="280">
        <f>+'Sanitation Data'!E31</f>
        <v>0</v>
      </c>
      <c r="CT6" s="280">
        <f>+'Sanitation Data'!E32</f>
        <v>0</v>
      </c>
      <c r="CU6" s="280">
        <f>+'Sanitation Data'!F28</f>
        <v>0</v>
      </c>
      <c r="CV6" s="280" t="str">
        <f>+'Sanitation Data'!F29</f>
        <v>Yes</v>
      </c>
      <c r="CW6" s="280">
        <f>+'Sanitation Data'!F30</f>
        <v>0</v>
      </c>
      <c r="CX6" s="280">
        <f>+'Sanitation Data'!F31</f>
        <v>0</v>
      </c>
      <c r="CY6" s="280">
        <f>+'Sanitation Data'!F32</f>
        <v>0</v>
      </c>
      <c r="CZ6" s="280">
        <f>+'Sanitation Data'!G28</f>
        <v>0</v>
      </c>
      <c r="DA6" s="280">
        <f>+'Sanitation Data'!G29</f>
        <v>0</v>
      </c>
      <c r="DB6" s="280">
        <f>+'Sanitation Data'!G30</f>
        <v>0</v>
      </c>
      <c r="DC6" s="280">
        <f>+'Sanitation Data'!G31</f>
        <v>0</v>
      </c>
      <c r="DD6" s="280">
        <f>+'Sanitation Data'!G32</f>
        <v>0</v>
      </c>
      <c r="DE6" s="280">
        <f>+'Sanitation Data'!H28</f>
        <v>0</v>
      </c>
      <c r="DF6" s="280" t="str">
        <f>+'Sanitation Data'!H29</f>
        <v>Yes</v>
      </c>
      <c r="DG6" s="280">
        <f>+'Sanitation Data'!H30</f>
        <v>0</v>
      </c>
      <c r="DH6" s="280">
        <f>+'Sanitation Data'!H31</f>
        <v>0</v>
      </c>
      <c r="DI6" s="280">
        <f>+'Sanitation Data'!H32</f>
        <v>0</v>
      </c>
      <c r="DJ6" s="280">
        <f>+'Sanitation Data'!I28</f>
        <v>0</v>
      </c>
      <c r="DK6" s="280">
        <f>+'Sanitation Data'!I29</f>
        <v>0</v>
      </c>
      <c r="DL6" s="280">
        <f>+'Sanitation Data'!I30</f>
        <v>0</v>
      </c>
      <c r="DM6" s="280">
        <f>+'Sanitation Data'!I31</f>
        <v>0</v>
      </c>
      <c r="DN6" s="280">
        <f>+'Sanitation Data'!I32</f>
        <v>0</v>
      </c>
      <c r="DO6" s="280">
        <f>+'Hygiene Data'!D11</f>
        <v>0</v>
      </c>
      <c r="DP6" s="280">
        <f>+'Hygiene Data'!D12</f>
        <v>0</v>
      </c>
      <c r="DQ6" s="280">
        <f>+'Hygiene Data'!D13</f>
        <v>0</v>
      </c>
      <c r="DR6" s="280">
        <f>+'Hygiene Data'!E11</f>
        <v>0</v>
      </c>
      <c r="DS6" s="280">
        <f>+'Hygiene Data'!E12</f>
        <v>0</v>
      </c>
      <c r="DT6" s="280">
        <f>+'Hygiene Data'!E13</f>
        <v>0</v>
      </c>
      <c r="DU6" s="280">
        <f>+'Hygiene Data'!F11</f>
        <v>0</v>
      </c>
      <c r="DV6" s="280">
        <f>+'Hygiene Data'!F12</f>
        <v>0</v>
      </c>
      <c r="DW6" s="280">
        <f>+'Hygiene Data'!F13</f>
        <v>0</v>
      </c>
      <c r="DX6" s="280">
        <f>+'Hygiene Data'!G11</f>
        <v>0</v>
      </c>
      <c r="DY6" s="280">
        <f>+'Hygiene Data'!G12</f>
        <v>0</v>
      </c>
      <c r="DZ6" s="280">
        <f>+'Hygiene Data'!G13</f>
        <v>0</v>
      </c>
      <c r="EA6" s="280">
        <f>+'Hygiene Data'!H11</f>
        <v>0</v>
      </c>
      <c r="EB6" s="280">
        <f>+'Hygiene Data'!H12</f>
        <v>0</v>
      </c>
      <c r="EC6" s="280">
        <f>+'Hygiene Data'!H13</f>
        <v>0</v>
      </c>
      <c r="ED6" s="280">
        <f>+'Hygiene Data'!I11</f>
        <v>0</v>
      </c>
      <c r="EE6" s="280">
        <f>+'Hygiene Data'!I12</f>
        <v>0</v>
      </c>
      <c r="EF6" s="280">
        <f>+'Hygiene Data'!I13</f>
        <v>0</v>
      </c>
    </row>
    <row xmlns:x14ac="http://schemas.microsoft.com/office/spreadsheetml/2009/9/ac" r="7" x14ac:dyDescent="0.2">
      <c r="A7" s="36" t="str">
        <f ca="true">+IF(OFFSET('Water Data'!$B$2,0,10*ROW('Water Data'!E1))="","",OFFSET('Water Data'!$B$2,0,10*ROW('Water Data'!E1)))</f>
        <v>URY_2013_LLECE</v>
      </c>
      <c r="B7" s="36" t="str">
        <f ca="true">+IF(OFFSET('Water Data'!$C$2,0,10*ROW('Water Data'!F1))="","",OFFSET('Water Data'!$C$2,0,10*ROW('Water Data'!F1)))</f>
        <v>Survey</v>
      </c>
      <c r="C7" s="336">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94.277108433734938</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99.137931034482762</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83</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94.277108433734938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[73]</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83.132530120481931</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83.132530120481931</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[85]</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83.620689655172413</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83.620689655172413</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[44]</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82</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82</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[73]</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83.132530120481931</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83.132530120481931</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0"/>
      <c r="BS7" s="280" t="str">
        <f ca="true">+IF(OFFSET('Water Data'!$D$27,0,10*ROW('Water Data'!D1))="","",OFFSET('Water Data'!$D$27,0,10*ROW('Water Data'!D1)))</f>
        <v/>
      </c>
      <c r="BT7" s="280" t="str">
        <f ca="true">+IF(OFFSET('Water Data'!$D$28,0,10*ROW('Water Data'!D1))="","",OFFSET('Water Data'!$D$28,0,10*ROW('Water Data'!D1)))</f>
        <v>Yes</v>
      </c>
      <c r="BU7" s="280" t="str">
        <f ca="true">+IF(OFFSET('Water Data'!$D$29,0,10*ROW('Water Data'!D1))="","",OFFSET('Water Data'!$D$29,0,10*ROW('Water Data'!D1)))</f>
        <v/>
      </c>
      <c r="BV7" s="280" t="str">
        <f ca="true">+IF(OFFSET('Water Data'!$E$27,0,10*ROW('Water Data'!E1))="","",OFFSET('Water Data'!$E$27,0,10*ROW('Water Data'!E1)))</f>
        <v/>
      </c>
      <c r="BW7" s="280" t="str">
        <f ca="true">+IF(OFFSET('Water Data'!$E$28,0,10*ROW('Water Data'!E1))="","",OFFSET('Water Data'!$E$28,0,10*ROW('Water Data'!E1)))</f>
        <v>Yes</v>
      </c>
      <c r="BX7" s="280" t="str">
        <f ca="true">+IF(OFFSET('Water Data'!$E$29,0,10*ROW('Water Data'!E1))="","",OFFSET('Water Data'!$E$29,0,10*ROW('Water Data'!E1)))</f>
        <v/>
      </c>
      <c r="BY7" s="280" t="str">
        <f ca="true">+IF(OFFSET('Water Data'!$F$27,0,10*ROW('Water Data'!F1))="","",OFFSET('Water Data'!$F$27,0,10*ROW('Water Data'!F1)))</f>
        <v/>
      </c>
      <c r="BZ7" s="280" t="str">
        <f ca="true">+IF(OFFSET('Water Data'!$F$28,0,10*ROW('Water Data'!F1))="","",OFFSET('Water Data'!$F$28,0,10*ROW('Water Data'!F1)))</f>
        <v>Yes</v>
      </c>
      <c r="CA7" s="280" t="str">
        <f ca="true">+IF(OFFSET('Water Data'!$F$29,0,10*ROW('Water Data'!F1))="","",OFFSET('Water Data'!$F$29,0,10*ROW('Water Data'!F1)))</f>
        <v/>
      </c>
      <c r="CB7" s="280" t="str">
        <f ca="true">+IF(OFFSET('Water Data'!$G$27,0,10*ROW('Water Data'!G1))="","",OFFSET('Water Data'!$G$27,0,10*ROW('Water Data'!G1)))</f>
        <v/>
      </c>
      <c r="CC7" s="280" t="str">
        <f ca="true">+IF(OFFSET('Water Data'!$G$28,0,10*ROW('Water Data'!G1))="","",OFFSET('Water Data'!$G$28,0,10*ROW('Water Data'!G1)))</f>
        <v/>
      </c>
      <c r="CD7" s="280" t="str">
        <f ca="true">+IF(OFFSET('Water Data'!$G$29,0,10*ROW('Water Data'!G1))="","",OFFSET('Water Data'!$G$29,0,10*ROW('Water Data'!G1)))</f>
        <v/>
      </c>
      <c r="CE7" s="280" t="str">
        <f ca="true">+IF(OFFSET('Water Data'!$H$27,0,10*ROW('Water Data'!H1))="","",OFFSET('Water Data'!$H$27,0,10*ROW('Water Data'!H1)))</f>
        <v/>
      </c>
      <c r="CF7" s="280" t="str">
        <f ca="true">+IF(OFFSET('Water Data'!$H$28,0,10*ROW('Water Data'!H1))="","",OFFSET('Water Data'!$H$28,0,10*ROW('Water Data'!H1)))</f>
        <v>Yes</v>
      </c>
      <c r="CG7" s="280" t="str">
        <f ca="true">+IF(OFFSET('Water Data'!$H$29,0,10*ROW('Water Data'!H1))="","",OFFSET('Water Data'!$H$29,0,10*ROW('Water Data'!H1)))</f>
        <v/>
      </c>
      <c r="CH7" s="280" t="str">
        <f ca="true">+IF(OFFSET('Water Data'!$I$27,0,10*ROW('Water Data'!I1))="","",OFFSET('Water Data'!$I$27,0,10*ROW('Water Data'!I1)))</f>
        <v/>
      </c>
      <c r="CI7" s="280" t="str">
        <f ca="true">+IF(OFFSET('Water Data'!$I$28,0,10*ROW('Water Data'!I1))="","",OFFSET('Water Data'!$I$28,0,10*ROW('Water Data'!I1)))</f>
        <v/>
      </c>
      <c r="CJ7" s="280" t="str">
        <f ca="true">+IF(OFFSET('Water Data'!$I$29,0,10*ROW('Water Data'!I1))="","",OFFSET('Water Data'!$I$29,0,10*ROW('Water Data'!I1)))</f>
        <v/>
      </c>
      <c r="CK7" s="280" t="str">
        <f ca="true">+IF(OFFSET('Sanitation Data'!$D$28,0,10*ROW('Sanitation Data'!D1))="","",OFFSET('Sanitation Data'!$D$28,0,10*ROW('Sanitation Data'!D1)))</f>
        <v/>
      </c>
      <c r="CL7" s="280" t="str">
        <f ca="true">+IF(OFFSET('Sanitation Data'!$D$29,0,10*ROW('Sanitation Data'!D1))="","",OFFSET('Sanitation Data'!$D$29,0,10*ROW('Sanitation Data'!D1)))</f>
        <v>No</v>
      </c>
      <c r="CM7" s="280" t="str">
        <f ca="true">+IF(OFFSET('Sanitation Data'!$D$30,0,10*ROW('Sanitation Data'!D1))="","",OFFSET('Sanitation Data'!$D$30,0,10*ROW('Sanitation Data'!D1)))</f>
        <v>Yes</v>
      </c>
      <c r="CN7" s="280" t="str">
        <f ca="true">+IF(OFFSET('Sanitation Data'!$D$31,0,10*ROW('Sanitation Data'!D1))="","",OFFSET('Sanitation Data'!$D$31,0,10*ROW('Sanitation Data'!D1)))</f>
        <v/>
      </c>
      <c r="CO7" s="280" t="str">
        <f ca="true">+IF(OFFSET('Sanitation Data'!$D$32,0,10*ROW('Sanitation Data'!D1))="","",OFFSET('Sanitation Data'!$D$32,0,10*ROW('Sanitation Data'!D1)))</f>
        <v>Yes</v>
      </c>
      <c r="CP7" s="280" t="str">
        <f ca="true">+IF(OFFSET('Sanitation Data'!$E$28,0,10*ROW('Sanitation Data'!E1))="","",OFFSET('Sanitation Data'!$E$28,0,10*ROW('Sanitation Data'!E1)))</f>
        <v/>
      </c>
      <c r="CQ7" s="280" t="str">
        <f ca="true">+IF(OFFSET('Sanitation Data'!$E$29,0,10*ROW('Sanitation Data'!E1))="","",OFFSET('Sanitation Data'!$E$29,0,10*ROW('Sanitation Data'!E1)))</f>
        <v>No</v>
      </c>
      <c r="CR7" s="280" t="str">
        <f ca="true">+IF(OFFSET('Sanitation Data'!$E$30,0,10*ROW('Sanitation Data'!E1))="","",OFFSET('Sanitation Data'!$E$30,0,10*ROW('Sanitation Data'!E1)))</f>
        <v>Yes</v>
      </c>
      <c r="CS7" s="280" t="str">
        <f ca="true">+IF(OFFSET('Sanitation Data'!$E$31,0,10*ROW('Sanitation Data'!E1))="","",OFFSET('Sanitation Data'!$E$31,0,10*ROW('Sanitation Data'!E1)))</f>
        <v/>
      </c>
      <c r="CT7" s="280" t="str">
        <f ca="true">+IF(OFFSET('Sanitation Data'!$E$32,0,10*ROW('Sanitation Data'!E1))="","",OFFSET('Sanitation Data'!$E$32,0,10*ROW('Sanitation Data'!E1)))</f>
        <v>Yes</v>
      </c>
      <c r="CU7" s="280" t="str">
        <f ca="true">+IF(OFFSET('Sanitation Data'!$F$28,0,10*ROW('Sanitation Data'!F1))="","",OFFSET('Sanitation Data'!$F$28,0,10*ROW('Sanitation Data'!F1)))</f>
        <v/>
      </c>
      <c r="CV7" s="280" t="str">
        <f ca="true">+IF(OFFSET('Sanitation Data'!$F$29,0,10*ROW('Sanitation Data'!F1))="","",OFFSET('Sanitation Data'!$F$29,0,10*ROW('Sanitation Data'!F1)))</f>
        <v>No</v>
      </c>
      <c r="CW7" s="280" t="str">
        <f ca="true">+IF(OFFSET('Sanitation Data'!$F$30,0,10*ROW('Sanitation Data'!F1))="","",OFFSET('Sanitation Data'!$F$30,0,10*ROW('Sanitation Data'!F1)))</f>
        <v>Yes</v>
      </c>
      <c r="CX7" s="280" t="str">
        <f ca="true">+IF(OFFSET('Sanitation Data'!$F$31,0,10*ROW('Sanitation Data'!F1))="","",OFFSET('Sanitation Data'!$F$31,0,10*ROW('Sanitation Data'!F1)))</f>
        <v/>
      </c>
      <c r="CY7" s="280" t="str">
        <f ca="true">+IF(OFFSET('Sanitation Data'!$F$32,0,10*ROW('Sanitation Data'!F1))="","",OFFSET('Sanitation Data'!$F$32,0,10*ROW('Sanitation Data'!F1)))</f>
        <v>Yes</v>
      </c>
      <c r="CZ7" s="280" t="str">
        <f ca="true">+IF(OFFSET('Sanitation Data'!$G$28,0,10*ROW('Sanitation Data'!G1))="","",OFFSET('Sanitation Data'!$G$28,0,10*ROW('Sanitation Data'!G1)))</f>
        <v/>
      </c>
      <c r="DA7" s="280" t="str">
        <f ca="true">+IF(OFFSET('Sanitation Data'!$G$29,0,10*ROW('Sanitation Data'!G1))="","",OFFSET('Sanitation Data'!$G$29,0,10*ROW('Sanitation Data'!G1)))</f>
        <v/>
      </c>
      <c r="DB7" s="280" t="str">
        <f ca="true">+IF(OFFSET('Sanitation Data'!$G$30,0,10*ROW('Sanitation Data'!G1))="","",OFFSET('Sanitation Data'!$G$30,0,10*ROW('Sanitation Data'!G1)))</f>
        <v/>
      </c>
      <c r="DC7" s="280" t="str">
        <f ca="true">+IF(OFFSET('Sanitation Data'!$G$31,0,10*ROW('Sanitation Data'!G1))="","",OFFSET('Sanitation Data'!$G$31,0,10*ROW('Sanitation Data'!G1)))</f>
        <v/>
      </c>
      <c r="DD7" s="280" t="str">
        <f ca="true">+IF(OFFSET('Sanitation Data'!$G$32,0,10*ROW('Sanitation Data'!G1))="","",OFFSET('Sanitation Data'!$G$32,0,10*ROW('Sanitation Data'!G1)))</f>
        <v/>
      </c>
      <c r="DE7" s="280" t="str">
        <f ca="true">+IF(OFFSET('Sanitation Data'!$H$28,0,10*ROW('Sanitation Data'!H1))="","",OFFSET('Sanitation Data'!$H$28,0,10*ROW('Sanitation Data'!H1)))</f>
        <v/>
      </c>
      <c r="DF7" s="280" t="str">
        <f ca="true">+IF(OFFSET('Sanitation Data'!$H$29,0,10*ROW('Sanitation Data'!H1))="","",OFFSET('Sanitation Data'!$H$29,0,10*ROW('Sanitation Data'!H1)))</f>
        <v>No</v>
      </c>
      <c r="DG7" s="280" t="str">
        <f ca="true">+IF(OFFSET('Sanitation Data'!$H$30,0,10*ROW('Sanitation Data'!H1))="","",OFFSET('Sanitation Data'!$H$30,0,10*ROW('Sanitation Data'!H1)))</f>
        <v>Yes</v>
      </c>
      <c r="DH7" s="280" t="str">
        <f ca="true">+IF(OFFSET('Sanitation Data'!$H$31,0,10*ROW('Sanitation Data'!H1))="","",OFFSET('Sanitation Data'!$H$31,0,10*ROW('Sanitation Data'!H1)))</f>
        <v/>
      </c>
      <c r="DI7" s="280" t="str">
        <f ca="true">+IF(OFFSET('Sanitation Data'!$H$32,0,10*ROW('Sanitation Data'!H1))="","",OFFSET('Sanitation Data'!$H$32,0,10*ROW('Sanitation Data'!H1)))</f>
        <v>Yes</v>
      </c>
      <c r="DJ7" s="280" t="str">
        <f ca="true">+IF(OFFSET('Sanitation Data'!$I$28,0,10*ROW('Sanitation Data'!I1))="","",OFFSET('Sanitation Data'!$I$28,0,10*ROW('Sanitation Data'!I1)))</f>
        <v/>
      </c>
      <c r="DK7" s="280" t="str">
        <f ca="true">+IF(OFFSET('Sanitation Data'!$I$29,0,10*ROW('Sanitation Data'!I1))="","",OFFSET('Sanitation Data'!$I$29,0,10*ROW('Sanitation Data'!I1)))</f>
        <v/>
      </c>
      <c r="DL7" s="280" t="str">
        <f ca="true">+IF(OFFSET('Sanitation Data'!$I$30,0,10*ROW('Sanitation Data'!I1))="","",OFFSET('Sanitation Data'!$I$30,0,10*ROW('Sanitation Data'!I1)))</f>
        <v/>
      </c>
      <c r="DM7" s="280" t="str">
        <f ca="true">+IF(OFFSET('Sanitation Data'!$I$31,0,10*ROW('Sanitation Data'!I1))="","",OFFSET('Sanitation Data'!$I$31,0,10*ROW('Sanitation Data'!I1)))</f>
        <v/>
      </c>
      <c r="DN7" s="280" t="str">
        <f ca="true">+IF(OFFSET('Sanitation Data'!$I$32,0,10*ROW('Sanitation Data'!I1))="","",OFFSET('Sanitation Data'!$I$32,0,10*ROW('Sanitation Data'!I1)))</f>
        <v/>
      </c>
      <c r="DO7" s="280" t="str">
        <f ca="true">+IF(OFFSET('Hygiene Data'!$D$11,0,10*ROW('Hygiene Data'!D1))="","",OFFSET('Hygiene Data'!$D$11,0,10*ROW('Hygiene Data'!D1)))</f>
        <v/>
      </c>
      <c r="DP7" s="280" t="str">
        <f ca="true">+IF(OFFSET('Hygiene Data'!$D$12,0,10*ROW('Hygiene Data'!D1))="","",OFFSET('Hygiene Data'!$D$12,0,10*ROW('Hygiene Data'!D1)))</f>
        <v/>
      </c>
      <c r="DQ7" s="280" t="str">
        <f ca="true">+IF(OFFSET('Hygiene Data'!$D$13,0,10*ROW('Hygiene Data'!D1))="","",OFFSET('Hygiene Data'!$D$13,0,10*ROW('Hygiene Data'!D1)))</f>
        <v/>
      </c>
      <c r="DR7" s="280" t="str">
        <f ca="true">+IF(OFFSET('Hygiene Data'!$E$11,0,10*ROW('Hygiene Data'!E1))="","",OFFSET('Hygiene Data'!$E$11,0,10*ROW('Hygiene Data'!E1)))</f>
        <v/>
      </c>
      <c r="DS7" s="280" t="str">
        <f ca="true">+IF(OFFSET('Hygiene Data'!$E$12,0,10*ROW('Hygiene Data'!E1))="","",OFFSET('Hygiene Data'!$E$12,0,10*ROW('Hygiene Data'!E1)))</f>
        <v/>
      </c>
      <c r="DT7" s="280" t="str">
        <f ca="true">+IF(OFFSET('Hygiene Data'!$E$13,0,10*ROW('Hygiene Data'!E1))="","",OFFSET('Hygiene Data'!$E$13,0,10*ROW('Hygiene Data'!E1)))</f>
        <v/>
      </c>
      <c r="DU7" s="280" t="str">
        <f ca="true">+IF(OFFSET('Hygiene Data'!$F$11,0,10*ROW('Hygiene Data'!F1))="","",OFFSET('Hygiene Data'!$F$11,0,10*ROW('Hygiene Data'!F1)))</f>
        <v/>
      </c>
      <c r="DV7" s="280" t="str">
        <f ca="true">+IF(OFFSET('Hygiene Data'!$F$12,0,10*ROW('Hygiene Data'!F1))="","",OFFSET('Hygiene Data'!$F$12,0,10*ROW('Hygiene Data'!F1)))</f>
        <v/>
      </c>
      <c r="DW7" s="280" t="str">
        <f ca="true">+IF(OFFSET('Hygiene Data'!$F$13,0,10*ROW('Hygiene Data'!F1))="","",OFFSET('Hygiene Data'!$F$13,0,10*ROW('Hygiene Data'!F1)))</f>
        <v/>
      </c>
      <c r="DX7" s="280" t="str">
        <f ca="true">+IF(OFFSET('Hygiene Data'!$G$11,0,10*ROW('Hygiene Data'!G1))="","",OFFSET('Hygiene Data'!$G$11,0,10*ROW('Hygiene Data'!G1)))</f>
        <v/>
      </c>
      <c r="DY7" s="280" t="str">
        <f ca="true">+IF(OFFSET('Hygiene Data'!$G$12,0,10*ROW('Hygiene Data'!G1))="","",OFFSET('Hygiene Data'!$G$12,0,10*ROW('Hygiene Data'!G1)))</f>
        <v/>
      </c>
      <c r="DZ7" s="280" t="str">
        <f ca="true">+IF(OFFSET('Hygiene Data'!$G$13,0,10*ROW('Hygiene Data'!G1))="","",OFFSET('Hygiene Data'!$G$13,0,10*ROW('Hygiene Data'!G1)))</f>
        <v/>
      </c>
      <c r="EA7" s="280" t="str">
        <f ca="true">+IF(OFFSET('Hygiene Data'!$H$11,0,10*ROW('Hygiene Data'!H1))="","",OFFSET('Hygiene Data'!$H$11,0,10*ROW('Hygiene Data'!H1)))</f>
        <v/>
      </c>
      <c r="EB7" s="280" t="str">
        <f ca="true">+IF(OFFSET('Hygiene Data'!$H$12,0,10*ROW('Hygiene Data'!H1))="","",OFFSET('Hygiene Data'!$H$12,0,10*ROW('Hygiene Data'!H1)))</f>
        <v/>
      </c>
      <c r="EC7" s="280" t="str">
        <f ca="true">+IF(OFFSET('Hygiene Data'!$H$13,0,10*ROW('Hygiene Data'!H1))="","",OFFSET('Hygiene Data'!$H$13,0,10*ROW('Hygiene Data'!H1)))</f>
        <v/>
      </c>
      <c r="ED7" s="280" t="str">
        <f ca="true">+IF(OFFSET('Hygiene Data'!$I$11,0,10*ROW('Hygiene Data'!I1))="","",OFFSET('Hygiene Data'!$I$11,0,10*ROW('Hygiene Data'!I1)))</f>
        <v/>
      </c>
      <c r="EE7" s="280" t="str">
        <f ca="true">+IF(OFFSET('Hygiene Data'!$I$12,0,10*ROW('Hygiene Data'!I1))="","",OFFSET('Hygiene Data'!$I$12,0,10*ROW('Hygiene Data'!I1)))</f>
        <v/>
      </c>
      <c r="EF7" s="28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URY_2015_UIS</v>
      </c>
      <c r="B8" s="36" t="str">
        <f ca="true">+IF(OFFSET('Water Data'!$C$2,0,10*ROW('Water Data'!F2))="","",OFFSET('Water Data'!$C$2,0,10*ROW('Water Data'!F2)))</f>
        <v>Other</v>
      </c>
      <c r="C8" s="336">
        <f t="shared" ca="true" si="0"/>
        <v>2015</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6">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0"/>
      <c r="BS8" s="280" t="str">
        <f ca="true">+IF(OFFSET('Water Data'!$D$27,0,10*ROW('Water Data'!D2))="","",OFFSET('Water Data'!$D$27,0,10*ROW('Water Data'!D2)))</f>
        <v>Yes</v>
      </c>
      <c r="BT8" s="280" t="str">
        <f ca="true">+IF(OFFSET('Water Data'!$D$28,0,10*ROW('Water Data'!D2))="","",OFFSET('Water Data'!$D$28,0,10*ROW('Water Data'!D2)))</f>
        <v>Yes</v>
      </c>
      <c r="BU8" s="280" t="str">
        <f ca="true">+IF(OFFSET('Water Data'!$D$29,0,10*ROW('Water Data'!D2))="","",OFFSET('Water Data'!$D$29,0,10*ROW('Water Data'!D2)))</f>
        <v>Yes</v>
      </c>
      <c r="BV8" s="280" t="str">
        <f ca="true">+IF(OFFSET('Water Data'!$E$27,0,10*ROW('Water Data'!E2))="","",OFFSET('Water Data'!$E$27,0,10*ROW('Water Data'!E2)))</f>
        <v/>
      </c>
      <c r="BW8" s="280" t="str">
        <f ca="true">+IF(OFFSET('Water Data'!$E$28,0,10*ROW('Water Data'!E2))="","",OFFSET('Water Data'!$E$28,0,10*ROW('Water Data'!E2)))</f>
        <v/>
      </c>
      <c r="BX8" s="280" t="str">
        <f ca="true">+IF(OFFSET('Water Data'!$E$29,0,10*ROW('Water Data'!E2))="","",OFFSET('Water Data'!$E$29,0,10*ROW('Water Data'!E2)))</f>
        <v/>
      </c>
      <c r="BY8" s="280" t="str">
        <f ca="true">+IF(OFFSET('Water Data'!$F$27,0,10*ROW('Water Data'!F2))="","",OFFSET('Water Data'!$F$27,0,10*ROW('Water Data'!F2)))</f>
        <v/>
      </c>
      <c r="BZ8" s="280" t="str">
        <f ca="true">+IF(OFFSET('Water Data'!$F$28,0,10*ROW('Water Data'!F2))="","",OFFSET('Water Data'!$F$28,0,10*ROW('Water Data'!F2)))</f>
        <v/>
      </c>
      <c r="CA8" s="280" t="str">
        <f ca="true">+IF(OFFSET('Water Data'!$F$29,0,10*ROW('Water Data'!F2))="","",OFFSET('Water Data'!$F$29,0,10*ROW('Water Data'!F2)))</f>
        <v/>
      </c>
      <c r="CB8" s="280" t="str">
        <f ca="true">+IF(OFFSET('Water Data'!$G$27,0,10*ROW('Water Data'!G2))="","",OFFSET('Water Data'!$G$27,0,10*ROW('Water Data'!G2)))</f>
        <v/>
      </c>
      <c r="CC8" s="280" t="str">
        <f ca="true">+IF(OFFSET('Water Data'!$G$28,0,10*ROW('Water Data'!G2))="","",OFFSET('Water Data'!$G$28,0,10*ROW('Water Data'!G2)))</f>
        <v/>
      </c>
      <c r="CD8" s="280" t="str">
        <f ca="true">+IF(OFFSET('Water Data'!$G$29,0,10*ROW('Water Data'!G2))="","",OFFSET('Water Data'!$G$29,0,10*ROW('Water Data'!G2)))</f>
        <v/>
      </c>
      <c r="CE8" s="280" t="str">
        <f ca="true">+IF(OFFSET('Water Data'!$H$27,0,10*ROW('Water Data'!H2))="","",OFFSET('Water Data'!$H$27,0,10*ROW('Water Data'!H2)))</f>
        <v>Yes</v>
      </c>
      <c r="CF8" s="280" t="str">
        <f ca="true">+IF(OFFSET('Water Data'!$H$28,0,10*ROW('Water Data'!H2))="","",OFFSET('Water Data'!$H$28,0,10*ROW('Water Data'!H2)))</f>
        <v>Yes</v>
      </c>
      <c r="CG8" s="280" t="str">
        <f ca="true">+IF(OFFSET('Water Data'!$H$29,0,10*ROW('Water Data'!H2))="","",OFFSET('Water Data'!$H$29,0,10*ROW('Water Data'!H2)))</f>
        <v>Yes</v>
      </c>
      <c r="CH8" s="280" t="str">
        <f ca="true">+IF(OFFSET('Water Data'!$I$27,0,10*ROW('Water Data'!I2))="","",OFFSET('Water Data'!$I$27,0,10*ROW('Water Data'!I2)))</f>
        <v>Yes</v>
      </c>
      <c r="CI8" s="280" t="str">
        <f ca="true">+IF(OFFSET('Water Data'!$I$28,0,10*ROW('Water Data'!I2))="","",OFFSET('Water Data'!$I$28,0,10*ROW('Water Data'!I2)))</f>
        <v>Yes</v>
      </c>
      <c r="CJ8" s="280" t="str">
        <f ca="true">+IF(OFFSET('Water Data'!$I$29,0,10*ROW('Water Data'!I2))="","",OFFSET('Water Data'!$I$29,0,10*ROW('Water Data'!I2)))</f>
        <v>Yes</v>
      </c>
      <c r="CK8" s="280" t="str">
        <f ca="true">+IF(OFFSET('Sanitation Data'!$D$28,0,10*ROW('Sanitation Data'!D2))="","",OFFSET('Sanitation Data'!$D$28,0,10*ROW('Sanitation Data'!D2)))</f>
        <v/>
      </c>
      <c r="CL8" s="280" t="str">
        <f ca="true">+IF(OFFSET('Sanitation Data'!$D$29,0,10*ROW('Sanitation Data'!D2))="","",OFFSET('Sanitation Data'!$D$29,0,10*ROW('Sanitation Data'!D2)))</f>
        <v/>
      </c>
      <c r="CM8" s="280" t="str">
        <f ca="true">+IF(OFFSET('Sanitation Data'!$D$30,0,10*ROW('Sanitation Data'!D2))="","",OFFSET('Sanitation Data'!$D$30,0,10*ROW('Sanitation Data'!D2)))</f>
        <v/>
      </c>
      <c r="CN8" s="280" t="str">
        <f ca="true">+IF(OFFSET('Sanitation Data'!$D$31,0,10*ROW('Sanitation Data'!D2))="","",OFFSET('Sanitation Data'!$D$31,0,10*ROW('Sanitation Data'!D2)))</f>
        <v/>
      </c>
      <c r="CO8" s="280" t="str">
        <f ca="true">+IF(OFFSET('Sanitation Data'!$D$32,0,10*ROW('Sanitation Data'!D2))="","",OFFSET('Sanitation Data'!$D$32,0,10*ROW('Sanitation Data'!D2)))</f>
        <v/>
      </c>
      <c r="CP8" s="280" t="str">
        <f ca="true">+IF(OFFSET('Sanitation Data'!$E$28,0,10*ROW('Sanitation Data'!E2))="","",OFFSET('Sanitation Data'!$E$28,0,10*ROW('Sanitation Data'!E2)))</f>
        <v/>
      </c>
      <c r="CQ8" s="280" t="str">
        <f ca="true">+IF(OFFSET('Sanitation Data'!$E$29,0,10*ROW('Sanitation Data'!E2))="","",OFFSET('Sanitation Data'!$E$29,0,10*ROW('Sanitation Data'!E2)))</f>
        <v/>
      </c>
      <c r="CR8" s="280" t="str">
        <f ca="true">+IF(OFFSET('Sanitation Data'!$E$30,0,10*ROW('Sanitation Data'!E2))="","",OFFSET('Sanitation Data'!$E$30,0,10*ROW('Sanitation Data'!E2)))</f>
        <v/>
      </c>
      <c r="CS8" s="280" t="str">
        <f ca="true">+IF(OFFSET('Sanitation Data'!$E$31,0,10*ROW('Sanitation Data'!E2))="","",OFFSET('Sanitation Data'!$E$31,0,10*ROW('Sanitation Data'!E2)))</f>
        <v/>
      </c>
      <c r="CT8" s="280" t="str">
        <f ca="true">+IF(OFFSET('Sanitation Data'!$E$32,0,10*ROW('Sanitation Data'!E2))="","",OFFSET('Sanitation Data'!$E$32,0,10*ROW('Sanitation Data'!E2)))</f>
        <v/>
      </c>
      <c r="CU8" s="280" t="str">
        <f ca="true">+IF(OFFSET('Sanitation Data'!$F$28,0,10*ROW('Sanitation Data'!F2))="","",OFFSET('Sanitation Data'!$F$28,0,10*ROW('Sanitation Data'!F2)))</f>
        <v/>
      </c>
      <c r="CV8" s="280" t="str">
        <f ca="true">+IF(OFFSET('Sanitation Data'!$F$29,0,10*ROW('Sanitation Data'!F2))="","",OFFSET('Sanitation Data'!$F$29,0,10*ROW('Sanitation Data'!F2)))</f>
        <v/>
      </c>
      <c r="CW8" s="280" t="str">
        <f ca="true">+IF(OFFSET('Sanitation Data'!$F$30,0,10*ROW('Sanitation Data'!F2))="","",OFFSET('Sanitation Data'!$F$30,0,10*ROW('Sanitation Data'!F2)))</f>
        <v/>
      </c>
      <c r="CX8" s="280" t="str">
        <f ca="true">+IF(OFFSET('Sanitation Data'!$F$31,0,10*ROW('Sanitation Data'!F2))="","",OFFSET('Sanitation Data'!$F$31,0,10*ROW('Sanitation Data'!F2)))</f>
        <v/>
      </c>
      <c r="CY8" s="280" t="str">
        <f ca="true">+IF(OFFSET('Sanitation Data'!$F$32,0,10*ROW('Sanitation Data'!F2))="","",OFFSET('Sanitation Data'!$F$32,0,10*ROW('Sanitation Data'!F2)))</f>
        <v/>
      </c>
      <c r="CZ8" s="280" t="str">
        <f ca="true">+IF(OFFSET('Sanitation Data'!$G$28,0,10*ROW('Sanitation Data'!G2))="","",OFFSET('Sanitation Data'!$G$28,0,10*ROW('Sanitation Data'!G2)))</f>
        <v/>
      </c>
      <c r="DA8" s="280" t="str">
        <f ca="true">+IF(OFFSET('Sanitation Data'!$G$29,0,10*ROW('Sanitation Data'!G2))="","",OFFSET('Sanitation Data'!$G$29,0,10*ROW('Sanitation Data'!G2)))</f>
        <v/>
      </c>
      <c r="DB8" s="280" t="str">
        <f ca="true">+IF(OFFSET('Sanitation Data'!$G$30,0,10*ROW('Sanitation Data'!G2))="","",OFFSET('Sanitation Data'!$G$30,0,10*ROW('Sanitation Data'!G2)))</f>
        <v/>
      </c>
      <c r="DC8" s="280" t="str">
        <f ca="true">+IF(OFFSET('Sanitation Data'!$G$31,0,10*ROW('Sanitation Data'!G2))="","",OFFSET('Sanitation Data'!$G$31,0,10*ROW('Sanitation Data'!G2)))</f>
        <v/>
      </c>
      <c r="DD8" s="280" t="str">
        <f ca="true">+IF(OFFSET('Sanitation Data'!$G$32,0,10*ROW('Sanitation Data'!G2))="","",OFFSET('Sanitation Data'!$G$32,0,10*ROW('Sanitation Data'!G2)))</f>
        <v/>
      </c>
      <c r="DE8" s="280" t="str">
        <f ca="true">+IF(OFFSET('Sanitation Data'!$H$28,0,10*ROW('Sanitation Data'!H2))="","",OFFSET('Sanitation Data'!$H$28,0,10*ROW('Sanitation Data'!H2)))</f>
        <v/>
      </c>
      <c r="DF8" s="280" t="str">
        <f ca="true">+IF(OFFSET('Sanitation Data'!$H$29,0,10*ROW('Sanitation Data'!H2))="","",OFFSET('Sanitation Data'!$H$29,0,10*ROW('Sanitation Data'!H2)))</f>
        <v/>
      </c>
      <c r="DG8" s="280" t="str">
        <f ca="true">+IF(OFFSET('Sanitation Data'!$H$30,0,10*ROW('Sanitation Data'!H2))="","",OFFSET('Sanitation Data'!$H$30,0,10*ROW('Sanitation Data'!H2)))</f>
        <v/>
      </c>
      <c r="DH8" s="280" t="str">
        <f ca="true">+IF(OFFSET('Sanitation Data'!$H$31,0,10*ROW('Sanitation Data'!H2))="","",OFFSET('Sanitation Data'!$H$31,0,10*ROW('Sanitation Data'!H2)))</f>
        <v/>
      </c>
      <c r="DI8" s="280" t="str">
        <f ca="true">+IF(OFFSET('Sanitation Data'!$H$32,0,10*ROW('Sanitation Data'!H2))="","",OFFSET('Sanitation Data'!$H$32,0,10*ROW('Sanitation Data'!H2)))</f>
        <v/>
      </c>
      <c r="DJ8" s="280" t="str">
        <f ca="true">+IF(OFFSET('Sanitation Data'!$I$28,0,10*ROW('Sanitation Data'!I2))="","",OFFSET('Sanitation Data'!$I$28,0,10*ROW('Sanitation Data'!I2)))</f>
        <v/>
      </c>
      <c r="DK8" s="280" t="str">
        <f ca="true">+IF(OFFSET('Sanitation Data'!$I$29,0,10*ROW('Sanitation Data'!I2))="","",OFFSET('Sanitation Data'!$I$29,0,10*ROW('Sanitation Data'!I2)))</f>
        <v/>
      </c>
      <c r="DL8" s="280" t="str">
        <f ca="true">+IF(OFFSET('Sanitation Data'!$I$30,0,10*ROW('Sanitation Data'!I2))="","",OFFSET('Sanitation Data'!$I$30,0,10*ROW('Sanitation Data'!I2)))</f>
        <v/>
      </c>
      <c r="DM8" s="280" t="str">
        <f ca="true">+IF(OFFSET('Sanitation Data'!$I$31,0,10*ROW('Sanitation Data'!I2))="","",OFFSET('Sanitation Data'!$I$31,0,10*ROW('Sanitation Data'!I2)))</f>
        <v/>
      </c>
      <c r="DN8" s="280" t="str">
        <f ca="true">+IF(OFFSET('Sanitation Data'!$I$32,0,10*ROW('Sanitation Data'!I2))="","",OFFSET('Sanitation Data'!$I$32,0,10*ROW('Sanitation Data'!I2)))</f>
        <v/>
      </c>
      <c r="DO8" s="280" t="str">
        <f ca="true">+IF(OFFSET('Hygiene Data'!$D$11,0,10*ROW('Hygiene Data'!D2))="","",OFFSET('Hygiene Data'!$D$11,0,10*ROW('Hygiene Data'!D2)))</f>
        <v/>
      </c>
      <c r="DP8" s="280" t="str">
        <f ca="true">+IF(OFFSET('Hygiene Data'!$D$12,0,10*ROW('Hygiene Data'!D2))="","",OFFSET('Hygiene Data'!$D$12,0,10*ROW('Hygiene Data'!D2)))</f>
        <v/>
      </c>
      <c r="DQ8" s="280" t="str">
        <f ca="true">+IF(OFFSET('Hygiene Data'!$D$13,0,10*ROW('Hygiene Data'!D2))="","",OFFSET('Hygiene Data'!$D$13,0,10*ROW('Hygiene Data'!D2)))</f>
        <v/>
      </c>
      <c r="DR8" s="280" t="str">
        <f ca="true">+IF(OFFSET('Hygiene Data'!$E$11,0,10*ROW('Hygiene Data'!E2))="","",OFFSET('Hygiene Data'!$E$11,0,10*ROW('Hygiene Data'!E2)))</f>
        <v/>
      </c>
      <c r="DS8" s="280" t="str">
        <f ca="true">+IF(OFFSET('Hygiene Data'!$E$12,0,10*ROW('Hygiene Data'!E2))="","",OFFSET('Hygiene Data'!$E$12,0,10*ROW('Hygiene Data'!E2)))</f>
        <v/>
      </c>
      <c r="DT8" s="280" t="str">
        <f ca="true">+IF(OFFSET('Hygiene Data'!$E$13,0,10*ROW('Hygiene Data'!E2))="","",OFFSET('Hygiene Data'!$E$13,0,10*ROW('Hygiene Data'!E2)))</f>
        <v/>
      </c>
      <c r="DU8" s="280" t="str">
        <f ca="true">+IF(OFFSET('Hygiene Data'!$F$11,0,10*ROW('Hygiene Data'!F2))="","",OFFSET('Hygiene Data'!$F$11,0,10*ROW('Hygiene Data'!F2)))</f>
        <v/>
      </c>
      <c r="DV8" s="280" t="str">
        <f ca="true">+IF(OFFSET('Hygiene Data'!$F$12,0,10*ROW('Hygiene Data'!F2))="","",OFFSET('Hygiene Data'!$F$12,0,10*ROW('Hygiene Data'!F2)))</f>
        <v/>
      </c>
      <c r="DW8" s="280" t="str">
        <f ca="true">+IF(OFFSET('Hygiene Data'!$F$13,0,10*ROW('Hygiene Data'!F2))="","",OFFSET('Hygiene Data'!$F$13,0,10*ROW('Hygiene Data'!F2)))</f>
        <v/>
      </c>
      <c r="DX8" s="280" t="str">
        <f ca="true">+IF(OFFSET('Hygiene Data'!$G$11,0,10*ROW('Hygiene Data'!G2))="","",OFFSET('Hygiene Data'!$G$11,0,10*ROW('Hygiene Data'!G2)))</f>
        <v/>
      </c>
      <c r="DY8" s="280" t="str">
        <f ca="true">+IF(OFFSET('Hygiene Data'!$G$12,0,10*ROW('Hygiene Data'!G2))="","",OFFSET('Hygiene Data'!$G$12,0,10*ROW('Hygiene Data'!G2)))</f>
        <v/>
      </c>
      <c r="DZ8" s="280" t="str">
        <f ca="true">+IF(OFFSET('Hygiene Data'!$G$13,0,10*ROW('Hygiene Data'!G2))="","",OFFSET('Hygiene Data'!$G$13,0,10*ROW('Hygiene Data'!G2)))</f>
        <v/>
      </c>
      <c r="EA8" s="280" t="str">
        <f ca="true">+IF(OFFSET('Hygiene Data'!$H$11,0,10*ROW('Hygiene Data'!H2))="","",OFFSET('Hygiene Data'!$H$11,0,10*ROW('Hygiene Data'!H2)))</f>
        <v/>
      </c>
      <c r="EB8" s="280" t="str">
        <f ca="true">+IF(OFFSET('Hygiene Data'!$H$12,0,10*ROW('Hygiene Data'!H2))="","",OFFSET('Hygiene Data'!$H$12,0,10*ROW('Hygiene Data'!H2)))</f>
        <v/>
      </c>
      <c r="EC8" s="280" t="str">
        <f ca="true">+IF(OFFSET('Hygiene Data'!$H$13,0,10*ROW('Hygiene Data'!H2))="","",OFFSET('Hygiene Data'!$H$13,0,10*ROW('Hygiene Data'!H2)))</f>
        <v/>
      </c>
      <c r="ED8" s="280" t="str">
        <f ca="true">+IF(OFFSET('Hygiene Data'!$I$11,0,10*ROW('Hygiene Data'!I2))="","",OFFSET('Hygiene Data'!$I$11,0,10*ROW('Hygiene Data'!I2)))</f>
        <v/>
      </c>
      <c r="EE8" s="280" t="str">
        <f ca="true">+IF(OFFSET('Hygiene Data'!$I$12,0,10*ROW('Hygiene Data'!I2))="","",OFFSET('Hygiene Data'!$I$12,0,10*ROW('Hygiene Data'!I2)))</f>
        <v/>
      </c>
      <c r="EF8" s="28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URY_2016_UIS</v>
      </c>
      <c r="B9" s="36" t="str">
        <f ca="true">+IF(OFFSET('Water Data'!$C$2,0,10*ROW('Water Data'!F3))="","",OFFSET('Water Data'!$C$2,0,10*ROW('Water Data'!F3)))</f>
        <v>Other</v>
      </c>
      <c r="C9" s="336">
        <f t="shared" ca="true" si="0"/>
        <v>2016</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6">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[83]</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[83]</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0"/>
      <c r="BS9" s="280" t="str">
        <f ca="true">+IF(OFFSET('Water Data'!$D$27,0,10*ROW('Water Data'!D3))="","",OFFSET('Water Data'!$D$27,0,10*ROW('Water Data'!D3)))</f>
        <v>Yes</v>
      </c>
      <c r="BT9" s="280" t="str">
        <f ca="true">+IF(OFFSET('Water Data'!$D$28,0,10*ROW('Water Data'!D3))="","",OFFSET('Water Data'!$D$28,0,10*ROW('Water Data'!D3)))</f>
        <v>Yes</v>
      </c>
      <c r="BU9" s="280" t="str">
        <f ca="true">+IF(OFFSET('Water Data'!$D$29,0,10*ROW('Water Data'!D3))="","",OFFSET('Water Data'!$D$29,0,10*ROW('Water Data'!D3)))</f>
        <v>Yes</v>
      </c>
      <c r="BV9" s="280" t="str">
        <f ca="true">+IF(OFFSET('Water Data'!$E$27,0,10*ROW('Water Data'!E3))="","",OFFSET('Water Data'!$E$27,0,10*ROW('Water Data'!E3)))</f>
        <v/>
      </c>
      <c r="BW9" s="280" t="str">
        <f ca="true">+IF(OFFSET('Water Data'!$E$28,0,10*ROW('Water Data'!E3))="","",OFFSET('Water Data'!$E$28,0,10*ROW('Water Data'!E3)))</f>
        <v/>
      </c>
      <c r="BX9" s="280" t="str">
        <f ca="true">+IF(OFFSET('Water Data'!$E$29,0,10*ROW('Water Data'!E3))="","",OFFSET('Water Data'!$E$29,0,10*ROW('Water Data'!E3)))</f>
        <v/>
      </c>
      <c r="BY9" s="280" t="str">
        <f ca="true">+IF(OFFSET('Water Data'!$F$27,0,10*ROW('Water Data'!F3))="","",OFFSET('Water Data'!$F$27,0,10*ROW('Water Data'!F3)))</f>
        <v/>
      </c>
      <c r="BZ9" s="280" t="str">
        <f ca="true">+IF(OFFSET('Water Data'!$F$28,0,10*ROW('Water Data'!F3))="","",OFFSET('Water Data'!$F$28,0,10*ROW('Water Data'!F3)))</f>
        <v/>
      </c>
      <c r="CA9" s="280" t="str">
        <f ca="true">+IF(OFFSET('Water Data'!$F$29,0,10*ROW('Water Data'!F3))="","",OFFSET('Water Data'!$F$29,0,10*ROW('Water Data'!F3)))</f>
        <v/>
      </c>
      <c r="CB9" s="280" t="str">
        <f ca="true">+IF(OFFSET('Water Data'!$G$27,0,10*ROW('Water Data'!G3))="","",OFFSET('Water Data'!$G$27,0,10*ROW('Water Data'!G3)))</f>
        <v/>
      </c>
      <c r="CC9" s="280" t="str">
        <f ca="true">+IF(OFFSET('Water Data'!$G$28,0,10*ROW('Water Data'!G3))="","",OFFSET('Water Data'!$G$28,0,10*ROW('Water Data'!G3)))</f>
        <v/>
      </c>
      <c r="CD9" s="280" t="str">
        <f ca="true">+IF(OFFSET('Water Data'!$G$29,0,10*ROW('Water Data'!G3))="","",OFFSET('Water Data'!$G$29,0,10*ROW('Water Data'!G3)))</f>
        <v/>
      </c>
      <c r="CE9" s="280" t="str">
        <f ca="true">+IF(OFFSET('Water Data'!$H$27,0,10*ROW('Water Data'!H3))="","",OFFSET('Water Data'!$H$27,0,10*ROW('Water Data'!H3)))</f>
        <v>Yes</v>
      </c>
      <c r="CF9" s="280" t="str">
        <f ca="true">+IF(OFFSET('Water Data'!$H$28,0,10*ROW('Water Data'!H3))="","",OFFSET('Water Data'!$H$28,0,10*ROW('Water Data'!H3)))</f>
        <v>Yes</v>
      </c>
      <c r="CG9" s="280" t="str">
        <f ca="true">+IF(OFFSET('Water Data'!$H$29,0,10*ROW('Water Data'!H3))="","",OFFSET('Water Data'!$H$29,0,10*ROW('Water Data'!H3)))</f>
        <v>Yes</v>
      </c>
      <c r="CH9" s="280" t="str">
        <f ca="true">+IF(OFFSET('Water Data'!$I$27,0,10*ROW('Water Data'!I3))="","",OFFSET('Water Data'!$I$27,0,10*ROW('Water Data'!I3)))</f>
        <v>Yes</v>
      </c>
      <c r="CI9" s="280" t="str">
        <f ca="true">+IF(OFFSET('Water Data'!$I$28,0,10*ROW('Water Data'!I3))="","",OFFSET('Water Data'!$I$28,0,10*ROW('Water Data'!I3)))</f>
        <v>Yes</v>
      </c>
      <c r="CJ9" s="280" t="str">
        <f ca="true">+IF(OFFSET('Water Data'!$I$29,0,10*ROW('Water Data'!I3))="","",OFFSET('Water Data'!$I$29,0,10*ROW('Water Data'!I3)))</f>
        <v>Yes</v>
      </c>
      <c r="CK9" s="280" t="str">
        <f ca="true">+IF(OFFSET('Sanitation Data'!$D$28,0,10*ROW('Sanitation Data'!D3))="","",OFFSET('Sanitation Data'!$D$28,0,10*ROW('Sanitation Data'!D3)))</f>
        <v/>
      </c>
      <c r="CL9" s="280" t="str">
        <f ca="true">+IF(OFFSET('Sanitation Data'!$D$29,0,10*ROW('Sanitation Data'!D3))="","",OFFSET('Sanitation Data'!$D$29,0,10*ROW('Sanitation Data'!D3)))</f>
        <v/>
      </c>
      <c r="CM9" s="280" t="str">
        <f ca="true">+IF(OFFSET('Sanitation Data'!$D$30,0,10*ROW('Sanitation Data'!D3))="","",OFFSET('Sanitation Data'!$D$30,0,10*ROW('Sanitation Data'!D3)))</f>
        <v/>
      </c>
      <c r="CN9" s="280" t="str">
        <f ca="true">+IF(OFFSET('Sanitation Data'!$D$31,0,10*ROW('Sanitation Data'!D3))="","",OFFSET('Sanitation Data'!$D$31,0,10*ROW('Sanitation Data'!D3)))</f>
        <v/>
      </c>
      <c r="CO9" s="280" t="str">
        <f ca="true">+IF(OFFSET('Sanitation Data'!$D$32,0,10*ROW('Sanitation Data'!D3))="","",OFFSET('Sanitation Data'!$D$32,0,10*ROW('Sanitation Data'!D3)))</f>
        <v>No</v>
      </c>
      <c r="CP9" s="280" t="str">
        <f ca="true">+IF(OFFSET('Sanitation Data'!$E$28,0,10*ROW('Sanitation Data'!E3))="","",OFFSET('Sanitation Data'!$E$28,0,10*ROW('Sanitation Data'!E3)))</f>
        <v/>
      </c>
      <c r="CQ9" s="280" t="str">
        <f ca="true">+IF(OFFSET('Sanitation Data'!$E$29,0,10*ROW('Sanitation Data'!E3))="","",OFFSET('Sanitation Data'!$E$29,0,10*ROW('Sanitation Data'!E3)))</f>
        <v/>
      </c>
      <c r="CR9" s="280" t="str">
        <f ca="true">+IF(OFFSET('Sanitation Data'!$E$30,0,10*ROW('Sanitation Data'!E3))="","",OFFSET('Sanitation Data'!$E$30,0,10*ROW('Sanitation Data'!E3)))</f>
        <v/>
      </c>
      <c r="CS9" s="280" t="str">
        <f ca="true">+IF(OFFSET('Sanitation Data'!$E$31,0,10*ROW('Sanitation Data'!E3))="","",OFFSET('Sanitation Data'!$E$31,0,10*ROW('Sanitation Data'!E3)))</f>
        <v/>
      </c>
      <c r="CT9" s="280" t="str">
        <f ca="true">+IF(OFFSET('Sanitation Data'!$E$32,0,10*ROW('Sanitation Data'!E3))="","",OFFSET('Sanitation Data'!$E$32,0,10*ROW('Sanitation Data'!E3)))</f>
        <v/>
      </c>
      <c r="CU9" s="280" t="str">
        <f ca="true">+IF(OFFSET('Sanitation Data'!$F$28,0,10*ROW('Sanitation Data'!F3))="","",OFFSET('Sanitation Data'!$F$28,0,10*ROW('Sanitation Data'!F3)))</f>
        <v/>
      </c>
      <c r="CV9" s="280" t="str">
        <f ca="true">+IF(OFFSET('Sanitation Data'!$F$29,0,10*ROW('Sanitation Data'!F3))="","",OFFSET('Sanitation Data'!$F$29,0,10*ROW('Sanitation Data'!F3)))</f>
        <v/>
      </c>
      <c r="CW9" s="280" t="str">
        <f ca="true">+IF(OFFSET('Sanitation Data'!$F$30,0,10*ROW('Sanitation Data'!F3))="","",OFFSET('Sanitation Data'!$F$30,0,10*ROW('Sanitation Data'!F3)))</f>
        <v/>
      </c>
      <c r="CX9" s="280" t="str">
        <f ca="true">+IF(OFFSET('Sanitation Data'!$F$31,0,10*ROW('Sanitation Data'!F3))="","",OFFSET('Sanitation Data'!$F$31,0,10*ROW('Sanitation Data'!F3)))</f>
        <v/>
      </c>
      <c r="CY9" s="280" t="str">
        <f ca="true">+IF(OFFSET('Sanitation Data'!$F$32,0,10*ROW('Sanitation Data'!F3))="","",OFFSET('Sanitation Data'!$F$32,0,10*ROW('Sanitation Data'!F3)))</f>
        <v/>
      </c>
      <c r="CZ9" s="280" t="str">
        <f ca="true">+IF(OFFSET('Sanitation Data'!$G$28,0,10*ROW('Sanitation Data'!G3))="","",OFFSET('Sanitation Data'!$G$28,0,10*ROW('Sanitation Data'!G3)))</f>
        <v/>
      </c>
      <c r="DA9" s="280" t="str">
        <f ca="true">+IF(OFFSET('Sanitation Data'!$G$29,0,10*ROW('Sanitation Data'!G3))="","",OFFSET('Sanitation Data'!$G$29,0,10*ROW('Sanitation Data'!G3)))</f>
        <v/>
      </c>
      <c r="DB9" s="280" t="str">
        <f ca="true">+IF(OFFSET('Sanitation Data'!$G$30,0,10*ROW('Sanitation Data'!G3))="","",OFFSET('Sanitation Data'!$G$30,0,10*ROW('Sanitation Data'!G3)))</f>
        <v/>
      </c>
      <c r="DC9" s="280" t="str">
        <f ca="true">+IF(OFFSET('Sanitation Data'!$G$31,0,10*ROW('Sanitation Data'!G3))="","",OFFSET('Sanitation Data'!$G$31,0,10*ROW('Sanitation Data'!G3)))</f>
        <v/>
      </c>
      <c r="DD9" s="280" t="str">
        <f ca="true">+IF(OFFSET('Sanitation Data'!$G$32,0,10*ROW('Sanitation Data'!G3))="","",OFFSET('Sanitation Data'!$G$32,0,10*ROW('Sanitation Data'!G3)))</f>
        <v/>
      </c>
      <c r="DE9" s="280" t="str">
        <f ca="true">+IF(OFFSET('Sanitation Data'!$H$28,0,10*ROW('Sanitation Data'!H3))="","",OFFSET('Sanitation Data'!$H$28,0,10*ROW('Sanitation Data'!H3)))</f>
        <v/>
      </c>
      <c r="DF9" s="280" t="str">
        <f ca="true">+IF(OFFSET('Sanitation Data'!$H$29,0,10*ROW('Sanitation Data'!H3))="","",OFFSET('Sanitation Data'!$H$29,0,10*ROW('Sanitation Data'!H3)))</f>
        <v/>
      </c>
      <c r="DG9" s="280" t="str">
        <f ca="true">+IF(OFFSET('Sanitation Data'!$H$30,0,10*ROW('Sanitation Data'!H3))="","",OFFSET('Sanitation Data'!$H$30,0,10*ROW('Sanitation Data'!H3)))</f>
        <v/>
      </c>
      <c r="DH9" s="280" t="str">
        <f ca="true">+IF(OFFSET('Sanitation Data'!$H$31,0,10*ROW('Sanitation Data'!H3))="","",OFFSET('Sanitation Data'!$H$31,0,10*ROW('Sanitation Data'!H3)))</f>
        <v/>
      </c>
      <c r="DI9" s="280" t="str">
        <f ca="true">+IF(OFFSET('Sanitation Data'!$H$32,0,10*ROW('Sanitation Data'!H3))="","",OFFSET('Sanitation Data'!$H$32,0,10*ROW('Sanitation Data'!H3)))</f>
        <v>No</v>
      </c>
      <c r="DJ9" s="280" t="str">
        <f ca="true">+IF(OFFSET('Sanitation Data'!$I$28,0,10*ROW('Sanitation Data'!I3))="","",OFFSET('Sanitation Data'!$I$28,0,10*ROW('Sanitation Data'!I3)))</f>
        <v/>
      </c>
      <c r="DK9" s="280" t="str">
        <f ca="true">+IF(OFFSET('Sanitation Data'!$I$29,0,10*ROW('Sanitation Data'!I3))="","",OFFSET('Sanitation Data'!$I$29,0,10*ROW('Sanitation Data'!I3)))</f>
        <v/>
      </c>
      <c r="DL9" s="280" t="str">
        <f ca="true">+IF(OFFSET('Sanitation Data'!$I$30,0,10*ROW('Sanitation Data'!I3))="","",OFFSET('Sanitation Data'!$I$30,0,10*ROW('Sanitation Data'!I3)))</f>
        <v/>
      </c>
      <c r="DM9" s="280" t="str">
        <f ca="true">+IF(OFFSET('Sanitation Data'!$I$31,0,10*ROW('Sanitation Data'!I3))="","",OFFSET('Sanitation Data'!$I$31,0,10*ROW('Sanitation Data'!I3)))</f>
        <v/>
      </c>
      <c r="DN9" s="280" t="str">
        <f ca="true">+IF(OFFSET('Sanitation Data'!$I$32,0,10*ROW('Sanitation Data'!I3))="","",OFFSET('Sanitation Data'!$I$32,0,10*ROW('Sanitation Data'!I3)))</f>
        <v/>
      </c>
      <c r="DO9" s="280" t="str">
        <f ca="true">+IF(OFFSET('Hygiene Data'!$D$11,0,10*ROW('Hygiene Data'!D3))="","",OFFSET('Hygiene Data'!$D$11,0,10*ROW('Hygiene Data'!D3)))</f>
        <v/>
      </c>
      <c r="DP9" s="280" t="str">
        <f ca="true">+IF(OFFSET('Hygiene Data'!$D$12,0,10*ROW('Hygiene Data'!D3))="","",OFFSET('Hygiene Data'!$D$12,0,10*ROW('Hygiene Data'!D3)))</f>
        <v/>
      </c>
      <c r="DQ9" s="280" t="str">
        <f ca="true">+IF(OFFSET('Hygiene Data'!$D$13,0,10*ROW('Hygiene Data'!D3))="","",OFFSET('Hygiene Data'!$D$13,0,10*ROW('Hygiene Data'!D3)))</f>
        <v/>
      </c>
      <c r="DR9" s="280" t="str">
        <f ca="true">+IF(OFFSET('Hygiene Data'!$E$11,0,10*ROW('Hygiene Data'!E3))="","",OFFSET('Hygiene Data'!$E$11,0,10*ROW('Hygiene Data'!E3)))</f>
        <v/>
      </c>
      <c r="DS9" s="280" t="str">
        <f ca="true">+IF(OFFSET('Hygiene Data'!$E$12,0,10*ROW('Hygiene Data'!E3))="","",OFFSET('Hygiene Data'!$E$12,0,10*ROW('Hygiene Data'!E3)))</f>
        <v/>
      </c>
      <c r="DT9" s="280" t="str">
        <f ca="true">+IF(OFFSET('Hygiene Data'!$E$13,0,10*ROW('Hygiene Data'!E3))="","",OFFSET('Hygiene Data'!$E$13,0,10*ROW('Hygiene Data'!E3)))</f>
        <v/>
      </c>
      <c r="DU9" s="280" t="str">
        <f ca="true">+IF(OFFSET('Hygiene Data'!$F$11,0,10*ROW('Hygiene Data'!F3))="","",OFFSET('Hygiene Data'!$F$11,0,10*ROW('Hygiene Data'!F3)))</f>
        <v/>
      </c>
      <c r="DV9" s="280" t="str">
        <f ca="true">+IF(OFFSET('Hygiene Data'!$F$12,0,10*ROW('Hygiene Data'!F3))="","",OFFSET('Hygiene Data'!$F$12,0,10*ROW('Hygiene Data'!F3)))</f>
        <v/>
      </c>
      <c r="DW9" s="280" t="str">
        <f ca="true">+IF(OFFSET('Hygiene Data'!$F$13,0,10*ROW('Hygiene Data'!F3))="","",OFFSET('Hygiene Data'!$F$13,0,10*ROW('Hygiene Data'!F3)))</f>
        <v/>
      </c>
      <c r="DX9" s="280" t="str">
        <f ca="true">+IF(OFFSET('Hygiene Data'!$G$11,0,10*ROW('Hygiene Data'!G3))="","",OFFSET('Hygiene Data'!$G$11,0,10*ROW('Hygiene Data'!G3)))</f>
        <v/>
      </c>
      <c r="DY9" s="280" t="str">
        <f ca="true">+IF(OFFSET('Hygiene Data'!$G$12,0,10*ROW('Hygiene Data'!G3))="","",OFFSET('Hygiene Data'!$G$12,0,10*ROW('Hygiene Data'!G3)))</f>
        <v/>
      </c>
      <c r="DZ9" s="280" t="str">
        <f ca="true">+IF(OFFSET('Hygiene Data'!$G$13,0,10*ROW('Hygiene Data'!G3))="","",OFFSET('Hygiene Data'!$G$13,0,10*ROW('Hygiene Data'!G3)))</f>
        <v/>
      </c>
      <c r="EA9" s="280" t="str">
        <f ca="true">+IF(OFFSET('Hygiene Data'!$H$11,0,10*ROW('Hygiene Data'!H3))="","",OFFSET('Hygiene Data'!$H$11,0,10*ROW('Hygiene Data'!H3)))</f>
        <v/>
      </c>
      <c r="EB9" s="280" t="str">
        <f ca="true">+IF(OFFSET('Hygiene Data'!$H$12,0,10*ROW('Hygiene Data'!H3))="","",OFFSET('Hygiene Data'!$H$12,0,10*ROW('Hygiene Data'!H3)))</f>
        <v/>
      </c>
      <c r="EC9" s="280" t="str">
        <f ca="true">+IF(OFFSET('Hygiene Data'!$H$13,0,10*ROW('Hygiene Data'!H3))="","",OFFSET('Hygiene Data'!$H$13,0,10*ROW('Hygiene Data'!H3)))</f>
        <v/>
      </c>
      <c r="ED9" s="280" t="str">
        <f ca="true">+IF(OFFSET('Hygiene Data'!$I$11,0,10*ROW('Hygiene Data'!I3))="","",OFFSET('Hygiene Data'!$I$11,0,10*ROW('Hygiene Data'!I3)))</f>
        <v/>
      </c>
      <c r="EE9" s="280" t="str">
        <f ca="true">+IF(OFFSET('Hygiene Data'!$I$12,0,10*ROW('Hygiene Data'!I3))="","",OFFSET('Hygiene Data'!$I$12,0,10*ROW('Hygiene Data'!I3)))</f>
        <v/>
      </c>
      <c r="EF9" s="28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URY_2017_UIS</v>
      </c>
      <c r="B10" s="36" t="str">
        <f ca="true">+IF(OFFSET('Water Data'!$C$2,0,10*ROW('Water Data'!F4))="","",OFFSET('Water Data'!$C$2,0,10*ROW('Water Data'!F4)))</f>
        <v>Other</v>
      </c>
      <c r="C10" s="336">
        <f t="shared" ca="true" si="0"/>
        <v>2017</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6">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6">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0"/>
      <c r="BS10" s="280" t="str">
        <f ca="true">+IF(OFFSET('Water Data'!$D$27,0,10*ROW('Water Data'!D4))="","",OFFSET('Water Data'!$D$27,0,10*ROW('Water Data'!D4)))</f>
        <v>Yes</v>
      </c>
      <c r="BT10" s="280" t="str">
        <f ca="true">+IF(OFFSET('Water Data'!$D$28,0,10*ROW('Water Data'!D4))="","",OFFSET('Water Data'!$D$28,0,10*ROW('Water Data'!D4)))</f>
        <v>Yes</v>
      </c>
      <c r="BU10" s="280" t="str">
        <f ca="true">+IF(OFFSET('Water Data'!$D$29,0,10*ROW('Water Data'!D4))="","",OFFSET('Water Data'!$D$29,0,10*ROW('Water Data'!D4)))</f>
        <v>Yes</v>
      </c>
      <c r="BV10" s="280" t="str">
        <f ca="true">+IF(OFFSET('Water Data'!$E$27,0,10*ROW('Water Data'!E4))="","",OFFSET('Water Data'!$E$27,0,10*ROW('Water Data'!E4)))</f>
        <v/>
      </c>
      <c r="BW10" s="280" t="str">
        <f ca="true">+IF(OFFSET('Water Data'!$E$28,0,10*ROW('Water Data'!E4))="","",OFFSET('Water Data'!$E$28,0,10*ROW('Water Data'!E4)))</f>
        <v/>
      </c>
      <c r="BX10" s="280" t="str">
        <f ca="true">+IF(OFFSET('Water Data'!$E$29,0,10*ROW('Water Data'!E4))="","",OFFSET('Water Data'!$E$29,0,10*ROW('Water Data'!E4)))</f>
        <v/>
      </c>
      <c r="BY10" s="280" t="str">
        <f ca="true">+IF(OFFSET('Water Data'!$F$27,0,10*ROW('Water Data'!F4))="","",OFFSET('Water Data'!$F$27,0,10*ROW('Water Data'!F4)))</f>
        <v/>
      </c>
      <c r="BZ10" s="280" t="str">
        <f ca="true">+IF(OFFSET('Water Data'!$F$28,0,10*ROW('Water Data'!F4))="","",OFFSET('Water Data'!$F$28,0,10*ROW('Water Data'!F4)))</f>
        <v/>
      </c>
      <c r="CA10" s="280" t="str">
        <f ca="true">+IF(OFFSET('Water Data'!$F$29,0,10*ROW('Water Data'!F4))="","",OFFSET('Water Data'!$F$29,0,10*ROW('Water Data'!F4)))</f>
        <v/>
      </c>
      <c r="CB10" s="280" t="str">
        <f ca="true">+IF(OFFSET('Water Data'!$G$27,0,10*ROW('Water Data'!G4))="","",OFFSET('Water Data'!$G$27,0,10*ROW('Water Data'!G4)))</f>
        <v/>
      </c>
      <c r="CC10" s="280" t="str">
        <f ca="true">+IF(OFFSET('Water Data'!$G$28,0,10*ROW('Water Data'!G4))="","",OFFSET('Water Data'!$G$28,0,10*ROW('Water Data'!G4)))</f>
        <v/>
      </c>
      <c r="CD10" s="280" t="str">
        <f ca="true">+IF(OFFSET('Water Data'!$G$29,0,10*ROW('Water Data'!G4))="","",OFFSET('Water Data'!$G$29,0,10*ROW('Water Data'!G4)))</f>
        <v/>
      </c>
      <c r="CE10" s="280" t="str">
        <f ca="true">+IF(OFFSET('Water Data'!$H$27,0,10*ROW('Water Data'!H4))="","",OFFSET('Water Data'!$H$27,0,10*ROW('Water Data'!H4)))</f>
        <v>Yes</v>
      </c>
      <c r="CF10" s="280" t="str">
        <f ca="true">+IF(OFFSET('Water Data'!$H$28,0,10*ROW('Water Data'!H4))="","",OFFSET('Water Data'!$H$28,0,10*ROW('Water Data'!H4)))</f>
        <v>Yes</v>
      </c>
      <c r="CG10" s="280" t="str">
        <f ca="true">+IF(OFFSET('Water Data'!$H$29,0,10*ROW('Water Data'!H4))="","",OFFSET('Water Data'!$H$29,0,10*ROW('Water Data'!H4)))</f>
        <v>Yes</v>
      </c>
      <c r="CH10" s="280" t="str">
        <f ca="true">+IF(OFFSET('Water Data'!$I$27,0,10*ROW('Water Data'!I4))="","",OFFSET('Water Data'!$I$27,0,10*ROW('Water Data'!I4)))</f>
        <v>Yes</v>
      </c>
      <c r="CI10" s="280" t="str">
        <f ca="true">+IF(OFFSET('Water Data'!$I$28,0,10*ROW('Water Data'!I4))="","",OFFSET('Water Data'!$I$28,0,10*ROW('Water Data'!I4)))</f>
        <v>Yes</v>
      </c>
      <c r="CJ10" s="280" t="str">
        <f ca="true">+IF(OFFSET('Water Data'!$I$29,0,10*ROW('Water Data'!I4))="","",OFFSET('Water Data'!$I$29,0,10*ROW('Water Data'!I4)))</f>
        <v>Yes</v>
      </c>
      <c r="CK10" s="280" t="str">
        <f ca="true">+IF(OFFSET('Sanitation Data'!$D$28,0,10*ROW('Sanitation Data'!D4))="","",OFFSET('Sanitation Data'!$D$28,0,10*ROW('Sanitation Data'!D4)))</f>
        <v/>
      </c>
      <c r="CL10" s="280" t="str">
        <f ca="true">+IF(OFFSET('Sanitation Data'!$D$29,0,10*ROW('Sanitation Data'!D4))="","",OFFSET('Sanitation Data'!$D$29,0,10*ROW('Sanitation Data'!D4)))</f>
        <v/>
      </c>
      <c r="CM10" s="280" t="str">
        <f ca="true">+IF(OFFSET('Sanitation Data'!$D$30,0,10*ROW('Sanitation Data'!D4))="","",OFFSET('Sanitation Data'!$D$30,0,10*ROW('Sanitation Data'!D4)))</f>
        <v/>
      </c>
      <c r="CN10" s="280" t="str">
        <f ca="true">+IF(OFFSET('Sanitation Data'!$D$31,0,10*ROW('Sanitation Data'!D4))="","",OFFSET('Sanitation Data'!$D$31,0,10*ROW('Sanitation Data'!D4)))</f>
        <v/>
      </c>
      <c r="CO10" s="280" t="str">
        <f ca="true">+IF(OFFSET('Sanitation Data'!$D$32,0,10*ROW('Sanitation Data'!D4))="","",OFFSET('Sanitation Data'!$D$32,0,10*ROW('Sanitation Data'!D4)))</f>
        <v/>
      </c>
      <c r="CP10" s="280" t="str">
        <f ca="true">+IF(OFFSET('Sanitation Data'!$E$28,0,10*ROW('Sanitation Data'!E4))="","",OFFSET('Sanitation Data'!$E$28,0,10*ROW('Sanitation Data'!E4)))</f>
        <v/>
      </c>
      <c r="CQ10" s="280" t="str">
        <f ca="true">+IF(OFFSET('Sanitation Data'!$E$29,0,10*ROW('Sanitation Data'!E4))="","",OFFSET('Sanitation Data'!$E$29,0,10*ROW('Sanitation Data'!E4)))</f>
        <v/>
      </c>
      <c r="CR10" s="280" t="str">
        <f ca="true">+IF(OFFSET('Sanitation Data'!$E$30,0,10*ROW('Sanitation Data'!E4))="","",OFFSET('Sanitation Data'!$E$30,0,10*ROW('Sanitation Data'!E4)))</f>
        <v/>
      </c>
      <c r="CS10" s="280" t="str">
        <f ca="true">+IF(OFFSET('Sanitation Data'!$E$31,0,10*ROW('Sanitation Data'!E4))="","",OFFSET('Sanitation Data'!$E$31,0,10*ROW('Sanitation Data'!E4)))</f>
        <v/>
      </c>
      <c r="CT10" s="280" t="str">
        <f ca="true">+IF(OFFSET('Sanitation Data'!$E$32,0,10*ROW('Sanitation Data'!E4))="","",OFFSET('Sanitation Data'!$E$32,0,10*ROW('Sanitation Data'!E4)))</f>
        <v/>
      </c>
      <c r="CU10" s="280" t="str">
        <f ca="true">+IF(OFFSET('Sanitation Data'!$F$28,0,10*ROW('Sanitation Data'!F4))="","",OFFSET('Sanitation Data'!$F$28,0,10*ROW('Sanitation Data'!F4)))</f>
        <v/>
      </c>
      <c r="CV10" s="280" t="str">
        <f ca="true">+IF(OFFSET('Sanitation Data'!$F$29,0,10*ROW('Sanitation Data'!F4))="","",OFFSET('Sanitation Data'!$F$29,0,10*ROW('Sanitation Data'!F4)))</f>
        <v/>
      </c>
      <c r="CW10" s="280" t="str">
        <f ca="true">+IF(OFFSET('Sanitation Data'!$F$30,0,10*ROW('Sanitation Data'!F4))="","",OFFSET('Sanitation Data'!$F$30,0,10*ROW('Sanitation Data'!F4)))</f>
        <v/>
      </c>
      <c r="CX10" s="280" t="str">
        <f ca="true">+IF(OFFSET('Sanitation Data'!$F$31,0,10*ROW('Sanitation Data'!F4))="","",OFFSET('Sanitation Data'!$F$31,0,10*ROW('Sanitation Data'!F4)))</f>
        <v/>
      </c>
      <c r="CY10" s="280" t="str">
        <f ca="true">+IF(OFFSET('Sanitation Data'!$F$32,0,10*ROW('Sanitation Data'!F4))="","",OFFSET('Sanitation Data'!$F$32,0,10*ROW('Sanitation Data'!F4)))</f>
        <v/>
      </c>
      <c r="CZ10" s="280" t="str">
        <f ca="true">+IF(OFFSET('Sanitation Data'!$G$28,0,10*ROW('Sanitation Data'!G4))="","",OFFSET('Sanitation Data'!$G$28,0,10*ROW('Sanitation Data'!G4)))</f>
        <v/>
      </c>
      <c r="DA10" s="280" t="str">
        <f ca="true">+IF(OFFSET('Sanitation Data'!$G$29,0,10*ROW('Sanitation Data'!G4))="","",OFFSET('Sanitation Data'!$G$29,0,10*ROW('Sanitation Data'!G4)))</f>
        <v/>
      </c>
      <c r="DB10" s="280" t="str">
        <f ca="true">+IF(OFFSET('Sanitation Data'!$G$30,0,10*ROW('Sanitation Data'!G4))="","",OFFSET('Sanitation Data'!$G$30,0,10*ROW('Sanitation Data'!G4)))</f>
        <v/>
      </c>
      <c r="DC10" s="280" t="str">
        <f ca="true">+IF(OFFSET('Sanitation Data'!$G$31,0,10*ROW('Sanitation Data'!G4))="","",OFFSET('Sanitation Data'!$G$31,0,10*ROW('Sanitation Data'!G4)))</f>
        <v/>
      </c>
      <c r="DD10" s="280" t="str">
        <f ca="true">+IF(OFFSET('Sanitation Data'!$G$32,0,10*ROW('Sanitation Data'!G4))="","",OFFSET('Sanitation Data'!$G$32,0,10*ROW('Sanitation Data'!G4)))</f>
        <v/>
      </c>
      <c r="DE10" s="280" t="str">
        <f ca="true">+IF(OFFSET('Sanitation Data'!$H$28,0,10*ROW('Sanitation Data'!H4))="","",OFFSET('Sanitation Data'!$H$28,0,10*ROW('Sanitation Data'!H4)))</f>
        <v/>
      </c>
      <c r="DF10" s="280" t="str">
        <f ca="true">+IF(OFFSET('Sanitation Data'!$H$29,0,10*ROW('Sanitation Data'!H4))="","",OFFSET('Sanitation Data'!$H$29,0,10*ROW('Sanitation Data'!H4)))</f>
        <v/>
      </c>
      <c r="DG10" s="280" t="str">
        <f ca="true">+IF(OFFSET('Sanitation Data'!$H$30,0,10*ROW('Sanitation Data'!H4))="","",OFFSET('Sanitation Data'!$H$30,0,10*ROW('Sanitation Data'!H4)))</f>
        <v/>
      </c>
      <c r="DH10" s="280" t="str">
        <f ca="true">+IF(OFFSET('Sanitation Data'!$H$31,0,10*ROW('Sanitation Data'!H4))="","",OFFSET('Sanitation Data'!$H$31,0,10*ROW('Sanitation Data'!H4)))</f>
        <v/>
      </c>
      <c r="DI10" s="280" t="str">
        <f ca="true">+IF(OFFSET('Sanitation Data'!$H$32,0,10*ROW('Sanitation Data'!H4))="","",OFFSET('Sanitation Data'!$H$32,0,10*ROW('Sanitation Data'!H4)))</f>
        <v/>
      </c>
      <c r="DJ10" s="280" t="str">
        <f ca="true">+IF(OFFSET('Sanitation Data'!$I$28,0,10*ROW('Sanitation Data'!I4))="","",OFFSET('Sanitation Data'!$I$28,0,10*ROW('Sanitation Data'!I4)))</f>
        <v/>
      </c>
      <c r="DK10" s="280" t="str">
        <f ca="true">+IF(OFFSET('Sanitation Data'!$I$29,0,10*ROW('Sanitation Data'!I4))="","",OFFSET('Sanitation Data'!$I$29,0,10*ROW('Sanitation Data'!I4)))</f>
        <v/>
      </c>
      <c r="DL10" s="280" t="str">
        <f ca="true">+IF(OFFSET('Sanitation Data'!$I$30,0,10*ROW('Sanitation Data'!I4))="","",OFFSET('Sanitation Data'!$I$30,0,10*ROW('Sanitation Data'!I4)))</f>
        <v/>
      </c>
      <c r="DM10" s="280" t="str">
        <f ca="true">+IF(OFFSET('Sanitation Data'!$I$31,0,10*ROW('Sanitation Data'!I4))="","",OFFSET('Sanitation Data'!$I$31,0,10*ROW('Sanitation Data'!I4)))</f>
        <v/>
      </c>
      <c r="DN10" s="280" t="str">
        <f ca="true">+IF(OFFSET('Sanitation Data'!$I$32,0,10*ROW('Sanitation Data'!I4))="","",OFFSET('Sanitation Data'!$I$32,0,10*ROW('Sanitation Data'!I4)))</f>
        <v/>
      </c>
      <c r="DO10" s="280" t="str">
        <f ca="true">+IF(OFFSET('Hygiene Data'!$D$11,0,10*ROW('Hygiene Data'!D4))="","",OFFSET('Hygiene Data'!$D$11,0,10*ROW('Hygiene Data'!D4)))</f>
        <v/>
      </c>
      <c r="DP10" s="280" t="str">
        <f ca="true">+IF(OFFSET('Hygiene Data'!$D$12,0,10*ROW('Hygiene Data'!D4))="","",OFFSET('Hygiene Data'!$D$12,0,10*ROW('Hygiene Data'!D4)))</f>
        <v/>
      </c>
      <c r="DQ10" s="280" t="str">
        <f ca="true">+IF(OFFSET('Hygiene Data'!$D$13,0,10*ROW('Hygiene Data'!D4))="","",OFFSET('Hygiene Data'!$D$13,0,10*ROW('Hygiene Data'!D4)))</f>
        <v/>
      </c>
      <c r="DR10" s="280" t="str">
        <f ca="true">+IF(OFFSET('Hygiene Data'!$E$11,0,10*ROW('Hygiene Data'!E4))="","",OFFSET('Hygiene Data'!$E$11,0,10*ROW('Hygiene Data'!E4)))</f>
        <v/>
      </c>
      <c r="DS10" s="280" t="str">
        <f ca="true">+IF(OFFSET('Hygiene Data'!$E$12,0,10*ROW('Hygiene Data'!E4))="","",OFFSET('Hygiene Data'!$E$12,0,10*ROW('Hygiene Data'!E4)))</f>
        <v/>
      </c>
      <c r="DT10" s="280" t="str">
        <f ca="true">+IF(OFFSET('Hygiene Data'!$E$13,0,10*ROW('Hygiene Data'!E4))="","",OFFSET('Hygiene Data'!$E$13,0,10*ROW('Hygiene Data'!E4)))</f>
        <v/>
      </c>
      <c r="DU10" s="280" t="str">
        <f ca="true">+IF(OFFSET('Hygiene Data'!$F$11,0,10*ROW('Hygiene Data'!F4))="","",OFFSET('Hygiene Data'!$F$11,0,10*ROW('Hygiene Data'!F4)))</f>
        <v/>
      </c>
      <c r="DV10" s="280" t="str">
        <f ca="true">+IF(OFFSET('Hygiene Data'!$F$12,0,10*ROW('Hygiene Data'!F4))="","",OFFSET('Hygiene Data'!$F$12,0,10*ROW('Hygiene Data'!F4)))</f>
        <v/>
      </c>
      <c r="DW10" s="280" t="str">
        <f ca="true">+IF(OFFSET('Hygiene Data'!$F$13,0,10*ROW('Hygiene Data'!F4))="","",OFFSET('Hygiene Data'!$F$13,0,10*ROW('Hygiene Data'!F4)))</f>
        <v/>
      </c>
      <c r="DX10" s="280" t="str">
        <f ca="true">+IF(OFFSET('Hygiene Data'!$G$11,0,10*ROW('Hygiene Data'!G4))="","",OFFSET('Hygiene Data'!$G$11,0,10*ROW('Hygiene Data'!G4)))</f>
        <v/>
      </c>
      <c r="DY10" s="280" t="str">
        <f ca="true">+IF(OFFSET('Hygiene Data'!$G$12,0,10*ROW('Hygiene Data'!G4))="","",OFFSET('Hygiene Data'!$G$12,0,10*ROW('Hygiene Data'!G4)))</f>
        <v/>
      </c>
      <c r="DZ10" s="280" t="str">
        <f ca="true">+IF(OFFSET('Hygiene Data'!$G$13,0,10*ROW('Hygiene Data'!G4))="","",OFFSET('Hygiene Data'!$G$13,0,10*ROW('Hygiene Data'!G4)))</f>
        <v/>
      </c>
      <c r="EA10" s="280" t="str">
        <f ca="true">+IF(OFFSET('Hygiene Data'!$H$11,0,10*ROW('Hygiene Data'!H4))="","",OFFSET('Hygiene Data'!$H$11,0,10*ROW('Hygiene Data'!H4)))</f>
        <v/>
      </c>
      <c r="EB10" s="280" t="str">
        <f ca="true">+IF(OFFSET('Hygiene Data'!$H$12,0,10*ROW('Hygiene Data'!H4))="","",OFFSET('Hygiene Data'!$H$12,0,10*ROW('Hygiene Data'!H4)))</f>
        <v/>
      </c>
      <c r="EC10" s="280" t="str">
        <f ca="true">+IF(OFFSET('Hygiene Data'!$H$13,0,10*ROW('Hygiene Data'!H4))="","",OFFSET('Hygiene Data'!$H$13,0,10*ROW('Hygiene Data'!H4)))</f>
        <v/>
      </c>
      <c r="ED10" s="280" t="str">
        <f ca="true">+IF(OFFSET('Hygiene Data'!$I$11,0,10*ROW('Hygiene Data'!I4))="","",OFFSET('Hygiene Data'!$I$11,0,10*ROW('Hygiene Data'!I4)))</f>
        <v/>
      </c>
      <c r="EE10" s="280" t="str">
        <f ca="true">+IF(OFFSET('Hygiene Data'!$I$12,0,10*ROW('Hygiene Data'!I4))="","",OFFSET('Hygiene Data'!$I$12,0,10*ROW('Hygiene Data'!I4)))</f>
        <v/>
      </c>
      <c r="EF10" s="28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URY_2018_UIS</v>
      </c>
      <c r="B11" s="36" t="str">
        <f ca="true">+IF(OFFSET('Water Data'!$C$2,0,10*ROW('Water Data'!F5))="","",OFFSET('Water Data'!$C$2,0,10*ROW('Water Data'!F5)))</f>
        <v>Other</v>
      </c>
      <c r="C11" s="336">
        <f t="shared" ca="true" si="0"/>
        <v>2018</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0"/>
      <c r="BS11" s="280" t="str">
        <f ca="true">+IF(OFFSET('Water Data'!$D$27,0,10*ROW('Water Data'!D5))="","",OFFSET('Water Data'!$D$27,0,10*ROW('Water Data'!D5)))</f>
        <v>Yes</v>
      </c>
      <c r="BT11" s="280" t="str">
        <f ca="true">+IF(OFFSET('Water Data'!$D$28,0,10*ROW('Water Data'!D5))="","",OFFSET('Water Data'!$D$28,0,10*ROW('Water Data'!D5)))</f>
        <v>Yes</v>
      </c>
      <c r="BU11" s="280" t="str">
        <f ca="true">+IF(OFFSET('Water Data'!$D$29,0,10*ROW('Water Data'!D5))="","",OFFSET('Water Data'!$D$29,0,10*ROW('Water Data'!D5)))</f>
        <v>Yes</v>
      </c>
      <c r="BV11" s="280" t="str">
        <f ca="true">+IF(OFFSET('Water Data'!$E$27,0,10*ROW('Water Data'!E5))="","",OFFSET('Water Data'!$E$27,0,10*ROW('Water Data'!E5)))</f>
        <v/>
      </c>
      <c r="BW11" s="280" t="str">
        <f ca="true">+IF(OFFSET('Water Data'!$E$28,0,10*ROW('Water Data'!E5))="","",OFFSET('Water Data'!$E$28,0,10*ROW('Water Data'!E5)))</f>
        <v/>
      </c>
      <c r="BX11" s="280" t="str">
        <f ca="true">+IF(OFFSET('Water Data'!$E$29,0,10*ROW('Water Data'!E5))="","",OFFSET('Water Data'!$E$29,0,10*ROW('Water Data'!E5)))</f>
        <v/>
      </c>
      <c r="BY11" s="280" t="str">
        <f ca="true">+IF(OFFSET('Water Data'!$F$27,0,10*ROW('Water Data'!F5))="","",OFFSET('Water Data'!$F$27,0,10*ROW('Water Data'!F5)))</f>
        <v/>
      </c>
      <c r="BZ11" s="280" t="str">
        <f ca="true">+IF(OFFSET('Water Data'!$F$28,0,10*ROW('Water Data'!F5))="","",OFFSET('Water Data'!$F$28,0,10*ROW('Water Data'!F5)))</f>
        <v/>
      </c>
      <c r="CA11" s="280" t="str">
        <f ca="true">+IF(OFFSET('Water Data'!$F$29,0,10*ROW('Water Data'!F5))="","",OFFSET('Water Data'!$F$29,0,10*ROW('Water Data'!F5)))</f>
        <v/>
      </c>
      <c r="CB11" s="280" t="str">
        <f ca="true">+IF(OFFSET('Water Data'!$G$27,0,10*ROW('Water Data'!G5))="","",OFFSET('Water Data'!$G$27,0,10*ROW('Water Data'!G5)))</f>
        <v/>
      </c>
      <c r="CC11" s="280" t="str">
        <f ca="true">+IF(OFFSET('Water Data'!$G$28,0,10*ROW('Water Data'!G5))="","",OFFSET('Water Data'!$G$28,0,10*ROW('Water Data'!G5)))</f>
        <v/>
      </c>
      <c r="CD11" s="280" t="str">
        <f ca="true">+IF(OFFSET('Water Data'!$G$29,0,10*ROW('Water Data'!G5))="","",OFFSET('Water Data'!$G$29,0,10*ROW('Water Data'!G5)))</f>
        <v/>
      </c>
      <c r="CE11" s="280" t="str">
        <f ca="true">+IF(OFFSET('Water Data'!$H$27,0,10*ROW('Water Data'!H5))="","",OFFSET('Water Data'!$H$27,0,10*ROW('Water Data'!H5)))</f>
        <v>Yes</v>
      </c>
      <c r="CF11" s="280" t="str">
        <f ca="true">+IF(OFFSET('Water Data'!$H$28,0,10*ROW('Water Data'!H5))="","",OFFSET('Water Data'!$H$28,0,10*ROW('Water Data'!H5)))</f>
        <v>Yes</v>
      </c>
      <c r="CG11" s="280" t="str">
        <f ca="true">+IF(OFFSET('Water Data'!$H$29,0,10*ROW('Water Data'!H5))="","",OFFSET('Water Data'!$H$29,0,10*ROW('Water Data'!H5)))</f>
        <v>Yes</v>
      </c>
      <c r="CH11" s="280" t="str">
        <f ca="true">+IF(OFFSET('Water Data'!$I$27,0,10*ROW('Water Data'!I5))="","",OFFSET('Water Data'!$I$27,0,10*ROW('Water Data'!I5)))</f>
        <v>Yes</v>
      </c>
      <c r="CI11" s="280" t="str">
        <f ca="true">+IF(OFFSET('Water Data'!$I$28,0,10*ROW('Water Data'!I5))="","",OFFSET('Water Data'!$I$28,0,10*ROW('Water Data'!I5)))</f>
        <v>Yes</v>
      </c>
      <c r="CJ11" s="280" t="str">
        <f ca="true">+IF(OFFSET('Water Data'!$I$29,0,10*ROW('Water Data'!I5))="","",OFFSET('Water Data'!$I$29,0,10*ROW('Water Data'!I5)))</f>
        <v>Yes</v>
      </c>
      <c r="CK11" s="280" t="str">
        <f ca="true">+IF(OFFSET('Sanitation Data'!$D$28,0,10*ROW('Sanitation Data'!D5))="","",OFFSET('Sanitation Data'!$D$28,0,10*ROW('Sanitation Data'!D5)))</f>
        <v/>
      </c>
      <c r="CL11" s="280" t="str">
        <f ca="true">+IF(OFFSET('Sanitation Data'!$D$29,0,10*ROW('Sanitation Data'!D5))="","",OFFSET('Sanitation Data'!$D$29,0,10*ROW('Sanitation Data'!D5)))</f>
        <v/>
      </c>
      <c r="CM11" s="280" t="str">
        <f ca="true">+IF(OFFSET('Sanitation Data'!$D$30,0,10*ROW('Sanitation Data'!D5))="","",OFFSET('Sanitation Data'!$D$30,0,10*ROW('Sanitation Data'!D5)))</f>
        <v/>
      </c>
      <c r="CN11" s="280" t="str">
        <f ca="true">+IF(OFFSET('Sanitation Data'!$D$31,0,10*ROW('Sanitation Data'!D5))="","",OFFSET('Sanitation Data'!$D$31,0,10*ROW('Sanitation Data'!D5)))</f>
        <v/>
      </c>
      <c r="CO11" s="280" t="str">
        <f ca="true">+IF(OFFSET('Sanitation Data'!$D$32,0,10*ROW('Sanitation Data'!D5))="","",OFFSET('Sanitation Data'!$D$32,0,10*ROW('Sanitation Data'!D5)))</f>
        <v/>
      </c>
      <c r="CP11" s="280" t="str">
        <f ca="true">+IF(OFFSET('Sanitation Data'!$E$28,0,10*ROW('Sanitation Data'!E5))="","",OFFSET('Sanitation Data'!$E$28,0,10*ROW('Sanitation Data'!E5)))</f>
        <v/>
      </c>
      <c r="CQ11" s="280" t="str">
        <f ca="true">+IF(OFFSET('Sanitation Data'!$E$29,0,10*ROW('Sanitation Data'!E5))="","",OFFSET('Sanitation Data'!$E$29,0,10*ROW('Sanitation Data'!E5)))</f>
        <v/>
      </c>
      <c r="CR11" s="280" t="str">
        <f ca="true">+IF(OFFSET('Sanitation Data'!$E$30,0,10*ROW('Sanitation Data'!E5))="","",OFFSET('Sanitation Data'!$E$30,0,10*ROW('Sanitation Data'!E5)))</f>
        <v/>
      </c>
      <c r="CS11" s="280" t="str">
        <f ca="true">+IF(OFFSET('Sanitation Data'!$E$31,0,10*ROW('Sanitation Data'!E5))="","",OFFSET('Sanitation Data'!$E$31,0,10*ROW('Sanitation Data'!E5)))</f>
        <v/>
      </c>
      <c r="CT11" s="280" t="str">
        <f ca="true">+IF(OFFSET('Sanitation Data'!$E$32,0,10*ROW('Sanitation Data'!E5))="","",OFFSET('Sanitation Data'!$E$32,0,10*ROW('Sanitation Data'!E5)))</f>
        <v/>
      </c>
      <c r="CU11" s="280" t="str">
        <f ca="true">+IF(OFFSET('Sanitation Data'!$F$28,0,10*ROW('Sanitation Data'!F5))="","",OFFSET('Sanitation Data'!$F$28,0,10*ROW('Sanitation Data'!F5)))</f>
        <v/>
      </c>
      <c r="CV11" s="280" t="str">
        <f ca="true">+IF(OFFSET('Sanitation Data'!$F$29,0,10*ROW('Sanitation Data'!F5))="","",OFFSET('Sanitation Data'!$F$29,0,10*ROW('Sanitation Data'!F5)))</f>
        <v/>
      </c>
      <c r="CW11" s="280" t="str">
        <f ca="true">+IF(OFFSET('Sanitation Data'!$F$30,0,10*ROW('Sanitation Data'!F5))="","",OFFSET('Sanitation Data'!$F$30,0,10*ROW('Sanitation Data'!F5)))</f>
        <v/>
      </c>
      <c r="CX11" s="280" t="str">
        <f ca="true">+IF(OFFSET('Sanitation Data'!$F$31,0,10*ROW('Sanitation Data'!F5))="","",OFFSET('Sanitation Data'!$F$31,0,10*ROW('Sanitation Data'!F5)))</f>
        <v/>
      </c>
      <c r="CY11" s="280" t="str">
        <f ca="true">+IF(OFFSET('Sanitation Data'!$F$32,0,10*ROW('Sanitation Data'!F5))="","",OFFSET('Sanitation Data'!$F$32,0,10*ROW('Sanitation Data'!F5)))</f>
        <v/>
      </c>
      <c r="CZ11" s="280" t="str">
        <f ca="true">+IF(OFFSET('Sanitation Data'!$G$28,0,10*ROW('Sanitation Data'!G5))="","",OFFSET('Sanitation Data'!$G$28,0,10*ROW('Sanitation Data'!G5)))</f>
        <v/>
      </c>
      <c r="DA11" s="280" t="str">
        <f ca="true">+IF(OFFSET('Sanitation Data'!$G$29,0,10*ROW('Sanitation Data'!G5))="","",OFFSET('Sanitation Data'!$G$29,0,10*ROW('Sanitation Data'!G5)))</f>
        <v/>
      </c>
      <c r="DB11" s="280" t="str">
        <f ca="true">+IF(OFFSET('Sanitation Data'!$G$30,0,10*ROW('Sanitation Data'!G5))="","",OFFSET('Sanitation Data'!$G$30,0,10*ROW('Sanitation Data'!G5)))</f>
        <v/>
      </c>
      <c r="DC11" s="280" t="str">
        <f ca="true">+IF(OFFSET('Sanitation Data'!$G$31,0,10*ROW('Sanitation Data'!G5))="","",OFFSET('Sanitation Data'!$G$31,0,10*ROW('Sanitation Data'!G5)))</f>
        <v/>
      </c>
      <c r="DD11" s="280" t="str">
        <f ca="true">+IF(OFFSET('Sanitation Data'!$G$32,0,10*ROW('Sanitation Data'!G5))="","",OFFSET('Sanitation Data'!$G$32,0,10*ROW('Sanitation Data'!G5)))</f>
        <v/>
      </c>
      <c r="DE11" s="280" t="str">
        <f ca="true">+IF(OFFSET('Sanitation Data'!$H$28,0,10*ROW('Sanitation Data'!H5))="","",OFFSET('Sanitation Data'!$H$28,0,10*ROW('Sanitation Data'!H5)))</f>
        <v/>
      </c>
      <c r="DF11" s="280" t="str">
        <f ca="true">+IF(OFFSET('Sanitation Data'!$H$29,0,10*ROW('Sanitation Data'!H5))="","",OFFSET('Sanitation Data'!$H$29,0,10*ROW('Sanitation Data'!H5)))</f>
        <v/>
      </c>
      <c r="DG11" s="280" t="str">
        <f ca="true">+IF(OFFSET('Sanitation Data'!$H$30,0,10*ROW('Sanitation Data'!H5))="","",OFFSET('Sanitation Data'!$H$30,0,10*ROW('Sanitation Data'!H5)))</f>
        <v/>
      </c>
      <c r="DH11" s="280" t="str">
        <f ca="true">+IF(OFFSET('Sanitation Data'!$H$31,0,10*ROW('Sanitation Data'!H5))="","",OFFSET('Sanitation Data'!$H$31,0,10*ROW('Sanitation Data'!H5)))</f>
        <v/>
      </c>
      <c r="DI11" s="280" t="str">
        <f ca="true">+IF(OFFSET('Sanitation Data'!$H$32,0,10*ROW('Sanitation Data'!H5))="","",OFFSET('Sanitation Data'!$H$32,0,10*ROW('Sanitation Data'!H5)))</f>
        <v/>
      </c>
      <c r="DJ11" s="280" t="str">
        <f ca="true">+IF(OFFSET('Sanitation Data'!$I$28,0,10*ROW('Sanitation Data'!I5))="","",OFFSET('Sanitation Data'!$I$28,0,10*ROW('Sanitation Data'!I5)))</f>
        <v/>
      </c>
      <c r="DK11" s="280" t="str">
        <f ca="true">+IF(OFFSET('Sanitation Data'!$I$29,0,10*ROW('Sanitation Data'!I5))="","",OFFSET('Sanitation Data'!$I$29,0,10*ROW('Sanitation Data'!I5)))</f>
        <v/>
      </c>
      <c r="DL11" s="280" t="str">
        <f ca="true">+IF(OFFSET('Sanitation Data'!$I$30,0,10*ROW('Sanitation Data'!I5))="","",OFFSET('Sanitation Data'!$I$30,0,10*ROW('Sanitation Data'!I5)))</f>
        <v/>
      </c>
      <c r="DM11" s="280" t="str">
        <f ca="true">+IF(OFFSET('Sanitation Data'!$I$31,0,10*ROW('Sanitation Data'!I5))="","",OFFSET('Sanitation Data'!$I$31,0,10*ROW('Sanitation Data'!I5)))</f>
        <v/>
      </c>
      <c r="DN11" s="280" t="str">
        <f ca="true">+IF(OFFSET('Sanitation Data'!$I$32,0,10*ROW('Sanitation Data'!I5))="","",OFFSET('Sanitation Data'!$I$32,0,10*ROW('Sanitation Data'!I5)))</f>
        <v/>
      </c>
      <c r="DO11" s="280" t="str">
        <f ca="true">+IF(OFFSET('Hygiene Data'!$D$11,0,10*ROW('Hygiene Data'!D5))="","",OFFSET('Hygiene Data'!$D$11,0,10*ROW('Hygiene Data'!D5)))</f>
        <v/>
      </c>
      <c r="DP11" s="280" t="str">
        <f ca="true">+IF(OFFSET('Hygiene Data'!$D$12,0,10*ROW('Hygiene Data'!D5))="","",OFFSET('Hygiene Data'!$D$12,0,10*ROW('Hygiene Data'!D5)))</f>
        <v/>
      </c>
      <c r="DQ11" s="280" t="str">
        <f ca="true">+IF(OFFSET('Hygiene Data'!$D$13,0,10*ROW('Hygiene Data'!D5))="","",OFFSET('Hygiene Data'!$D$13,0,10*ROW('Hygiene Data'!D5)))</f>
        <v/>
      </c>
      <c r="DR11" s="280" t="str">
        <f ca="true">+IF(OFFSET('Hygiene Data'!$E$11,0,10*ROW('Hygiene Data'!E5))="","",OFFSET('Hygiene Data'!$E$11,0,10*ROW('Hygiene Data'!E5)))</f>
        <v/>
      </c>
      <c r="DS11" s="280" t="str">
        <f ca="true">+IF(OFFSET('Hygiene Data'!$E$12,0,10*ROW('Hygiene Data'!E5))="","",OFFSET('Hygiene Data'!$E$12,0,10*ROW('Hygiene Data'!E5)))</f>
        <v/>
      </c>
      <c r="DT11" s="280" t="str">
        <f ca="true">+IF(OFFSET('Hygiene Data'!$E$13,0,10*ROW('Hygiene Data'!E5))="","",OFFSET('Hygiene Data'!$E$13,0,10*ROW('Hygiene Data'!E5)))</f>
        <v/>
      </c>
      <c r="DU11" s="280" t="str">
        <f ca="true">+IF(OFFSET('Hygiene Data'!$F$11,0,10*ROW('Hygiene Data'!F5))="","",OFFSET('Hygiene Data'!$F$11,0,10*ROW('Hygiene Data'!F5)))</f>
        <v/>
      </c>
      <c r="DV11" s="280" t="str">
        <f ca="true">+IF(OFFSET('Hygiene Data'!$F$12,0,10*ROW('Hygiene Data'!F5))="","",OFFSET('Hygiene Data'!$F$12,0,10*ROW('Hygiene Data'!F5)))</f>
        <v/>
      </c>
      <c r="DW11" s="280" t="str">
        <f ca="true">+IF(OFFSET('Hygiene Data'!$F$13,0,10*ROW('Hygiene Data'!F5))="","",OFFSET('Hygiene Data'!$F$13,0,10*ROW('Hygiene Data'!F5)))</f>
        <v/>
      </c>
      <c r="DX11" s="280" t="str">
        <f ca="true">+IF(OFFSET('Hygiene Data'!$G$11,0,10*ROW('Hygiene Data'!G5))="","",OFFSET('Hygiene Data'!$G$11,0,10*ROW('Hygiene Data'!G5)))</f>
        <v/>
      </c>
      <c r="DY11" s="280" t="str">
        <f ca="true">+IF(OFFSET('Hygiene Data'!$G$12,0,10*ROW('Hygiene Data'!G5))="","",OFFSET('Hygiene Data'!$G$12,0,10*ROW('Hygiene Data'!G5)))</f>
        <v/>
      </c>
      <c r="DZ11" s="280" t="str">
        <f ca="true">+IF(OFFSET('Hygiene Data'!$G$13,0,10*ROW('Hygiene Data'!G5))="","",OFFSET('Hygiene Data'!$G$13,0,10*ROW('Hygiene Data'!G5)))</f>
        <v/>
      </c>
      <c r="EA11" s="280" t="str">
        <f ca="true">+IF(OFFSET('Hygiene Data'!$H$11,0,10*ROW('Hygiene Data'!H5))="","",OFFSET('Hygiene Data'!$H$11,0,10*ROW('Hygiene Data'!H5)))</f>
        <v/>
      </c>
      <c r="EB11" s="280" t="str">
        <f ca="true">+IF(OFFSET('Hygiene Data'!$H$12,0,10*ROW('Hygiene Data'!H5))="","",OFFSET('Hygiene Data'!$H$12,0,10*ROW('Hygiene Data'!H5)))</f>
        <v/>
      </c>
      <c r="EC11" s="280" t="str">
        <f ca="true">+IF(OFFSET('Hygiene Data'!$H$13,0,10*ROW('Hygiene Data'!H5))="","",OFFSET('Hygiene Data'!$H$13,0,10*ROW('Hygiene Data'!H5)))</f>
        <v/>
      </c>
      <c r="ED11" s="280" t="str">
        <f ca="true">+IF(OFFSET('Hygiene Data'!$I$11,0,10*ROW('Hygiene Data'!I5))="","",OFFSET('Hygiene Data'!$I$11,0,10*ROW('Hygiene Data'!I5)))</f>
        <v/>
      </c>
      <c r="EE11" s="280" t="str">
        <f ca="true">+IF(OFFSET('Hygiene Data'!$I$12,0,10*ROW('Hygiene Data'!I5))="","",OFFSET('Hygiene Data'!$I$12,0,10*ROW('Hygiene Data'!I5)))</f>
        <v/>
      </c>
      <c r="EF11" s="28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URY_2019_UIS</v>
      </c>
      <c r="B12" s="36" t="str">
        <f ca="true">+IF(OFFSET('Water Data'!$C$2,0,10*ROW('Water Data'!F6))="","",OFFSET('Water Data'!$C$2,0,10*ROW('Water Data'!F6)))</f>
        <v>Other</v>
      </c>
      <c r="C12" s="336">
        <f t="shared" ca="true" si="0"/>
        <v>2019</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6">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0"/>
      <c r="BS12" s="280" t="str">
        <f ca="true">+IF(OFFSET('Water Data'!$D$27,0,10*ROW('Water Data'!D6))="","",OFFSET('Water Data'!$D$27,0,10*ROW('Water Data'!D6)))</f>
        <v>Yes</v>
      </c>
      <c r="BT12" s="280" t="str">
        <f ca="true">+IF(OFFSET('Water Data'!$D$28,0,10*ROW('Water Data'!D6))="","",OFFSET('Water Data'!$D$28,0,10*ROW('Water Data'!D6)))</f>
        <v>Yes</v>
      </c>
      <c r="BU12" s="280" t="str">
        <f ca="true">+IF(OFFSET('Water Data'!$D$29,0,10*ROW('Water Data'!D6))="","",OFFSET('Water Data'!$D$29,0,10*ROW('Water Data'!D6)))</f>
        <v>Yes</v>
      </c>
      <c r="BV12" s="280" t="str">
        <f ca="true">+IF(OFFSET('Water Data'!$E$27,0,10*ROW('Water Data'!E6))="","",OFFSET('Water Data'!$E$27,0,10*ROW('Water Data'!E6)))</f>
        <v/>
      </c>
      <c r="BW12" s="280" t="str">
        <f ca="true">+IF(OFFSET('Water Data'!$E$28,0,10*ROW('Water Data'!E6))="","",OFFSET('Water Data'!$E$28,0,10*ROW('Water Data'!E6)))</f>
        <v/>
      </c>
      <c r="BX12" s="280" t="str">
        <f ca="true">+IF(OFFSET('Water Data'!$E$29,0,10*ROW('Water Data'!E6))="","",OFFSET('Water Data'!$E$29,0,10*ROW('Water Data'!E6)))</f>
        <v/>
      </c>
      <c r="BY12" s="280" t="str">
        <f ca="true">+IF(OFFSET('Water Data'!$F$27,0,10*ROW('Water Data'!F6))="","",OFFSET('Water Data'!$F$27,0,10*ROW('Water Data'!F6)))</f>
        <v/>
      </c>
      <c r="BZ12" s="280" t="str">
        <f ca="true">+IF(OFFSET('Water Data'!$F$28,0,10*ROW('Water Data'!F6))="","",OFFSET('Water Data'!$F$28,0,10*ROW('Water Data'!F6)))</f>
        <v/>
      </c>
      <c r="CA12" s="280" t="str">
        <f ca="true">+IF(OFFSET('Water Data'!$F$29,0,10*ROW('Water Data'!F6))="","",OFFSET('Water Data'!$F$29,0,10*ROW('Water Data'!F6)))</f>
        <v/>
      </c>
      <c r="CB12" s="280" t="str">
        <f ca="true">+IF(OFFSET('Water Data'!$G$27,0,10*ROW('Water Data'!G6))="","",OFFSET('Water Data'!$G$27,0,10*ROW('Water Data'!G6)))</f>
        <v/>
      </c>
      <c r="CC12" s="280" t="str">
        <f ca="true">+IF(OFFSET('Water Data'!$G$28,0,10*ROW('Water Data'!G6))="","",OFFSET('Water Data'!$G$28,0,10*ROW('Water Data'!G6)))</f>
        <v/>
      </c>
      <c r="CD12" s="280" t="str">
        <f ca="true">+IF(OFFSET('Water Data'!$G$29,0,10*ROW('Water Data'!G6))="","",OFFSET('Water Data'!$G$29,0,10*ROW('Water Data'!G6)))</f>
        <v/>
      </c>
      <c r="CE12" s="280" t="str">
        <f ca="true">+IF(OFFSET('Water Data'!$H$27,0,10*ROW('Water Data'!H6))="","",OFFSET('Water Data'!$H$27,0,10*ROW('Water Data'!H6)))</f>
        <v>Yes</v>
      </c>
      <c r="CF12" s="280" t="str">
        <f ca="true">+IF(OFFSET('Water Data'!$H$28,0,10*ROW('Water Data'!H6))="","",OFFSET('Water Data'!$H$28,0,10*ROW('Water Data'!H6)))</f>
        <v>Yes</v>
      </c>
      <c r="CG12" s="280" t="str">
        <f ca="true">+IF(OFFSET('Water Data'!$H$29,0,10*ROW('Water Data'!H6))="","",OFFSET('Water Data'!$H$29,0,10*ROW('Water Data'!H6)))</f>
        <v>Yes</v>
      </c>
      <c r="CH12" s="280" t="str">
        <f ca="true">+IF(OFFSET('Water Data'!$I$27,0,10*ROW('Water Data'!I6))="","",OFFSET('Water Data'!$I$27,0,10*ROW('Water Data'!I6)))</f>
        <v>Yes</v>
      </c>
      <c r="CI12" s="280" t="str">
        <f ca="true">+IF(OFFSET('Water Data'!$I$28,0,10*ROW('Water Data'!I6))="","",OFFSET('Water Data'!$I$28,0,10*ROW('Water Data'!I6)))</f>
        <v>Yes</v>
      </c>
      <c r="CJ12" s="280" t="str">
        <f ca="true">+IF(OFFSET('Water Data'!$I$29,0,10*ROW('Water Data'!I6))="","",OFFSET('Water Data'!$I$29,0,10*ROW('Water Data'!I6)))</f>
        <v>Yes</v>
      </c>
      <c r="CK12" s="280" t="str">
        <f ca="true">+IF(OFFSET('Sanitation Data'!$D$28,0,10*ROW('Sanitation Data'!D6))="","",OFFSET('Sanitation Data'!$D$28,0,10*ROW('Sanitation Data'!D6)))</f>
        <v/>
      </c>
      <c r="CL12" s="280" t="str">
        <f ca="true">+IF(OFFSET('Sanitation Data'!$D$29,0,10*ROW('Sanitation Data'!D6))="","",OFFSET('Sanitation Data'!$D$29,0,10*ROW('Sanitation Data'!D6)))</f>
        <v/>
      </c>
      <c r="CM12" s="280" t="str">
        <f ca="true">+IF(OFFSET('Sanitation Data'!$D$30,0,10*ROW('Sanitation Data'!D6))="","",OFFSET('Sanitation Data'!$D$30,0,10*ROW('Sanitation Data'!D6)))</f>
        <v/>
      </c>
      <c r="CN12" s="280" t="str">
        <f ca="true">+IF(OFFSET('Sanitation Data'!$D$31,0,10*ROW('Sanitation Data'!D6))="","",OFFSET('Sanitation Data'!$D$31,0,10*ROW('Sanitation Data'!D6)))</f>
        <v/>
      </c>
      <c r="CO12" s="280" t="str">
        <f ca="true">+IF(OFFSET('Sanitation Data'!$D$32,0,10*ROW('Sanitation Data'!D6))="","",OFFSET('Sanitation Data'!$D$32,0,10*ROW('Sanitation Data'!D6)))</f>
        <v/>
      </c>
      <c r="CP12" s="280" t="str">
        <f ca="true">+IF(OFFSET('Sanitation Data'!$E$28,0,10*ROW('Sanitation Data'!E6))="","",OFFSET('Sanitation Data'!$E$28,0,10*ROW('Sanitation Data'!E6)))</f>
        <v/>
      </c>
      <c r="CQ12" s="280" t="str">
        <f ca="true">+IF(OFFSET('Sanitation Data'!$E$29,0,10*ROW('Sanitation Data'!E6))="","",OFFSET('Sanitation Data'!$E$29,0,10*ROW('Sanitation Data'!E6)))</f>
        <v/>
      </c>
      <c r="CR12" s="280" t="str">
        <f ca="true">+IF(OFFSET('Sanitation Data'!$E$30,0,10*ROW('Sanitation Data'!E6))="","",OFFSET('Sanitation Data'!$E$30,0,10*ROW('Sanitation Data'!E6)))</f>
        <v/>
      </c>
      <c r="CS12" s="280" t="str">
        <f ca="true">+IF(OFFSET('Sanitation Data'!$E$31,0,10*ROW('Sanitation Data'!E6))="","",OFFSET('Sanitation Data'!$E$31,0,10*ROW('Sanitation Data'!E6)))</f>
        <v/>
      </c>
      <c r="CT12" s="280" t="str">
        <f ca="true">+IF(OFFSET('Sanitation Data'!$E$32,0,10*ROW('Sanitation Data'!E6))="","",OFFSET('Sanitation Data'!$E$32,0,10*ROW('Sanitation Data'!E6)))</f>
        <v/>
      </c>
      <c r="CU12" s="280" t="str">
        <f ca="true">+IF(OFFSET('Sanitation Data'!$F$28,0,10*ROW('Sanitation Data'!F6))="","",OFFSET('Sanitation Data'!$F$28,0,10*ROW('Sanitation Data'!F6)))</f>
        <v/>
      </c>
      <c r="CV12" s="280" t="str">
        <f ca="true">+IF(OFFSET('Sanitation Data'!$F$29,0,10*ROW('Sanitation Data'!F6))="","",OFFSET('Sanitation Data'!$F$29,0,10*ROW('Sanitation Data'!F6)))</f>
        <v/>
      </c>
      <c r="CW12" s="280" t="str">
        <f ca="true">+IF(OFFSET('Sanitation Data'!$F$30,0,10*ROW('Sanitation Data'!F6))="","",OFFSET('Sanitation Data'!$F$30,0,10*ROW('Sanitation Data'!F6)))</f>
        <v/>
      </c>
      <c r="CX12" s="280" t="str">
        <f ca="true">+IF(OFFSET('Sanitation Data'!$F$31,0,10*ROW('Sanitation Data'!F6))="","",OFFSET('Sanitation Data'!$F$31,0,10*ROW('Sanitation Data'!F6)))</f>
        <v/>
      </c>
      <c r="CY12" s="280" t="str">
        <f ca="true">+IF(OFFSET('Sanitation Data'!$F$32,0,10*ROW('Sanitation Data'!F6))="","",OFFSET('Sanitation Data'!$F$32,0,10*ROW('Sanitation Data'!F6)))</f>
        <v/>
      </c>
      <c r="CZ12" s="280" t="str">
        <f ca="true">+IF(OFFSET('Sanitation Data'!$G$28,0,10*ROW('Sanitation Data'!G6))="","",OFFSET('Sanitation Data'!$G$28,0,10*ROW('Sanitation Data'!G6)))</f>
        <v/>
      </c>
      <c r="DA12" s="280" t="str">
        <f ca="true">+IF(OFFSET('Sanitation Data'!$G$29,0,10*ROW('Sanitation Data'!G6))="","",OFFSET('Sanitation Data'!$G$29,0,10*ROW('Sanitation Data'!G6)))</f>
        <v/>
      </c>
      <c r="DB12" s="280" t="str">
        <f ca="true">+IF(OFFSET('Sanitation Data'!$G$30,0,10*ROW('Sanitation Data'!G6))="","",OFFSET('Sanitation Data'!$G$30,0,10*ROW('Sanitation Data'!G6)))</f>
        <v/>
      </c>
      <c r="DC12" s="280" t="str">
        <f ca="true">+IF(OFFSET('Sanitation Data'!$G$31,0,10*ROW('Sanitation Data'!G6))="","",OFFSET('Sanitation Data'!$G$31,0,10*ROW('Sanitation Data'!G6)))</f>
        <v/>
      </c>
      <c r="DD12" s="280" t="str">
        <f ca="true">+IF(OFFSET('Sanitation Data'!$G$32,0,10*ROW('Sanitation Data'!G6))="","",OFFSET('Sanitation Data'!$G$32,0,10*ROW('Sanitation Data'!G6)))</f>
        <v/>
      </c>
      <c r="DE12" s="280" t="str">
        <f ca="true">+IF(OFFSET('Sanitation Data'!$H$28,0,10*ROW('Sanitation Data'!H6))="","",OFFSET('Sanitation Data'!$H$28,0,10*ROW('Sanitation Data'!H6)))</f>
        <v/>
      </c>
      <c r="DF12" s="280" t="str">
        <f ca="true">+IF(OFFSET('Sanitation Data'!$H$29,0,10*ROW('Sanitation Data'!H6))="","",OFFSET('Sanitation Data'!$H$29,0,10*ROW('Sanitation Data'!H6)))</f>
        <v/>
      </c>
      <c r="DG12" s="280" t="str">
        <f ca="true">+IF(OFFSET('Sanitation Data'!$H$30,0,10*ROW('Sanitation Data'!H6))="","",OFFSET('Sanitation Data'!$H$30,0,10*ROW('Sanitation Data'!H6)))</f>
        <v/>
      </c>
      <c r="DH12" s="280" t="str">
        <f ca="true">+IF(OFFSET('Sanitation Data'!$H$31,0,10*ROW('Sanitation Data'!H6))="","",OFFSET('Sanitation Data'!$H$31,0,10*ROW('Sanitation Data'!H6)))</f>
        <v/>
      </c>
      <c r="DI12" s="280" t="str">
        <f ca="true">+IF(OFFSET('Sanitation Data'!$H$32,0,10*ROW('Sanitation Data'!H6))="","",OFFSET('Sanitation Data'!$H$32,0,10*ROW('Sanitation Data'!H6)))</f>
        <v/>
      </c>
      <c r="DJ12" s="280" t="str">
        <f ca="true">+IF(OFFSET('Sanitation Data'!$I$28,0,10*ROW('Sanitation Data'!I6))="","",OFFSET('Sanitation Data'!$I$28,0,10*ROW('Sanitation Data'!I6)))</f>
        <v/>
      </c>
      <c r="DK12" s="280" t="str">
        <f ca="true">+IF(OFFSET('Sanitation Data'!$I$29,0,10*ROW('Sanitation Data'!I6))="","",OFFSET('Sanitation Data'!$I$29,0,10*ROW('Sanitation Data'!I6)))</f>
        <v/>
      </c>
      <c r="DL12" s="280" t="str">
        <f ca="true">+IF(OFFSET('Sanitation Data'!$I$30,0,10*ROW('Sanitation Data'!I6))="","",OFFSET('Sanitation Data'!$I$30,0,10*ROW('Sanitation Data'!I6)))</f>
        <v/>
      </c>
      <c r="DM12" s="280" t="str">
        <f ca="true">+IF(OFFSET('Sanitation Data'!$I$31,0,10*ROW('Sanitation Data'!I6))="","",OFFSET('Sanitation Data'!$I$31,0,10*ROW('Sanitation Data'!I6)))</f>
        <v/>
      </c>
      <c r="DN12" s="280" t="str">
        <f ca="true">+IF(OFFSET('Sanitation Data'!$I$32,0,10*ROW('Sanitation Data'!I6))="","",OFFSET('Sanitation Data'!$I$32,0,10*ROW('Sanitation Data'!I6)))</f>
        <v/>
      </c>
      <c r="DO12" s="280" t="str">
        <f ca="true">+IF(OFFSET('Hygiene Data'!$D$11,0,10*ROW('Hygiene Data'!D6))="","",OFFSET('Hygiene Data'!$D$11,0,10*ROW('Hygiene Data'!D6)))</f>
        <v/>
      </c>
      <c r="DP12" s="280" t="str">
        <f ca="true">+IF(OFFSET('Hygiene Data'!$D$12,0,10*ROW('Hygiene Data'!D6))="","",OFFSET('Hygiene Data'!$D$12,0,10*ROW('Hygiene Data'!D6)))</f>
        <v/>
      </c>
      <c r="DQ12" s="280" t="str">
        <f ca="true">+IF(OFFSET('Hygiene Data'!$D$13,0,10*ROW('Hygiene Data'!D6))="","",OFFSET('Hygiene Data'!$D$13,0,10*ROW('Hygiene Data'!D6)))</f>
        <v/>
      </c>
      <c r="DR12" s="280" t="str">
        <f ca="true">+IF(OFFSET('Hygiene Data'!$E$11,0,10*ROW('Hygiene Data'!E6))="","",OFFSET('Hygiene Data'!$E$11,0,10*ROW('Hygiene Data'!E6)))</f>
        <v/>
      </c>
      <c r="DS12" s="280" t="str">
        <f ca="true">+IF(OFFSET('Hygiene Data'!$E$12,0,10*ROW('Hygiene Data'!E6))="","",OFFSET('Hygiene Data'!$E$12,0,10*ROW('Hygiene Data'!E6)))</f>
        <v/>
      </c>
      <c r="DT12" s="280" t="str">
        <f ca="true">+IF(OFFSET('Hygiene Data'!$E$13,0,10*ROW('Hygiene Data'!E6))="","",OFFSET('Hygiene Data'!$E$13,0,10*ROW('Hygiene Data'!E6)))</f>
        <v/>
      </c>
      <c r="DU12" s="280" t="str">
        <f ca="true">+IF(OFFSET('Hygiene Data'!$F$11,0,10*ROW('Hygiene Data'!F6))="","",OFFSET('Hygiene Data'!$F$11,0,10*ROW('Hygiene Data'!F6)))</f>
        <v/>
      </c>
      <c r="DV12" s="280" t="str">
        <f ca="true">+IF(OFFSET('Hygiene Data'!$F$12,0,10*ROW('Hygiene Data'!F6))="","",OFFSET('Hygiene Data'!$F$12,0,10*ROW('Hygiene Data'!F6)))</f>
        <v/>
      </c>
      <c r="DW12" s="280" t="str">
        <f ca="true">+IF(OFFSET('Hygiene Data'!$F$13,0,10*ROW('Hygiene Data'!F6))="","",OFFSET('Hygiene Data'!$F$13,0,10*ROW('Hygiene Data'!F6)))</f>
        <v/>
      </c>
      <c r="DX12" s="280" t="str">
        <f ca="true">+IF(OFFSET('Hygiene Data'!$G$11,0,10*ROW('Hygiene Data'!G6))="","",OFFSET('Hygiene Data'!$G$11,0,10*ROW('Hygiene Data'!G6)))</f>
        <v/>
      </c>
      <c r="DY12" s="280" t="str">
        <f ca="true">+IF(OFFSET('Hygiene Data'!$G$12,0,10*ROW('Hygiene Data'!G6))="","",OFFSET('Hygiene Data'!$G$12,0,10*ROW('Hygiene Data'!G6)))</f>
        <v/>
      </c>
      <c r="DZ12" s="280" t="str">
        <f ca="true">+IF(OFFSET('Hygiene Data'!$G$13,0,10*ROW('Hygiene Data'!G6))="","",OFFSET('Hygiene Data'!$G$13,0,10*ROW('Hygiene Data'!G6)))</f>
        <v/>
      </c>
      <c r="EA12" s="280" t="str">
        <f ca="true">+IF(OFFSET('Hygiene Data'!$H$11,0,10*ROW('Hygiene Data'!H6))="","",OFFSET('Hygiene Data'!$H$11,0,10*ROW('Hygiene Data'!H6)))</f>
        <v/>
      </c>
      <c r="EB12" s="280" t="str">
        <f ca="true">+IF(OFFSET('Hygiene Data'!$H$12,0,10*ROW('Hygiene Data'!H6))="","",OFFSET('Hygiene Data'!$H$12,0,10*ROW('Hygiene Data'!H6)))</f>
        <v/>
      </c>
      <c r="EC12" s="280" t="str">
        <f ca="true">+IF(OFFSET('Hygiene Data'!$H$13,0,10*ROW('Hygiene Data'!H6))="","",OFFSET('Hygiene Data'!$H$13,0,10*ROW('Hygiene Data'!H6)))</f>
        <v/>
      </c>
      <c r="ED12" s="280" t="str">
        <f ca="true">+IF(OFFSET('Hygiene Data'!$I$11,0,10*ROW('Hygiene Data'!I6))="","",OFFSET('Hygiene Data'!$I$11,0,10*ROW('Hygiene Data'!I6)))</f>
        <v/>
      </c>
      <c r="EE12" s="280" t="str">
        <f ca="true">+IF(OFFSET('Hygiene Data'!$I$12,0,10*ROW('Hygiene Data'!I6))="","",OFFSET('Hygiene Data'!$I$12,0,10*ROW('Hygiene Data'!I6)))</f>
        <v/>
      </c>
      <c r="EF12" s="28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URY_2019_LLECE</v>
      </c>
      <c r="B13" s="36" t="str">
        <f ca="true">+IF(OFFSET('Water Data'!$C$2,0,10*ROW('Water Data'!F7))="","",OFFSET('Water Data'!$C$2,0,10*ROW('Water Data'!F7)))</f>
        <v>Survey</v>
      </c>
      <c r="C13" s="336">
        <f t="shared" ca="true" si="0"/>
        <v>2019</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97.560975609756099</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99.561403508771932</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str">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[72]</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97.560975609756099</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str">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str">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[87]</v>
      </c>
      <c r="X13" s="97">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82.377049180327873</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82.377049180327873</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str">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[89]</v>
      </c>
      <c r="AC13" s="97">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83.185840707964601</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83.185840707964601</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str">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[65]</v>
      </c>
      <c r="AH13" s="97" t="str">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[72]</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str">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[72]</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str">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[87]</v>
      </c>
      <c r="AR13" s="97">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82.377049180327873</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82.377049180327873</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str">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[97]</v>
      </c>
      <c r="AW13" s="97" t="str">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[92]</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[92]</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0"/>
      <c r="BS13" s="280" t="str">
        <f ca="true">+IF(OFFSET('Water Data'!$D$27,0,10*ROW('Water Data'!D7))="","",OFFSET('Water Data'!$D$27,0,10*ROW('Water Data'!D7)))</f>
        <v/>
      </c>
      <c r="BT13" s="280" t="str">
        <f ca="true">+IF(OFFSET('Water Data'!$D$28,0,10*ROW('Water Data'!D7))="","",OFFSET('Water Data'!$D$28,0,10*ROW('Water Data'!D7)))</f>
        <v>Yes</v>
      </c>
      <c r="BU13" s="280" t="str">
        <f ca="true">+IF(OFFSET('Water Data'!$D$29,0,10*ROW('Water Data'!D7))="","",OFFSET('Water Data'!$D$29,0,10*ROW('Water Data'!D7)))</f>
        <v/>
      </c>
      <c r="BV13" s="280" t="str">
        <f ca="true">+IF(OFFSET('Water Data'!$E$27,0,10*ROW('Water Data'!E7))="","",OFFSET('Water Data'!$E$27,0,10*ROW('Water Data'!E7)))</f>
        <v/>
      </c>
      <c r="BW13" s="280" t="str">
        <f ca="true">+IF(OFFSET('Water Data'!$E$28,0,10*ROW('Water Data'!E7))="","",OFFSET('Water Data'!$E$28,0,10*ROW('Water Data'!E7)))</f>
        <v>Yes</v>
      </c>
      <c r="BX13" s="280" t="str">
        <f ca="true">+IF(OFFSET('Water Data'!$E$29,0,10*ROW('Water Data'!E7))="","",OFFSET('Water Data'!$E$29,0,10*ROW('Water Data'!E7)))</f>
        <v/>
      </c>
      <c r="BY13" s="280" t="str">
        <f ca="true">+IF(OFFSET('Water Data'!$F$27,0,10*ROW('Water Data'!F7))="","",OFFSET('Water Data'!$F$27,0,10*ROW('Water Data'!F7)))</f>
        <v/>
      </c>
      <c r="BZ13" s="280" t="str">
        <f ca="true">+IF(OFFSET('Water Data'!$F$28,0,10*ROW('Water Data'!F7))="","",OFFSET('Water Data'!$F$28,0,10*ROW('Water Data'!F7)))</f>
        <v>No</v>
      </c>
      <c r="CA13" s="280" t="str">
        <f ca="true">+IF(OFFSET('Water Data'!$F$29,0,10*ROW('Water Data'!F7))="","",OFFSET('Water Data'!$F$29,0,10*ROW('Water Data'!F7)))</f>
        <v/>
      </c>
      <c r="CB13" s="280" t="str">
        <f ca="true">+IF(OFFSET('Water Data'!$G$27,0,10*ROW('Water Data'!G7))="","",OFFSET('Water Data'!$G$27,0,10*ROW('Water Data'!G7)))</f>
        <v/>
      </c>
      <c r="CC13" s="280" t="str">
        <f ca="true">+IF(OFFSET('Water Data'!$G$28,0,10*ROW('Water Data'!G7))="","",OFFSET('Water Data'!$G$28,0,10*ROW('Water Data'!G7)))</f>
        <v/>
      </c>
      <c r="CD13" s="280" t="str">
        <f ca="true">+IF(OFFSET('Water Data'!$G$29,0,10*ROW('Water Data'!G7))="","",OFFSET('Water Data'!$G$29,0,10*ROW('Water Data'!G7)))</f>
        <v/>
      </c>
      <c r="CE13" s="280" t="str">
        <f ca="true">+IF(OFFSET('Water Data'!$H$27,0,10*ROW('Water Data'!H7))="","",OFFSET('Water Data'!$H$27,0,10*ROW('Water Data'!H7)))</f>
        <v/>
      </c>
      <c r="CF13" s="280" t="str">
        <f ca="true">+IF(OFFSET('Water Data'!$H$28,0,10*ROW('Water Data'!H7))="","",OFFSET('Water Data'!$H$28,0,10*ROW('Water Data'!H7)))</f>
        <v>Yes</v>
      </c>
      <c r="CG13" s="280" t="str">
        <f ca="true">+IF(OFFSET('Water Data'!$H$29,0,10*ROW('Water Data'!H7))="","",OFFSET('Water Data'!$H$29,0,10*ROW('Water Data'!H7)))</f>
        <v/>
      </c>
      <c r="CH13" s="280" t="str">
        <f ca="true">+IF(OFFSET('Water Data'!$I$27,0,10*ROW('Water Data'!I7))="","",OFFSET('Water Data'!$I$27,0,10*ROW('Water Data'!I7)))</f>
        <v/>
      </c>
      <c r="CI13" s="280" t="str">
        <f ca="true">+IF(OFFSET('Water Data'!$I$28,0,10*ROW('Water Data'!I7))="","",OFFSET('Water Data'!$I$28,0,10*ROW('Water Data'!I7)))</f>
        <v>No</v>
      </c>
      <c r="CJ13" s="280" t="str">
        <f ca="true">+IF(OFFSET('Water Data'!$I$29,0,10*ROW('Water Data'!I7))="","",OFFSET('Water Data'!$I$29,0,10*ROW('Water Data'!I7)))</f>
        <v/>
      </c>
      <c r="CK13" s="280" t="str">
        <f ca="true">+IF(OFFSET('Sanitation Data'!$D$28,0,10*ROW('Sanitation Data'!D7))="","",OFFSET('Sanitation Data'!$D$28,0,10*ROW('Sanitation Data'!D7)))</f>
        <v/>
      </c>
      <c r="CL13" s="280" t="str">
        <f ca="true">+IF(OFFSET('Sanitation Data'!$D$29,0,10*ROW('Sanitation Data'!D7))="","",OFFSET('Sanitation Data'!$D$29,0,10*ROW('Sanitation Data'!D7)))</f>
        <v>No</v>
      </c>
      <c r="CM13" s="280" t="str">
        <f ca="true">+IF(OFFSET('Sanitation Data'!$D$30,0,10*ROW('Sanitation Data'!D7))="","",OFFSET('Sanitation Data'!$D$30,0,10*ROW('Sanitation Data'!D7)))</f>
        <v>Yes</v>
      </c>
      <c r="CN13" s="280" t="str">
        <f ca="true">+IF(OFFSET('Sanitation Data'!$D$31,0,10*ROW('Sanitation Data'!D7))="","",OFFSET('Sanitation Data'!$D$31,0,10*ROW('Sanitation Data'!D7)))</f>
        <v/>
      </c>
      <c r="CO13" s="280" t="str">
        <f ca="true">+IF(OFFSET('Sanitation Data'!$D$32,0,10*ROW('Sanitation Data'!D7))="","",OFFSET('Sanitation Data'!$D$32,0,10*ROW('Sanitation Data'!D7)))</f>
        <v>Yes</v>
      </c>
      <c r="CP13" s="280" t="str">
        <f ca="true">+IF(OFFSET('Sanitation Data'!$E$28,0,10*ROW('Sanitation Data'!E7))="","",OFFSET('Sanitation Data'!$E$28,0,10*ROW('Sanitation Data'!E7)))</f>
        <v/>
      </c>
      <c r="CQ13" s="280" t="str">
        <f ca="true">+IF(OFFSET('Sanitation Data'!$E$29,0,10*ROW('Sanitation Data'!E7))="","",OFFSET('Sanitation Data'!$E$29,0,10*ROW('Sanitation Data'!E7)))</f>
        <v>No</v>
      </c>
      <c r="CR13" s="280" t="str">
        <f ca="true">+IF(OFFSET('Sanitation Data'!$E$30,0,10*ROW('Sanitation Data'!E7))="","",OFFSET('Sanitation Data'!$E$30,0,10*ROW('Sanitation Data'!E7)))</f>
        <v>Yes</v>
      </c>
      <c r="CS13" s="280" t="str">
        <f ca="true">+IF(OFFSET('Sanitation Data'!$E$31,0,10*ROW('Sanitation Data'!E7))="","",OFFSET('Sanitation Data'!$E$31,0,10*ROW('Sanitation Data'!E7)))</f>
        <v/>
      </c>
      <c r="CT13" s="280" t="str">
        <f ca="true">+IF(OFFSET('Sanitation Data'!$E$32,0,10*ROW('Sanitation Data'!E7))="","",OFFSET('Sanitation Data'!$E$32,0,10*ROW('Sanitation Data'!E7)))</f>
        <v>Yes</v>
      </c>
      <c r="CU13" s="280" t="str">
        <f ca="true">+IF(OFFSET('Sanitation Data'!$F$28,0,10*ROW('Sanitation Data'!F7))="","",OFFSET('Sanitation Data'!$F$28,0,10*ROW('Sanitation Data'!F7)))</f>
        <v/>
      </c>
      <c r="CV13" s="280" t="str">
        <f ca="true">+IF(OFFSET('Sanitation Data'!$F$29,0,10*ROW('Sanitation Data'!F7))="","",OFFSET('Sanitation Data'!$F$29,0,10*ROW('Sanitation Data'!F7)))</f>
        <v>No</v>
      </c>
      <c r="CW13" s="280" t="str">
        <f ca="true">+IF(OFFSET('Sanitation Data'!$F$30,0,10*ROW('Sanitation Data'!F7))="","",OFFSET('Sanitation Data'!$F$30,0,10*ROW('Sanitation Data'!F7)))</f>
        <v>No</v>
      </c>
      <c r="CX13" s="280" t="str">
        <f ca="true">+IF(OFFSET('Sanitation Data'!$F$31,0,10*ROW('Sanitation Data'!F7))="","",OFFSET('Sanitation Data'!$F$31,0,10*ROW('Sanitation Data'!F7)))</f>
        <v/>
      </c>
      <c r="CY13" s="280" t="str">
        <f ca="true">+IF(OFFSET('Sanitation Data'!$F$32,0,10*ROW('Sanitation Data'!F7))="","",OFFSET('Sanitation Data'!$F$32,0,10*ROW('Sanitation Data'!F7)))</f>
        <v>No</v>
      </c>
      <c r="CZ13" s="280" t="str">
        <f ca="true">+IF(OFFSET('Sanitation Data'!$G$28,0,10*ROW('Sanitation Data'!G7))="","",OFFSET('Sanitation Data'!$G$28,0,10*ROW('Sanitation Data'!G7)))</f>
        <v/>
      </c>
      <c r="DA13" s="280" t="str">
        <f ca="true">+IF(OFFSET('Sanitation Data'!$G$29,0,10*ROW('Sanitation Data'!G7))="","",OFFSET('Sanitation Data'!$G$29,0,10*ROW('Sanitation Data'!G7)))</f>
        <v/>
      </c>
      <c r="DB13" s="280" t="str">
        <f ca="true">+IF(OFFSET('Sanitation Data'!$G$30,0,10*ROW('Sanitation Data'!G7))="","",OFFSET('Sanitation Data'!$G$30,0,10*ROW('Sanitation Data'!G7)))</f>
        <v/>
      </c>
      <c r="DC13" s="280" t="str">
        <f ca="true">+IF(OFFSET('Sanitation Data'!$G$31,0,10*ROW('Sanitation Data'!G7))="","",OFFSET('Sanitation Data'!$G$31,0,10*ROW('Sanitation Data'!G7)))</f>
        <v/>
      </c>
      <c r="DD13" s="280" t="str">
        <f ca="true">+IF(OFFSET('Sanitation Data'!$G$32,0,10*ROW('Sanitation Data'!G7))="","",OFFSET('Sanitation Data'!$G$32,0,10*ROW('Sanitation Data'!G7)))</f>
        <v/>
      </c>
      <c r="DE13" s="280" t="str">
        <f ca="true">+IF(OFFSET('Sanitation Data'!$H$28,0,10*ROW('Sanitation Data'!H7))="","",OFFSET('Sanitation Data'!$H$28,0,10*ROW('Sanitation Data'!H7)))</f>
        <v/>
      </c>
      <c r="DF13" s="280" t="str">
        <f ca="true">+IF(OFFSET('Sanitation Data'!$H$29,0,10*ROW('Sanitation Data'!H7))="","",OFFSET('Sanitation Data'!$H$29,0,10*ROW('Sanitation Data'!H7)))</f>
        <v>No</v>
      </c>
      <c r="DG13" s="280" t="str">
        <f ca="true">+IF(OFFSET('Sanitation Data'!$H$30,0,10*ROW('Sanitation Data'!H7))="","",OFFSET('Sanitation Data'!$H$30,0,10*ROW('Sanitation Data'!H7)))</f>
        <v>Yes</v>
      </c>
      <c r="DH13" s="280" t="str">
        <f ca="true">+IF(OFFSET('Sanitation Data'!$H$31,0,10*ROW('Sanitation Data'!H7))="","",OFFSET('Sanitation Data'!$H$31,0,10*ROW('Sanitation Data'!H7)))</f>
        <v/>
      </c>
      <c r="DI13" s="280" t="str">
        <f ca="true">+IF(OFFSET('Sanitation Data'!$H$32,0,10*ROW('Sanitation Data'!H7))="","",OFFSET('Sanitation Data'!$H$32,0,10*ROW('Sanitation Data'!H7)))</f>
        <v>Yes</v>
      </c>
      <c r="DJ13" s="280" t="str">
        <f ca="true">+IF(OFFSET('Sanitation Data'!$I$28,0,10*ROW('Sanitation Data'!I7))="","",OFFSET('Sanitation Data'!$I$28,0,10*ROW('Sanitation Data'!I7)))</f>
        <v/>
      </c>
      <c r="DK13" s="280" t="str">
        <f ca="true">+IF(OFFSET('Sanitation Data'!$I$29,0,10*ROW('Sanitation Data'!I7))="","",OFFSET('Sanitation Data'!$I$29,0,10*ROW('Sanitation Data'!I7)))</f>
        <v>No</v>
      </c>
      <c r="DL13" s="280" t="str">
        <f ca="true">+IF(OFFSET('Sanitation Data'!$I$30,0,10*ROW('Sanitation Data'!I7))="","",OFFSET('Sanitation Data'!$I$30,0,10*ROW('Sanitation Data'!I7)))</f>
        <v>No</v>
      </c>
      <c r="DM13" s="280" t="str">
        <f ca="true">+IF(OFFSET('Sanitation Data'!$I$31,0,10*ROW('Sanitation Data'!I7))="","",OFFSET('Sanitation Data'!$I$31,0,10*ROW('Sanitation Data'!I7)))</f>
        <v/>
      </c>
      <c r="DN13" s="280" t="str">
        <f ca="true">+IF(OFFSET('Sanitation Data'!$I$32,0,10*ROW('Sanitation Data'!I7))="","",OFFSET('Sanitation Data'!$I$32,0,10*ROW('Sanitation Data'!I7)))</f>
        <v>No</v>
      </c>
      <c r="DO13" s="280" t="str">
        <f ca="true">+IF(OFFSET('Hygiene Data'!$D$11,0,10*ROW('Hygiene Data'!D7))="","",OFFSET('Hygiene Data'!$D$11,0,10*ROW('Hygiene Data'!D7)))</f>
        <v/>
      </c>
      <c r="DP13" s="280" t="str">
        <f ca="true">+IF(OFFSET('Hygiene Data'!$D$12,0,10*ROW('Hygiene Data'!D7))="","",OFFSET('Hygiene Data'!$D$12,0,10*ROW('Hygiene Data'!D7)))</f>
        <v/>
      </c>
      <c r="DQ13" s="280" t="str">
        <f ca="true">+IF(OFFSET('Hygiene Data'!$D$13,0,10*ROW('Hygiene Data'!D7))="","",OFFSET('Hygiene Data'!$D$13,0,10*ROW('Hygiene Data'!D7)))</f>
        <v/>
      </c>
      <c r="DR13" s="280" t="str">
        <f ca="true">+IF(OFFSET('Hygiene Data'!$E$11,0,10*ROW('Hygiene Data'!E7))="","",OFFSET('Hygiene Data'!$E$11,0,10*ROW('Hygiene Data'!E7)))</f>
        <v/>
      </c>
      <c r="DS13" s="280" t="str">
        <f ca="true">+IF(OFFSET('Hygiene Data'!$E$12,0,10*ROW('Hygiene Data'!E7))="","",OFFSET('Hygiene Data'!$E$12,0,10*ROW('Hygiene Data'!E7)))</f>
        <v/>
      </c>
      <c r="DT13" s="280" t="str">
        <f ca="true">+IF(OFFSET('Hygiene Data'!$E$13,0,10*ROW('Hygiene Data'!E7))="","",OFFSET('Hygiene Data'!$E$13,0,10*ROW('Hygiene Data'!E7)))</f>
        <v/>
      </c>
      <c r="DU13" s="280" t="str">
        <f ca="true">+IF(OFFSET('Hygiene Data'!$F$11,0,10*ROW('Hygiene Data'!F7))="","",OFFSET('Hygiene Data'!$F$11,0,10*ROW('Hygiene Data'!F7)))</f>
        <v/>
      </c>
      <c r="DV13" s="280" t="str">
        <f ca="true">+IF(OFFSET('Hygiene Data'!$F$12,0,10*ROW('Hygiene Data'!F7))="","",OFFSET('Hygiene Data'!$F$12,0,10*ROW('Hygiene Data'!F7)))</f>
        <v/>
      </c>
      <c r="DW13" s="280" t="str">
        <f ca="true">+IF(OFFSET('Hygiene Data'!$F$13,0,10*ROW('Hygiene Data'!F7))="","",OFFSET('Hygiene Data'!$F$13,0,10*ROW('Hygiene Data'!F7)))</f>
        <v/>
      </c>
      <c r="DX13" s="280" t="str">
        <f ca="true">+IF(OFFSET('Hygiene Data'!$G$11,0,10*ROW('Hygiene Data'!G7))="","",OFFSET('Hygiene Data'!$G$11,0,10*ROW('Hygiene Data'!G7)))</f>
        <v/>
      </c>
      <c r="DY13" s="280" t="str">
        <f ca="true">+IF(OFFSET('Hygiene Data'!$G$12,0,10*ROW('Hygiene Data'!G7))="","",OFFSET('Hygiene Data'!$G$12,0,10*ROW('Hygiene Data'!G7)))</f>
        <v/>
      </c>
      <c r="DZ13" s="280" t="str">
        <f ca="true">+IF(OFFSET('Hygiene Data'!$G$13,0,10*ROW('Hygiene Data'!G7))="","",OFFSET('Hygiene Data'!$G$13,0,10*ROW('Hygiene Data'!G7)))</f>
        <v/>
      </c>
      <c r="EA13" s="280" t="str">
        <f ca="true">+IF(OFFSET('Hygiene Data'!$H$11,0,10*ROW('Hygiene Data'!H7))="","",OFFSET('Hygiene Data'!$H$11,0,10*ROW('Hygiene Data'!H7)))</f>
        <v/>
      </c>
      <c r="EB13" s="280" t="str">
        <f ca="true">+IF(OFFSET('Hygiene Data'!$H$12,0,10*ROW('Hygiene Data'!H7))="","",OFFSET('Hygiene Data'!$H$12,0,10*ROW('Hygiene Data'!H7)))</f>
        <v/>
      </c>
      <c r="EC13" s="280" t="str">
        <f ca="true">+IF(OFFSET('Hygiene Data'!$H$13,0,10*ROW('Hygiene Data'!H7))="","",OFFSET('Hygiene Data'!$H$13,0,10*ROW('Hygiene Data'!H7)))</f>
        <v/>
      </c>
      <c r="ED13" s="280" t="str">
        <f ca="true">+IF(OFFSET('Hygiene Data'!$I$11,0,10*ROW('Hygiene Data'!I7))="","",OFFSET('Hygiene Data'!$I$11,0,10*ROW('Hygiene Data'!I7)))</f>
        <v/>
      </c>
      <c r="EE13" s="280" t="str">
        <f ca="true">+IF(OFFSET('Hygiene Data'!$I$12,0,10*ROW('Hygiene Data'!I7))="","",OFFSET('Hygiene Data'!$I$12,0,10*ROW('Hygiene Data'!I7)))</f>
        <v/>
      </c>
      <c r="EF13" s="28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URY_2020_UIS</v>
      </c>
      <c r="B14" s="36" t="str">
        <f ca="true">+IF(OFFSET('Water Data'!$C$2,0,10*ROW('Water Data'!F8))="","",OFFSET('Water Data'!$C$2,0,10*ROW('Water Data'!F8)))</f>
        <v>Other</v>
      </c>
      <c r="C14" s="336">
        <f t="shared" ca="true" si="0"/>
        <v>2020</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99.94</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99.88</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6">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str">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97" t="str">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99.94</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99.88</v>
      </c>
      <c r="BO14" s="98">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98">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80"/>
      <c r="BS14" s="280" t="str">
        <f ca="true">+IF(OFFSET('Water Data'!$D$27,0,10*ROW('Water Data'!D8))="","",OFFSET('Water Data'!$D$27,0,10*ROW('Water Data'!D8)))</f>
        <v/>
      </c>
      <c r="BT14" s="280" t="str">
        <f ca="true">+IF(OFFSET('Water Data'!$D$28,0,10*ROW('Water Data'!D8))="","",OFFSET('Water Data'!$D$28,0,10*ROW('Water Data'!D8)))</f>
        <v/>
      </c>
      <c r="BU14" s="280" t="str">
        <f ca="true">+IF(OFFSET('Water Data'!$D$29,0,10*ROW('Water Data'!D8))="","",OFFSET('Water Data'!$D$29,0,10*ROW('Water Data'!D8)))</f>
        <v>Yes</v>
      </c>
      <c r="BV14" s="280" t="str">
        <f ca="true">+IF(OFFSET('Water Data'!$E$27,0,10*ROW('Water Data'!E8))="","",OFFSET('Water Data'!$E$27,0,10*ROW('Water Data'!E8)))</f>
        <v/>
      </c>
      <c r="BW14" s="280" t="str">
        <f ca="true">+IF(OFFSET('Water Data'!$E$28,0,10*ROW('Water Data'!E8))="","",OFFSET('Water Data'!$E$28,0,10*ROW('Water Data'!E8)))</f>
        <v/>
      </c>
      <c r="BX14" s="280" t="str">
        <f ca="true">+IF(OFFSET('Water Data'!$E$29,0,10*ROW('Water Data'!E8))="","",OFFSET('Water Data'!$E$29,0,10*ROW('Water Data'!E8)))</f>
        <v/>
      </c>
      <c r="BY14" s="280" t="str">
        <f ca="true">+IF(OFFSET('Water Data'!$F$27,0,10*ROW('Water Data'!F8))="","",OFFSET('Water Data'!$F$27,0,10*ROW('Water Data'!F8)))</f>
        <v/>
      </c>
      <c r="BZ14" s="280" t="str">
        <f ca="true">+IF(OFFSET('Water Data'!$F$28,0,10*ROW('Water Data'!F8))="","",OFFSET('Water Data'!$F$28,0,10*ROW('Water Data'!F8)))</f>
        <v/>
      </c>
      <c r="CA14" s="280" t="str">
        <f ca="true">+IF(OFFSET('Water Data'!$F$29,0,10*ROW('Water Data'!F8))="","",OFFSET('Water Data'!$F$29,0,10*ROW('Water Data'!F8)))</f>
        <v/>
      </c>
      <c r="CB14" s="280" t="str">
        <f ca="true">+IF(OFFSET('Water Data'!$G$27,0,10*ROW('Water Data'!G8))="","",OFFSET('Water Data'!$G$27,0,10*ROW('Water Data'!G8)))</f>
        <v/>
      </c>
      <c r="CC14" s="280" t="str">
        <f ca="true">+IF(OFFSET('Water Data'!$G$28,0,10*ROW('Water Data'!G8))="","",OFFSET('Water Data'!$G$28,0,10*ROW('Water Data'!G8)))</f>
        <v/>
      </c>
      <c r="CD14" s="280" t="str">
        <f ca="true">+IF(OFFSET('Water Data'!$G$29,0,10*ROW('Water Data'!G8))="","",OFFSET('Water Data'!$G$29,0,10*ROW('Water Data'!G8)))</f>
        <v/>
      </c>
      <c r="CE14" s="280" t="str">
        <f ca="true">+IF(OFFSET('Water Data'!$H$27,0,10*ROW('Water Data'!H8))="","",OFFSET('Water Data'!$H$27,0,10*ROW('Water Data'!H8)))</f>
        <v/>
      </c>
      <c r="CF14" s="280" t="str">
        <f ca="true">+IF(OFFSET('Water Data'!$H$28,0,10*ROW('Water Data'!H8))="","",OFFSET('Water Data'!$H$28,0,10*ROW('Water Data'!H8)))</f>
        <v/>
      </c>
      <c r="CG14" s="280" t="str">
        <f ca="true">+IF(OFFSET('Water Data'!$H$29,0,10*ROW('Water Data'!H8))="","",OFFSET('Water Data'!$H$29,0,10*ROW('Water Data'!H8)))</f>
        <v>Yes</v>
      </c>
      <c r="CH14" s="280" t="str">
        <f ca="true">+IF(OFFSET('Water Data'!$I$27,0,10*ROW('Water Data'!I8))="","",OFFSET('Water Data'!$I$27,0,10*ROW('Water Data'!I8)))</f>
        <v>Yes</v>
      </c>
      <c r="CI14" s="280" t="str">
        <f ca="true">+IF(OFFSET('Water Data'!$I$28,0,10*ROW('Water Data'!I8))="","",OFFSET('Water Data'!$I$28,0,10*ROW('Water Data'!I8)))</f>
        <v>Yes</v>
      </c>
      <c r="CJ14" s="280" t="str">
        <f ca="true">+IF(OFFSET('Water Data'!$I$29,0,10*ROW('Water Data'!I8))="","",OFFSET('Water Data'!$I$29,0,10*ROW('Water Data'!I8)))</f>
        <v>Yes</v>
      </c>
      <c r="CK14" s="280" t="str">
        <f ca="true">+IF(OFFSET('Sanitation Data'!$D$28,0,10*ROW('Sanitation Data'!D8))="","",OFFSET('Sanitation Data'!$D$28,0,10*ROW('Sanitation Data'!D8)))</f>
        <v/>
      </c>
      <c r="CL14" s="280" t="str">
        <f ca="true">+IF(OFFSET('Sanitation Data'!$D$29,0,10*ROW('Sanitation Data'!D8))="","",OFFSET('Sanitation Data'!$D$29,0,10*ROW('Sanitation Data'!D8)))</f>
        <v/>
      </c>
      <c r="CM14" s="280" t="str">
        <f ca="true">+IF(OFFSET('Sanitation Data'!$D$30,0,10*ROW('Sanitation Data'!D8))="","",OFFSET('Sanitation Data'!$D$30,0,10*ROW('Sanitation Data'!D8)))</f>
        <v/>
      </c>
      <c r="CN14" s="280" t="str">
        <f ca="true">+IF(OFFSET('Sanitation Data'!$D$31,0,10*ROW('Sanitation Data'!D8))="","",OFFSET('Sanitation Data'!$D$31,0,10*ROW('Sanitation Data'!D8)))</f>
        <v/>
      </c>
      <c r="CO14" s="280" t="str">
        <f ca="true">+IF(OFFSET('Sanitation Data'!$D$32,0,10*ROW('Sanitation Data'!D8))="","",OFFSET('Sanitation Data'!$D$32,0,10*ROW('Sanitation Data'!D8)))</f>
        <v>No</v>
      </c>
      <c r="CP14" s="280" t="str">
        <f ca="true">+IF(OFFSET('Sanitation Data'!$E$28,0,10*ROW('Sanitation Data'!E8))="","",OFFSET('Sanitation Data'!$E$28,0,10*ROW('Sanitation Data'!E8)))</f>
        <v/>
      </c>
      <c r="CQ14" s="280" t="str">
        <f ca="true">+IF(OFFSET('Sanitation Data'!$E$29,0,10*ROW('Sanitation Data'!E8))="","",OFFSET('Sanitation Data'!$E$29,0,10*ROW('Sanitation Data'!E8)))</f>
        <v/>
      </c>
      <c r="CR14" s="280" t="str">
        <f ca="true">+IF(OFFSET('Sanitation Data'!$E$30,0,10*ROW('Sanitation Data'!E8))="","",OFFSET('Sanitation Data'!$E$30,0,10*ROW('Sanitation Data'!E8)))</f>
        <v/>
      </c>
      <c r="CS14" s="280" t="str">
        <f ca="true">+IF(OFFSET('Sanitation Data'!$E$31,0,10*ROW('Sanitation Data'!E8))="","",OFFSET('Sanitation Data'!$E$31,0,10*ROW('Sanitation Data'!E8)))</f>
        <v/>
      </c>
      <c r="CT14" s="280" t="str">
        <f ca="true">+IF(OFFSET('Sanitation Data'!$E$32,0,10*ROW('Sanitation Data'!E8))="","",OFFSET('Sanitation Data'!$E$32,0,10*ROW('Sanitation Data'!E8)))</f>
        <v/>
      </c>
      <c r="CU14" s="280" t="str">
        <f ca="true">+IF(OFFSET('Sanitation Data'!$F$28,0,10*ROW('Sanitation Data'!F8))="","",OFFSET('Sanitation Data'!$F$28,0,10*ROW('Sanitation Data'!F8)))</f>
        <v/>
      </c>
      <c r="CV14" s="280" t="str">
        <f ca="true">+IF(OFFSET('Sanitation Data'!$F$29,0,10*ROW('Sanitation Data'!F8))="","",OFFSET('Sanitation Data'!$F$29,0,10*ROW('Sanitation Data'!F8)))</f>
        <v/>
      </c>
      <c r="CW14" s="280" t="str">
        <f ca="true">+IF(OFFSET('Sanitation Data'!$F$30,0,10*ROW('Sanitation Data'!F8))="","",OFFSET('Sanitation Data'!$F$30,0,10*ROW('Sanitation Data'!F8)))</f>
        <v/>
      </c>
      <c r="CX14" s="280" t="str">
        <f ca="true">+IF(OFFSET('Sanitation Data'!$F$31,0,10*ROW('Sanitation Data'!F8))="","",OFFSET('Sanitation Data'!$F$31,0,10*ROW('Sanitation Data'!F8)))</f>
        <v/>
      </c>
      <c r="CY14" s="280" t="str">
        <f ca="true">+IF(OFFSET('Sanitation Data'!$F$32,0,10*ROW('Sanitation Data'!F8))="","",OFFSET('Sanitation Data'!$F$32,0,10*ROW('Sanitation Data'!F8)))</f>
        <v/>
      </c>
      <c r="CZ14" s="280" t="str">
        <f ca="true">+IF(OFFSET('Sanitation Data'!$G$28,0,10*ROW('Sanitation Data'!G8))="","",OFFSET('Sanitation Data'!$G$28,0,10*ROW('Sanitation Data'!G8)))</f>
        <v/>
      </c>
      <c r="DA14" s="280" t="str">
        <f ca="true">+IF(OFFSET('Sanitation Data'!$G$29,0,10*ROW('Sanitation Data'!G8))="","",OFFSET('Sanitation Data'!$G$29,0,10*ROW('Sanitation Data'!G8)))</f>
        <v/>
      </c>
      <c r="DB14" s="280" t="str">
        <f ca="true">+IF(OFFSET('Sanitation Data'!$G$30,0,10*ROW('Sanitation Data'!G8))="","",OFFSET('Sanitation Data'!$G$30,0,10*ROW('Sanitation Data'!G8)))</f>
        <v/>
      </c>
      <c r="DC14" s="280" t="str">
        <f ca="true">+IF(OFFSET('Sanitation Data'!$G$31,0,10*ROW('Sanitation Data'!G8))="","",OFFSET('Sanitation Data'!$G$31,0,10*ROW('Sanitation Data'!G8)))</f>
        <v/>
      </c>
      <c r="DD14" s="280" t="str">
        <f ca="true">+IF(OFFSET('Sanitation Data'!$G$32,0,10*ROW('Sanitation Data'!G8))="","",OFFSET('Sanitation Data'!$G$32,0,10*ROW('Sanitation Data'!G8)))</f>
        <v/>
      </c>
      <c r="DE14" s="280" t="str">
        <f ca="true">+IF(OFFSET('Sanitation Data'!$H$28,0,10*ROW('Sanitation Data'!H8))="","",OFFSET('Sanitation Data'!$H$28,0,10*ROW('Sanitation Data'!H8)))</f>
        <v/>
      </c>
      <c r="DF14" s="280" t="str">
        <f ca="true">+IF(OFFSET('Sanitation Data'!$H$29,0,10*ROW('Sanitation Data'!H8))="","",OFFSET('Sanitation Data'!$H$29,0,10*ROW('Sanitation Data'!H8)))</f>
        <v/>
      </c>
      <c r="DG14" s="280" t="str">
        <f ca="true">+IF(OFFSET('Sanitation Data'!$H$30,0,10*ROW('Sanitation Data'!H8))="","",OFFSET('Sanitation Data'!$H$30,0,10*ROW('Sanitation Data'!H8)))</f>
        <v/>
      </c>
      <c r="DH14" s="280" t="str">
        <f ca="true">+IF(OFFSET('Sanitation Data'!$H$31,0,10*ROW('Sanitation Data'!H8))="","",OFFSET('Sanitation Data'!$H$31,0,10*ROW('Sanitation Data'!H8)))</f>
        <v/>
      </c>
      <c r="DI14" s="280" t="str">
        <f ca="true">+IF(OFFSET('Sanitation Data'!$H$32,0,10*ROW('Sanitation Data'!H8))="","",OFFSET('Sanitation Data'!$H$32,0,10*ROW('Sanitation Data'!H8)))</f>
        <v>No</v>
      </c>
      <c r="DJ14" s="280" t="str">
        <f ca="true">+IF(OFFSET('Sanitation Data'!$I$28,0,10*ROW('Sanitation Data'!I8))="","",OFFSET('Sanitation Data'!$I$28,0,10*ROW('Sanitation Data'!I8)))</f>
        <v>No</v>
      </c>
      <c r="DK14" s="280" t="str">
        <f ca="true">+IF(OFFSET('Sanitation Data'!$I$29,0,10*ROW('Sanitation Data'!I8))="","",OFFSET('Sanitation Data'!$I$29,0,10*ROW('Sanitation Data'!I8)))</f>
        <v>No</v>
      </c>
      <c r="DL14" s="280" t="str">
        <f ca="true">+IF(OFFSET('Sanitation Data'!$I$30,0,10*ROW('Sanitation Data'!I8))="","",OFFSET('Sanitation Data'!$I$30,0,10*ROW('Sanitation Data'!I8)))</f>
        <v/>
      </c>
      <c r="DM14" s="280" t="str">
        <f ca="true">+IF(OFFSET('Sanitation Data'!$I$31,0,10*ROW('Sanitation Data'!I8))="","",OFFSET('Sanitation Data'!$I$31,0,10*ROW('Sanitation Data'!I8)))</f>
        <v/>
      </c>
      <c r="DN14" s="280" t="str">
        <f ca="true">+IF(OFFSET('Sanitation Data'!$I$32,0,10*ROW('Sanitation Data'!I8))="","",OFFSET('Sanitation Data'!$I$32,0,10*ROW('Sanitation Data'!I8)))</f>
        <v>No</v>
      </c>
      <c r="DO14" s="280" t="str">
        <f ca="true">+IF(OFFSET('Hygiene Data'!$D$11,0,10*ROW('Hygiene Data'!D8))="","",OFFSET('Hygiene Data'!$D$11,0,10*ROW('Hygiene Data'!D8)))</f>
        <v/>
      </c>
      <c r="DP14" s="280" t="str">
        <f ca="true">+IF(OFFSET('Hygiene Data'!$D$12,0,10*ROW('Hygiene Data'!D8))="","",OFFSET('Hygiene Data'!$D$12,0,10*ROW('Hygiene Data'!D8)))</f>
        <v/>
      </c>
      <c r="DQ14" s="280" t="str">
        <f ca="true">+IF(OFFSET('Hygiene Data'!$D$13,0,10*ROW('Hygiene Data'!D8))="","",OFFSET('Hygiene Data'!$D$13,0,10*ROW('Hygiene Data'!D8)))</f>
        <v>Yes</v>
      </c>
      <c r="DR14" s="280" t="str">
        <f ca="true">+IF(OFFSET('Hygiene Data'!$E$11,0,10*ROW('Hygiene Data'!E8))="","",OFFSET('Hygiene Data'!$E$11,0,10*ROW('Hygiene Data'!E8)))</f>
        <v/>
      </c>
      <c r="DS14" s="280" t="str">
        <f ca="true">+IF(OFFSET('Hygiene Data'!$E$12,0,10*ROW('Hygiene Data'!E8))="","",OFFSET('Hygiene Data'!$E$12,0,10*ROW('Hygiene Data'!E8)))</f>
        <v/>
      </c>
      <c r="DT14" s="280" t="str">
        <f ca="true">+IF(OFFSET('Hygiene Data'!$E$13,0,10*ROW('Hygiene Data'!E8))="","",OFFSET('Hygiene Data'!$E$13,0,10*ROW('Hygiene Data'!E8)))</f>
        <v/>
      </c>
      <c r="DU14" s="280" t="str">
        <f ca="true">+IF(OFFSET('Hygiene Data'!$F$11,0,10*ROW('Hygiene Data'!F8))="","",OFFSET('Hygiene Data'!$F$11,0,10*ROW('Hygiene Data'!F8)))</f>
        <v/>
      </c>
      <c r="DV14" s="280" t="str">
        <f ca="true">+IF(OFFSET('Hygiene Data'!$F$12,0,10*ROW('Hygiene Data'!F8))="","",OFFSET('Hygiene Data'!$F$12,0,10*ROW('Hygiene Data'!F8)))</f>
        <v/>
      </c>
      <c r="DW14" s="280" t="str">
        <f ca="true">+IF(OFFSET('Hygiene Data'!$F$13,0,10*ROW('Hygiene Data'!F8))="","",OFFSET('Hygiene Data'!$F$13,0,10*ROW('Hygiene Data'!F8)))</f>
        <v/>
      </c>
      <c r="DX14" s="280" t="str">
        <f ca="true">+IF(OFFSET('Hygiene Data'!$G$11,0,10*ROW('Hygiene Data'!G8))="","",OFFSET('Hygiene Data'!$G$11,0,10*ROW('Hygiene Data'!G8)))</f>
        <v/>
      </c>
      <c r="DY14" s="280" t="str">
        <f ca="true">+IF(OFFSET('Hygiene Data'!$G$12,0,10*ROW('Hygiene Data'!G8))="","",OFFSET('Hygiene Data'!$G$12,0,10*ROW('Hygiene Data'!G8)))</f>
        <v/>
      </c>
      <c r="DZ14" s="280" t="str">
        <f ca="true">+IF(OFFSET('Hygiene Data'!$G$13,0,10*ROW('Hygiene Data'!G8))="","",OFFSET('Hygiene Data'!$G$13,0,10*ROW('Hygiene Data'!G8)))</f>
        <v/>
      </c>
      <c r="EA14" s="280" t="str">
        <f ca="true">+IF(OFFSET('Hygiene Data'!$H$11,0,10*ROW('Hygiene Data'!H8))="","",OFFSET('Hygiene Data'!$H$11,0,10*ROW('Hygiene Data'!H8)))</f>
        <v/>
      </c>
      <c r="EB14" s="280" t="str">
        <f ca="true">+IF(OFFSET('Hygiene Data'!$H$12,0,10*ROW('Hygiene Data'!H8))="","",OFFSET('Hygiene Data'!$H$12,0,10*ROW('Hygiene Data'!H8)))</f>
        <v/>
      </c>
      <c r="EC14" s="280" t="str">
        <f ca="true">+IF(OFFSET('Hygiene Data'!$H$13,0,10*ROW('Hygiene Data'!H8))="","",OFFSET('Hygiene Data'!$H$13,0,10*ROW('Hygiene Data'!H8)))</f>
        <v>Yes</v>
      </c>
      <c r="ED14" s="280" t="str">
        <f ca="true">+IF(OFFSET('Hygiene Data'!$I$11,0,10*ROW('Hygiene Data'!I8))="","",OFFSET('Hygiene Data'!$I$11,0,10*ROW('Hygiene Data'!I8)))</f>
        <v>Yes</v>
      </c>
      <c r="EE14" s="280" t="str">
        <f ca="true">+IF(OFFSET('Hygiene Data'!$I$12,0,10*ROW('Hygiene Data'!I8))="","",OFFSET('Hygiene Data'!$I$12,0,10*ROW('Hygiene Data'!I8)))</f>
        <v>Yes</v>
      </c>
      <c r="EF14" s="280"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URY_2021_UIS</v>
      </c>
      <c r="B15" s="36" t="str">
        <f ca="true">+IF(OFFSET('Water Data'!$C$2,0,10*ROW('Water Data'!F9))="","",OFFSET('Water Data'!$C$2,0,10*ROW('Water Data'!F9)))</f>
        <v>Other</v>
      </c>
      <c r="C15" s="336">
        <f t="shared" ca="true" si="0"/>
        <v>2021</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0</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0</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80"/>
      <c r="BS15" s="280" t="str">
        <f ca="true">+IF(OFFSET('Water Data'!$D$27,0,10*ROW('Water Data'!D9))="","",OFFSET('Water Data'!$D$27,0,10*ROW('Water Data'!D9)))</f>
        <v>Yes</v>
      </c>
      <c r="BT15" s="280" t="str">
        <f ca="true">+IF(OFFSET('Water Data'!$D$28,0,10*ROW('Water Data'!D9))="","",OFFSET('Water Data'!$D$28,0,10*ROW('Water Data'!D9)))</f>
        <v>Yes</v>
      </c>
      <c r="BU15" s="280" t="str">
        <f ca="true">+IF(OFFSET('Water Data'!$D$29,0,10*ROW('Water Data'!D9))="","",OFFSET('Water Data'!$D$29,0,10*ROW('Water Data'!D9)))</f>
        <v>Yes</v>
      </c>
      <c r="BV15" s="280" t="str">
        <f ca="true">+IF(OFFSET('Water Data'!$E$27,0,10*ROW('Water Data'!E9))="","",OFFSET('Water Data'!$E$27,0,10*ROW('Water Data'!E9)))</f>
        <v/>
      </c>
      <c r="BW15" s="280" t="str">
        <f ca="true">+IF(OFFSET('Water Data'!$E$28,0,10*ROW('Water Data'!E9))="","",OFFSET('Water Data'!$E$28,0,10*ROW('Water Data'!E9)))</f>
        <v/>
      </c>
      <c r="BX15" s="280" t="str">
        <f ca="true">+IF(OFFSET('Water Data'!$E$29,0,10*ROW('Water Data'!E9))="","",OFFSET('Water Data'!$E$29,0,10*ROW('Water Data'!E9)))</f>
        <v/>
      </c>
      <c r="BY15" s="280" t="str">
        <f ca="true">+IF(OFFSET('Water Data'!$F$27,0,10*ROW('Water Data'!F9))="","",OFFSET('Water Data'!$F$27,0,10*ROW('Water Data'!F9)))</f>
        <v/>
      </c>
      <c r="BZ15" s="280" t="str">
        <f ca="true">+IF(OFFSET('Water Data'!$F$28,0,10*ROW('Water Data'!F9))="","",OFFSET('Water Data'!$F$28,0,10*ROW('Water Data'!F9)))</f>
        <v/>
      </c>
      <c r="CA15" s="280" t="str">
        <f ca="true">+IF(OFFSET('Water Data'!$F$29,0,10*ROW('Water Data'!F9))="","",OFFSET('Water Data'!$F$29,0,10*ROW('Water Data'!F9)))</f>
        <v/>
      </c>
      <c r="CB15" s="280" t="str">
        <f ca="true">+IF(OFFSET('Water Data'!$G$27,0,10*ROW('Water Data'!G9))="","",OFFSET('Water Data'!$G$27,0,10*ROW('Water Data'!G9)))</f>
        <v/>
      </c>
      <c r="CC15" s="280" t="str">
        <f ca="true">+IF(OFFSET('Water Data'!$G$28,0,10*ROW('Water Data'!G9))="","",OFFSET('Water Data'!$G$28,0,10*ROW('Water Data'!G9)))</f>
        <v/>
      </c>
      <c r="CD15" s="280" t="str">
        <f ca="true">+IF(OFFSET('Water Data'!$G$29,0,10*ROW('Water Data'!G9))="","",OFFSET('Water Data'!$G$29,0,10*ROW('Water Data'!G9)))</f>
        <v/>
      </c>
      <c r="CE15" s="280" t="str">
        <f ca="true">+IF(OFFSET('Water Data'!$H$27,0,10*ROW('Water Data'!H9))="","",OFFSET('Water Data'!$H$27,0,10*ROW('Water Data'!H9)))</f>
        <v>Yes</v>
      </c>
      <c r="CF15" s="280" t="str">
        <f ca="true">+IF(OFFSET('Water Data'!$H$28,0,10*ROW('Water Data'!H9))="","",OFFSET('Water Data'!$H$28,0,10*ROW('Water Data'!H9)))</f>
        <v>Yes</v>
      </c>
      <c r="CG15" s="280" t="str">
        <f ca="true">+IF(OFFSET('Water Data'!$H$29,0,10*ROW('Water Data'!H9))="","",OFFSET('Water Data'!$H$29,0,10*ROW('Water Data'!H9)))</f>
        <v>Yes</v>
      </c>
      <c r="CH15" s="280" t="str">
        <f ca="true">+IF(OFFSET('Water Data'!$I$27,0,10*ROW('Water Data'!I9))="","",OFFSET('Water Data'!$I$27,0,10*ROW('Water Data'!I9)))</f>
        <v>Yes</v>
      </c>
      <c r="CI15" s="280" t="str">
        <f ca="true">+IF(OFFSET('Water Data'!$I$28,0,10*ROW('Water Data'!I9))="","",OFFSET('Water Data'!$I$28,0,10*ROW('Water Data'!I9)))</f>
        <v>Yes</v>
      </c>
      <c r="CJ15" s="280" t="str">
        <f ca="true">+IF(OFFSET('Water Data'!$I$29,0,10*ROW('Water Data'!I9))="","",OFFSET('Water Data'!$I$29,0,10*ROW('Water Data'!I9)))</f>
        <v>Yes</v>
      </c>
      <c r="CK15" s="280" t="str">
        <f ca="true">+IF(OFFSET('Sanitation Data'!$D$28,0,10*ROW('Sanitation Data'!D9))="","",OFFSET('Sanitation Data'!$D$28,0,10*ROW('Sanitation Data'!D9)))</f>
        <v>Yes</v>
      </c>
      <c r="CL15" s="280" t="str">
        <f ca="true">+IF(OFFSET('Sanitation Data'!$D$29,0,10*ROW('Sanitation Data'!D9))="","",OFFSET('Sanitation Data'!$D$29,0,10*ROW('Sanitation Data'!D9)))</f>
        <v>Yes</v>
      </c>
      <c r="CM15" s="280" t="str">
        <f ca="true">+IF(OFFSET('Sanitation Data'!$D$30,0,10*ROW('Sanitation Data'!D9))="","",OFFSET('Sanitation Data'!$D$30,0,10*ROW('Sanitation Data'!D9)))</f>
        <v/>
      </c>
      <c r="CN15" s="280" t="str">
        <f ca="true">+IF(OFFSET('Sanitation Data'!$D$31,0,10*ROW('Sanitation Data'!D9))="","",OFFSET('Sanitation Data'!$D$31,0,10*ROW('Sanitation Data'!D9)))</f>
        <v/>
      </c>
      <c r="CO15" s="280" t="str">
        <f ca="true">+IF(OFFSET('Sanitation Data'!$D$32,0,10*ROW('Sanitation Data'!D9))="","",OFFSET('Sanitation Data'!$D$32,0,10*ROW('Sanitation Data'!D9)))</f>
        <v>Yes</v>
      </c>
      <c r="CP15" s="280" t="str">
        <f ca="true">+IF(OFFSET('Sanitation Data'!$E$28,0,10*ROW('Sanitation Data'!E9))="","",OFFSET('Sanitation Data'!$E$28,0,10*ROW('Sanitation Data'!E9)))</f>
        <v/>
      </c>
      <c r="CQ15" s="280" t="str">
        <f ca="true">+IF(OFFSET('Sanitation Data'!$E$29,0,10*ROW('Sanitation Data'!E9))="","",OFFSET('Sanitation Data'!$E$29,0,10*ROW('Sanitation Data'!E9)))</f>
        <v/>
      </c>
      <c r="CR15" s="280" t="str">
        <f ca="true">+IF(OFFSET('Sanitation Data'!$E$30,0,10*ROW('Sanitation Data'!E9))="","",OFFSET('Sanitation Data'!$E$30,0,10*ROW('Sanitation Data'!E9)))</f>
        <v/>
      </c>
      <c r="CS15" s="280" t="str">
        <f ca="true">+IF(OFFSET('Sanitation Data'!$E$31,0,10*ROW('Sanitation Data'!E9))="","",OFFSET('Sanitation Data'!$E$31,0,10*ROW('Sanitation Data'!E9)))</f>
        <v/>
      </c>
      <c r="CT15" s="280" t="str">
        <f ca="true">+IF(OFFSET('Sanitation Data'!$E$32,0,10*ROW('Sanitation Data'!E9))="","",OFFSET('Sanitation Data'!$E$32,0,10*ROW('Sanitation Data'!E9)))</f>
        <v/>
      </c>
      <c r="CU15" s="280" t="str">
        <f ca="true">+IF(OFFSET('Sanitation Data'!$F$28,0,10*ROW('Sanitation Data'!F9))="","",OFFSET('Sanitation Data'!$F$28,0,10*ROW('Sanitation Data'!F9)))</f>
        <v/>
      </c>
      <c r="CV15" s="280" t="str">
        <f ca="true">+IF(OFFSET('Sanitation Data'!$F$29,0,10*ROW('Sanitation Data'!F9))="","",OFFSET('Sanitation Data'!$F$29,0,10*ROW('Sanitation Data'!F9)))</f>
        <v/>
      </c>
      <c r="CW15" s="280" t="str">
        <f ca="true">+IF(OFFSET('Sanitation Data'!$F$30,0,10*ROW('Sanitation Data'!F9))="","",OFFSET('Sanitation Data'!$F$30,0,10*ROW('Sanitation Data'!F9)))</f>
        <v/>
      </c>
      <c r="CX15" s="280" t="str">
        <f ca="true">+IF(OFFSET('Sanitation Data'!$F$31,0,10*ROW('Sanitation Data'!F9))="","",OFFSET('Sanitation Data'!$F$31,0,10*ROW('Sanitation Data'!F9)))</f>
        <v/>
      </c>
      <c r="CY15" s="280" t="str">
        <f ca="true">+IF(OFFSET('Sanitation Data'!$F$32,0,10*ROW('Sanitation Data'!F9))="","",OFFSET('Sanitation Data'!$F$32,0,10*ROW('Sanitation Data'!F9)))</f>
        <v/>
      </c>
      <c r="CZ15" s="280" t="str">
        <f ca="true">+IF(OFFSET('Sanitation Data'!$G$28,0,10*ROW('Sanitation Data'!G9))="","",OFFSET('Sanitation Data'!$G$28,0,10*ROW('Sanitation Data'!G9)))</f>
        <v/>
      </c>
      <c r="DA15" s="280" t="str">
        <f ca="true">+IF(OFFSET('Sanitation Data'!$G$29,0,10*ROW('Sanitation Data'!G9))="","",OFFSET('Sanitation Data'!$G$29,0,10*ROW('Sanitation Data'!G9)))</f>
        <v/>
      </c>
      <c r="DB15" s="280" t="str">
        <f ca="true">+IF(OFFSET('Sanitation Data'!$G$30,0,10*ROW('Sanitation Data'!G9))="","",OFFSET('Sanitation Data'!$G$30,0,10*ROW('Sanitation Data'!G9)))</f>
        <v/>
      </c>
      <c r="DC15" s="280" t="str">
        <f ca="true">+IF(OFFSET('Sanitation Data'!$G$31,0,10*ROW('Sanitation Data'!G9))="","",OFFSET('Sanitation Data'!$G$31,0,10*ROW('Sanitation Data'!G9)))</f>
        <v/>
      </c>
      <c r="DD15" s="280" t="str">
        <f ca="true">+IF(OFFSET('Sanitation Data'!$G$32,0,10*ROW('Sanitation Data'!G9))="","",OFFSET('Sanitation Data'!$G$32,0,10*ROW('Sanitation Data'!G9)))</f>
        <v/>
      </c>
      <c r="DE15" s="280" t="str">
        <f ca="true">+IF(OFFSET('Sanitation Data'!$H$28,0,10*ROW('Sanitation Data'!H9))="","",OFFSET('Sanitation Data'!$H$28,0,10*ROW('Sanitation Data'!H9)))</f>
        <v>Yes</v>
      </c>
      <c r="DF15" s="280" t="str">
        <f ca="true">+IF(OFFSET('Sanitation Data'!$H$29,0,10*ROW('Sanitation Data'!H9))="","",OFFSET('Sanitation Data'!$H$29,0,10*ROW('Sanitation Data'!H9)))</f>
        <v>Yes</v>
      </c>
      <c r="DG15" s="280" t="str">
        <f ca="true">+IF(OFFSET('Sanitation Data'!$H$30,0,10*ROW('Sanitation Data'!H9))="","",OFFSET('Sanitation Data'!$H$30,0,10*ROW('Sanitation Data'!H9)))</f>
        <v/>
      </c>
      <c r="DH15" s="280" t="str">
        <f ca="true">+IF(OFFSET('Sanitation Data'!$H$31,0,10*ROW('Sanitation Data'!H9))="","",OFFSET('Sanitation Data'!$H$31,0,10*ROW('Sanitation Data'!H9)))</f>
        <v/>
      </c>
      <c r="DI15" s="280" t="str">
        <f ca="true">+IF(OFFSET('Sanitation Data'!$H$32,0,10*ROW('Sanitation Data'!H9))="","",OFFSET('Sanitation Data'!$H$32,0,10*ROW('Sanitation Data'!H9)))</f>
        <v>Yes</v>
      </c>
      <c r="DJ15" s="280" t="str">
        <f ca="true">+IF(OFFSET('Sanitation Data'!$I$28,0,10*ROW('Sanitation Data'!I9))="","",OFFSET('Sanitation Data'!$I$28,0,10*ROW('Sanitation Data'!I9)))</f>
        <v>Yes</v>
      </c>
      <c r="DK15" s="280" t="str">
        <f ca="true">+IF(OFFSET('Sanitation Data'!$I$29,0,10*ROW('Sanitation Data'!I9))="","",OFFSET('Sanitation Data'!$I$29,0,10*ROW('Sanitation Data'!I9)))</f>
        <v>Yes</v>
      </c>
      <c r="DL15" s="280" t="str">
        <f ca="true">+IF(OFFSET('Sanitation Data'!$I$30,0,10*ROW('Sanitation Data'!I9))="","",OFFSET('Sanitation Data'!$I$30,0,10*ROW('Sanitation Data'!I9)))</f>
        <v/>
      </c>
      <c r="DM15" s="280" t="str">
        <f ca="true">+IF(OFFSET('Sanitation Data'!$I$31,0,10*ROW('Sanitation Data'!I9))="","",OFFSET('Sanitation Data'!$I$31,0,10*ROW('Sanitation Data'!I9)))</f>
        <v/>
      </c>
      <c r="DN15" s="280" t="str">
        <f ca="true">+IF(OFFSET('Sanitation Data'!$I$32,0,10*ROW('Sanitation Data'!I9))="","",OFFSET('Sanitation Data'!$I$32,0,10*ROW('Sanitation Data'!I9)))</f>
        <v>Yes</v>
      </c>
      <c r="DO15" s="280" t="str">
        <f ca="true">+IF(OFFSET('Hygiene Data'!$D$11,0,10*ROW('Hygiene Data'!D9))="","",OFFSET('Hygiene Data'!$D$11,0,10*ROW('Hygiene Data'!D9)))</f>
        <v>Yes</v>
      </c>
      <c r="DP15" s="280" t="str">
        <f ca="true">+IF(OFFSET('Hygiene Data'!$D$12,0,10*ROW('Hygiene Data'!D9))="","",OFFSET('Hygiene Data'!$D$12,0,10*ROW('Hygiene Data'!D9)))</f>
        <v>Yes</v>
      </c>
      <c r="DQ15" s="280" t="str">
        <f ca="true">+IF(OFFSET('Hygiene Data'!$D$13,0,10*ROW('Hygiene Data'!D9))="","",OFFSET('Hygiene Data'!$D$13,0,10*ROW('Hygiene Data'!D9)))</f>
        <v>Yes</v>
      </c>
      <c r="DR15" s="280" t="str">
        <f ca="true">+IF(OFFSET('Hygiene Data'!$E$11,0,10*ROW('Hygiene Data'!E9))="","",OFFSET('Hygiene Data'!$E$11,0,10*ROW('Hygiene Data'!E9)))</f>
        <v/>
      </c>
      <c r="DS15" s="280" t="str">
        <f ca="true">+IF(OFFSET('Hygiene Data'!$E$12,0,10*ROW('Hygiene Data'!E9))="","",OFFSET('Hygiene Data'!$E$12,0,10*ROW('Hygiene Data'!E9)))</f>
        <v/>
      </c>
      <c r="DT15" s="280" t="str">
        <f ca="true">+IF(OFFSET('Hygiene Data'!$E$13,0,10*ROW('Hygiene Data'!E9))="","",OFFSET('Hygiene Data'!$E$13,0,10*ROW('Hygiene Data'!E9)))</f>
        <v/>
      </c>
      <c r="DU15" s="280" t="str">
        <f ca="true">+IF(OFFSET('Hygiene Data'!$F$11,0,10*ROW('Hygiene Data'!F9))="","",OFFSET('Hygiene Data'!$F$11,0,10*ROW('Hygiene Data'!F9)))</f>
        <v/>
      </c>
      <c r="DV15" s="280" t="str">
        <f ca="true">+IF(OFFSET('Hygiene Data'!$F$12,0,10*ROW('Hygiene Data'!F9))="","",OFFSET('Hygiene Data'!$F$12,0,10*ROW('Hygiene Data'!F9)))</f>
        <v/>
      </c>
      <c r="DW15" s="280" t="str">
        <f ca="true">+IF(OFFSET('Hygiene Data'!$F$13,0,10*ROW('Hygiene Data'!F9))="","",OFFSET('Hygiene Data'!$F$13,0,10*ROW('Hygiene Data'!F9)))</f>
        <v/>
      </c>
      <c r="DX15" s="280" t="str">
        <f ca="true">+IF(OFFSET('Hygiene Data'!$G$11,0,10*ROW('Hygiene Data'!G9))="","",OFFSET('Hygiene Data'!$G$11,0,10*ROW('Hygiene Data'!G9)))</f>
        <v/>
      </c>
      <c r="DY15" s="280" t="str">
        <f ca="true">+IF(OFFSET('Hygiene Data'!$G$12,0,10*ROW('Hygiene Data'!G9))="","",OFFSET('Hygiene Data'!$G$12,0,10*ROW('Hygiene Data'!G9)))</f>
        <v/>
      </c>
      <c r="DZ15" s="280" t="str">
        <f ca="true">+IF(OFFSET('Hygiene Data'!$G$13,0,10*ROW('Hygiene Data'!G9))="","",OFFSET('Hygiene Data'!$G$13,0,10*ROW('Hygiene Data'!G9)))</f>
        <v/>
      </c>
      <c r="EA15" s="280" t="str">
        <f ca="true">+IF(OFFSET('Hygiene Data'!$H$11,0,10*ROW('Hygiene Data'!H9))="","",OFFSET('Hygiene Data'!$H$11,0,10*ROW('Hygiene Data'!H9)))</f>
        <v>Yes</v>
      </c>
      <c r="EB15" s="280" t="str">
        <f ca="true">+IF(OFFSET('Hygiene Data'!$H$12,0,10*ROW('Hygiene Data'!H9))="","",OFFSET('Hygiene Data'!$H$12,0,10*ROW('Hygiene Data'!H9)))</f>
        <v>Yes</v>
      </c>
      <c r="EC15" s="280" t="str">
        <f ca="true">+IF(OFFSET('Hygiene Data'!$H$13,0,10*ROW('Hygiene Data'!H9))="","",OFFSET('Hygiene Data'!$H$13,0,10*ROW('Hygiene Data'!H9)))</f>
        <v>Yes</v>
      </c>
      <c r="ED15" s="280" t="str">
        <f ca="true">+IF(OFFSET('Hygiene Data'!$I$11,0,10*ROW('Hygiene Data'!I9))="","",OFFSET('Hygiene Data'!$I$11,0,10*ROW('Hygiene Data'!I9)))</f>
        <v>Yes</v>
      </c>
      <c r="EE15" s="280" t="str">
        <f ca="true">+IF(OFFSET('Hygiene Data'!$I$12,0,10*ROW('Hygiene Data'!I9))="","",OFFSET('Hygiene Data'!$I$12,0,10*ROW('Hygiene Data'!I9)))</f>
        <v>Yes</v>
      </c>
      <c r="EF15" s="280"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6"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0"/>
      <c r="BS16" s="280" t="str">
        <f ca="true">+IF(OFFSET('Water Data'!$D$27,0,10*ROW('Water Data'!D10))="","",OFFSET('Water Data'!$D$27,0,10*ROW('Water Data'!D10)))</f>
        <v/>
      </c>
      <c r="BT16" s="280" t="str">
        <f ca="true">+IF(OFFSET('Water Data'!$D$28,0,10*ROW('Water Data'!D10))="","",OFFSET('Water Data'!$D$28,0,10*ROW('Water Data'!D10)))</f>
        <v/>
      </c>
      <c r="BU16" s="280" t="str">
        <f ca="true">+IF(OFFSET('Water Data'!$D$29,0,10*ROW('Water Data'!D10))="","",OFFSET('Water Data'!$D$29,0,10*ROW('Water Data'!D10)))</f>
        <v/>
      </c>
      <c r="BV16" s="280" t="str">
        <f ca="true">+IF(OFFSET('Water Data'!$E$27,0,10*ROW('Water Data'!E10))="","",OFFSET('Water Data'!$E$27,0,10*ROW('Water Data'!E10)))</f>
        <v/>
      </c>
      <c r="BW16" s="280" t="str">
        <f ca="true">+IF(OFFSET('Water Data'!$E$28,0,10*ROW('Water Data'!E10))="","",OFFSET('Water Data'!$E$28,0,10*ROW('Water Data'!E10)))</f>
        <v/>
      </c>
      <c r="BX16" s="280" t="str">
        <f ca="true">+IF(OFFSET('Water Data'!$E$29,0,10*ROW('Water Data'!E10))="","",OFFSET('Water Data'!$E$29,0,10*ROW('Water Data'!E10)))</f>
        <v/>
      </c>
      <c r="BY16" s="280" t="str">
        <f ca="true">+IF(OFFSET('Water Data'!$F$27,0,10*ROW('Water Data'!F10))="","",OFFSET('Water Data'!$F$27,0,10*ROW('Water Data'!F10)))</f>
        <v/>
      </c>
      <c r="BZ16" s="280" t="str">
        <f ca="true">+IF(OFFSET('Water Data'!$F$28,0,10*ROW('Water Data'!F10))="","",OFFSET('Water Data'!$F$28,0,10*ROW('Water Data'!F10)))</f>
        <v/>
      </c>
      <c r="CA16" s="280" t="str">
        <f ca="true">+IF(OFFSET('Water Data'!$F$29,0,10*ROW('Water Data'!F10))="","",OFFSET('Water Data'!$F$29,0,10*ROW('Water Data'!F10)))</f>
        <v/>
      </c>
      <c r="CB16" s="280" t="str">
        <f ca="true">+IF(OFFSET('Water Data'!$G$27,0,10*ROW('Water Data'!G10))="","",OFFSET('Water Data'!$G$27,0,10*ROW('Water Data'!G10)))</f>
        <v/>
      </c>
      <c r="CC16" s="280" t="str">
        <f ca="true">+IF(OFFSET('Water Data'!$G$28,0,10*ROW('Water Data'!G10))="","",OFFSET('Water Data'!$G$28,0,10*ROW('Water Data'!G10)))</f>
        <v/>
      </c>
      <c r="CD16" s="280" t="str">
        <f ca="true">+IF(OFFSET('Water Data'!$G$29,0,10*ROW('Water Data'!G10))="","",OFFSET('Water Data'!$G$29,0,10*ROW('Water Data'!G10)))</f>
        <v/>
      </c>
      <c r="CE16" s="280" t="str">
        <f ca="true">+IF(OFFSET('Water Data'!$H$27,0,10*ROW('Water Data'!H10))="","",OFFSET('Water Data'!$H$27,0,10*ROW('Water Data'!H10)))</f>
        <v/>
      </c>
      <c r="CF16" s="280" t="str">
        <f ca="true">+IF(OFFSET('Water Data'!$H$28,0,10*ROW('Water Data'!H10))="","",OFFSET('Water Data'!$H$28,0,10*ROW('Water Data'!H10)))</f>
        <v/>
      </c>
      <c r="CG16" s="280" t="str">
        <f ca="true">+IF(OFFSET('Water Data'!$H$29,0,10*ROW('Water Data'!H10))="","",OFFSET('Water Data'!$H$29,0,10*ROW('Water Data'!H10)))</f>
        <v/>
      </c>
      <c r="CH16" s="280" t="str">
        <f ca="true">+IF(OFFSET('Water Data'!$I$27,0,10*ROW('Water Data'!I10))="","",OFFSET('Water Data'!$I$27,0,10*ROW('Water Data'!I10)))</f>
        <v/>
      </c>
      <c r="CI16" s="280" t="str">
        <f ca="true">+IF(OFFSET('Water Data'!$I$28,0,10*ROW('Water Data'!I10))="","",OFFSET('Water Data'!$I$28,0,10*ROW('Water Data'!I10)))</f>
        <v/>
      </c>
      <c r="CJ16" s="280" t="str">
        <f ca="true">+IF(OFFSET('Water Data'!$I$29,0,10*ROW('Water Data'!I10))="","",OFFSET('Water Data'!$I$29,0,10*ROW('Water Data'!I10)))</f>
        <v/>
      </c>
      <c r="CK16" s="280" t="str">
        <f ca="true">+IF(OFFSET('Sanitation Data'!$D$28,0,10*ROW('Sanitation Data'!D10))="","",OFFSET('Sanitation Data'!$D$28,0,10*ROW('Sanitation Data'!D10)))</f>
        <v/>
      </c>
      <c r="CL16" s="280" t="str">
        <f ca="true">+IF(OFFSET('Sanitation Data'!$D$29,0,10*ROW('Sanitation Data'!D10))="","",OFFSET('Sanitation Data'!$D$29,0,10*ROW('Sanitation Data'!D10)))</f>
        <v/>
      </c>
      <c r="CM16" s="280" t="str">
        <f ca="true">+IF(OFFSET('Sanitation Data'!$D$30,0,10*ROW('Sanitation Data'!D10))="","",OFFSET('Sanitation Data'!$D$30,0,10*ROW('Sanitation Data'!D10)))</f>
        <v/>
      </c>
      <c r="CN16" s="280" t="str">
        <f ca="true">+IF(OFFSET('Sanitation Data'!$D$31,0,10*ROW('Sanitation Data'!D10))="","",OFFSET('Sanitation Data'!$D$31,0,10*ROW('Sanitation Data'!D10)))</f>
        <v/>
      </c>
      <c r="CO16" s="280" t="str">
        <f ca="true">+IF(OFFSET('Sanitation Data'!$D$32,0,10*ROW('Sanitation Data'!D10))="","",OFFSET('Sanitation Data'!$D$32,0,10*ROW('Sanitation Data'!D10)))</f>
        <v/>
      </c>
      <c r="CP16" s="280" t="str">
        <f ca="true">+IF(OFFSET('Sanitation Data'!$E$28,0,10*ROW('Sanitation Data'!E10))="","",OFFSET('Sanitation Data'!$E$28,0,10*ROW('Sanitation Data'!E10)))</f>
        <v/>
      </c>
      <c r="CQ16" s="280" t="str">
        <f ca="true">+IF(OFFSET('Sanitation Data'!$E$29,0,10*ROW('Sanitation Data'!E10))="","",OFFSET('Sanitation Data'!$E$29,0,10*ROW('Sanitation Data'!E10)))</f>
        <v/>
      </c>
      <c r="CR16" s="280" t="str">
        <f ca="true">+IF(OFFSET('Sanitation Data'!$E$30,0,10*ROW('Sanitation Data'!E10))="","",OFFSET('Sanitation Data'!$E$30,0,10*ROW('Sanitation Data'!E10)))</f>
        <v/>
      </c>
      <c r="CS16" s="280" t="str">
        <f ca="true">+IF(OFFSET('Sanitation Data'!$E$31,0,10*ROW('Sanitation Data'!E10))="","",OFFSET('Sanitation Data'!$E$31,0,10*ROW('Sanitation Data'!E10)))</f>
        <v/>
      </c>
      <c r="CT16" s="280" t="str">
        <f ca="true">+IF(OFFSET('Sanitation Data'!$E$32,0,10*ROW('Sanitation Data'!E10))="","",OFFSET('Sanitation Data'!$E$32,0,10*ROW('Sanitation Data'!E10)))</f>
        <v/>
      </c>
      <c r="CU16" s="280" t="str">
        <f ca="true">+IF(OFFSET('Sanitation Data'!$F$28,0,10*ROW('Sanitation Data'!F10))="","",OFFSET('Sanitation Data'!$F$28,0,10*ROW('Sanitation Data'!F10)))</f>
        <v/>
      </c>
      <c r="CV16" s="280" t="str">
        <f ca="true">+IF(OFFSET('Sanitation Data'!$F$29,0,10*ROW('Sanitation Data'!F10))="","",OFFSET('Sanitation Data'!$F$29,0,10*ROW('Sanitation Data'!F10)))</f>
        <v/>
      </c>
      <c r="CW16" s="280" t="str">
        <f ca="true">+IF(OFFSET('Sanitation Data'!$F$30,0,10*ROW('Sanitation Data'!F10))="","",OFFSET('Sanitation Data'!$F$30,0,10*ROW('Sanitation Data'!F10)))</f>
        <v/>
      </c>
      <c r="CX16" s="280" t="str">
        <f ca="true">+IF(OFFSET('Sanitation Data'!$F$31,0,10*ROW('Sanitation Data'!F10))="","",OFFSET('Sanitation Data'!$F$31,0,10*ROW('Sanitation Data'!F10)))</f>
        <v/>
      </c>
      <c r="CY16" s="280" t="str">
        <f ca="true">+IF(OFFSET('Sanitation Data'!$F$32,0,10*ROW('Sanitation Data'!F10))="","",OFFSET('Sanitation Data'!$F$32,0,10*ROW('Sanitation Data'!F10)))</f>
        <v/>
      </c>
      <c r="CZ16" s="280" t="str">
        <f ca="true">+IF(OFFSET('Sanitation Data'!$G$28,0,10*ROW('Sanitation Data'!G10))="","",OFFSET('Sanitation Data'!$G$28,0,10*ROW('Sanitation Data'!G10)))</f>
        <v/>
      </c>
      <c r="DA16" s="280" t="str">
        <f ca="true">+IF(OFFSET('Sanitation Data'!$G$29,0,10*ROW('Sanitation Data'!G10))="","",OFFSET('Sanitation Data'!$G$29,0,10*ROW('Sanitation Data'!G10)))</f>
        <v/>
      </c>
      <c r="DB16" s="280" t="str">
        <f ca="true">+IF(OFFSET('Sanitation Data'!$G$30,0,10*ROW('Sanitation Data'!G10))="","",OFFSET('Sanitation Data'!$G$30,0,10*ROW('Sanitation Data'!G10)))</f>
        <v/>
      </c>
      <c r="DC16" s="280" t="str">
        <f ca="true">+IF(OFFSET('Sanitation Data'!$G$31,0,10*ROW('Sanitation Data'!G10))="","",OFFSET('Sanitation Data'!$G$31,0,10*ROW('Sanitation Data'!G10)))</f>
        <v/>
      </c>
      <c r="DD16" s="280" t="str">
        <f ca="true">+IF(OFFSET('Sanitation Data'!$G$32,0,10*ROW('Sanitation Data'!G10))="","",OFFSET('Sanitation Data'!$G$32,0,10*ROW('Sanitation Data'!G10)))</f>
        <v/>
      </c>
      <c r="DE16" s="280" t="str">
        <f ca="true">+IF(OFFSET('Sanitation Data'!$H$28,0,10*ROW('Sanitation Data'!H10))="","",OFFSET('Sanitation Data'!$H$28,0,10*ROW('Sanitation Data'!H10)))</f>
        <v/>
      </c>
      <c r="DF16" s="280" t="str">
        <f ca="true">+IF(OFFSET('Sanitation Data'!$H$29,0,10*ROW('Sanitation Data'!H10))="","",OFFSET('Sanitation Data'!$H$29,0,10*ROW('Sanitation Data'!H10)))</f>
        <v/>
      </c>
      <c r="DG16" s="280" t="str">
        <f ca="true">+IF(OFFSET('Sanitation Data'!$H$30,0,10*ROW('Sanitation Data'!H10))="","",OFFSET('Sanitation Data'!$H$30,0,10*ROW('Sanitation Data'!H10)))</f>
        <v/>
      </c>
      <c r="DH16" s="280" t="str">
        <f ca="true">+IF(OFFSET('Sanitation Data'!$H$31,0,10*ROW('Sanitation Data'!H10))="","",OFFSET('Sanitation Data'!$H$31,0,10*ROW('Sanitation Data'!H10)))</f>
        <v/>
      </c>
      <c r="DI16" s="280" t="str">
        <f ca="true">+IF(OFFSET('Sanitation Data'!$H$32,0,10*ROW('Sanitation Data'!H10))="","",OFFSET('Sanitation Data'!$H$32,0,10*ROW('Sanitation Data'!H10)))</f>
        <v/>
      </c>
      <c r="DJ16" s="280" t="str">
        <f ca="true">+IF(OFFSET('Sanitation Data'!$I$28,0,10*ROW('Sanitation Data'!I10))="","",OFFSET('Sanitation Data'!$I$28,0,10*ROW('Sanitation Data'!I10)))</f>
        <v/>
      </c>
      <c r="DK16" s="280" t="str">
        <f ca="true">+IF(OFFSET('Sanitation Data'!$I$29,0,10*ROW('Sanitation Data'!I10))="","",OFFSET('Sanitation Data'!$I$29,0,10*ROW('Sanitation Data'!I10)))</f>
        <v/>
      </c>
      <c r="DL16" s="280" t="str">
        <f ca="true">+IF(OFFSET('Sanitation Data'!$I$30,0,10*ROW('Sanitation Data'!I10))="","",OFFSET('Sanitation Data'!$I$30,0,10*ROW('Sanitation Data'!I10)))</f>
        <v/>
      </c>
      <c r="DM16" s="280" t="str">
        <f ca="true">+IF(OFFSET('Sanitation Data'!$I$31,0,10*ROW('Sanitation Data'!I10))="","",OFFSET('Sanitation Data'!$I$31,0,10*ROW('Sanitation Data'!I10)))</f>
        <v/>
      </c>
      <c r="DN16" s="280" t="str">
        <f ca="true">+IF(OFFSET('Sanitation Data'!$I$32,0,10*ROW('Sanitation Data'!I10))="","",OFFSET('Sanitation Data'!$I$32,0,10*ROW('Sanitation Data'!I10)))</f>
        <v/>
      </c>
      <c r="DO16" s="280" t="str">
        <f ca="true">+IF(OFFSET('Hygiene Data'!$D$11,0,10*ROW('Hygiene Data'!D10))="","",OFFSET('Hygiene Data'!$D$11,0,10*ROW('Hygiene Data'!D10)))</f>
        <v/>
      </c>
      <c r="DP16" s="280" t="str">
        <f ca="true">+IF(OFFSET('Hygiene Data'!$D$12,0,10*ROW('Hygiene Data'!D10))="","",OFFSET('Hygiene Data'!$D$12,0,10*ROW('Hygiene Data'!D10)))</f>
        <v/>
      </c>
      <c r="DQ16" s="280" t="str">
        <f ca="true">+IF(OFFSET('Hygiene Data'!$D$13,0,10*ROW('Hygiene Data'!D10))="","",OFFSET('Hygiene Data'!$D$13,0,10*ROW('Hygiene Data'!D10)))</f>
        <v/>
      </c>
      <c r="DR16" s="280" t="str">
        <f ca="true">+IF(OFFSET('Hygiene Data'!$E$11,0,10*ROW('Hygiene Data'!E10))="","",OFFSET('Hygiene Data'!$E$11,0,10*ROW('Hygiene Data'!E10)))</f>
        <v/>
      </c>
      <c r="DS16" s="280" t="str">
        <f ca="true">+IF(OFFSET('Hygiene Data'!$E$12,0,10*ROW('Hygiene Data'!E10))="","",OFFSET('Hygiene Data'!$E$12,0,10*ROW('Hygiene Data'!E10)))</f>
        <v/>
      </c>
      <c r="DT16" s="280" t="str">
        <f ca="true">+IF(OFFSET('Hygiene Data'!$E$13,0,10*ROW('Hygiene Data'!E10))="","",OFFSET('Hygiene Data'!$E$13,0,10*ROW('Hygiene Data'!E10)))</f>
        <v/>
      </c>
      <c r="DU16" s="280" t="str">
        <f ca="true">+IF(OFFSET('Hygiene Data'!$F$11,0,10*ROW('Hygiene Data'!F10))="","",OFFSET('Hygiene Data'!$F$11,0,10*ROW('Hygiene Data'!F10)))</f>
        <v/>
      </c>
      <c r="DV16" s="280" t="str">
        <f ca="true">+IF(OFFSET('Hygiene Data'!$F$12,0,10*ROW('Hygiene Data'!F10))="","",OFFSET('Hygiene Data'!$F$12,0,10*ROW('Hygiene Data'!F10)))</f>
        <v/>
      </c>
      <c r="DW16" s="280" t="str">
        <f ca="true">+IF(OFFSET('Hygiene Data'!$F$13,0,10*ROW('Hygiene Data'!F10))="","",OFFSET('Hygiene Data'!$F$13,0,10*ROW('Hygiene Data'!F10)))</f>
        <v/>
      </c>
      <c r="DX16" s="280" t="str">
        <f ca="true">+IF(OFFSET('Hygiene Data'!$G$11,0,10*ROW('Hygiene Data'!G10))="","",OFFSET('Hygiene Data'!$G$11,0,10*ROW('Hygiene Data'!G10)))</f>
        <v/>
      </c>
      <c r="DY16" s="280" t="str">
        <f ca="true">+IF(OFFSET('Hygiene Data'!$G$12,0,10*ROW('Hygiene Data'!G10))="","",OFFSET('Hygiene Data'!$G$12,0,10*ROW('Hygiene Data'!G10)))</f>
        <v/>
      </c>
      <c r="DZ16" s="280" t="str">
        <f ca="true">+IF(OFFSET('Hygiene Data'!$G$13,0,10*ROW('Hygiene Data'!G10))="","",OFFSET('Hygiene Data'!$G$13,0,10*ROW('Hygiene Data'!G10)))</f>
        <v/>
      </c>
      <c r="EA16" s="280" t="str">
        <f ca="true">+IF(OFFSET('Hygiene Data'!$H$11,0,10*ROW('Hygiene Data'!H10))="","",OFFSET('Hygiene Data'!$H$11,0,10*ROW('Hygiene Data'!H10)))</f>
        <v/>
      </c>
      <c r="EB16" s="280" t="str">
        <f ca="true">+IF(OFFSET('Hygiene Data'!$H$12,0,10*ROW('Hygiene Data'!H10))="","",OFFSET('Hygiene Data'!$H$12,0,10*ROW('Hygiene Data'!H10)))</f>
        <v/>
      </c>
      <c r="EC16" s="280" t="str">
        <f ca="true">+IF(OFFSET('Hygiene Data'!$H$13,0,10*ROW('Hygiene Data'!H10))="","",OFFSET('Hygiene Data'!$H$13,0,10*ROW('Hygiene Data'!H10)))</f>
        <v/>
      </c>
      <c r="ED16" s="280" t="str">
        <f ca="true">+IF(OFFSET('Hygiene Data'!$I$11,0,10*ROW('Hygiene Data'!I10))="","",OFFSET('Hygiene Data'!$I$11,0,10*ROW('Hygiene Data'!I10)))</f>
        <v/>
      </c>
      <c r="EE16" s="280" t="str">
        <f ca="true">+IF(OFFSET('Hygiene Data'!$I$12,0,10*ROW('Hygiene Data'!I10))="","",OFFSET('Hygiene Data'!$I$12,0,10*ROW('Hygiene Data'!I10)))</f>
        <v/>
      </c>
      <c r="EF16" s="28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6"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0"/>
      <c r="BS17" s="280" t="str">
        <f ca="true">+IF(OFFSET('Water Data'!$D$27,0,10*ROW('Water Data'!D11))="","",OFFSET('Water Data'!$D$27,0,10*ROW('Water Data'!D11)))</f>
        <v/>
      </c>
      <c r="BT17" s="280" t="str">
        <f ca="true">+IF(OFFSET('Water Data'!$D$28,0,10*ROW('Water Data'!D11))="","",OFFSET('Water Data'!$D$28,0,10*ROW('Water Data'!D11)))</f>
        <v/>
      </c>
      <c r="BU17" s="280" t="str">
        <f ca="true">+IF(OFFSET('Water Data'!$D$29,0,10*ROW('Water Data'!D11))="","",OFFSET('Water Data'!$D$29,0,10*ROW('Water Data'!D11)))</f>
        <v/>
      </c>
      <c r="BV17" s="280" t="str">
        <f ca="true">+IF(OFFSET('Water Data'!$E$27,0,10*ROW('Water Data'!E11))="","",OFFSET('Water Data'!$E$27,0,10*ROW('Water Data'!E11)))</f>
        <v/>
      </c>
      <c r="BW17" s="280" t="str">
        <f ca="true">+IF(OFFSET('Water Data'!$E$28,0,10*ROW('Water Data'!E11))="","",OFFSET('Water Data'!$E$28,0,10*ROW('Water Data'!E11)))</f>
        <v/>
      </c>
      <c r="BX17" s="280" t="str">
        <f ca="true">+IF(OFFSET('Water Data'!$E$29,0,10*ROW('Water Data'!E11))="","",OFFSET('Water Data'!$E$29,0,10*ROW('Water Data'!E11)))</f>
        <v/>
      </c>
      <c r="BY17" s="280" t="str">
        <f ca="true">+IF(OFFSET('Water Data'!$F$27,0,10*ROW('Water Data'!F11))="","",OFFSET('Water Data'!$F$27,0,10*ROW('Water Data'!F11)))</f>
        <v/>
      </c>
      <c r="BZ17" s="280" t="str">
        <f ca="true">+IF(OFFSET('Water Data'!$F$28,0,10*ROW('Water Data'!F11))="","",OFFSET('Water Data'!$F$28,0,10*ROW('Water Data'!F11)))</f>
        <v/>
      </c>
      <c r="CA17" s="280" t="str">
        <f ca="true">+IF(OFFSET('Water Data'!$F$29,0,10*ROW('Water Data'!F11))="","",OFFSET('Water Data'!$F$29,0,10*ROW('Water Data'!F11)))</f>
        <v/>
      </c>
      <c r="CB17" s="280" t="str">
        <f ca="true">+IF(OFFSET('Water Data'!$G$27,0,10*ROW('Water Data'!G11))="","",OFFSET('Water Data'!$G$27,0,10*ROW('Water Data'!G11)))</f>
        <v/>
      </c>
      <c r="CC17" s="280" t="str">
        <f ca="true">+IF(OFFSET('Water Data'!$G$28,0,10*ROW('Water Data'!G11))="","",OFFSET('Water Data'!$G$28,0,10*ROW('Water Data'!G11)))</f>
        <v/>
      </c>
      <c r="CD17" s="280" t="str">
        <f ca="true">+IF(OFFSET('Water Data'!$G$29,0,10*ROW('Water Data'!G11))="","",OFFSET('Water Data'!$G$29,0,10*ROW('Water Data'!G11)))</f>
        <v/>
      </c>
      <c r="CE17" s="280" t="str">
        <f ca="true">+IF(OFFSET('Water Data'!$H$27,0,10*ROW('Water Data'!H11))="","",OFFSET('Water Data'!$H$27,0,10*ROW('Water Data'!H11)))</f>
        <v/>
      </c>
      <c r="CF17" s="280" t="str">
        <f ca="true">+IF(OFFSET('Water Data'!$H$28,0,10*ROW('Water Data'!H11))="","",OFFSET('Water Data'!$H$28,0,10*ROW('Water Data'!H11)))</f>
        <v/>
      </c>
      <c r="CG17" s="280" t="str">
        <f ca="true">+IF(OFFSET('Water Data'!$H$29,0,10*ROW('Water Data'!H11))="","",OFFSET('Water Data'!$H$29,0,10*ROW('Water Data'!H11)))</f>
        <v/>
      </c>
      <c r="CH17" s="280" t="str">
        <f ca="true">+IF(OFFSET('Water Data'!$I$27,0,10*ROW('Water Data'!I11))="","",OFFSET('Water Data'!$I$27,0,10*ROW('Water Data'!I11)))</f>
        <v/>
      </c>
      <c r="CI17" s="280" t="str">
        <f ca="true">+IF(OFFSET('Water Data'!$I$28,0,10*ROW('Water Data'!I11))="","",OFFSET('Water Data'!$I$28,0,10*ROW('Water Data'!I11)))</f>
        <v/>
      </c>
      <c r="CJ17" s="280" t="str">
        <f ca="true">+IF(OFFSET('Water Data'!$I$29,0,10*ROW('Water Data'!I11))="","",OFFSET('Water Data'!$I$29,0,10*ROW('Water Data'!I11)))</f>
        <v/>
      </c>
      <c r="CK17" s="280" t="str">
        <f ca="true">+IF(OFFSET('Sanitation Data'!$D$28,0,10*ROW('Sanitation Data'!D11))="","",OFFSET('Sanitation Data'!$D$28,0,10*ROW('Sanitation Data'!D11)))</f>
        <v/>
      </c>
      <c r="CL17" s="280" t="str">
        <f ca="true">+IF(OFFSET('Sanitation Data'!$D$29,0,10*ROW('Sanitation Data'!D11))="","",OFFSET('Sanitation Data'!$D$29,0,10*ROW('Sanitation Data'!D11)))</f>
        <v/>
      </c>
      <c r="CM17" s="280" t="str">
        <f ca="true">+IF(OFFSET('Sanitation Data'!$D$30,0,10*ROW('Sanitation Data'!D11))="","",OFFSET('Sanitation Data'!$D$30,0,10*ROW('Sanitation Data'!D11)))</f>
        <v/>
      </c>
      <c r="CN17" s="280" t="str">
        <f ca="true">+IF(OFFSET('Sanitation Data'!$D$31,0,10*ROW('Sanitation Data'!D11))="","",OFFSET('Sanitation Data'!$D$31,0,10*ROW('Sanitation Data'!D11)))</f>
        <v/>
      </c>
      <c r="CO17" s="280" t="str">
        <f ca="true">+IF(OFFSET('Sanitation Data'!$D$32,0,10*ROW('Sanitation Data'!D11))="","",OFFSET('Sanitation Data'!$D$32,0,10*ROW('Sanitation Data'!D11)))</f>
        <v/>
      </c>
      <c r="CP17" s="280" t="str">
        <f ca="true">+IF(OFFSET('Sanitation Data'!$E$28,0,10*ROW('Sanitation Data'!E11))="","",OFFSET('Sanitation Data'!$E$28,0,10*ROW('Sanitation Data'!E11)))</f>
        <v/>
      </c>
      <c r="CQ17" s="280" t="str">
        <f ca="true">+IF(OFFSET('Sanitation Data'!$E$29,0,10*ROW('Sanitation Data'!E11))="","",OFFSET('Sanitation Data'!$E$29,0,10*ROW('Sanitation Data'!E11)))</f>
        <v/>
      </c>
      <c r="CR17" s="280" t="str">
        <f ca="true">+IF(OFFSET('Sanitation Data'!$E$30,0,10*ROW('Sanitation Data'!E11))="","",OFFSET('Sanitation Data'!$E$30,0,10*ROW('Sanitation Data'!E11)))</f>
        <v/>
      </c>
      <c r="CS17" s="280" t="str">
        <f ca="true">+IF(OFFSET('Sanitation Data'!$E$31,0,10*ROW('Sanitation Data'!E11))="","",OFFSET('Sanitation Data'!$E$31,0,10*ROW('Sanitation Data'!E11)))</f>
        <v/>
      </c>
      <c r="CT17" s="280" t="str">
        <f ca="true">+IF(OFFSET('Sanitation Data'!$E$32,0,10*ROW('Sanitation Data'!E11))="","",OFFSET('Sanitation Data'!$E$32,0,10*ROW('Sanitation Data'!E11)))</f>
        <v/>
      </c>
      <c r="CU17" s="280" t="str">
        <f ca="true">+IF(OFFSET('Sanitation Data'!$F$28,0,10*ROW('Sanitation Data'!F11))="","",OFFSET('Sanitation Data'!$F$28,0,10*ROW('Sanitation Data'!F11)))</f>
        <v/>
      </c>
      <c r="CV17" s="280" t="str">
        <f ca="true">+IF(OFFSET('Sanitation Data'!$F$29,0,10*ROW('Sanitation Data'!F11))="","",OFFSET('Sanitation Data'!$F$29,0,10*ROW('Sanitation Data'!F11)))</f>
        <v/>
      </c>
      <c r="CW17" s="280" t="str">
        <f ca="true">+IF(OFFSET('Sanitation Data'!$F$30,0,10*ROW('Sanitation Data'!F11))="","",OFFSET('Sanitation Data'!$F$30,0,10*ROW('Sanitation Data'!F11)))</f>
        <v/>
      </c>
      <c r="CX17" s="280" t="str">
        <f ca="true">+IF(OFFSET('Sanitation Data'!$F$31,0,10*ROW('Sanitation Data'!F11))="","",OFFSET('Sanitation Data'!$F$31,0,10*ROW('Sanitation Data'!F11)))</f>
        <v/>
      </c>
      <c r="CY17" s="280" t="str">
        <f ca="true">+IF(OFFSET('Sanitation Data'!$F$32,0,10*ROW('Sanitation Data'!F11))="","",OFFSET('Sanitation Data'!$F$32,0,10*ROW('Sanitation Data'!F11)))</f>
        <v/>
      </c>
      <c r="CZ17" s="280" t="str">
        <f ca="true">+IF(OFFSET('Sanitation Data'!$G$28,0,10*ROW('Sanitation Data'!G11))="","",OFFSET('Sanitation Data'!$G$28,0,10*ROW('Sanitation Data'!G11)))</f>
        <v/>
      </c>
      <c r="DA17" s="280" t="str">
        <f ca="true">+IF(OFFSET('Sanitation Data'!$G$29,0,10*ROW('Sanitation Data'!G11))="","",OFFSET('Sanitation Data'!$G$29,0,10*ROW('Sanitation Data'!G11)))</f>
        <v/>
      </c>
      <c r="DB17" s="280" t="str">
        <f ca="true">+IF(OFFSET('Sanitation Data'!$G$30,0,10*ROW('Sanitation Data'!G11))="","",OFFSET('Sanitation Data'!$G$30,0,10*ROW('Sanitation Data'!G11)))</f>
        <v/>
      </c>
      <c r="DC17" s="280" t="str">
        <f ca="true">+IF(OFFSET('Sanitation Data'!$G$31,0,10*ROW('Sanitation Data'!G11))="","",OFFSET('Sanitation Data'!$G$31,0,10*ROW('Sanitation Data'!G11)))</f>
        <v/>
      </c>
      <c r="DD17" s="280" t="str">
        <f ca="true">+IF(OFFSET('Sanitation Data'!$G$32,0,10*ROW('Sanitation Data'!G11))="","",OFFSET('Sanitation Data'!$G$32,0,10*ROW('Sanitation Data'!G11)))</f>
        <v/>
      </c>
      <c r="DE17" s="280" t="str">
        <f ca="true">+IF(OFFSET('Sanitation Data'!$H$28,0,10*ROW('Sanitation Data'!H11))="","",OFFSET('Sanitation Data'!$H$28,0,10*ROW('Sanitation Data'!H11)))</f>
        <v/>
      </c>
      <c r="DF17" s="280" t="str">
        <f ca="true">+IF(OFFSET('Sanitation Data'!$H$29,0,10*ROW('Sanitation Data'!H11))="","",OFFSET('Sanitation Data'!$H$29,0,10*ROW('Sanitation Data'!H11)))</f>
        <v/>
      </c>
      <c r="DG17" s="280" t="str">
        <f ca="true">+IF(OFFSET('Sanitation Data'!$H$30,0,10*ROW('Sanitation Data'!H11))="","",OFFSET('Sanitation Data'!$H$30,0,10*ROW('Sanitation Data'!H11)))</f>
        <v/>
      </c>
      <c r="DH17" s="280" t="str">
        <f ca="true">+IF(OFFSET('Sanitation Data'!$H$31,0,10*ROW('Sanitation Data'!H11))="","",OFFSET('Sanitation Data'!$H$31,0,10*ROW('Sanitation Data'!H11)))</f>
        <v/>
      </c>
      <c r="DI17" s="280" t="str">
        <f ca="true">+IF(OFFSET('Sanitation Data'!$H$32,0,10*ROW('Sanitation Data'!H11))="","",OFFSET('Sanitation Data'!$H$32,0,10*ROW('Sanitation Data'!H11)))</f>
        <v/>
      </c>
      <c r="DJ17" s="280" t="str">
        <f ca="true">+IF(OFFSET('Sanitation Data'!$I$28,0,10*ROW('Sanitation Data'!I11))="","",OFFSET('Sanitation Data'!$I$28,0,10*ROW('Sanitation Data'!I11)))</f>
        <v/>
      </c>
      <c r="DK17" s="280" t="str">
        <f ca="true">+IF(OFFSET('Sanitation Data'!$I$29,0,10*ROW('Sanitation Data'!I11))="","",OFFSET('Sanitation Data'!$I$29,0,10*ROW('Sanitation Data'!I11)))</f>
        <v/>
      </c>
      <c r="DL17" s="280" t="str">
        <f ca="true">+IF(OFFSET('Sanitation Data'!$I$30,0,10*ROW('Sanitation Data'!I11))="","",OFFSET('Sanitation Data'!$I$30,0,10*ROW('Sanitation Data'!I11)))</f>
        <v/>
      </c>
      <c r="DM17" s="280" t="str">
        <f ca="true">+IF(OFFSET('Sanitation Data'!$I$31,0,10*ROW('Sanitation Data'!I11))="","",OFFSET('Sanitation Data'!$I$31,0,10*ROW('Sanitation Data'!I11)))</f>
        <v/>
      </c>
      <c r="DN17" s="280" t="str">
        <f ca="true">+IF(OFFSET('Sanitation Data'!$I$32,0,10*ROW('Sanitation Data'!I11))="","",OFFSET('Sanitation Data'!$I$32,0,10*ROW('Sanitation Data'!I11)))</f>
        <v/>
      </c>
      <c r="DO17" s="280" t="str">
        <f ca="true">+IF(OFFSET('Hygiene Data'!$D$11,0,10*ROW('Hygiene Data'!D11))="","",OFFSET('Hygiene Data'!$D$11,0,10*ROW('Hygiene Data'!D11)))</f>
        <v/>
      </c>
      <c r="DP17" s="280" t="str">
        <f ca="true">+IF(OFFSET('Hygiene Data'!$D$12,0,10*ROW('Hygiene Data'!D11))="","",OFFSET('Hygiene Data'!$D$12,0,10*ROW('Hygiene Data'!D11)))</f>
        <v/>
      </c>
      <c r="DQ17" s="280" t="str">
        <f ca="true">+IF(OFFSET('Hygiene Data'!$D$13,0,10*ROW('Hygiene Data'!D11))="","",OFFSET('Hygiene Data'!$D$13,0,10*ROW('Hygiene Data'!D11)))</f>
        <v/>
      </c>
      <c r="DR17" s="280" t="str">
        <f ca="true">+IF(OFFSET('Hygiene Data'!$E$11,0,10*ROW('Hygiene Data'!E11))="","",OFFSET('Hygiene Data'!$E$11,0,10*ROW('Hygiene Data'!E11)))</f>
        <v/>
      </c>
      <c r="DS17" s="280" t="str">
        <f ca="true">+IF(OFFSET('Hygiene Data'!$E$12,0,10*ROW('Hygiene Data'!E11))="","",OFFSET('Hygiene Data'!$E$12,0,10*ROW('Hygiene Data'!E11)))</f>
        <v/>
      </c>
      <c r="DT17" s="280" t="str">
        <f ca="true">+IF(OFFSET('Hygiene Data'!$E$13,0,10*ROW('Hygiene Data'!E11))="","",OFFSET('Hygiene Data'!$E$13,0,10*ROW('Hygiene Data'!E11)))</f>
        <v/>
      </c>
      <c r="DU17" s="280" t="str">
        <f ca="true">+IF(OFFSET('Hygiene Data'!$F$11,0,10*ROW('Hygiene Data'!F11))="","",OFFSET('Hygiene Data'!$F$11,0,10*ROW('Hygiene Data'!F11)))</f>
        <v/>
      </c>
      <c r="DV17" s="280" t="str">
        <f ca="true">+IF(OFFSET('Hygiene Data'!$F$12,0,10*ROW('Hygiene Data'!F11))="","",OFFSET('Hygiene Data'!$F$12,0,10*ROW('Hygiene Data'!F11)))</f>
        <v/>
      </c>
      <c r="DW17" s="280" t="str">
        <f ca="true">+IF(OFFSET('Hygiene Data'!$F$13,0,10*ROW('Hygiene Data'!F11))="","",OFFSET('Hygiene Data'!$F$13,0,10*ROW('Hygiene Data'!F11)))</f>
        <v/>
      </c>
      <c r="DX17" s="280" t="str">
        <f ca="true">+IF(OFFSET('Hygiene Data'!$G$11,0,10*ROW('Hygiene Data'!G11))="","",OFFSET('Hygiene Data'!$G$11,0,10*ROW('Hygiene Data'!G11)))</f>
        <v/>
      </c>
      <c r="DY17" s="280" t="str">
        <f ca="true">+IF(OFFSET('Hygiene Data'!$G$12,0,10*ROW('Hygiene Data'!G11))="","",OFFSET('Hygiene Data'!$G$12,0,10*ROW('Hygiene Data'!G11)))</f>
        <v/>
      </c>
      <c r="DZ17" s="280" t="str">
        <f ca="true">+IF(OFFSET('Hygiene Data'!$G$13,0,10*ROW('Hygiene Data'!G11))="","",OFFSET('Hygiene Data'!$G$13,0,10*ROW('Hygiene Data'!G11)))</f>
        <v/>
      </c>
      <c r="EA17" s="280" t="str">
        <f ca="true">+IF(OFFSET('Hygiene Data'!$H$11,0,10*ROW('Hygiene Data'!H11))="","",OFFSET('Hygiene Data'!$H$11,0,10*ROW('Hygiene Data'!H11)))</f>
        <v/>
      </c>
      <c r="EB17" s="280" t="str">
        <f ca="true">+IF(OFFSET('Hygiene Data'!$H$12,0,10*ROW('Hygiene Data'!H11))="","",OFFSET('Hygiene Data'!$H$12,0,10*ROW('Hygiene Data'!H11)))</f>
        <v/>
      </c>
      <c r="EC17" s="280" t="str">
        <f ca="true">+IF(OFFSET('Hygiene Data'!$H$13,0,10*ROW('Hygiene Data'!H11))="","",OFFSET('Hygiene Data'!$H$13,0,10*ROW('Hygiene Data'!H11)))</f>
        <v/>
      </c>
      <c r="ED17" s="280" t="str">
        <f ca="true">+IF(OFFSET('Hygiene Data'!$I$11,0,10*ROW('Hygiene Data'!I11))="","",OFFSET('Hygiene Data'!$I$11,0,10*ROW('Hygiene Data'!I11)))</f>
        <v/>
      </c>
      <c r="EE17" s="280" t="str">
        <f ca="true">+IF(OFFSET('Hygiene Data'!$I$12,0,10*ROW('Hygiene Data'!I11))="","",OFFSET('Hygiene Data'!$I$12,0,10*ROW('Hygiene Data'!I11)))</f>
        <v/>
      </c>
      <c r="EF17" s="28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6"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0"/>
      <c r="BS18" s="280" t="str">
        <f ca="true">+IF(OFFSET('Water Data'!$D$27,0,10*ROW('Water Data'!D12))="","",OFFSET('Water Data'!$D$27,0,10*ROW('Water Data'!D12)))</f>
        <v/>
      </c>
      <c r="BT18" s="280" t="str">
        <f ca="true">+IF(OFFSET('Water Data'!$D$28,0,10*ROW('Water Data'!D12))="","",OFFSET('Water Data'!$D$28,0,10*ROW('Water Data'!D12)))</f>
        <v/>
      </c>
      <c r="BU18" s="280" t="str">
        <f ca="true">+IF(OFFSET('Water Data'!$D$29,0,10*ROW('Water Data'!D12))="","",OFFSET('Water Data'!$D$29,0,10*ROW('Water Data'!D12)))</f>
        <v/>
      </c>
      <c r="BV18" s="280" t="str">
        <f ca="true">+IF(OFFSET('Water Data'!$E$27,0,10*ROW('Water Data'!E12))="","",OFFSET('Water Data'!$E$27,0,10*ROW('Water Data'!E12)))</f>
        <v/>
      </c>
      <c r="BW18" s="280" t="str">
        <f ca="true">+IF(OFFSET('Water Data'!$E$28,0,10*ROW('Water Data'!E12))="","",OFFSET('Water Data'!$E$28,0,10*ROW('Water Data'!E12)))</f>
        <v/>
      </c>
      <c r="BX18" s="280" t="str">
        <f ca="true">+IF(OFFSET('Water Data'!$E$29,0,10*ROW('Water Data'!E12))="","",OFFSET('Water Data'!$E$29,0,10*ROW('Water Data'!E12)))</f>
        <v/>
      </c>
      <c r="BY18" s="280" t="str">
        <f ca="true">+IF(OFFSET('Water Data'!$F$27,0,10*ROW('Water Data'!F12))="","",OFFSET('Water Data'!$F$27,0,10*ROW('Water Data'!F12)))</f>
        <v/>
      </c>
      <c r="BZ18" s="280" t="str">
        <f ca="true">+IF(OFFSET('Water Data'!$F$28,0,10*ROW('Water Data'!F12))="","",OFFSET('Water Data'!$F$28,0,10*ROW('Water Data'!F12)))</f>
        <v/>
      </c>
      <c r="CA18" s="280" t="str">
        <f ca="true">+IF(OFFSET('Water Data'!$F$29,0,10*ROW('Water Data'!F12))="","",OFFSET('Water Data'!$F$29,0,10*ROW('Water Data'!F12)))</f>
        <v/>
      </c>
      <c r="CB18" s="280" t="str">
        <f ca="true">+IF(OFFSET('Water Data'!$G$27,0,10*ROW('Water Data'!G12))="","",OFFSET('Water Data'!$G$27,0,10*ROW('Water Data'!G12)))</f>
        <v/>
      </c>
      <c r="CC18" s="280" t="str">
        <f ca="true">+IF(OFFSET('Water Data'!$G$28,0,10*ROW('Water Data'!G12))="","",OFFSET('Water Data'!$G$28,0,10*ROW('Water Data'!G12)))</f>
        <v/>
      </c>
      <c r="CD18" s="280" t="str">
        <f ca="true">+IF(OFFSET('Water Data'!$G$29,0,10*ROW('Water Data'!G12))="","",OFFSET('Water Data'!$G$29,0,10*ROW('Water Data'!G12)))</f>
        <v/>
      </c>
      <c r="CE18" s="280" t="str">
        <f ca="true">+IF(OFFSET('Water Data'!$H$27,0,10*ROW('Water Data'!H12))="","",OFFSET('Water Data'!$H$27,0,10*ROW('Water Data'!H12)))</f>
        <v/>
      </c>
      <c r="CF18" s="280" t="str">
        <f ca="true">+IF(OFFSET('Water Data'!$H$28,0,10*ROW('Water Data'!H12))="","",OFFSET('Water Data'!$H$28,0,10*ROW('Water Data'!H12)))</f>
        <v/>
      </c>
      <c r="CG18" s="280" t="str">
        <f ca="true">+IF(OFFSET('Water Data'!$H$29,0,10*ROW('Water Data'!H12))="","",OFFSET('Water Data'!$H$29,0,10*ROW('Water Data'!H12)))</f>
        <v/>
      </c>
      <c r="CH18" s="280" t="str">
        <f ca="true">+IF(OFFSET('Water Data'!$I$27,0,10*ROW('Water Data'!I12))="","",OFFSET('Water Data'!$I$27,0,10*ROW('Water Data'!I12)))</f>
        <v/>
      </c>
      <c r="CI18" s="280" t="str">
        <f ca="true">+IF(OFFSET('Water Data'!$I$28,0,10*ROW('Water Data'!I12))="","",OFFSET('Water Data'!$I$28,0,10*ROW('Water Data'!I12)))</f>
        <v/>
      </c>
      <c r="CJ18" s="280" t="str">
        <f ca="true">+IF(OFFSET('Water Data'!$I$29,0,10*ROW('Water Data'!I12))="","",OFFSET('Water Data'!$I$29,0,10*ROW('Water Data'!I12)))</f>
        <v/>
      </c>
      <c r="CK18" s="280" t="str">
        <f ca="true">+IF(OFFSET('Sanitation Data'!$D$28,0,10*ROW('Sanitation Data'!D12))="","",OFFSET('Sanitation Data'!$D$28,0,10*ROW('Sanitation Data'!D12)))</f>
        <v/>
      </c>
      <c r="CL18" s="280" t="str">
        <f ca="true">+IF(OFFSET('Sanitation Data'!$D$29,0,10*ROW('Sanitation Data'!D12))="","",OFFSET('Sanitation Data'!$D$29,0,10*ROW('Sanitation Data'!D12)))</f>
        <v/>
      </c>
      <c r="CM18" s="280" t="str">
        <f ca="true">+IF(OFFSET('Sanitation Data'!$D$30,0,10*ROW('Sanitation Data'!D12))="","",OFFSET('Sanitation Data'!$D$30,0,10*ROW('Sanitation Data'!D12)))</f>
        <v/>
      </c>
      <c r="CN18" s="280" t="str">
        <f ca="true">+IF(OFFSET('Sanitation Data'!$D$31,0,10*ROW('Sanitation Data'!D12))="","",OFFSET('Sanitation Data'!$D$31,0,10*ROW('Sanitation Data'!D12)))</f>
        <v/>
      </c>
      <c r="CO18" s="280" t="str">
        <f ca="true">+IF(OFFSET('Sanitation Data'!$D$32,0,10*ROW('Sanitation Data'!D12))="","",OFFSET('Sanitation Data'!$D$32,0,10*ROW('Sanitation Data'!D12)))</f>
        <v/>
      </c>
      <c r="CP18" s="280" t="str">
        <f ca="true">+IF(OFFSET('Sanitation Data'!$E$28,0,10*ROW('Sanitation Data'!E12))="","",OFFSET('Sanitation Data'!$E$28,0,10*ROW('Sanitation Data'!E12)))</f>
        <v/>
      </c>
      <c r="CQ18" s="280" t="str">
        <f ca="true">+IF(OFFSET('Sanitation Data'!$E$29,0,10*ROW('Sanitation Data'!E12))="","",OFFSET('Sanitation Data'!$E$29,0,10*ROW('Sanitation Data'!E12)))</f>
        <v/>
      </c>
      <c r="CR18" s="280" t="str">
        <f ca="true">+IF(OFFSET('Sanitation Data'!$E$30,0,10*ROW('Sanitation Data'!E12))="","",OFFSET('Sanitation Data'!$E$30,0,10*ROW('Sanitation Data'!E12)))</f>
        <v/>
      </c>
      <c r="CS18" s="280" t="str">
        <f ca="true">+IF(OFFSET('Sanitation Data'!$E$31,0,10*ROW('Sanitation Data'!E12))="","",OFFSET('Sanitation Data'!$E$31,0,10*ROW('Sanitation Data'!E12)))</f>
        <v/>
      </c>
      <c r="CT18" s="280" t="str">
        <f ca="true">+IF(OFFSET('Sanitation Data'!$E$32,0,10*ROW('Sanitation Data'!E12))="","",OFFSET('Sanitation Data'!$E$32,0,10*ROW('Sanitation Data'!E12)))</f>
        <v/>
      </c>
      <c r="CU18" s="280" t="str">
        <f ca="true">+IF(OFFSET('Sanitation Data'!$F$28,0,10*ROW('Sanitation Data'!F12))="","",OFFSET('Sanitation Data'!$F$28,0,10*ROW('Sanitation Data'!F12)))</f>
        <v/>
      </c>
      <c r="CV18" s="280" t="str">
        <f ca="true">+IF(OFFSET('Sanitation Data'!$F$29,0,10*ROW('Sanitation Data'!F12))="","",OFFSET('Sanitation Data'!$F$29,0,10*ROW('Sanitation Data'!F12)))</f>
        <v/>
      </c>
      <c r="CW18" s="280" t="str">
        <f ca="true">+IF(OFFSET('Sanitation Data'!$F$30,0,10*ROW('Sanitation Data'!F12))="","",OFFSET('Sanitation Data'!$F$30,0,10*ROW('Sanitation Data'!F12)))</f>
        <v/>
      </c>
      <c r="CX18" s="280" t="str">
        <f ca="true">+IF(OFFSET('Sanitation Data'!$F$31,0,10*ROW('Sanitation Data'!F12))="","",OFFSET('Sanitation Data'!$F$31,0,10*ROW('Sanitation Data'!F12)))</f>
        <v/>
      </c>
      <c r="CY18" s="280" t="str">
        <f ca="true">+IF(OFFSET('Sanitation Data'!$F$32,0,10*ROW('Sanitation Data'!F12))="","",OFFSET('Sanitation Data'!$F$32,0,10*ROW('Sanitation Data'!F12)))</f>
        <v/>
      </c>
      <c r="CZ18" s="280" t="str">
        <f ca="true">+IF(OFFSET('Sanitation Data'!$G$28,0,10*ROW('Sanitation Data'!G12))="","",OFFSET('Sanitation Data'!$G$28,0,10*ROW('Sanitation Data'!G12)))</f>
        <v/>
      </c>
      <c r="DA18" s="280" t="str">
        <f ca="true">+IF(OFFSET('Sanitation Data'!$G$29,0,10*ROW('Sanitation Data'!G12))="","",OFFSET('Sanitation Data'!$G$29,0,10*ROW('Sanitation Data'!G12)))</f>
        <v/>
      </c>
      <c r="DB18" s="280" t="str">
        <f ca="true">+IF(OFFSET('Sanitation Data'!$G$30,0,10*ROW('Sanitation Data'!G12))="","",OFFSET('Sanitation Data'!$G$30,0,10*ROW('Sanitation Data'!G12)))</f>
        <v/>
      </c>
      <c r="DC18" s="280" t="str">
        <f ca="true">+IF(OFFSET('Sanitation Data'!$G$31,0,10*ROW('Sanitation Data'!G12))="","",OFFSET('Sanitation Data'!$G$31,0,10*ROW('Sanitation Data'!G12)))</f>
        <v/>
      </c>
      <c r="DD18" s="280" t="str">
        <f ca="true">+IF(OFFSET('Sanitation Data'!$G$32,0,10*ROW('Sanitation Data'!G12))="","",OFFSET('Sanitation Data'!$G$32,0,10*ROW('Sanitation Data'!G12)))</f>
        <v/>
      </c>
      <c r="DE18" s="280" t="str">
        <f ca="true">+IF(OFFSET('Sanitation Data'!$H$28,0,10*ROW('Sanitation Data'!H12))="","",OFFSET('Sanitation Data'!$H$28,0,10*ROW('Sanitation Data'!H12)))</f>
        <v/>
      </c>
      <c r="DF18" s="280" t="str">
        <f ca="true">+IF(OFFSET('Sanitation Data'!$H$29,0,10*ROW('Sanitation Data'!H12))="","",OFFSET('Sanitation Data'!$H$29,0,10*ROW('Sanitation Data'!H12)))</f>
        <v/>
      </c>
      <c r="DG18" s="280" t="str">
        <f ca="true">+IF(OFFSET('Sanitation Data'!$H$30,0,10*ROW('Sanitation Data'!H12))="","",OFFSET('Sanitation Data'!$H$30,0,10*ROW('Sanitation Data'!H12)))</f>
        <v/>
      </c>
      <c r="DH18" s="280" t="str">
        <f ca="true">+IF(OFFSET('Sanitation Data'!$H$31,0,10*ROW('Sanitation Data'!H12))="","",OFFSET('Sanitation Data'!$H$31,0,10*ROW('Sanitation Data'!H12)))</f>
        <v/>
      </c>
      <c r="DI18" s="280" t="str">
        <f ca="true">+IF(OFFSET('Sanitation Data'!$H$32,0,10*ROW('Sanitation Data'!H12))="","",OFFSET('Sanitation Data'!$H$32,0,10*ROW('Sanitation Data'!H12)))</f>
        <v/>
      </c>
      <c r="DJ18" s="280" t="str">
        <f ca="true">+IF(OFFSET('Sanitation Data'!$I$28,0,10*ROW('Sanitation Data'!I12))="","",OFFSET('Sanitation Data'!$I$28,0,10*ROW('Sanitation Data'!I12)))</f>
        <v/>
      </c>
      <c r="DK18" s="280" t="str">
        <f ca="true">+IF(OFFSET('Sanitation Data'!$I$29,0,10*ROW('Sanitation Data'!I12))="","",OFFSET('Sanitation Data'!$I$29,0,10*ROW('Sanitation Data'!I12)))</f>
        <v/>
      </c>
      <c r="DL18" s="280" t="str">
        <f ca="true">+IF(OFFSET('Sanitation Data'!$I$30,0,10*ROW('Sanitation Data'!I12))="","",OFFSET('Sanitation Data'!$I$30,0,10*ROW('Sanitation Data'!I12)))</f>
        <v/>
      </c>
      <c r="DM18" s="280" t="str">
        <f ca="true">+IF(OFFSET('Sanitation Data'!$I$31,0,10*ROW('Sanitation Data'!I12))="","",OFFSET('Sanitation Data'!$I$31,0,10*ROW('Sanitation Data'!I12)))</f>
        <v/>
      </c>
      <c r="DN18" s="280" t="str">
        <f ca="true">+IF(OFFSET('Sanitation Data'!$I$32,0,10*ROW('Sanitation Data'!I12))="","",OFFSET('Sanitation Data'!$I$32,0,10*ROW('Sanitation Data'!I12)))</f>
        <v/>
      </c>
      <c r="DO18" s="280" t="str">
        <f ca="true">+IF(OFFSET('Hygiene Data'!$D$11,0,10*ROW('Hygiene Data'!D12))="","",OFFSET('Hygiene Data'!$D$11,0,10*ROW('Hygiene Data'!D12)))</f>
        <v/>
      </c>
      <c r="DP18" s="280" t="str">
        <f ca="true">+IF(OFFSET('Hygiene Data'!$D$12,0,10*ROW('Hygiene Data'!D12))="","",OFFSET('Hygiene Data'!$D$12,0,10*ROW('Hygiene Data'!D12)))</f>
        <v/>
      </c>
      <c r="DQ18" s="280" t="str">
        <f ca="true">+IF(OFFSET('Hygiene Data'!$D$13,0,10*ROW('Hygiene Data'!D12))="","",OFFSET('Hygiene Data'!$D$13,0,10*ROW('Hygiene Data'!D12)))</f>
        <v/>
      </c>
      <c r="DR18" s="280" t="str">
        <f ca="true">+IF(OFFSET('Hygiene Data'!$E$11,0,10*ROW('Hygiene Data'!E12))="","",OFFSET('Hygiene Data'!$E$11,0,10*ROW('Hygiene Data'!E12)))</f>
        <v/>
      </c>
      <c r="DS18" s="280" t="str">
        <f ca="true">+IF(OFFSET('Hygiene Data'!$E$12,0,10*ROW('Hygiene Data'!E12))="","",OFFSET('Hygiene Data'!$E$12,0,10*ROW('Hygiene Data'!E12)))</f>
        <v/>
      </c>
      <c r="DT18" s="280" t="str">
        <f ca="true">+IF(OFFSET('Hygiene Data'!$E$13,0,10*ROW('Hygiene Data'!E12))="","",OFFSET('Hygiene Data'!$E$13,0,10*ROW('Hygiene Data'!E12)))</f>
        <v/>
      </c>
      <c r="DU18" s="280" t="str">
        <f ca="true">+IF(OFFSET('Hygiene Data'!$F$11,0,10*ROW('Hygiene Data'!F12))="","",OFFSET('Hygiene Data'!$F$11,0,10*ROW('Hygiene Data'!F12)))</f>
        <v/>
      </c>
      <c r="DV18" s="280" t="str">
        <f ca="true">+IF(OFFSET('Hygiene Data'!$F$12,0,10*ROW('Hygiene Data'!F12))="","",OFFSET('Hygiene Data'!$F$12,0,10*ROW('Hygiene Data'!F12)))</f>
        <v/>
      </c>
      <c r="DW18" s="280" t="str">
        <f ca="true">+IF(OFFSET('Hygiene Data'!$F$13,0,10*ROW('Hygiene Data'!F12))="","",OFFSET('Hygiene Data'!$F$13,0,10*ROW('Hygiene Data'!F12)))</f>
        <v/>
      </c>
      <c r="DX18" s="280" t="str">
        <f ca="true">+IF(OFFSET('Hygiene Data'!$G$11,0,10*ROW('Hygiene Data'!G12))="","",OFFSET('Hygiene Data'!$G$11,0,10*ROW('Hygiene Data'!G12)))</f>
        <v/>
      </c>
      <c r="DY18" s="280" t="str">
        <f ca="true">+IF(OFFSET('Hygiene Data'!$G$12,0,10*ROW('Hygiene Data'!G12))="","",OFFSET('Hygiene Data'!$G$12,0,10*ROW('Hygiene Data'!G12)))</f>
        <v/>
      </c>
      <c r="DZ18" s="280" t="str">
        <f ca="true">+IF(OFFSET('Hygiene Data'!$G$13,0,10*ROW('Hygiene Data'!G12))="","",OFFSET('Hygiene Data'!$G$13,0,10*ROW('Hygiene Data'!G12)))</f>
        <v/>
      </c>
      <c r="EA18" s="280" t="str">
        <f ca="true">+IF(OFFSET('Hygiene Data'!$H$11,0,10*ROW('Hygiene Data'!H12))="","",OFFSET('Hygiene Data'!$H$11,0,10*ROW('Hygiene Data'!H12)))</f>
        <v/>
      </c>
      <c r="EB18" s="280" t="str">
        <f ca="true">+IF(OFFSET('Hygiene Data'!$H$12,0,10*ROW('Hygiene Data'!H12))="","",OFFSET('Hygiene Data'!$H$12,0,10*ROW('Hygiene Data'!H12)))</f>
        <v/>
      </c>
      <c r="EC18" s="280" t="str">
        <f ca="true">+IF(OFFSET('Hygiene Data'!$H$13,0,10*ROW('Hygiene Data'!H12))="","",OFFSET('Hygiene Data'!$H$13,0,10*ROW('Hygiene Data'!H12)))</f>
        <v/>
      </c>
      <c r="ED18" s="280" t="str">
        <f ca="true">+IF(OFFSET('Hygiene Data'!$I$11,0,10*ROW('Hygiene Data'!I12))="","",OFFSET('Hygiene Data'!$I$11,0,10*ROW('Hygiene Data'!I12)))</f>
        <v/>
      </c>
      <c r="EE18" s="280" t="str">
        <f ca="true">+IF(OFFSET('Hygiene Data'!$I$12,0,10*ROW('Hygiene Data'!I12))="","",OFFSET('Hygiene Data'!$I$12,0,10*ROW('Hygiene Data'!I12)))</f>
        <v/>
      </c>
      <c r="EF18" s="28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6"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0"/>
      <c r="BS19" s="280" t="str">
        <f ca="true">+IF(OFFSET('Water Data'!$D$27,0,10*ROW('Water Data'!D13))="","",OFFSET('Water Data'!$D$27,0,10*ROW('Water Data'!D13)))</f>
        <v/>
      </c>
      <c r="BT19" s="280" t="str">
        <f ca="true">+IF(OFFSET('Water Data'!$D$28,0,10*ROW('Water Data'!D13))="","",OFFSET('Water Data'!$D$28,0,10*ROW('Water Data'!D13)))</f>
        <v/>
      </c>
      <c r="BU19" s="280" t="str">
        <f ca="true">+IF(OFFSET('Water Data'!$D$29,0,10*ROW('Water Data'!D13))="","",OFFSET('Water Data'!$D$29,0,10*ROW('Water Data'!D13)))</f>
        <v/>
      </c>
      <c r="BV19" s="280" t="str">
        <f ca="true">+IF(OFFSET('Water Data'!$E$27,0,10*ROW('Water Data'!E13))="","",OFFSET('Water Data'!$E$27,0,10*ROW('Water Data'!E13)))</f>
        <v/>
      </c>
      <c r="BW19" s="280" t="str">
        <f ca="true">+IF(OFFSET('Water Data'!$E$28,0,10*ROW('Water Data'!E13))="","",OFFSET('Water Data'!$E$28,0,10*ROW('Water Data'!E13)))</f>
        <v/>
      </c>
      <c r="BX19" s="280" t="str">
        <f ca="true">+IF(OFFSET('Water Data'!$E$29,0,10*ROW('Water Data'!E13))="","",OFFSET('Water Data'!$E$29,0,10*ROW('Water Data'!E13)))</f>
        <v/>
      </c>
      <c r="BY19" s="280" t="str">
        <f ca="true">+IF(OFFSET('Water Data'!$F$27,0,10*ROW('Water Data'!F13))="","",OFFSET('Water Data'!$F$27,0,10*ROW('Water Data'!F13)))</f>
        <v/>
      </c>
      <c r="BZ19" s="280" t="str">
        <f ca="true">+IF(OFFSET('Water Data'!$F$28,0,10*ROW('Water Data'!F13))="","",OFFSET('Water Data'!$F$28,0,10*ROW('Water Data'!F13)))</f>
        <v/>
      </c>
      <c r="CA19" s="280" t="str">
        <f ca="true">+IF(OFFSET('Water Data'!$F$29,0,10*ROW('Water Data'!F13))="","",OFFSET('Water Data'!$F$29,0,10*ROW('Water Data'!F13)))</f>
        <v/>
      </c>
      <c r="CB19" s="280" t="str">
        <f ca="true">+IF(OFFSET('Water Data'!$G$27,0,10*ROW('Water Data'!G13))="","",OFFSET('Water Data'!$G$27,0,10*ROW('Water Data'!G13)))</f>
        <v/>
      </c>
      <c r="CC19" s="280" t="str">
        <f ca="true">+IF(OFFSET('Water Data'!$G$28,0,10*ROW('Water Data'!G13))="","",OFFSET('Water Data'!$G$28,0,10*ROW('Water Data'!G13)))</f>
        <v/>
      </c>
      <c r="CD19" s="280" t="str">
        <f ca="true">+IF(OFFSET('Water Data'!$G$29,0,10*ROW('Water Data'!G13))="","",OFFSET('Water Data'!$G$29,0,10*ROW('Water Data'!G13)))</f>
        <v/>
      </c>
      <c r="CE19" s="280" t="str">
        <f ca="true">+IF(OFFSET('Water Data'!$H$27,0,10*ROW('Water Data'!H13))="","",OFFSET('Water Data'!$H$27,0,10*ROW('Water Data'!H13)))</f>
        <v/>
      </c>
      <c r="CF19" s="280" t="str">
        <f ca="true">+IF(OFFSET('Water Data'!$H$28,0,10*ROW('Water Data'!H13))="","",OFFSET('Water Data'!$H$28,0,10*ROW('Water Data'!H13)))</f>
        <v/>
      </c>
      <c r="CG19" s="280" t="str">
        <f ca="true">+IF(OFFSET('Water Data'!$H$29,0,10*ROW('Water Data'!H13))="","",OFFSET('Water Data'!$H$29,0,10*ROW('Water Data'!H13)))</f>
        <v/>
      </c>
      <c r="CH19" s="280" t="str">
        <f ca="true">+IF(OFFSET('Water Data'!$I$27,0,10*ROW('Water Data'!I13))="","",OFFSET('Water Data'!$I$27,0,10*ROW('Water Data'!I13)))</f>
        <v/>
      </c>
      <c r="CI19" s="280" t="str">
        <f ca="true">+IF(OFFSET('Water Data'!$I$28,0,10*ROW('Water Data'!I13))="","",OFFSET('Water Data'!$I$28,0,10*ROW('Water Data'!I13)))</f>
        <v/>
      </c>
      <c r="CJ19" s="280" t="str">
        <f ca="true">+IF(OFFSET('Water Data'!$I$29,0,10*ROW('Water Data'!I13))="","",OFFSET('Water Data'!$I$29,0,10*ROW('Water Data'!I13)))</f>
        <v/>
      </c>
      <c r="CK19" s="280" t="str">
        <f ca="true">+IF(OFFSET('Sanitation Data'!$D$28,0,10*ROW('Sanitation Data'!D13))="","",OFFSET('Sanitation Data'!$D$28,0,10*ROW('Sanitation Data'!D13)))</f>
        <v/>
      </c>
      <c r="CL19" s="280" t="str">
        <f ca="true">+IF(OFFSET('Sanitation Data'!$D$29,0,10*ROW('Sanitation Data'!D13))="","",OFFSET('Sanitation Data'!$D$29,0,10*ROW('Sanitation Data'!D13)))</f>
        <v/>
      </c>
      <c r="CM19" s="280" t="str">
        <f ca="true">+IF(OFFSET('Sanitation Data'!$D$30,0,10*ROW('Sanitation Data'!D13))="","",OFFSET('Sanitation Data'!$D$30,0,10*ROW('Sanitation Data'!D13)))</f>
        <v/>
      </c>
      <c r="CN19" s="280" t="str">
        <f ca="true">+IF(OFFSET('Sanitation Data'!$D$31,0,10*ROW('Sanitation Data'!D13))="","",OFFSET('Sanitation Data'!$D$31,0,10*ROW('Sanitation Data'!D13)))</f>
        <v/>
      </c>
      <c r="CO19" s="280" t="str">
        <f ca="true">+IF(OFFSET('Sanitation Data'!$D$32,0,10*ROW('Sanitation Data'!D13))="","",OFFSET('Sanitation Data'!$D$32,0,10*ROW('Sanitation Data'!D13)))</f>
        <v/>
      </c>
      <c r="CP19" s="280" t="str">
        <f ca="true">+IF(OFFSET('Sanitation Data'!$E$28,0,10*ROW('Sanitation Data'!E13))="","",OFFSET('Sanitation Data'!$E$28,0,10*ROW('Sanitation Data'!E13)))</f>
        <v/>
      </c>
      <c r="CQ19" s="280" t="str">
        <f ca="true">+IF(OFFSET('Sanitation Data'!$E$29,0,10*ROW('Sanitation Data'!E13))="","",OFFSET('Sanitation Data'!$E$29,0,10*ROW('Sanitation Data'!E13)))</f>
        <v/>
      </c>
      <c r="CR19" s="280" t="str">
        <f ca="true">+IF(OFFSET('Sanitation Data'!$E$30,0,10*ROW('Sanitation Data'!E13))="","",OFFSET('Sanitation Data'!$E$30,0,10*ROW('Sanitation Data'!E13)))</f>
        <v/>
      </c>
      <c r="CS19" s="280" t="str">
        <f ca="true">+IF(OFFSET('Sanitation Data'!$E$31,0,10*ROW('Sanitation Data'!E13))="","",OFFSET('Sanitation Data'!$E$31,0,10*ROW('Sanitation Data'!E13)))</f>
        <v/>
      </c>
      <c r="CT19" s="280" t="str">
        <f ca="true">+IF(OFFSET('Sanitation Data'!$E$32,0,10*ROW('Sanitation Data'!E13))="","",OFFSET('Sanitation Data'!$E$32,0,10*ROW('Sanitation Data'!E13)))</f>
        <v/>
      </c>
      <c r="CU19" s="280" t="str">
        <f ca="true">+IF(OFFSET('Sanitation Data'!$F$28,0,10*ROW('Sanitation Data'!F13))="","",OFFSET('Sanitation Data'!$F$28,0,10*ROW('Sanitation Data'!F13)))</f>
        <v/>
      </c>
      <c r="CV19" s="280" t="str">
        <f ca="true">+IF(OFFSET('Sanitation Data'!$F$29,0,10*ROW('Sanitation Data'!F13))="","",OFFSET('Sanitation Data'!$F$29,0,10*ROW('Sanitation Data'!F13)))</f>
        <v/>
      </c>
      <c r="CW19" s="280" t="str">
        <f ca="true">+IF(OFFSET('Sanitation Data'!$F$30,0,10*ROW('Sanitation Data'!F13))="","",OFFSET('Sanitation Data'!$F$30,0,10*ROW('Sanitation Data'!F13)))</f>
        <v/>
      </c>
      <c r="CX19" s="280" t="str">
        <f ca="true">+IF(OFFSET('Sanitation Data'!$F$31,0,10*ROW('Sanitation Data'!F13))="","",OFFSET('Sanitation Data'!$F$31,0,10*ROW('Sanitation Data'!F13)))</f>
        <v/>
      </c>
      <c r="CY19" s="280" t="str">
        <f ca="true">+IF(OFFSET('Sanitation Data'!$F$32,0,10*ROW('Sanitation Data'!F13))="","",OFFSET('Sanitation Data'!$F$32,0,10*ROW('Sanitation Data'!F13)))</f>
        <v/>
      </c>
      <c r="CZ19" s="280" t="str">
        <f ca="true">+IF(OFFSET('Sanitation Data'!$G$28,0,10*ROW('Sanitation Data'!G13))="","",OFFSET('Sanitation Data'!$G$28,0,10*ROW('Sanitation Data'!G13)))</f>
        <v/>
      </c>
      <c r="DA19" s="280" t="str">
        <f ca="true">+IF(OFFSET('Sanitation Data'!$G$29,0,10*ROW('Sanitation Data'!G13))="","",OFFSET('Sanitation Data'!$G$29,0,10*ROW('Sanitation Data'!G13)))</f>
        <v/>
      </c>
      <c r="DB19" s="280" t="str">
        <f ca="true">+IF(OFFSET('Sanitation Data'!$G$30,0,10*ROW('Sanitation Data'!G13))="","",OFFSET('Sanitation Data'!$G$30,0,10*ROW('Sanitation Data'!G13)))</f>
        <v/>
      </c>
      <c r="DC19" s="280" t="str">
        <f ca="true">+IF(OFFSET('Sanitation Data'!$G$31,0,10*ROW('Sanitation Data'!G13))="","",OFFSET('Sanitation Data'!$G$31,0,10*ROW('Sanitation Data'!G13)))</f>
        <v/>
      </c>
      <c r="DD19" s="280" t="str">
        <f ca="true">+IF(OFFSET('Sanitation Data'!$G$32,0,10*ROW('Sanitation Data'!G13))="","",OFFSET('Sanitation Data'!$G$32,0,10*ROW('Sanitation Data'!G13)))</f>
        <v/>
      </c>
      <c r="DE19" s="280" t="str">
        <f ca="true">+IF(OFFSET('Sanitation Data'!$H$28,0,10*ROW('Sanitation Data'!H13))="","",OFFSET('Sanitation Data'!$H$28,0,10*ROW('Sanitation Data'!H13)))</f>
        <v/>
      </c>
      <c r="DF19" s="280" t="str">
        <f ca="true">+IF(OFFSET('Sanitation Data'!$H$29,0,10*ROW('Sanitation Data'!H13))="","",OFFSET('Sanitation Data'!$H$29,0,10*ROW('Sanitation Data'!H13)))</f>
        <v/>
      </c>
      <c r="DG19" s="280" t="str">
        <f ca="true">+IF(OFFSET('Sanitation Data'!$H$30,0,10*ROW('Sanitation Data'!H13))="","",OFFSET('Sanitation Data'!$H$30,0,10*ROW('Sanitation Data'!H13)))</f>
        <v/>
      </c>
      <c r="DH19" s="280" t="str">
        <f ca="true">+IF(OFFSET('Sanitation Data'!$H$31,0,10*ROW('Sanitation Data'!H13))="","",OFFSET('Sanitation Data'!$H$31,0,10*ROW('Sanitation Data'!H13)))</f>
        <v/>
      </c>
      <c r="DI19" s="280" t="str">
        <f ca="true">+IF(OFFSET('Sanitation Data'!$H$32,0,10*ROW('Sanitation Data'!H13))="","",OFFSET('Sanitation Data'!$H$32,0,10*ROW('Sanitation Data'!H13)))</f>
        <v/>
      </c>
      <c r="DJ19" s="280" t="str">
        <f ca="true">+IF(OFFSET('Sanitation Data'!$I$28,0,10*ROW('Sanitation Data'!I13))="","",OFFSET('Sanitation Data'!$I$28,0,10*ROW('Sanitation Data'!I13)))</f>
        <v/>
      </c>
      <c r="DK19" s="280" t="str">
        <f ca="true">+IF(OFFSET('Sanitation Data'!$I$29,0,10*ROW('Sanitation Data'!I13))="","",OFFSET('Sanitation Data'!$I$29,0,10*ROW('Sanitation Data'!I13)))</f>
        <v/>
      </c>
      <c r="DL19" s="280" t="str">
        <f ca="true">+IF(OFFSET('Sanitation Data'!$I$30,0,10*ROW('Sanitation Data'!I13))="","",OFFSET('Sanitation Data'!$I$30,0,10*ROW('Sanitation Data'!I13)))</f>
        <v/>
      </c>
      <c r="DM19" s="280" t="str">
        <f ca="true">+IF(OFFSET('Sanitation Data'!$I$31,0,10*ROW('Sanitation Data'!I13))="","",OFFSET('Sanitation Data'!$I$31,0,10*ROW('Sanitation Data'!I13)))</f>
        <v/>
      </c>
      <c r="DN19" s="280" t="str">
        <f ca="true">+IF(OFFSET('Sanitation Data'!$I$32,0,10*ROW('Sanitation Data'!I13))="","",OFFSET('Sanitation Data'!$I$32,0,10*ROW('Sanitation Data'!I13)))</f>
        <v/>
      </c>
      <c r="DO19" s="280" t="str">
        <f ca="true">+IF(OFFSET('Hygiene Data'!$D$11,0,10*ROW('Hygiene Data'!D13))="","",OFFSET('Hygiene Data'!$D$11,0,10*ROW('Hygiene Data'!D13)))</f>
        <v/>
      </c>
      <c r="DP19" s="280" t="str">
        <f ca="true">+IF(OFFSET('Hygiene Data'!$D$12,0,10*ROW('Hygiene Data'!D13))="","",OFFSET('Hygiene Data'!$D$12,0,10*ROW('Hygiene Data'!D13)))</f>
        <v/>
      </c>
      <c r="DQ19" s="280" t="str">
        <f ca="true">+IF(OFFSET('Hygiene Data'!$D$13,0,10*ROW('Hygiene Data'!D13))="","",OFFSET('Hygiene Data'!$D$13,0,10*ROW('Hygiene Data'!D13)))</f>
        <v/>
      </c>
      <c r="DR19" s="280" t="str">
        <f ca="true">+IF(OFFSET('Hygiene Data'!$E$11,0,10*ROW('Hygiene Data'!E13))="","",OFFSET('Hygiene Data'!$E$11,0,10*ROW('Hygiene Data'!E13)))</f>
        <v/>
      </c>
      <c r="DS19" s="280" t="str">
        <f ca="true">+IF(OFFSET('Hygiene Data'!$E$12,0,10*ROW('Hygiene Data'!E13))="","",OFFSET('Hygiene Data'!$E$12,0,10*ROW('Hygiene Data'!E13)))</f>
        <v/>
      </c>
      <c r="DT19" s="280" t="str">
        <f ca="true">+IF(OFFSET('Hygiene Data'!$E$13,0,10*ROW('Hygiene Data'!E13))="","",OFFSET('Hygiene Data'!$E$13,0,10*ROW('Hygiene Data'!E13)))</f>
        <v/>
      </c>
      <c r="DU19" s="280" t="str">
        <f ca="true">+IF(OFFSET('Hygiene Data'!$F$11,0,10*ROW('Hygiene Data'!F13))="","",OFFSET('Hygiene Data'!$F$11,0,10*ROW('Hygiene Data'!F13)))</f>
        <v/>
      </c>
      <c r="DV19" s="280" t="str">
        <f ca="true">+IF(OFFSET('Hygiene Data'!$F$12,0,10*ROW('Hygiene Data'!F13))="","",OFFSET('Hygiene Data'!$F$12,0,10*ROW('Hygiene Data'!F13)))</f>
        <v/>
      </c>
      <c r="DW19" s="280" t="str">
        <f ca="true">+IF(OFFSET('Hygiene Data'!$F$13,0,10*ROW('Hygiene Data'!F13))="","",OFFSET('Hygiene Data'!$F$13,0,10*ROW('Hygiene Data'!F13)))</f>
        <v/>
      </c>
      <c r="DX19" s="280" t="str">
        <f ca="true">+IF(OFFSET('Hygiene Data'!$G$11,0,10*ROW('Hygiene Data'!G13))="","",OFFSET('Hygiene Data'!$G$11,0,10*ROW('Hygiene Data'!G13)))</f>
        <v/>
      </c>
      <c r="DY19" s="280" t="str">
        <f ca="true">+IF(OFFSET('Hygiene Data'!$G$12,0,10*ROW('Hygiene Data'!G13))="","",OFFSET('Hygiene Data'!$G$12,0,10*ROW('Hygiene Data'!G13)))</f>
        <v/>
      </c>
      <c r="DZ19" s="280" t="str">
        <f ca="true">+IF(OFFSET('Hygiene Data'!$G$13,0,10*ROW('Hygiene Data'!G13))="","",OFFSET('Hygiene Data'!$G$13,0,10*ROW('Hygiene Data'!G13)))</f>
        <v/>
      </c>
      <c r="EA19" s="280" t="str">
        <f ca="true">+IF(OFFSET('Hygiene Data'!$H$11,0,10*ROW('Hygiene Data'!H13))="","",OFFSET('Hygiene Data'!$H$11,0,10*ROW('Hygiene Data'!H13)))</f>
        <v/>
      </c>
      <c r="EB19" s="280" t="str">
        <f ca="true">+IF(OFFSET('Hygiene Data'!$H$12,0,10*ROW('Hygiene Data'!H13))="","",OFFSET('Hygiene Data'!$H$12,0,10*ROW('Hygiene Data'!H13)))</f>
        <v/>
      </c>
      <c r="EC19" s="280" t="str">
        <f ca="true">+IF(OFFSET('Hygiene Data'!$H$13,0,10*ROW('Hygiene Data'!H13))="","",OFFSET('Hygiene Data'!$H$13,0,10*ROW('Hygiene Data'!H13)))</f>
        <v/>
      </c>
      <c r="ED19" s="280" t="str">
        <f ca="true">+IF(OFFSET('Hygiene Data'!$I$11,0,10*ROW('Hygiene Data'!I13))="","",OFFSET('Hygiene Data'!$I$11,0,10*ROW('Hygiene Data'!I13)))</f>
        <v/>
      </c>
      <c r="EE19" s="280" t="str">
        <f ca="true">+IF(OFFSET('Hygiene Data'!$I$12,0,10*ROW('Hygiene Data'!I13))="","",OFFSET('Hygiene Data'!$I$12,0,10*ROW('Hygiene Data'!I13)))</f>
        <v/>
      </c>
      <c r="EF19" s="28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6"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0"/>
      <c r="BS20" s="280" t="str">
        <f ca="true">+IF(OFFSET('Water Data'!$D$27,0,10*ROW('Water Data'!D14))="","",OFFSET('Water Data'!$D$27,0,10*ROW('Water Data'!D14)))</f>
        <v/>
      </c>
      <c r="BT20" s="280" t="str">
        <f ca="true">+IF(OFFSET('Water Data'!$D$28,0,10*ROW('Water Data'!D14))="","",OFFSET('Water Data'!$D$28,0,10*ROW('Water Data'!D14)))</f>
        <v/>
      </c>
      <c r="BU20" s="280" t="str">
        <f ca="true">+IF(OFFSET('Water Data'!$D$29,0,10*ROW('Water Data'!D14))="","",OFFSET('Water Data'!$D$29,0,10*ROW('Water Data'!D14)))</f>
        <v/>
      </c>
      <c r="BV20" s="280" t="str">
        <f ca="true">+IF(OFFSET('Water Data'!$E$27,0,10*ROW('Water Data'!E14))="","",OFFSET('Water Data'!$E$27,0,10*ROW('Water Data'!E14)))</f>
        <v/>
      </c>
      <c r="BW20" s="280" t="str">
        <f ca="true">+IF(OFFSET('Water Data'!$E$28,0,10*ROW('Water Data'!E14))="","",OFFSET('Water Data'!$E$28,0,10*ROW('Water Data'!E14)))</f>
        <v/>
      </c>
      <c r="BX20" s="280" t="str">
        <f ca="true">+IF(OFFSET('Water Data'!$E$29,0,10*ROW('Water Data'!E14))="","",OFFSET('Water Data'!$E$29,0,10*ROW('Water Data'!E14)))</f>
        <v/>
      </c>
      <c r="BY20" s="280" t="str">
        <f ca="true">+IF(OFFSET('Water Data'!$F$27,0,10*ROW('Water Data'!F14))="","",OFFSET('Water Data'!$F$27,0,10*ROW('Water Data'!F14)))</f>
        <v/>
      </c>
      <c r="BZ20" s="280" t="str">
        <f ca="true">+IF(OFFSET('Water Data'!$F$28,0,10*ROW('Water Data'!F14))="","",OFFSET('Water Data'!$F$28,0,10*ROW('Water Data'!F14)))</f>
        <v/>
      </c>
      <c r="CA20" s="280" t="str">
        <f ca="true">+IF(OFFSET('Water Data'!$F$29,0,10*ROW('Water Data'!F14))="","",OFFSET('Water Data'!$F$29,0,10*ROW('Water Data'!F14)))</f>
        <v/>
      </c>
      <c r="CB20" s="280" t="str">
        <f ca="true">+IF(OFFSET('Water Data'!$G$27,0,10*ROW('Water Data'!G14))="","",OFFSET('Water Data'!$G$27,0,10*ROW('Water Data'!G14)))</f>
        <v/>
      </c>
      <c r="CC20" s="280" t="str">
        <f ca="true">+IF(OFFSET('Water Data'!$G$28,0,10*ROW('Water Data'!G14))="","",OFFSET('Water Data'!$G$28,0,10*ROW('Water Data'!G14)))</f>
        <v/>
      </c>
      <c r="CD20" s="280" t="str">
        <f ca="true">+IF(OFFSET('Water Data'!$G$29,0,10*ROW('Water Data'!G14))="","",OFFSET('Water Data'!$G$29,0,10*ROW('Water Data'!G14)))</f>
        <v/>
      </c>
      <c r="CE20" s="280" t="str">
        <f ca="true">+IF(OFFSET('Water Data'!$H$27,0,10*ROW('Water Data'!H14))="","",OFFSET('Water Data'!$H$27,0,10*ROW('Water Data'!H14)))</f>
        <v/>
      </c>
      <c r="CF20" s="280" t="str">
        <f ca="true">+IF(OFFSET('Water Data'!$H$28,0,10*ROW('Water Data'!H14))="","",OFFSET('Water Data'!$H$28,0,10*ROW('Water Data'!H14)))</f>
        <v/>
      </c>
      <c r="CG20" s="280" t="str">
        <f ca="true">+IF(OFFSET('Water Data'!$H$29,0,10*ROW('Water Data'!H14))="","",OFFSET('Water Data'!$H$29,0,10*ROW('Water Data'!H14)))</f>
        <v/>
      </c>
      <c r="CH20" s="280" t="str">
        <f ca="true">+IF(OFFSET('Water Data'!$I$27,0,10*ROW('Water Data'!I14))="","",OFFSET('Water Data'!$I$27,0,10*ROW('Water Data'!I14)))</f>
        <v/>
      </c>
      <c r="CI20" s="280" t="str">
        <f ca="true">+IF(OFFSET('Water Data'!$I$28,0,10*ROW('Water Data'!I14))="","",OFFSET('Water Data'!$I$28,0,10*ROW('Water Data'!I14)))</f>
        <v/>
      </c>
      <c r="CJ20" s="280" t="str">
        <f ca="true">+IF(OFFSET('Water Data'!$I$29,0,10*ROW('Water Data'!I14))="","",OFFSET('Water Data'!$I$29,0,10*ROW('Water Data'!I14)))</f>
        <v/>
      </c>
      <c r="CK20" s="280" t="str">
        <f ca="true">+IF(OFFSET('Sanitation Data'!$D$28,0,10*ROW('Sanitation Data'!D14))="","",OFFSET('Sanitation Data'!$D$28,0,10*ROW('Sanitation Data'!D14)))</f>
        <v/>
      </c>
      <c r="CL20" s="280" t="str">
        <f ca="true">+IF(OFFSET('Sanitation Data'!$D$29,0,10*ROW('Sanitation Data'!D14))="","",OFFSET('Sanitation Data'!$D$29,0,10*ROW('Sanitation Data'!D14)))</f>
        <v/>
      </c>
      <c r="CM20" s="280" t="str">
        <f ca="true">+IF(OFFSET('Sanitation Data'!$D$30,0,10*ROW('Sanitation Data'!D14))="","",OFFSET('Sanitation Data'!$D$30,0,10*ROW('Sanitation Data'!D14)))</f>
        <v/>
      </c>
      <c r="CN20" s="280" t="str">
        <f ca="true">+IF(OFFSET('Sanitation Data'!$D$31,0,10*ROW('Sanitation Data'!D14))="","",OFFSET('Sanitation Data'!$D$31,0,10*ROW('Sanitation Data'!D14)))</f>
        <v/>
      </c>
      <c r="CO20" s="280" t="str">
        <f ca="true">+IF(OFFSET('Sanitation Data'!$D$32,0,10*ROW('Sanitation Data'!D14))="","",OFFSET('Sanitation Data'!$D$32,0,10*ROW('Sanitation Data'!D14)))</f>
        <v/>
      </c>
      <c r="CP20" s="280" t="str">
        <f ca="true">+IF(OFFSET('Sanitation Data'!$E$28,0,10*ROW('Sanitation Data'!E14))="","",OFFSET('Sanitation Data'!$E$28,0,10*ROW('Sanitation Data'!E14)))</f>
        <v/>
      </c>
      <c r="CQ20" s="280" t="str">
        <f ca="true">+IF(OFFSET('Sanitation Data'!$E$29,0,10*ROW('Sanitation Data'!E14))="","",OFFSET('Sanitation Data'!$E$29,0,10*ROW('Sanitation Data'!E14)))</f>
        <v/>
      </c>
      <c r="CR20" s="280" t="str">
        <f ca="true">+IF(OFFSET('Sanitation Data'!$E$30,0,10*ROW('Sanitation Data'!E14))="","",OFFSET('Sanitation Data'!$E$30,0,10*ROW('Sanitation Data'!E14)))</f>
        <v/>
      </c>
      <c r="CS20" s="280" t="str">
        <f ca="true">+IF(OFFSET('Sanitation Data'!$E$31,0,10*ROW('Sanitation Data'!E14))="","",OFFSET('Sanitation Data'!$E$31,0,10*ROW('Sanitation Data'!E14)))</f>
        <v/>
      </c>
      <c r="CT20" s="280" t="str">
        <f ca="true">+IF(OFFSET('Sanitation Data'!$E$32,0,10*ROW('Sanitation Data'!E14))="","",OFFSET('Sanitation Data'!$E$32,0,10*ROW('Sanitation Data'!E14)))</f>
        <v/>
      </c>
      <c r="CU20" s="280" t="str">
        <f ca="true">+IF(OFFSET('Sanitation Data'!$F$28,0,10*ROW('Sanitation Data'!F14))="","",OFFSET('Sanitation Data'!$F$28,0,10*ROW('Sanitation Data'!F14)))</f>
        <v/>
      </c>
      <c r="CV20" s="280" t="str">
        <f ca="true">+IF(OFFSET('Sanitation Data'!$F$29,0,10*ROW('Sanitation Data'!F14))="","",OFFSET('Sanitation Data'!$F$29,0,10*ROW('Sanitation Data'!F14)))</f>
        <v/>
      </c>
      <c r="CW20" s="280" t="str">
        <f ca="true">+IF(OFFSET('Sanitation Data'!$F$30,0,10*ROW('Sanitation Data'!F14))="","",OFFSET('Sanitation Data'!$F$30,0,10*ROW('Sanitation Data'!F14)))</f>
        <v/>
      </c>
      <c r="CX20" s="280" t="str">
        <f ca="true">+IF(OFFSET('Sanitation Data'!$F$31,0,10*ROW('Sanitation Data'!F14))="","",OFFSET('Sanitation Data'!$F$31,0,10*ROW('Sanitation Data'!F14)))</f>
        <v/>
      </c>
      <c r="CY20" s="280" t="str">
        <f ca="true">+IF(OFFSET('Sanitation Data'!$F$32,0,10*ROW('Sanitation Data'!F14))="","",OFFSET('Sanitation Data'!$F$32,0,10*ROW('Sanitation Data'!F14)))</f>
        <v/>
      </c>
      <c r="CZ20" s="280" t="str">
        <f ca="true">+IF(OFFSET('Sanitation Data'!$G$28,0,10*ROW('Sanitation Data'!G14))="","",OFFSET('Sanitation Data'!$G$28,0,10*ROW('Sanitation Data'!G14)))</f>
        <v/>
      </c>
      <c r="DA20" s="280" t="str">
        <f ca="true">+IF(OFFSET('Sanitation Data'!$G$29,0,10*ROW('Sanitation Data'!G14))="","",OFFSET('Sanitation Data'!$G$29,0,10*ROW('Sanitation Data'!G14)))</f>
        <v/>
      </c>
      <c r="DB20" s="280" t="str">
        <f ca="true">+IF(OFFSET('Sanitation Data'!$G$30,0,10*ROW('Sanitation Data'!G14))="","",OFFSET('Sanitation Data'!$G$30,0,10*ROW('Sanitation Data'!G14)))</f>
        <v/>
      </c>
      <c r="DC20" s="280" t="str">
        <f ca="true">+IF(OFFSET('Sanitation Data'!$G$31,0,10*ROW('Sanitation Data'!G14))="","",OFFSET('Sanitation Data'!$G$31,0,10*ROW('Sanitation Data'!G14)))</f>
        <v/>
      </c>
      <c r="DD20" s="280" t="str">
        <f ca="true">+IF(OFFSET('Sanitation Data'!$G$32,0,10*ROW('Sanitation Data'!G14))="","",OFFSET('Sanitation Data'!$G$32,0,10*ROW('Sanitation Data'!G14)))</f>
        <v/>
      </c>
      <c r="DE20" s="280" t="str">
        <f ca="true">+IF(OFFSET('Sanitation Data'!$H$28,0,10*ROW('Sanitation Data'!H14))="","",OFFSET('Sanitation Data'!$H$28,0,10*ROW('Sanitation Data'!H14)))</f>
        <v/>
      </c>
      <c r="DF20" s="280" t="str">
        <f ca="true">+IF(OFFSET('Sanitation Data'!$H$29,0,10*ROW('Sanitation Data'!H14))="","",OFFSET('Sanitation Data'!$H$29,0,10*ROW('Sanitation Data'!H14)))</f>
        <v/>
      </c>
      <c r="DG20" s="280" t="str">
        <f ca="true">+IF(OFFSET('Sanitation Data'!$H$30,0,10*ROW('Sanitation Data'!H14))="","",OFFSET('Sanitation Data'!$H$30,0,10*ROW('Sanitation Data'!H14)))</f>
        <v/>
      </c>
      <c r="DH20" s="280" t="str">
        <f ca="true">+IF(OFFSET('Sanitation Data'!$H$31,0,10*ROW('Sanitation Data'!H14))="","",OFFSET('Sanitation Data'!$H$31,0,10*ROW('Sanitation Data'!H14)))</f>
        <v/>
      </c>
      <c r="DI20" s="280" t="str">
        <f ca="true">+IF(OFFSET('Sanitation Data'!$H$32,0,10*ROW('Sanitation Data'!H14))="","",OFFSET('Sanitation Data'!$H$32,0,10*ROW('Sanitation Data'!H14)))</f>
        <v/>
      </c>
      <c r="DJ20" s="280" t="str">
        <f ca="true">+IF(OFFSET('Sanitation Data'!$I$28,0,10*ROW('Sanitation Data'!I14))="","",OFFSET('Sanitation Data'!$I$28,0,10*ROW('Sanitation Data'!I14)))</f>
        <v/>
      </c>
      <c r="DK20" s="280" t="str">
        <f ca="true">+IF(OFFSET('Sanitation Data'!$I$29,0,10*ROW('Sanitation Data'!I14))="","",OFFSET('Sanitation Data'!$I$29,0,10*ROW('Sanitation Data'!I14)))</f>
        <v/>
      </c>
      <c r="DL20" s="280" t="str">
        <f ca="true">+IF(OFFSET('Sanitation Data'!$I$30,0,10*ROW('Sanitation Data'!I14))="","",OFFSET('Sanitation Data'!$I$30,0,10*ROW('Sanitation Data'!I14)))</f>
        <v/>
      </c>
      <c r="DM20" s="280" t="str">
        <f ca="true">+IF(OFFSET('Sanitation Data'!$I$31,0,10*ROW('Sanitation Data'!I14))="","",OFFSET('Sanitation Data'!$I$31,0,10*ROW('Sanitation Data'!I14)))</f>
        <v/>
      </c>
      <c r="DN20" s="280" t="str">
        <f ca="true">+IF(OFFSET('Sanitation Data'!$I$32,0,10*ROW('Sanitation Data'!I14))="","",OFFSET('Sanitation Data'!$I$32,0,10*ROW('Sanitation Data'!I14)))</f>
        <v/>
      </c>
      <c r="DO20" s="280" t="str">
        <f ca="true">+IF(OFFSET('Hygiene Data'!$D$11,0,10*ROW('Hygiene Data'!D14))="","",OFFSET('Hygiene Data'!$D$11,0,10*ROW('Hygiene Data'!D14)))</f>
        <v/>
      </c>
      <c r="DP20" s="280" t="str">
        <f ca="true">+IF(OFFSET('Hygiene Data'!$D$12,0,10*ROW('Hygiene Data'!D14))="","",OFFSET('Hygiene Data'!$D$12,0,10*ROW('Hygiene Data'!D14)))</f>
        <v/>
      </c>
      <c r="DQ20" s="280" t="str">
        <f ca="true">+IF(OFFSET('Hygiene Data'!$D$13,0,10*ROW('Hygiene Data'!D14))="","",OFFSET('Hygiene Data'!$D$13,0,10*ROW('Hygiene Data'!D14)))</f>
        <v/>
      </c>
      <c r="DR20" s="280" t="str">
        <f ca="true">+IF(OFFSET('Hygiene Data'!$E$11,0,10*ROW('Hygiene Data'!E14))="","",OFFSET('Hygiene Data'!$E$11,0,10*ROW('Hygiene Data'!E14)))</f>
        <v/>
      </c>
      <c r="DS20" s="280" t="str">
        <f ca="true">+IF(OFFSET('Hygiene Data'!$E$12,0,10*ROW('Hygiene Data'!E14))="","",OFFSET('Hygiene Data'!$E$12,0,10*ROW('Hygiene Data'!E14)))</f>
        <v/>
      </c>
      <c r="DT20" s="280" t="str">
        <f ca="true">+IF(OFFSET('Hygiene Data'!$E$13,0,10*ROW('Hygiene Data'!E14))="","",OFFSET('Hygiene Data'!$E$13,0,10*ROW('Hygiene Data'!E14)))</f>
        <v/>
      </c>
      <c r="DU20" s="280" t="str">
        <f ca="true">+IF(OFFSET('Hygiene Data'!$F$11,0,10*ROW('Hygiene Data'!F14))="","",OFFSET('Hygiene Data'!$F$11,0,10*ROW('Hygiene Data'!F14)))</f>
        <v/>
      </c>
      <c r="DV20" s="280" t="str">
        <f ca="true">+IF(OFFSET('Hygiene Data'!$F$12,0,10*ROW('Hygiene Data'!F14))="","",OFFSET('Hygiene Data'!$F$12,0,10*ROW('Hygiene Data'!F14)))</f>
        <v/>
      </c>
      <c r="DW20" s="280" t="str">
        <f ca="true">+IF(OFFSET('Hygiene Data'!$F$13,0,10*ROW('Hygiene Data'!F14))="","",OFFSET('Hygiene Data'!$F$13,0,10*ROW('Hygiene Data'!F14)))</f>
        <v/>
      </c>
      <c r="DX20" s="280" t="str">
        <f ca="true">+IF(OFFSET('Hygiene Data'!$G$11,0,10*ROW('Hygiene Data'!G14))="","",OFFSET('Hygiene Data'!$G$11,0,10*ROW('Hygiene Data'!G14)))</f>
        <v/>
      </c>
      <c r="DY20" s="280" t="str">
        <f ca="true">+IF(OFFSET('Hygiene Data'!$G$12,0,10*ROW('Hygiene Data'!G14))="","",OFFSET('Hygiene Data'!$G$12,0,10*ROW('Hygiene Data'!G14)))</f>
        <v/>
      </c>
      <c r="DZ20" s="280" t="str">
        <f ca="true">+IF(OFFSET('Hygiene Data'!$G$13,0,10*ROW('Hygiene Data'!G14))="","",OFFSET('Hygiene Data'!$G$13,0,10*ROW('Hygiene Data'!G14)))</f>
        <v/>
      </c>
      <c r="EA20" s="280" t="str">
        <f ca="true">+IF(OFFSET('Hygiene Data'!$H$11,0,10*ROW('Hygiene Data'!H14))="","",OFFSET('Hygiene Data'!$H$11,0,10*ROW('Hygiene Data'!H14)))</f>
        <v/>
      </c>
      <c r="EB20" s="280" t="str">
        <f ca="true">+IF(OFFSET('Hygiene Data'!$H$12,0,10*ROW('Hygiene Data'!H14))="","",OFFSET('Hygiene Data'!$H$12,0,10*ROW('Hygiene Data'!H14)))</f>
        <v/>
      </c>
      <c r="EC20" s="280" t="str">
        <f ca="true">+IF(OFFSET('Hygiene Data'!$H$13,0,10*ROW('Hygiene Data'!H14))="","",OFFSET('Hygiene Data'!$H$13,0,10*ROW('Hygiene Data'!H14)))</f>
        <v/>
      </c>
      <c r="ED20" s="280" t="str">
        <f ca="true">+IF(OFFSET('Hygiene Data'!$I$11,0,10*ROW('Hygiene Data'!I14))="","",OFFSET('Hygiene Data'!$I$11,0,10*ROW('Hygiene Data'!I14)))</f>
        <v/>
      </c>
      <c r="EE20" s="280" t="str">
        <f ca="true">+IF(OFFSET('Hygiene Data'!$I$12,0,10*ROW('Hygiene Data'!I14))="","",OFFSET('Hygiene Data'!$I$12,0,10*ROW('Hygiene Data'!I14)))</f>
        <v/>
      </c>
      <c r="EF20" s="28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6"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0"/>
      <c r="BS21" s="280" t="str">
        <f ca="true">+IF(OFFSET('Water Data'!$D$27,0,10*ROW('Water Data'!D15))="","",OFFSET('Water Data'!$D$27,0,10*ROW('Water Data'!D15)))</f>
        <v/>
      </c>
      <c r="BT21" s="280" t="str">
        <f ca="true">+IF(OFFSET('Water Data'!$D$28,0,10*ROW('Water Data'!D15))="","",OFFSET('Water Data'!$D$28,0,10*ROW('Water Data'!D15)))</f>
        <v/>
      </c>
      <c r="BU21" s="280" t="str">
        <f ca="true">+IF(OFFSET('Water Data'!$D$29,0,10*ROW('Water Data'!D15))="","",OFFSET('Water Data'!$D$29,0,10*ROW('Water Data'!D15)))</f>
        <v/>
      </c>
      <c r="BV21" s="280" t="str">
        <f ca="true">+IF(OFFSET('Water Data'!$E$27,0,10*ROW('Water Data'!E15))="","",OFFSET('Water Data'!$E$27,0,10*ROW('Water Data'!E15)))</f>
        <v/>
      </c>
      <c r="BW21" s="280" t="str">
        <f ca="true">+IF(OFFSET('Water Data'!$E$28,0,10*ROW('Water Data'!E15))="","",OFFSET('Water Data'!$E$28,0,10*ROW('Water Data'!E15)))</f>
        <v/>
      </c>
      <c r="BX21" s="280" t="str">
        <f ca="true">+IF(OFFSET('Water Data'!$E$29,0,10*ROW('Water Data'!E15))="","",OFFSET('Water Data'!$E$29,0,10*ROW('Water Data'!E15)))</f>
        <v/>
      </c>
      <c r="BY21" s="280" t="str">
        <f ca="true">+IF(OFFSET('Water Data'!$F$27,0,10*ROW('Water Data'!F15))="","",OFFSET('Water Data'!$F$27,0,10*ROW('Water Data'!F15)))</f>
        <v/>
      </c>
      <c r="BZ21" s="280" t="str">
        <f ca="true">+IF(OFFSET('Water Data'!$F$28,0,10*ROW('Water Data'!F15))="","",OFFSET('Water Data'!$F$28,0,10*ROW('Water Data'!F15)))</f>
        <v/>
      </c>
      <c r="CA21" s="280" t="str">
        <f ca="true">+IF(OFFSET('Water Data'!$F$29,0,10*ROW('Water Data'!F15))="","",OFFSET('Water Data'!$F$29,0,10*ROW('Water Data'!F15)))</f>
        <v/>
      </c>
      <c r="CB21" s="280" t="str">
        <f ca="true">+IF(OFFSET('Water Data'!$G$27,0,10*ROW('Water Data'!G15))="","",OFFSET('Water Data'!$G$27,0,10*ROW('Water Data'!G15)))</f>
        <v/>
      </c>
      <c r="CC21" s="280" t="str">
        <f ca="true">+IF(OFFSET('Water Data'!$G$28,0,10*ROW('Water Data'!G15))="","",OFFSET('Water Data'!$G$28,0,10*ROW('Water Data'!G15)))</f>
        <v/>
      </c>
      <c r="CD21" s="280" t="str">
        <f ca="true">+IF(OFFSET('Water Data'!$G$29,0,10*ROW('Water Data'!G15))="","",OFFSET('Water Data'!$G$29,0,10*ROW('Water Data'!G15)))</f>
        <v/>
      </c>
      <c r="CE21" s="280" t="str">
        <f ca="true">+IF(OFFSET('Water Data'!$H$27,0,10*ROW('Water Data'!H15))="","",OFFSET('Water Data'!$H$27,0,10*ROW('Water Data'!H15)))</f>
        <v/>
      </c>
      <c r="CF21" s="280" t="str">
        <f ca="true">+IF(OFFSET('Water Data'!$H$28,0,10*ROW('Water Data'!H15))="","",OFFSET('Water Data'!$H$28,0,10*ROW('Water Data'!H15)))</f>
        <v/>
      </c>
      <c r="CG21" s="280" t="str">
        <f ca="true">+IF(OFFSET('Water Data'!$H$29,0,10*ROW('Water Data'!H15))="","",OFFSET('Water Data'!$H$29,0,10*ROW('Water Data'!H15)))</f>
        <v/>
      </c>
      <c r="CH21" s="280" t="str">
        <f ca="true">+IF(OFFSET('Water Data'!$I$27,0,10*ROW('Water Data'!I15))="","",OFFSET('Water Data'!$I$27,0,10*ROW('Water Data'!I15)))</f>
        <v/>
      </c>
      <c r="CI21" s="280" t="str">
        <f ca="true">+IF(OFFSET('Water Data'!$I$28,0,10*ROW('Water Data'!I15))="","",OFFSET('Water Data'!$I$28,0,10*ROW('Water Data'!I15)))</f>
        <v/>
      </c>
      <c r="CJ21" s="280" t="str">
        <f ca="true">+IF(OFFSET('Water Data'!$I$29,0,10*ROW('Water Data'!I15))="","",OFFSET('Water Data'!$I$29,0,10*ROW('Water Data'!I15)))</f>
        <v/>
      </c>
      <c r="CK21" s="280" t="str">
        <f ca="true">+IF(OFFSET('Sanitation Data'!$D$28,0,10*ROW('Sanitation Data'!D15))="","",OFFSET('Sanitation Data'!$D$28,0,10*ROW('Sanitation Data'!D15)))</f>
        <v/>
      </c>
      <c r="CL21" s="280" t="str">
        <f ca="true">+IF(OFFSET('Sanitation Data'!$D$29,0,10*ROW('Sanitation Data'!D15))="","",OFFSET('Sanitation Data'!$D$29,0,10*ROW('Sanitation Data'!D15)))</f>
        <v/>
      </c>
      <c r="CM21" s="280" t="str">
        <f ca="true">+IF(OFFSET('Sanitation Data'!$D$30,0,10*ROW('Sanitation Data'!D15))="","",OFFSET('Sanitation Data'!$D$30,0,10*ROW('Sanitation Data'!D15)))</f>
        <v/>
      </c>
      <c r="CN21" s="280" t="str">
        <f ca="true">+IF(OFFSET('Sanitation Data'!$D$31,0,10*ROW('Sanitation Data'!D15))="","",OFFSET('Sanitation Data'!$D$31,0,10*ROW('Sanitation Data'!D15)))</f>
        <v/>
      </c>
      <c r="CO21" s="280" t="str">
        <f ca="true">+IF(OFFSET('Sanitation Data'!$D$32,0,10*ROW('Sanitation Data'!D15))="","",OFFSET('Sanitation Data'!$D$32,0,10*ROW('Sanitation Data'!D15)))</f>
        <v/>
      </c>
      <c r="CP21" s="280" t="str">
        <f ca="true">+IF(OFFSET('Sanitation Data'!$E$28,0,10*ROW('Sanitation Data'!E15))="","",OFFSET('Sanitation Data'!$E$28,0,10*ROW('Sanitation Data'!E15)))</f>
        <v/>
      </c>
      <c r="CQ21" s="280" t="str">
        <f ca="true">+IF(OFFSET('Sanitation Data'!$E$29,0,10*ROW('Sanitation Data'!E15))="","",OFFSET('Sanitation Data'!$E$29,0,10*ROW('Sanitation Data'!E15)))</f>
        <v/>
      </c>
      <c r="CR21" s="280" t="str">
        <f ca="true">+IF(OFFSET('Sanitation Data'!$E$30,0,10*ROW('Sanitation Data'!E15))="","",OFFSET('Sanitation Data'!$E$30,0,10*ROW('Sanitation Data'!E15)))</f>
        <v/>
      </c>
      <c r="CS21" s="280" t="str">
        <f ca="true">+IF(OFFSET('Sanitation Data'!$E$31,0,10*ROW('Sanitation Data'!E15))="","",OFFSET('Sanitation Data'!$E$31,0,10*ROW('Sanitation Data'!E15)))</f>
        <v/>
      </c>
      <c r="CT21" s="280" t="str">
        <f ca="true">+IF(OFFSET('Sanitation Data'!$E$32,0,10*ROW('Sanitation Data'!E15))="","",OFFSET('Sanitation Data'!$E$32,0,10*ROW('Sanitation Data'!E15)))</f>
        <v/>
      </c>
      <c r="CU21" s="280" t="str">
        <f ca="true">+IF(OFFSET('Sanitation Data'!$F$28,0,10*ROW('Sanitation Data'!F15))="","",OFFSET('Sanitation Data'!$F$28,0,10*ROW('Sanitation Data'!F15)))</f>
        <v/>
      </c>
      <c r="CV21" s="280" t="str">
        <f ca="true">+IF(OFFSET('Sanitation Data'!$F$29,0,10*ROW('Sanitation Data'!F15))="","",OFFSET('Sanitation Data'!$F$29,0,10*ROW('Sanitation Data'!F15)))</f>
        <v/>
      </c>
      <c r="CW21" s="280" t="str">
        <f ca="true">+IF(OFFSET('Sanitation Data'!$F$30,0,10*ROW('Sanitation Data'!F15))="","",OFFSET('Sanitation Data'!$F$30,0,10*ROW('Sanitation Data'!F15)))</f>
        <v/>
      </c>
      <c r="CX21" s="280" t="str">
        <f ca="true">+IF(OFFSET('Sanitation Data'!$F$31,0,10*ROW('Sanitation Data'!F15))="","",OFFSET('Sanitation Data'!$F$31,0,10*ROW('Sanitation Data'!F15)))</f>
        <v/>
      </c>
      <c r="CY21" s="280" t="str">
        <f ca="true">+IF(OFFSET('Sanitation Data'!$F$32,0,10*ROW('Sanitation Data'!F15))="","",OFFSET('Sanitation Data'!$F$32,0,10*ROW('Sanitation Data'!F15)))</f>
        <v/>
      </c>
      <c r="CZ21" s="280" t="str">
        <f ca="true">+IF(OFFSET('Sanitation Data'!$G$28,0,10*ROW('Sanitation Data'!G15))="","",OFFSET('Sanitation Data'!$G$28,0,10*ROW('Sanitation Data'!G15)))</f>
        <v/>
      </c>
      <c r="DA21" s="280" t="str">
        <f ca="true">+IF(OFFSET('Sanitation Data'!$G$29,0,10*ROW('Sanitation Data'!G15))="","",OFFSET('Sanitation Data'!$G$29,0,10*ROW('Sanitation Data'!G15)))</f>
        <v/>
      </c>
      <c r="DB21" s="280" t="str">
        <f ca="true">+IF(OFFSET('Sanitation Data'!$G$30,0,10*ROW('Sanitation Data'!G15))="","",OFFSET('Sanitation Data'!$G$30,0,10*ROW('Sanitation Data'!G15)))</f>
        <v/>
      </c>
      <c r="DC21" s="280" t="str">
        <f ca="true">+IF(OFFSET('Sanitation Data'!$G$31,0,10*ROW('Sanitation Data'!G15))="","",OFFSET('Sanitation Data'!$G$31,0,10*ROW('Sanitation Data'!G15)))</f>
        <v/>
      </c>
      <c r="DD21" s="280" t="str">
        <f ca="true">+IF(OFFSET('Sanitation Data'!$G$32,0,10*ROW('Sanitation Data'!G15))="","",OFFSET('Sanitation Data'!$G$32,0,10*ROW('Sanitation Data'!G15)))</f>
        <v/>
      </c>
      <c r="DE21" s="280" t="str">
        <f ca="true">+IF(OFFSET('Sanitation Data'!$H$28,0,10*ROW('Sanitation Data'!H15))="","",OFFSET('Sanitation Data'!$H$28,0,10*ROW('Sanitation Data'!H15)))</f>
        <v/>
      </c>
      <c r="DF21" s="280" t="str">
        <f ca="true">+IF(OFFSET('Sanitation Data'!$H$29,0,10*ROW('Sanitation Data'!H15))="","",OFFSET('Sanitation Data'!$H$29,0,10*ROW('Sanitation Data'!H15)))</f>
        <v/>
      </c>
      <c r="DG21" s="280" t="str">
        <f ca="true">+IF(OFFSET('Sanitation Data'!$H$30,0,10*ROW('Sanitation Data'!H15))="","",OFFSET('Sanitation Data'!$H$30,0,10*ROW('Sanitation Data'!H15)))</f>
        <v/>
      </c>
      <c r="DH21" s="280" t="str">
        <f ca="true">+IF(OFFSET('Sanitation Data'!$H$31,0,10*ROW('Sanitation Data'!H15))="","",OFFSET('Sanitation Data'!$H$31,0,10*ROW('Sanitation Data'!H15)))</f>
        <v/>
      </c>
      <c r="DI21" s="280" t="str">
        <f ca="true">+IF(OFFSET('Sanitation Data'!$H$32,0,10*ROW('Sanitation Data'!H15))="","",OFFSET('Sanitation Data'!$H$32,0,10*ROW('Sanitation Data'!H15)))</f>
        <v/>
      </c>
      <c r="DJ21" s="280" t="str">
        <f ca="true">+IF(OFFSET('Sanitation Data'!$I$28,0,10*ROW('Sanitation Data'!I15))="","",OFFSET('Sanitation Data'!$I$28,0,10*ROW('Sanitation Data'!I15)))</f>
        <v/>
      </c>
      <c r="DK21" s="280" t="str">
        <f ca="true">+IF(OFFSET('Sanitation Data'!$I$29,0,10*ROW('Sanitation Data'!I15))="","",OFFSET('Sanitation Data'!$I$29,0,10*ROW('Sanitation Data'!I15)))</f>
        <v/>
      </c>
      <c r="DL21" s="280" t="str">
        <f ca="true">+IF(OFFSET('Sanitation Data'!$I$30,0,10*ROW('Sanitation Data'!I15))="","",OFFSET('Sanitation Data'!$I$30,0,10*ROW('Sanitation Data'!I15)))</f>
        <v/>
      </c>
      <c r="DM21" s="280" t="str">
        <f ca="true">+IF(OFFSET('Sanitation Data'!$I$31,0,10*ROW('Sanitation Data'!I15))="","",OFFSET('Sanitation Data'!$I$31,0,10*ROW('Sanitation Data'!I15)))</f>
        <v/>
      </c>
      <c r="DN21" s="280" t="str">
        <f ca="true">+IF(OFFSET('Sanitation Data'!$I$32,0,10*ROW('Sanitation Data'!I15))="","",OFFSET('Sanitation Data'!$I$32,0,10*ROW('Sanitation Data'!I15)))</f>
        <v/>
      </c>
      <c r="DO21" s="280" t="str">
        <f ca="true">+IF(OFFSET('Hygiene Data'!$D$11,0,10*ROW('Hygiene Data'!D15))="","",OFFSET('Hygiene Data'!$D$11,0,10*ROW('Hygiene Data'!D15)))</f>
        <v/>
      </c>
      <c r="DP21" s="280" t="str">
        <f ca="true">+IF(OFFSET('Hygiene Data'!$D$12,0,10*ROW('Hygiene Data'!D15))="","",OFFSET('Hygiene Data'!$D$12,0,10*ROW('Hygiene Data'!D15)))</f>
        <v/>
      </c>
      <c r="DQ21" s="280" t="str">
        <f ca="true">+IF(OFFSET('Hygiene Data'!$D$13,0,10*ROW('Hygiene Data'!D15))="","",OFFSET('Hygiene Data'!$D$13,0,10*ROW('Hygiene Data'!D15)))</f>
        <v/>
      </c>
      <c r="DR21" s="280" t="str">
        <f ca="true">+IF(OFFSET('Hygiene Data'!$E$11,0,10*ROW('Hygiene Data'!E15))="","",OFFSET('Hygiene Data'!$E$11,0,10*ROW('Hygiene Data'!E15)))</f>
        <v/>
      </c>
      <c r="DS21" s="280" t="str">
        <f ca="true">+IF(OFFSET('Hygiene Data'!$E$12,0,10*ROW('Hygiene Data'!E15))="","",OFFSET('Hygiene Data'!$E$12,0,10*ROW('Hygiene Data'!E15)))</f>
        <v/>
      </c>
      <c r="DT21" s="280" t="str">
        <f ca="true">+IF(OFFSET('Hygiene Data'!$E$13,0,10*ROW('Hygiene Data'!E15))="","",OFFSET('Hygiene Data'!$E$13,0,10*ROW('Hygiene Data'!E15)))</f>
        <v/>
      </c>
      <c r="DU21" s="280" t="str">
        <f ca="true">+IF(OFFSET('Hygiene Data'!$F$11,0,10*ROW('Hygiene Data'!F15))="","",OFFSET('Hygiene Data'!$F$11,0,10*ROW('Hygiene Data'!F15)))</f>
        <v/>
      </c>
      <c r="DV21" s="280" t="str">
        <f ca="true">+IF(OFFSET('Hygiene Data'!$F$12,0,10*ROW('Hygiene Data'!F15))="","",OFFSET('Hygiene Data'!$F$12,0,10*ROW('Hygiene Data'!F15)))</f>
        <v/>
      </c>
      <c r="DW21" s="280" t="str">
        <f ca="true">+IF(OFFSET('Hygiene Data'!$F$13,0,10*ROW('Hygiene Data'!F15))="","",OFFSET('Hygiene Data'!$F$13,0,10*ROW('Hygiene Data'!F15)))</f>
        <v/>
      </c>
      <c r="DX21" s="280" t="str">
        <f ca="true">+IF(OFFSET('Hygiene Data'!$G$11,0,10*ROW('Hygiene Data'!G15))="","",OFFSET('Hygiene Data'!$G$11,0,10*ROW('Hygiene Data'!G15)))</f>
        <v/>
      </c>
      <c r="DY21" s="280" t="str">
        <f ca="true">+IF(OFFSET('Hygiene Data'!$G$12,0,10*ROW('Hygiene Data'!G15))="","",OFFSET('Hygiene Data'!$G$12,0,10*ROW('Hygiene Data'!G15)))</f>
        <v/>
      </c>
      <c r="DZ21" s="280" t="str">
        <f ca="true">+IF(OFFSET('Hygiene Data'!$G$13,0,10*ROW('Hygiene Data'!G15))="","",OFFSET('Hygiene Data'!$G$13,0,10*ROW('Hygiene Data'!G15)))</f>
        <v/>
      </c>
      <c r="EA21" s="280" t="str">
        <f ca="true">+IF(OFFSET('Hygiene Data'!$H$11,0,10*ROW('Hygiene Data'!H15))="","",OFFSET('Hygiene Data'!$H$11,0,10*ROW('Hygiene Data'!H15)))</f>
        <v/>
      </c>
      <c r="EB21" s="280" t="str">
        <f ca="true">+IF(OFFSET('Hygiene Data'!$H$12,0,10*ROW('Hygiene Data'!H15))="","",OFFSET('Hygiene Data'!$H$12,0,10*ROW('Hygiene Data'!H15)))</f>
        <v/>
      </c>
      <c r="EC21" s="280" t="str">
        <f ca="true">+IF(OFFSET('Hygiene Data'!$H$13,0,10*ROW('Hygiene Data'!H15))="","",OFFSET('Hygiene Data'!$H$13,0,10*ROW('Hygiene Data'!H15)))</f>
        <v/>
      </c>
      <c r="ED21" s="280" t="str">
        <f ca="true">+IF(OFFSET('Hygiene Data'!$I$11,0,10*ROW('Hygiene Data'!I15))="","",OFFSET('Hygiene Data'!$I$11,0,10*ROW('Hygiene Data'!I15)))</f>
        <v/>
      </c>
      <c r="EE21" s="280" t="str">
        <f ca="true">+IF(OFFSET('Hygiene Data'!$I$12,0,10*ROW('Hygiene Data'!I15))="","",OFFSET('Hygiene Data'!$I$12,0,10*ROW('Hygiene Data'!I15)))</f>
        <v/>
      </c>
      <c r="EF21" s="28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6"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0"/>
      <c r="BS22" s="280" t="str">
        <f ca="true">+IF(OFFSET('Water Data'!$D$27,0,10*ROW('Water Data'!D16))="","",OFFSET('Water Data'!$D$27,0,10*ROW('Water Data'!D16)))</f>
        <v/>
      </c>
      <c r="BT22" s="280" t="str">
        <f ca="true">+IF(OFFSET('Water Data'!$D$28,0,10*ROW('Water Data'!D16))="","",OFFSET('Water Data'!$D$28,0,10*ROW('Water Data'!D16)))</f>
        <v/>
      </c>
      <c r="BU22" s="280" t="str">
        <f ca="true">+IF(OFFSET('Water Data'!$D$29,0,10*ROW('Water Data'!D16))="","",OFFSET('Water Data'!$D$29,0,10*ROW('Water Data'!D16)))</f>
        <v/>
      </c>
      <c r="BV22" s="280" t="str">
        <f ca="true">+IF(OFFSET('Water Data'!$E$27,0,10*ROW('Water Data'!E16))="","",OFFSET('Water Data'!$E$27,0,10*ROW('Water Data'!E16)))</f>
        <v/>
      </c>
      <c r="BW22" s="280" t="str">
        <f ca="true">+IF(OFFSET('Water Data'!$E$28,0,10*ROW('Water Data'!E16))="","",OFFSET('Water Data'!$E$28,0,10*ROW('Water Data'!E16)))</f>
        <v/>
      </c>
      <c r="BX22" s="280" t="str">
        <f ca="true">+IF(OFFSET('Water Data'!$E$29,0,10*ROW('Water Data'!E16))="","",OFFSET('Water Data'!$E$29,0,10*ROW('Water Data'!E16)))</f>
        <v/>
      </c>
      <c r="BY22" s="280" t="str">
        <f ca="true">+IF(OFFSET('Water Data'!$F$27,0,10*ROW('Water Data'!F16))="","",OFFSET('Water Data'!$F$27,0,10*ROW('Water Data'!F16)))</f>
        <v/>
      </c>
      <c r="BZ22" s="280" t="str">
        <f ca="true">+IF(OFFSET('Water Data'!$F$28,0,10*ROW('Water Data'!F16))="","",OFFSET('Water Data'!$F$28,0,10*ROW('Water Data'!F16)))</f>
        <v/>
      </c>
      <c r="CA22" s="280" t="str">
        <f ca="true">+IF(OFFSET('Water Data'!$F$29,0,10*ROW('Water Data'!F16))="","",OFFSET('Water Data'!$F$29,0,10*ROW('Water Data'!F16)))</f>
        <v/>
      </c>
      <c r="CB22" s="280" t="str">
        <f ca="true">+IF(OFFSET('Water Data'!$G$27,0,10*ROW('Water Data'!G16))="","",OFFSET('Water Data'!$G$27,0,10*ROW('Water Data'!G16)))</f>
        <v/>
      </c>
      <c r="CC22" s="280" t="str">
        <f ca="true">+IF(OFFSET('Water Data'!$G$28,0,10*ROW('Water Data'!G16))="","",OFFSET('Water Data'!$G$28,0,10*ROW('Water Data'!G16)))</f>
        <v/>
      </c>
      <c r="CD22" s="280" t="str">
        <f ca="true">+IF(OFFSET('Water Data'!$G$29,0,10*ROW('Water Data'!G16))="","",OFFSET('Water Data'!$G$29,0,10*ROW('Water Data'!G16)))</f>
        <v/>
      </c>
      <c r="CE22" s="280" t="str">
        <f ca="true">+IF(OFFSET('Water Data'!$H$27,0,10*ROW('Water Data'!H16))="","",OFFSET('Water Data'!$H$27,0,10*ROW('Water Data'!H16)))</f>
        <v/>
      </c>
      <c r="CF22" s="280" t="str">
        <f ca="true">+IF(OFFSET('Water Data'!$H$28,0,10*ROW('Water Data'!H16))="","",OFFSET('Water Data'!$H$28,0,10*ROW('Water Data'!H16)))</f>
        <v/>
      </c>
      <c r="CG22" s="280" t="str">
        <f ca="true">+IF(OFFSET('Water Data'!$H$29,0,10*ROW('Water Data'!H16))="","",OFFSET('Water Data'!$H$29,0,10*ROW('Water Data'!H16)))</f>
        <v/>
      </c>
      <c r="CH22" s="280" t="str">
        <f ca="true">+IF(OFFSET('Water Data'!$I$27,0,10*ROW('Water Data'!I16))="","",OFFSET('Water Data'!$I$27,0,10*ROW('Water Data'!I16)))</f>
        <v/>
      </c>
      <c r="CI22" s="280" t="str">
        <f ca="true">+IF(OFFSET('Water Data'!$I$28,0,10*ROW('Water Data'!I16))="","",OFFSET('Water Data'!$I$28,0,10*ROW('Water Data'!I16)))</f>
        <v/>
      </c>
      <c r="CJ22" s="280" t="str">
        <f ca="true">+IF(OFFSET('Water Data'!$I$29,0,10*ROW('Water Data'!I16))="","",OFFSET('Water Data'!$I$29,0,10*ROW('Water Data'!I16)))</f>
        <v/>
      </c>
      <c r="CK22" s="280" t="str">
        <f ca="true">+IF(OFFSET('Sanitation Data'!$D$28,0,10*ROW('Sanitation Data'!D16))="","",OFFSET('Sanitation Data'!$D$28,0,10*ROW('Sanitation Data'!D16)))</f>
        <v/>
      </c>
      <c r="CL22" s="280" t="str">
        <f ca="true">+IF(OFFSET('Sanitation Data'!$D$29,0,10*ROW('Sanitation Data'!D16))="","",OFFSET('Sanitation Data'!$D$29,0,10*ROW('Sanitation Data'!D16)))</f>
        <v/>
      </c>
      <c r="CM22" s="280" t="str">
        <f ca="true">+IF(OFFSET('Sanitation Data'!$D$30,0,10*ROW('Sanitation Data'!D16))="","",OFFSET('Sanitation Data'!$D$30,0,10*ROW('Sanitation Data'!D16)))</f>
        <v/>
      </c>
      <c r="CN22" s="280" t="str">
        <f ca="true">+IF(OFFSET('Sanitation Data'!$D$31,0,10*ROW('Sanitation Data'!D16))="","",OFFSET('Sanitation Data'!$D$31,0,10*ROW('Sanitation Data'!D16)))</f>
        <v/>
      </c>
      <c r="CO22" s="280" t="str">
        <f ca="true">+IF(OFFSET('Sanitation Data'!$D$32,0,10*ROW('Sanitation Data'!D16))="","",OFFSET('Sanitation Data'!$D$32,0,10*ROW('Sanitation Data'!D16)))</f>
        <v/>
      </c>
      <c r="CP22" s="280" t="str">
        <f ca="true">+IF(OFFSET('Sanitation Data'!$E$28,0,10*ROW('Sanitation Data'!E16))="","",OFFSET('Sanitation Data'!$E$28,0,10*ROW('Sanitation Data'!E16)))</f>
        <v/>
      </c>
      <c r="CQ22" s="280" t="str">
        <f ca="true">+IF(OFFSET('Sanitation Data'!$E$29,0,10*ROW('Sanitation Data'!E16))="","",OFFSET('Sanitation Data'!$E$29,0,10*ROW('Sanitation Data'!E16)))</f>
        <v/>
      </c>
      <c r="CR22" s="280" t="str">
        <f ca="true">+IF(OFFSET('Sanitation Data'!$E$30,0,10*ROW('Sanitation Data'!E16))="","",OFFSET('Sanitation Data'!$E$30,0,10*ROW('Sanitation Data'!E16)))</f>
        <v/>
      </c>
      <c r="CS22" s="280" t="str">
        <f ca="true">+IF(OFFSET('Sanitation Data'!$E$31,0,10*ROW('Sanitation Data'!E16))="","",OFFSET('Sanitation Data'!$E$31,0,10*ROW('Sanitation Data'!E16)))</f>
        <v/>
      </c>
      <c r="CT22" s="280" t="str">
        <f ca="true">+IF(OFFSET('Sanitation Data'!$E$32,0,10*ROW('Sanitation Data'!E16))="","",OFFSET('Sanitation Data'!$E$32,0,10*ROW('Sanitation Data'!E16)))</f>
        <v/>
      </c>
      <c r="CU22" s="280" t="str">
        <f ca="true">+IF(OFFSET('Sanitation Data'!$F$28,0,10*ROW('Sanitation Data'!F16))="","",OFFSET('Sanitation Data'!$F$28,0,10*ROW('Sanitation Data'!F16)))</f>
        <v/>
      </c>
      <c r="CV22" s="280" t="str">
        <f ca="true">+IF(OFFSET('Sanitation Data'!$F$29,0,10*ROW('Sanitation Data'!F16))="","",OFFSET('Sanitation Data'!$F$29,0,10*ROW('Sanitation Data'!F16)))</f>
        <v/>
      </c>
      <c r="CW22" s="280" t="str">
        <f ca="true">+IF(OFFSET('Sanitation Data'!$F$30,0,10*ROW('Sanitation Data'!F16))="","",OFFSET('Sanitation Data'!$F$30,0,10*ROW('Sanitation Data'!F16)))</f>
        <v/>
      </c>
      <c r="CX22" s="280" t="str">
        <f ca="true">+IF(OFFSET('Sanitation Data'!$F$31,0,10*ROW('Sanitation Data'!F16))="","",OFFSET('Sanitation Data'!$F$31,0,10*ROW('Sanitation Data'!F16)))</f>
        <v/>
      </c>
      <c r="CY22" s="280" t="str">
        <f ca="true">+IF(OFFSET('Sanitation Data'!$F$32,0,10*ROW('Sanitation Data'!F16))="","",OFFSET('Sanitation Data'!$F$32,0,10*ROW('Sanitation Data'!F16)))</f>
        <v/>
      </c>
      <c r="CZ22" s="280" t="str">
        <f ca="true">+IF(OFFSET('Sanitation Data'!$G$28,0,10*ROW('Sanitation Data'!G16))="","",OFFSET('Sanitation Data'!$G$28,0,10*ROW('Sanitation Data'!G16)))</f>
        <v/>
      </c>
      <c r="DA22" s="280" t="str">
        <f ca="true">+IF(OFFSET('Sanitation Data'!$G$29,0,10*ROW('Sanitation Data'!G16))="","",OFFSET('Sanitation Data'!$G$29,0,10*ROW('Sanitation Data'!G16)))</f>
        <v/>
      </c>
      <c r="DB22" s="280" t="str">
        <f ca="true">+IF(OFFSET('Sanitation Data'!$G$30,0,10*ROW('Sanitation Data'!G16))="","",OFFSET('Sanitation Data'!$G$30,0,10*ROW('Sanitation Data'!G16)))</f>
        <v/>
      </c>
      <c r="DC22" s="280" t="str">
        <f ca="true">+IF(OFFSET('Sanitation Data'!$G$31,0,10*ROW('Sanitation Data'!G16))="","",OFFSET('Sanitation Data'!$G$31,0,10*ROW('Sanitation Data'!G16)))</f>
        <v/>
      </c>
      <c r="DD22" s="280" t="str">
        <f ca="true">+IF(OFFSET('Sanitation Data'!$G$32,0,10*ROW('Sanitation Data'!G16))="","",OFFSET('Sanitation Data'!$G$32,0,10*ROW('Sanitation Data'!G16)))</f>
        <v/>
      </c>
      <c r="DE22" s="280" t="str">
        <f ca="true">+IF(OFFSET('Sanitation Data'!$H$28,0,10*ROW('Sanitation Data'!H16))="","",OFFSET('Sanitation Data'!$H$28,0,10*ROW('Sanitation Data'!H16)))</f>
        <v/>
      </c>
      <c r="DF22" s="280" t="str">
        <f ca="true">+IF(OFFSET('Sanitation Data'!$H$29,0,10*ROW('Sanitation Data'!H16))="","",OFFSET('Sanitation Data'!$H$29,0,10*ROW('Sanitation Data'!H16)))</f>
        <v/>
      </c>
      <c r="DG22" s="280" t="str">
        <f ca="true">+IF(OFFSET('Sanitation Data'!$H$30,0,10*ROW('Sanitation Data'!H16))="","",OFFSET('Sanitation Data'!$H$30,0,10*ROW('Sanitation Data'!H16)))</f>
        <v/>
      </c>
      <c r="DH22" s="280" t="str">
        <f ca="true">+IF(OFFSET('Sanitation Data'!$H$31,0,10*ROW('Sanitation Data'!H16))="","",OFFSET('Sanitation Data'!$H$31,0,10*ROW('Sanitation Data'!H16)))</f>
        <v/>
      </c>
      <c r="DI22" s="280" t="str">
        <f ca="true">+IF(OFFSET('Sanitation Data'!$H$32,0,10*ROW('Sanitation Data'!H16))="","",OFFSET('Sanitation Data'!$H$32,0,10*ROW('Sanitation Data'!H16)))</f>
        <v/>
      </c>
      <c r="DJ22" s="280" t="str">
        <f ca="true">+IF(OFFSET('Sanitation Data'!$I$28,0,10*ROW('Sanitation Data'!I16))="","",OFFSET('Sanitation Data'!$I$28,0,10*ROW('Sanitation Data'!I16)))</f>
        <v/>
      </c>
      <c r="DK22" s="280" t="str">
        <f ca="true">+IF(OFFSET('Sanitation Data'!$I$29,0,10*ROW('Sanitation Data'!I16))="","",OFFSET('Sanitation Data'!$I$29,0,10*ROW('Sanitation Data'!I16)))</f>
        <v/>
      </c>
      <c r="DL22" s="280" t="str">
        <f ca="true">+IF(OFFSET('Sanitation Data'!$I$30,0,10*ROW('Sanitation Data'!I16))="","",OFFSET('Sanitation Data'!$I$30,0,10*ROW('Sanitation Data'!I16)))</f>
        <v/>
      </c>
      <c r="DM22" s="280" t="str">
        <f ca="true">+IF(OFFSET('Sanitation Data'!$I$31,0,10*ROW('Sanitation Data'!I16))="","",OFFSET('Sanitation Data'!$I$31,0,10*ROW('Sanitation Data'!I16)))</f>
        <v/>
      </c>
      <c r="DN22" s="280" t="str">
        <f ca="true">+IF(OFFSET('Sanitation Data'!$I$32,0,10*ROW('Sanitation Data'!I16))="","",OFFSET('Sanitation Data'!$I$32,0,10*ROW('Sanitation Data'!I16)))</f>
        <v/>
      </c>
      <c r="DO22" s="280" t="str">
        <f ca="true">+IF(OFFSET('Hygiene Data'!$D$11,0,10*ROW('Hygiene Data'!D16))="","",OFFSET('Hygiene Data'!$D$11,0,10*ROW('Hygiene Data'!D16)))</f>
        <v/>
      </c>
      <c r="DP22" s="280" t="str">
        <f ca="true">+IF(OFFSET('Hygiene Data'!$D$12,0,10*ROW('Hygiene Data'!D16))="","",OFFSET('Hygiene Data'!$D$12,0,10*ROW('Hygiene Data'!D16)))</f>
        <v/>
      </c>
      <c r="DQ22" s="280" t="str">
        <f ca="true">+IF(OFFSET('Hygiene Data'!$D$13,0,10*ROW('Hygiene Data'!D16))="","",OFFSET('Hygiene Data'!$D$13,0,10*ROW('Hygiene Data'!D16)))</f>
        <v/>
      </c>
      <c r="DR22" s="280" t="str">
        <f ca="true">+IF(OFFSET('Hygiene Data'!$E$11,0,10*ROW('Hygiene Data'!E16))="","",OFFSET('Hygiene Data'!$E$11,0,10*ROW('Hygiene Data'!E16)))</f>
        <v/>
      </c>
      <c r="DS22" s="280" t="str">
        <f ca="true">+IF(OFFSET('Hygiene Data'!$E$12,0,10*ROW('Hygiene Data'!E16))="","",OFFSET('Hygiene Data'!$E$12,0,10*ROW('Hygiene Data'!E16)))</f>
        <v/>
      </c>
      <c r="DT22" s="280" t="str">
        <f ca="true">+IF(OFFSET('Hygiene Data'!$E$13,0,10*ROW('Hygiene Data'!E16))="","",OFFSET('Hygiene Data'!$E$13,0,10*ROW('Hygiene Data'!E16)))</f>
        <v/>
      </c>
      <c r="DU22" s="280" t="str">
        <f ca="true">+IF(OFFSET('Hygiene Data'!$F$11,0,10*ROW('Hygiene Data'!F16))="","",OFFSET('Hygiene Data'!$F$11,0,10*ROW('Hygiene Data'!F16)))</f>
        <v/>
      </c>
      <c r="DV22" s="280" t="str">
        <f ca="true">+IF(OFFSET('Hygiene Data'!$F$12,0,10*ROW('Hygiene Data'!F16))="","",OFFSET('Hygiene Data'!$F$12,0,10*ROW('Hygiene Data'!F16)))</f>
        <v/>
      </c>
      <c r="DW22" s="280" t="str">
        <f ca="true">+IF(OFFSET('Hygiene Data'!$F$13,0,10*ROW('Hygiene Data'!F16))="","",OFFSET('Hygiene Data'!$F$13,0,10*ROW('Hygiene Data'!F16)))</f>
        <v/>
      </c>
      <c r="DX22" s="280" t="str">
        <f ca="true">+IF(OFFSET('Hygiene Data'!$G$11,0,10*ROW('Hygiene Data'!G16))="","",OFFSET('Hygiene Data'!$G$11,0,10*ROW('Hygiene Data'!G16)))</f>
        <v/>
      </c>
      <c r="DY22" s="280" t="str">
        <f ca="true">+IF(OFFSET('Hygiene Data'!$G$12,0,10*ROW('Hygiene Data'!G16))="","",OFFSET('Hygiene Data'!$G$12,0,10*ROW('Hygiene Data'!G16)))</f>
        <v/>
      </c>
      <c r="DZ22" s="280" t="str">
        <f ca="true">+IF(OFFSET('Hygiene Data'!$G$13,0,10*ROW('Hygiene Data'!G16))="","",OFFSET('Hygiene Data'!$G$13,0,10*ROW('Hygiene Data'!G16)))</f>
        <v/>
      </c>
      <c r="EA22" s="280" t="str">
        <f ca="true">+IF(OFFSET('Hygiene Data'!$H$11,0,10*ROW('Hygiene Data'!H16))="","",OFFSET('Hygiene Data'!$H$11,0,10*ROW('Hygiene Data'!H16)))</f>
        <v/>
      </c>
      <c r="EB22" s="280" t="str">
        <f ca="true">+IF(OFFSET('Hygiene Data'!$H$12,0,10*ROW('Hygiene Data'!H16))="","",OFFSET('Hygiene Data'!$H$12,0,10*ROW('Hygiene Data'!H16)))</f>
        <v/>
      </c>
      <c r="EC22" s="280" t="str">
        <f ca="true">+IF(OFFSET('Hygiene Data'!$H$13,0,10*ROW('Hygiene Data'!H16))="","",OFFSET('Hygiene Data'!$H$13,0,10*ROW('Hygiene Data'!H16)))</f>
        <v/>
      </c>
      <c r="ED22" s="280" t="str">
        <f ca="true">+IF(OFFSET('Hygiene Data'!$I$11,0,10*ROW('Hygiene Data'!I16))="","",OFFSET('Hygiene Data'!$I$11,0,10*ROW('Hygiene Data'!I16)))</f>
        <v/>
      </c>
      <c r="EE22" s="280" t="str">
        <f ca="true">+IF(OFFSET('Hygiene Data'!$I$12,0,10*ROW('Hygiene Data'!I16))="","",OFFSET('Hygiene Data'!$I$12,0,10*ROW('Hygiene Data'!I16)))</f>
        <v/>
      </c>
      <c r="EF22" s="28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6"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0"/>
      <c r="BS23" s="280" t="str">
        <f ca="true">+IF(OFFSET('Water Data'!$D$27,0,10*ROW('Water Data'!D17))="","",OFFSET('Water Data'!$D$27,0,10*ROW('Water Data'!D17)))</f>
        <v/>
      </c>
      <c r="BT23" s="280" t="str">
        <f ca="true">+IF(OFFSET('Water Data'!$D$28,0,10*ROW('Water Data'!D17))="","",OFFSET('Water Data'!$D$28,0,10*ROW('Water Data'!D17)))</f>
        <v/>
      </c>
      <c r="BU23" s="280" t="str">
        <f ca="true">+IF(OFFSET('Water Data'!$D$29,0,10*ROW('Water Data'!D17))="","",OFFSET('Water Data'!$D$29,0,10*ROW('Water Data'!D17)))</f>
        <v/>
      </c>
      <c r="BV23" s="280" t="str">
        <f ca="true">+IF(OFFSET('Water Data'!$E$27,0,10*ROW('Water Data'!E17))="","",OFFSET('Water Data'!$E$27,0,10*ROW('Water Data'!E17)))</f>
        <v/>
      </c>
      <c r="BW23" s="280" t="str">
        <f ca="true">+IF(OFFSET('Water Data'!$E$28,0,10*ROW('Water Data'!E17))="","",OFFSET('Water Data'!$E$28,0,10*ROW('Water Data'!E17)))</f>
        <v/>
      </c>
      <c r="BX23" s="280" t="str">
        <f ca="true">+IF(OFFSET('Water Data'!$E$29,0,10*ROW('Water Data'!E17))="","",OFFSET('Water Data'!$E$29,0,10*ROW('Water Data'!E17)))</f>
        <v/>
      </c>
      <c r="BY23" s="280" t="str">
        <f ca="true">+IF(OFFSET('Water Data'!$F$27,0,10*ROW('Water Data'!F17))="","",OFFSET('Water Data'!$F$27,0,10*ROW('Water Data'!F17)))</f>
        <v/>
      </c>
      <c r="BZ23" s="280" t="str">
        <f ca="true">+IF(OFFSET('Water Data'!$F$28,0,10*ROW('Water Data'!F17))="","",OFFSET('Water Data'!$F$28,0,10*ROW('Water Data'!F17)))</f>
        <v/>
      </c>
      <c r="CA23" s="280" t="str">
        <f ca="true">+IF(OFFSET('Water Data'!$F$29,0,10*ROW('Water Data'!F17))="","",OFFSET('Water Data'!$F$29,0,10*ROW('Water Data'!F17)))</f>
        <v/>
      </c>
      <c r="CB23" s="280" t="str">
        <f ca="true">+IF(OFFSET('Water Data'!$G$27,0,10*ROW('Water Data'!G17))="","",OFFSET('Water Data'!$G$27,0,10*ROW('Water Data'!G17)))</f>
        <v/>
      </c>
      <c r="CC23" s="280" t="str">
        <f ca="true">+IF(OFFSET('Water Data'!$G$28,0,10*ROW('Water Data'!G17))="","",OFFSET('Water Data'!$G$28,0,10*ROW('Water Data'!G17)))</f>
        <v/>
      </c>
      <c r="CD23" s="280" t="str">
        <f ca="true">+IF(OFFSET('Water Data'!$G$29,0,10*ROW('Water Data'!G17))="","",OFFSET('Water Data'!$G$29,0,10*ROW('Water Data'!G17)))</f>
        <v/>
      </c>
      <c r="CE23" s="280" t="str">
        <f ca="true">+IF(OFFSET('Water Data'!$H$27,0,10*ROW('Water Data'!H17))="","",OFFSET('Water Data'!$H$27,0,10*ROW('Water Data'!H17)))</f>
        <v/>
      </c>
      <c r="CF23" s="280" t="str">
        <f ca="true">+IF(OFFSET('Water Data'!$H$28,0,10*ROW('Water Data'!H17))="","",OFFSET('Water Data'!$H$28,0,10*ROW('Water Data'!H17)))</f>
        <v/>
      </c>
      <c r="CG23" s="280" t="str">
        <f ca="true">+IF(OFFSET('Water Data'!$H$29,0,10*ROW('Water Data'!H17))="","",OFFSET('Water Data'!$H$29,0,10*ROW('Water Data'!H17)))</f>
        <v/>
      </c>
      <c r="CH23" s="280" t="str">
        <f ca="true">+IF(OFFSET('Water Data'!$I$27,0,10*ROW('Water Data'!I17))="","",OFFSET('Water Data'!$I$27,0,10*ROW('Water Data'!I17)))</f>
        <v/>
      </c>
      <c r="CI23" s="280" t="str">
        <f ca="true">+IF(OFFSET('Water Data'!$I$28,0,10*ROW('Water Data'!I17))="","",OFFSET('Water Data'!$I$28,0,10*ROW('Water Data'!I17)))</f>
        <v/>
      </c>
      <c r="CJ23" s="280" t="str">
        <f ca="true">+IF(OFFSET('Water Data'!$I$29,0,10*ROW('Water Data'!I17))="","",OFFSET('Water Data'!$I$29,0,10*ROW('Water Data'!I17)))</f>
        <v/>
      </c>
      <c r="CK23" s="280" t="str">
        <f ca="true">+IF(OFFSET('Sanitation Data'!$D$28,0,10*ROW('Sanitation Data'!D17))="","",OFFSET('Sanitation Data'!$D$28,0,10*ROW('Sanitation Data'!D17)))</f>
        <v/>
      </c>
      <c r="CL23" s="280" t="str">
        <f ca="true">+IF(OFFSET('Sanitation Data'!$D$29,0,10*ROW('Sanitation Data'!D17))="","",OFFSET('Sanitation Data'!$D$29,0,10*ROW('Sanitation Data'!D17)))</f>
        <v/>
      </c>
      <c r="CM23" s="280" t="str">
        <f ca="true">+IF(OFFSET('Sanitation Data'!$D$30,0,10*ROW('Sanitation Data'!D17))="","",OFFSET('Sanitation Data'!$D$30,0,10*ROW('Sanitation Data'!D17)))</f>
        <v/>
      </c>
      <c r="CN23" s="280" t="str">
        <f ca="true">+IF(OFFSET('Sanitation Data'!$D$31,0,10*ROW('Sanitation Data'!D17))="","",OFFSET('Sanitation Data'!$D$31,0,10*ROW('Sanitation Data'!D17)))</f>
        <v/>
      </c>
      <c r="CO23" s="280" t="str">
        <f ca="true">+IF(OFFSET('Sanitation Data'!$D$32,0,10*ROW('Sanitation Data'!D17))="","",OFFSET('Sanitation Data'!$D$32,0,10*ROW('Sanitation Data'!D17)))</f>
        <v/>
      </c>
      <c r="CP23" s="280" t="str">
        <f ca="true">+IF(OFFSET('Sanitation Data'!$E$28,0,10*ROW('Sanitation Data'!E17))="","",OFFSET('Sanitation Data'!$E$28,0,10*ROW('Sanitation Data'!E17)))</f>
        <v/>
      </c>
      <c r="CQ23" s="280" t="str">
        <f ca="true">+IF(OFFSET('Sanitation Data'!$E$29,0,10*ROW('Sanitation Data'!E17))="","",OFFSET('Sanitation Data'!$E$29,0,10*ROW('Sanitation Data'!E17)))</f>
        <v/>
      </c>
      <c r="CR23" s="280" t="str">
        <f ca="true">+IF(OFFSET('Sanitation Data'!$E$30,0,10*ROW('Sanitation Data'!E17))="","",OFFSET('Sanitation Data'!$E$30,0,10*ROW('Sanitation Data'!E17)))</f>
        <v/>
      </c>
      <c r="CS23" s="280" t="str">
        <f ca="true">+IF(OFFSET('Sanitation Data'!$E$31,0,10*ROW('Sanitation Data'!E17))="","",OFFSET('Sanitation Data'!$E$31,0,10*ROW('Sanitation Data'!E17)))</f>
        <v/>
      </c>
      <c r="CT23" s="280" t="str">
        <f ca="true">+IF(OFFSET('Sanitation Data'!$E$32,0,10*ROW('Sanitation Data'!E17))="","",OFFSET('Sanitation Data'!$E$32,0,10*ROW('Sanitation Data'!E17)))</f>
        <v/>
      </c>
      <c r="CU23" s="280" t="str">
        <f ca="true">+IF(OFFSET('Sanitation Data'!$F$28,0,10*ROW('Sanitation Data'!F17))="","",OFFSET('Sanitation Data'!$F$28,0,10*ROW('Sanitation Data'!F17)))</f>
        <v/>
      </c>
      <c r="CV23" s="280" t="str">
        <f ca="true">+IF(OFFSET('Sanitation Data'!$F$29,0,10*ROW('Sanitation Data'!F17))="","",OFFSET('Sanitation Data'!$F$29,0,10*ROW('Sanitation Data'!F17)))</f>
        <v/>
      </c>
      <c r="CW23" s="280" t="str">
        <f ca="true">+IF(OFFSET('Sanitation Data'!$F$30,0,10*ROW('Sanitation Data'!F17))="","",OFFSET('Sanitation Data'!$F$30,0,10*ROW('Sanitation Data'!F17)))</f>
        <v/>
      </c>
      <c r="CX23" s="280" t="str">
        <f ca="true">+IF(OFFSET('Sanitation Data'!$F$31,0,10*ROW('Sanitation Data'!F17))="","",OFFSET('Sanitation Data'!$F$31,0,10*ROW('Sanitation Data'!F17)))</f>
        <v/>
      </c>
      <c r="CY23" s="280" t="str">
        <f ca="true">+IF(OFFSET('Sanitation Data'!$F$32,0,10*ROW('Sanitation Data'!F17))="","",OFFSET('Sanitation Data'!$F$32,0,10*ROW('Sanitation Data'!F17)))</f>
        <v/>
      </c>
      <c r="CZ23" s="280" t="str">
        <f ca="true">+IF(OFFSET('Sanitation Data'!$G$28,0,10*ROW('Sanitation Data'!G17))="","",OFFSET('Sanitation Data'!$G$28,0,10*ROW('Sanitation Data'!G17)))</f>
        <v/>
      </c>
      <c r="DA23" s="280" t="str">
        <f ca="true">+IF(OFFSET('Sanitation Data'!$G$29,0,10*ROW('Sanitation Data'!G17))="","",OFFSET('Sanitation Data'!$G$29,0,10*ROW('Sanitation Data'!G17)))</f>
        <v/>
      </c>
      <c r="DB23" s="280" t="str">
        <f ca="true">+IF(OFFSET('Sanitation Data'!$G$30,0,10*ROW('Sanitation Data'!G17))="","",OFFSET('Sanitation Data'!$G$30,0,10*ROW('Sanitation Data'!G17)))</f>
        <v/>
      </c>
      <c r="DC23" s="280" t="str">
        <f ca="true">+IF(OFFSET('Sanitation Data'!$G$31,0,10*ROW('Sanitation Data'!G17))="","",OFFSET('Sanitation Data'!$G$31,0,10*ROW('Sanitation Data'!G17)))</f>
        <v/>
      </c>
      <c r="DD23" s="280" t="str">
        <f ca="true">+IF(OFFSET('Sanitation Data'!$G$32,0,10*ROW('Sanitation Data'!G17))="","",OFFSET('Sanitation Data'!$G$32,0,10*ROW('Sanitation Data'!G17)))</f>
        <v/>
      </c>
      <c r="DE23" s="280" t="str">
        <f ca="true">+IF(OFFSET('Sanitation Data'!$H$28,0,10*ROW('Sanitation Data'!H17))="","",OFFSET('Sanitation Data'!$H$28,0,10*ROW('Sanitation Data'!H17)))</f>
        <v/>
      </c>
      <c r="DF23" s="280" t="str">
        <f ca="true">+IF(OFFSET('Sanitation Data'!$H$29,0,10*ROW('Sanitation Data'!H17))="","",OFFSET('Sanitation Data'!$H$29,0,10*ROW('Sanitation Data'!H17)))</f>
        <v/>
      </c>
      <c r="DG23" s="280" t="str">
        <f ca="true">+IF(OFFSET('Sanitation Data'!$H$30,0,10*ROW('Sanitation Data'!H17))="","",OFFSET('Sanitation Data'!$H$30,0,10*ROW('Sanitation Data'!H17)))</f>
        <v/>
      </c>
      <c r="DH23" s="280" t="str">
        <f ca="true">+IF(OFFSET('Sanitation Data'!$H$31,0,10*ROW('Sanitation Data'!H17))="","",OFFSET('Sanitation Data'!$H$31,0,10*ROW('Sanitation Data'!H17)))</f>
        <v/>
      </c>
      <c r="DI23" s="280" t="str">
        <f ca="true">+IF(OFFSET('Sanitation Data'!$H$32,0,10*ROW('Sanitation Data'!H17))="","",OFFSET('Sanitation Data'!$H$32,0,10*ROW('Sanitation Data'!H17)))</f>
        <v/>
      </c>
      <c r="DJ23" s="280" t="str">
        <f ca="true">+IF(OFFSET('Sanitation Data'!$I$28,0,10*ROW('Sanitation Data'!I17))="","",OFFSET('Sanitation Data'!$I$28,0,10*ROW('Sanitation Data'!I17)))</f>
        <v/>
      </c>
      <c r="DK23" s="280" t="str">
        <f ca="true">+IF(OFFSET('Sanitation Data'!$I$29,0,10*ROW('Sanitation Data'!I17))="","",OFFSET('Sanitation Data'!$I$29,0,10*ROW('Sanitation Data'!I17)))</f>
        <v/>
      </c>
      <c r="DL23" s="280" t="str">
        <f ca="true">+IF(OFFSET('Sanitation Data'!$I$30,0,10*ROW('Sanitation Data'!I17))="","",OFFSET('Sanitation Data'!$I$30,0,10*ROW('Sanitation Data'!I17)))</f>
        <v/>
      </c>
      <c r="DM23" s="280" t="str">
        <f ca="true">+IF(OFFSET('Sanitation Data'!$I$31,0,10*ROW('Sanitation Data'!I17))="","",OFFSET('Sanitation Data'!$I$31,0,10*ROW('Sanitation Data'!I17)))</f>
        <v/>
      </c>
      <c r="DN23" s="280" t="str">
        <f ca="true">+IF(OFFSET('Sanitation Data'!$I$32,0,10*ROW('Sanitation Data'!I17))="","",OFFSET('Sanitation Data'!$I$32,0,10*ROW('Sanitation Data'!I17)))</f>
        <v/>
      </c>
      <c r="DO23" s="280" t="str">
        <f ca="true">+IF(OFFSET('Hygiene Data'!$D$11,0,10*ROW('Hygiene Data'!D17))="","",OFFSET('Hygiene Data'!$D$11,0,10*ROW('Hygiene Data'!D17)))</f>
        <v/>
      </c>
      <c r="DP23" s="280" t="str">
        <f ca="true">+IF(OFFSET('Hygiene Data'!$D$12,0,10*ROW('Hygiene Data'!D17))="","",OFFSET('Hygiene Data'!$D$12,0,10*ROW('Hygiene Data'!D17)))</f>
        <v/>
      </c>
      <c r="DQ23" s="280" t="str">
        <f ca="true">+IF(OFFSET('Hygiene Data'!$D$13,0,10*ROW('Hygiene Data'!D17))="","",OFFSET('Hygiene Data'!$D$13,0,10*ROW('Hygiene Data'!D17)))</f>
        <v/>
      </c>
      <c r="DR23" s="280" t="str">
        <f ca="true">+IF(OFFSET('Hygiene Data'!$E$11,0,10*ROW('Hygiene Data'!E17))="","",OFFSET('Hygiene Data'!$E$11,0,10*ROW('Hygiene Data'!E17)))</f>
        <v/>
      </c>
      <c r="DS23" s="280" t="str">
        <f ca="true">+IF(OFFSET('Hygiene Data'!$E$12,0,10*ROW('Hygiene Data'!E17))="","",OFFSET('Hygiene Data'!$E$12,0,10*ROW('Hygiene Data'!E17)))</f>
        <v/>
      </c>
      <c r="DT23" s="280" t="str">
        <f ca="true">+IF(OFFSET('Hygiene Data'!$E$13,0,10*ROW('Hygiene Data'!E17))="","",OFFSET('Hygiene Data'!$E$13,0,10*ROW('Hygiene Data'!E17)))</f>
        <v/>
      </c>
      <c r="DU23" s="280" t="str">
        <f ca="true">+IF(OFFSET('Hygiene Data'!$F$11,0,10*ROW('Hygiene Data'!F17))="","",OFFSET('Hygiene Data'!$F$11,0,10*ROW('Hygiene Data'!F17)))</f>
        <v/>
      </c>
      <c r="DV23" s="280" t="str">
        <f ca="true">+IF(OFFSET('Hygiene Data'!$F$12,0,10*ROW('Hygiene Data'!F17))="","",OFFSET('Hygiene Data'!$F$12,0,10*ROW('Hygiene Data'!F17)))</f>
        <v/>
      </c>
      <c r="DW23" s="280" t="str">
        <f ca="true">+IF(OFFSET('Hygiene Data'!$F$13,0,10*ROW('Hygiene Data'!F17))="","",OFFSET('Hygiene Data'!$F$13,0,10*ROW('Hygiene Data'!F17)))</f>
        <v/>
      </c>
      <c r="DX23" s="280" t="str">
        <f ca="true">+IF(OFFSET('Hygiene Data'!$G$11,0,10*ROW('Hygiene Data'!G17))="","",OFFSET('Hygiene Data'!$G$11,0,10*ROW('Hygiene Data'!G17)))</f>
        <v/>
      </c>
      <c r="DY23" s="280" t="str">
        <f ca="true">+IF(OFFSET('Hygiene Data'!$G$12,0,10*ROW('Hygiene Data'!G17))="","",OFFSET('Hygiene Data'!$G$12,0,10*ROW('Hygiene Data'!G17)))</f>
        <v/>
      </c>
      <c r="DZ23" s="280" t="str">
        <f ca="true">+IF(OFFSET('Hygiene Data'!$G$13,0,10*ROW('Hygiene Data'!G17))="","",OFFSET('Hygiene Data'!$G$13,0,10*ROW('Hygiene Data'!G17)))</f>
        <v/>
      </c>
      <c r="EA23" s="280" t="str">
        <f ca="true">+IF(OFFSET('Hygiene Data'!$H$11,0,10*ROW('Hygiene Data'!H17))="","",OFFSET('Hygiene Data'!$H$11,0,10*ROW('Hygiene Data'!H17)))</f>
        <v/>
      </c>
      <c r="EB23" s="280" t="str">
        <f ca="true">+IF(OFFSET('Hygiene Data'!$H$12,0,10*ROW('Hygiene Data'!H17))="","",OFFSET('Hygiene Data'!$H$12,0,10*ROW('Hygiene Data'!H17)))</f>
        <v/>
      </c>
      <c r="EC23" s="280" t="str">
        <f ca="true">+IF(OFFSET('Hygiene Data'!$H$13,0,10*ROW('Hygiene Data'!H17))="","",OFFSET('Hygiene Data'!$H$13,0,10*ROW('Hygiene Data'!H17)))</f>
        <v/>
      </c>
      <c r="ED23" s="280" t="str">
        <f ca="true">+IF(OFFSET('Hygiene Data'!$I$11,0,10*ROW('Hygiene Data'!I17))="","",OFFSET('Hygiene Data'!$I$11,0,10*ROW('Hygiene Data'!I17)))</f>
        <v/>
      </c>
      <c r="EE23" s="280" t="str">
        <f ca="true">+IF(OFFSET('Hygiene Data'!$I$12,0,10*ROW('Hygiene Data'!I17))="","",OFFSET('Hygiene Data'!$I$12,0,10*ROW('Hygiene Data'!I17)))</f>
        <v/>
      </c>
      <c r="EF23" s="28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6"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0"/>
      <c r="BS24" s="280" t="str">
        <f ca="true">+IF(OFFSET('Water Data'!$D$27,0,10*ROW('Water Data'!D18))="","",OFFSET('Water Data'!$D$27,0,10*ROW('Water Data'!D18)))</f>
        <v/>
      </c>
      <c r="BT24" s="280" t="str">
        <f ca="true">+IF(OFFSET('Water Data'!$D$28,0,10*ROW('Water Data'!D18))="","",OFFSET('Water Data'!$D$28,0,10*ROW('Water Data'!D18)))</f>
        <v/>
      </c>
      <c r="BU24" s="280" t="str">
        <f ca="true">+IF(OFFSET('Water Data'!$D$29,0,10*ROW('Water Data'!D18))="","",OFFSET('Water Data'!$D$29,0,10*ROW('Water Data'!D18)))</f>
        <v/>
      </c>
      <c r="BV24" s="280" t="str">
        <f ca="true">+IF(OFFSET('Water Data'!$E$27,0,10*ROW('Water Data'!E18))="","",OFFSET('Water Data'!$E$27,0,10*ROW('Water Data'!E18)))</f>
        <v/>
      </c>
      <c r="BW24" s="280" t="str">
        <f ca="true">+IF(OFFSET('Water Data'!$E$28,0,10*ROW('Water Data'!E18))="","",OFFSET('Water Data'!$E$28,0,10*ROW('Water Data'!E18)))</f>
        <v/>
      </c>
      <c r="BX24" s="280" t="str">
        <f ca="true">+IF(OFFSET('Water Data'!$E$29,0,10*ROW('Water Data'!E18))="","",OFFSET('Water Data'!$E$29,0,10*ROW('Water Data'!E18)))</f>
        <v/>
      </c>
      <c r="BY24" s="280" t="str">
        <f ca="true">+IF(OFFSET('Water Data'!$F$27,0,10*ROW('Water Data'!F18))="","",OFFSET('Water Data'!$F$27,0,10*ROW('Water Data'!F18)))</f>
        <v/>
      </c>
      <c r="BZ24" s="280" t="str">
        <f ca="true">+IF(OFFSET('Water Data'!$F$28,0,10*ROW('Water Data'!F18))="","",OFFSET('Water Data'!$F$28,0,10*ROW('Water Data'!F18)))</f>
        <v/>
      </c>
      <c r="CA24" s="280" t="str">
        <f ca="true">+IF(OFFSET('Water Data'!$F$29,0,10*ROW('Water Data'!F18))="","",OFFSET('Water Data'!$F$29,0,10*ROW('Water Data'!F18)))</f>
        <v/>
      </c>
      <c r="CB24" s="280" t="str">
        <f ca="true">+IF(OFFSET('Water Data'!$G$27,0,10*ROW('Water Data'!G18))="","",OFFSET('Water Data'!$G$27,0,10*ROW('Water Data'!G18)))</f>
        <v/>
      </c>
      <c r="CC24" s="280" t="str">
        <f ca="true">+IF(OFFSET('Water Data'!$G$28,0,10*ROW('Water Data'!G18))="","",OFFSET('Water Data'!$G$28,0,10*ROW('Water Data'!G18)))</f>
        <v/>
      </c>
      <c r="CD24" s="280" t="str">
        <f ca="true">+IF(OFFSET('Water Data'!$G$29,0,10*ROW('Water Data'!G18))="","",OFFSET('Water Data'!$G$29,0,10*ROW('Water Data'!G18)))</f>
        <v/>
      </c>
      <c r="CE24" s="280" t="str">
        <f ca="true">+IF(OFFSET('Water Data'!$H$27,0,10*ROW('Water Data'!H18))="","",OFFSET('Water Data'!$H$27,0,10*ROW('Water Data'!H18)))</f>
        <v/>
      </c>
      <c r="CF24" s="280" t="str">
        <f ca="true">+IF(OFFSET('Water Data'!$H$28,0,10*ROW('Water Data'!H18))="","",OFFSET('Water Data'!$H$28,0,10*ROW('Water Data'!H18)))</f>
        <v/>
      </c>
      <c r="CG24" s="280" t="str">
        <f ca="true">+IF(OFFSET('Water Data'!$H$29,0,10*ROW('Water Data'!H18))="","",OFFSET('Water Data'!$H$29,0,10*ROW('Water Data'!H18)))</f>
        <v/>
      </c>
      <c r="CH24" s="280" t="str">
        <f ca="true">+IF(OFFSET('Water Data'!$I$27,0,10*ROW('Water Data'!I18))="","",OFFSET('Water Data'!$I$27,0,10*ROW('Water Data'!I18)))</f>
        <v/>
      </c>
      <c r="CI24" s="280" t="str">
        <f ca="true">+IF(OFFSET('Water Data'!$I$28,0,10*ROW('Water Data'!I18))="","",OFFSET('Water Data'!$I$28,0,10*ROW('Water Data'!I18)))</f>
        <v/>
      </c>
      <c r="CJ24" s="280" t="str">
        <f ca="true">+IF(OFFSET('Water Data'!$I$29,0,10*ROW('Water Data'!I18))="","",OFFSET('Water Data'!$I$29,0,10*ROW('Water Data'!I18)))</f>
        <v/>
      </c>
      <c r="CK24" s="280" t="str">
        <f ca="true">+IF(OFFSET('Sanitation Data'!$D$28,0,10*ROW('Sanitation Data'!D18))="","",OFFSET('Sanitation Data'!$D$28,0,10*ROW('Sanitation Data'!D18)))</f>
        <v/>
      </c>
      <c r="CL24" s="280" t="str">
        <f ca="true">+IF(OFFSET('Sanitation Data'!$D$29,0,10*ROW('Sanitation Data'!D18))="","",OFFSET('Sanitation Data'!$D$29,0,10*ROW('Sanitation Data'!D18)))</f>
        <v/>
      </c>
      <c r="CM24" s="280" t="str">
        <f ca="true">+IF(OFFSET('Sanitation Data'!$D$30,0,10*ROW('Sanitation Data'!D18))="","",OFFSET('Sanitation Data'!$D$30,0,10*ROW('Sanitation Data'!D18)))</f>
        <v/>
      </c>
      <c r="CN24" s="280" t="str">
        <f ca="true">+IF(OFFSET('Sanitation Data'!$D$31,0,10*ROW('Sanitation Data'!D18))="","",OFFSET('Sanitation Data'!$D$31,0,10*ROW('Sanitation Data'!D18)))</f>
        <v/>
      </c>
      <c r="CO24" s="280" t="str">
        <f ca="true">+IF(OFFSET('Sanitation Data'!$D$32,0,10*ROW('Sanitation Data'!D18))="","",OFFSET('Sanitation Data'!$D$32,0,10*ROW('Sanitation Data'!D18)))</f>
        <v/>
      </c>
      <c r="CP24" s="280" t="str">
        <f ca="true">+IF(OFFSET('Sanitation Data'!$E$28,0,10*ROW('Sanitation Data'!E18))="","",OFFSET('Sanitation Data'!$E$28,0,10*ROW('Sanitation Data'!E18)))</f>
        <v/>
      </c>
      <c r="CQ24" s="280" t="str">
        <f ca="true">+IF(OFFSET('Sanitation Data'!$E$29,0,10*ROW('Sanitation Data'!E18))="","",OFFSET('Sanitation Data'!$E$29,0,10*ROW('Sanitation Data'!E18)))</f>
        <v/>
      </c>
      <c r="CR24" s="280" t="str">
        <f ca="true">+IF(OFFSET('Sanitation Data'!$E$30,0,10*ROW('Sanitation Data'!E18))="","",OFFSET('Sanitation Data'!$E$30,0,10*ROW('Sanitation Data'!E18)))</f>
        <v/>
      </c>
      <c r="CS24" s="280" t="str">
        <f ca="true">+IF(OFFSET('Sanitation Data'!$E$31,0,10*ROW('Sanitation Data'!E18))="","",OFFSET('Sanitation Data'!$E$31,0,10*ROW('Sanitation Data'!E18)))</f>
        <v/>
      </c>
      <c r="CT24" s="280" t="str">
        <f ca="true">+IF(OFFSET('Sanitation Data'!$E$32,0,10*ROW('Sanitation Data'!E18))="","",OFFSET('Sanitation Data'!$E$32,0,10*ROW('Sanitation Data'!E18)))</f>
        <v/>
      </c>
      <c r="CU24" s="280" t="str">
        <f ca="true">+IF(OFFSET('Sanitation Data'!$F$28,0,10*ROW('Sanitation Data'!F18))="","",OFFSET('Sanitation Data'!$F$28,0,10*ROW('Sanitation Data'!F18)))</f>
        <v/>
      </c>
      <c r="CV24" s="280" t="str">
        <f ca="true">+IF(OFFSET('Sanitation Data'!$F$29,0,10*ROW('Sanitation Data'!F18))="","",OFFSET('Sanitation Data'!$F$29,0,10*ROW('Sanitation Data'!F18)))</f>
        <v/>
      </c>
      <c r="CW24" s="280" t="str">
        <f ca="true">+IF(OFFSET('Sanitation Data'!$F$30,0,10*ROW('Sanitation Data'!F18))="","",OFFSET('Sanitation Data'!$F$30,0,10*ROW('Sanitation Data'!F18)))</f>
        <v/>
      </c>
      <c r="CX24" s="280" t="str">
        <f ca="true">+IF(OFFSET('Sanitation Data'!$F$31,0,10*ROW('Sanitation Data'!F18))="","",OFFSET('Sanitation Data'!$F$31,0,10*ROW('Sanitation Data'!F18)))</f>
        <v/>
      </c>
      <c r="CY24" s="280" t="str">
        <f ca="true">+IF(OFFSET('Sanitation Data'!$F$32,0,10*ROW('Sanitation Data'!F18))="","",OFFSET('Sanitation Data'!$F$32,0,10*ROW('Sanitation Data'!F18)))</f>
        <v/>
      </c>
      <c r="CZ24" s="280" t="str">
        <f ca="true">+IF(OFFSET('Sanitation Data'!$G$28,0,10*ROW('Sanitation Data'!G18))="","",OFFSET('Sanitation Data'!$G$28,0,10*ROW('Sanitation Data'!G18)))</f>
        <v/>
      </c>
      <c r="DA24" s="280" t="str">
        <f ca="true">+IF(OFFSET('Sanitation Data'!$G$29,0,10*ROW('Sanitation Data'!G18))="","",OFFSET('Sanitation Data'!$G$29,0,10*ROW('Sanitation Data'!G18)))</f>
        <v/>
      </c>
      <c r="DB24" s="280" t="str">
        <f ca="true">+IF(OFFSET('Sanitation Data'!$G$30,0,10*ROW('Sanitation Data'!G18))="","",OFFSET('Sanitation Data'!$G$30,0,10*ROW('Sanitation Data'!G18)))</f>
        <v/>
      </c>
      <c r="DC24" s="280" t="str">
        <f ca="true">+IF(OFFSET('Sanitation Data'!$G$31,0,10*ROW('Sanitation Data'!G18))="","",OFFSET('Sanitation Data'!$G$31,0,10*ROW('Sanitation Data'!G18)))</f>
        <v/>
      </c>
      <c r="DD24" s="280" t="str">
        <f ca="true">+IF(OFFSET('Sanitation Data'!$G$32,0,10*ROW('Sanitation Data'!G18))="","",OFFSET('Sanitation Data'!$G$32,0,10*ROW('Sanitation Data'!G18)))</f>
        <v/>
      </c>
      <c r="DE24" s="280" t="str">
        <f ca="true">+IF(OFFSET('Sanitation Data'!$H$28,0,10*ROW('Sanitation Data'!H18))="","",OFFSET('Sanitation Data'!$H$28,0,10*ROW('Sanitation Data'!H18)))</f>
        <v/>
      </c>
      <c r="DF24" s="280" t="str">
        <f ca="true">+IF(OFFSET('Sanitation Data'!$H$29,0,10*ROW('Sanitation Data'!H18))="","",OFFSET('Sanitation Data'!$H$29,0,10*ROW('Sanitation Data'!H18)))</f>
        <v/>
      </c>
      <c r="DG24" s="280" t="str">
        <f ca="true">+IF(OFFSET('Sanitation Data'!$H$30,0,10*ROW('Sanitation Data'!H18))="","",OFFSET('Sanitation Data'!$H$30,0,10*ROW('Sanitation Data'!H18)))</f>
        <v/>
      </c>
      <c r="DH24" s="280" t="str">
        <f ca="true">+IF(OFFSET('Sanitation Data'!$H$31,0,10*ROW('Sanitation Data'!H18))="","",OFFSET('Sanitation Data'!$H$31,0,10*ROW('Sanitation Data'!H18)))</f>
        <v/>
      </c>
      <c r="DI24" s="280" t="str">
        <f ca="true">+IF(OFFSET('Sanitation Data'!$H$32,0,10*ROW('Sanitation Data'!H18))="","",OFFSET('Sanitation Data'!$H$32,0,10*ROW('Sanitation Data'!H18)))</f>
        <v/>
      </c>
      <c r="DJ24" s="280" t="str">
        <f ca="true">+IF(OFFSET('Sanitation Data'!$I$28,0,10*ROW('Sanitation Data'!I18))="","",OFFSET('Sanitation Data'!$I$28,0,10*ROW('Sanitation Data'!I18)))</f>
        <v/>
      </c>
      <c r="DK24" s="280" t="str">
        <f ca="true">+IF(OFFSET('Sanitation Data'!$I$29,0,10*ROW('Sanitation Data'!I18))="","",OFFSET('Sanitation Data'!$I$29,0,10*ROW('Sanitation Data'!I18)))</f>
        <v/>
      </c>
      <c r="DL24" s="280" t="str">
        <f ca="true">+IF(OFFSET('Sanitation Data'!$I$30,0,10*ROW('Sanitation Data'!I18))="","",OFFSET('Sanitation Data'!$I$30,0,10*ROW('Sanitation Data'!I18)))</f>
        <v/>
      </c>
      <c r="DM24" s="280" t="str">
        <f ca="true">+IF(OFFSET('Sanitation Data'!$I$31,0,10*ROW('Sanitation Data'!I18))="","",OFFSET('Sanitation Data'!$I$31,0,10*ROW('Sanitation Data'!I18)))</f>
        <v/>
      </c>
      <c r="DN24" s="280" t="str">
        <f ca="true">+IF(OFFSET('Sanitation Data'!$I$32,0,10*ROW('Sanitation Data'!I18))="","",OFFSET('Sanitation Data'!$I$32,0,10*ROW('Sanitation Data'!I18)))</f>
        <v/>
      </c>
      <c r="DO24" s="280" t="str">
        <f ca="true">+IF(OFFSET('Hygiene Data'!$D$11,0,10*ROW('Hygiene Data'!D18))="","",OFFSET('Hygiene Data'!$D$11,0,10*ROW('Hygiene Data'!D18)))</f>
        <v/>
      </c>
      <c r="DP24" s="280" t="str">
        <f ca="true">+IF(OFFSET('Hygiene Data'!$D$12,0,10*ROW('Hygiene Data'!D18))="","",OFFSET('Hygiene Data'!$D$12,0,10*ROW('Hygiene Data'!D18)))</f>
        <v/>
      </c>
      <c r="DQ24" s="280" t="str">
        <f ca="true">+IF(OFFSET('Hygiene Data'!$D$13,0,10*ROW('Hygiene Data'!D18))="","",OFFSET('Hygiene Data'!$D$13,0,10*ROW('Hygiene Data'!D18)))</f>
        <v/>
      </c>
      <c r="DR24" s="280" t="str">
        <f ca="true">+IF(OFFSET('Hygiene Data'!$E$11,0,10*ROW('Hygiene Data'!E18))="","",OFFSET('Hygiene Data'!$E$11,0,10*ROW('Hygiene Data'!E18)))</f>
        <v/>
      </c>
      <c r="DS24" s="280" t="str">
        <f ca="true">+IF(OFFSET('Hygiene Data'!$E$12,0,10*ROW('Hygiene Data'!E18))="","",OFFSET('Hygiene Data'!$E$12,0,10*ROW('Hygiene Data'!E18)))</f>
        <v/>
      </c>
      <c r="DT24" s="280" t="str">
        <f ca="true">+IF(OFFSET('Hygiene Data'!$E$13,0,10*ROW('Hygiene Data'!E18))="","",OFFSET('Hygiene Data'!$E$13,0,10*ROW('Hygiene Data'!E18)))</f>
        <v/>
      </c>
      <c r="DU24" s="280" t="str">
        <f ca="true">+IF(OFFSET('Hygiene Data'!$F$11,0,10*ROW('Hygiene Data'!F18))="","",OFFSET('Hygiene Data'!$F$11,0,10*ROW('Hygiene Data'!F18)))</f>
        <v/>
      </c>
      <c r="DV24" s="280" t="str">
        <f ca="true">+IF(OFFSET('Hygiene Data'!$F$12,0,10*ROW('Hygiene Data'!F18))="","",OFFSET('Hygiene Data'!$F$12,0,10*ROW('Hygiene Data'!F18)))</f>
        <v/>
      </c>
      <c r="DW24" s="280" t="str">
        <f ca="true">+IF(OFFSET('Hygiene Data'!$F$13,0,10*ROW('Hygiene Data'!F18))="","",OFFSET('Hygiene Data'!$F$13,0,10*ROW('Hygiene Data'!F18)))</f>
        <v/>
      </c>
      <c r="DX24" s="280" t="str">
        <f ca="true">+IF(OFFSET('Hygiene Data'!$G$11,0,10*ROW('Hygiene Data'!G18))="","",OFFSET('Hygiene Data'!$G$11,0,10*ROW('Hygiene Data'!G18)))</f>
        <v/>
      </c>
      <c r="DY24" s="280" t="str">
        <f ca="true">+IF(OFFSET('Hygiene Data'!$G$12,0,10*ROW('Hygiene Data'!G18))="","",OFFSET('Hygiene Data'!$G$12,0,10*ROW('Hygiene Data'!G18)))</f>
        <v/>
      </c>
      <c r="DZ24" s="280" t="str">
        <f ca="true">+IF(OFFSET('Hygiene Data'!$G$13,0,10*ROW('Hygiene Data'!G18))="","",OFFSET('Hygiene Data'!$G$13,0,10*ROW('Hygiene Data'!G18)))</f>
        <v/>
      </c>
      <c r="EA24" s="280" t="str">
        <f ca="true">+IF(OFFSET('Hygiene Data'!$H$11,0,10*ROW('Hygiene Data'!H18))="","",OFFSET('Hygiene Data'!$H$11,0,10*ROW('Hygiene Data'!H18)))</f>
        <v/>
      </c>
      <c r="EB24" s="280" t="str">
        <f ca="true">+IF(OFFSET('Hygiene Data'!$H$12,0,10*ROW('Hygiene Data'!H18))="","",OFFSET('Hygiene Data'!$H$12,0,10*ROW('Hygiene Data'!H18)))</f>
        <v/>
      </c>
      <c r="EC24" s="280" t="str">
        <f ca="true">+IF(OFFSET('Hygiene Data'!$H$13,0,10*ROW('Hygiene Data'!H18))="","",OFFSET('Hygiene Data'!$H$13,0,10*ROW('Hygiene Data'!H18)))</f>
        <v/>
      </c>
      <c r="ED24" s="280" t="str">
        <f ca="true">+IF(OFFSET('Hygiene Data'!$I$11,0,10*ROW('Hygiene Data'!I18))="","",OFFSET('Hygiene Data'!$I$11,0,10*ROW('Hygiene Data'!I18)))</f>
        <v/>
      </c>
      <c r="EE24" s="280" t="str">
        <f ca="true">+IF(OFFSET('Hygiene Data'!$I$12,0,10*ROW('Hygiene Data'!I18))="","",OFFSET('Hygiene Data'!$I$12,0,10*ROW('Hygiene Data'!I18)))</f>
        <v/>
      </c>
      <c r="EF24" s="28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6"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0"/>
      <c r="BS25" s="280" t="str">
        <f ca="true">+IF(OFFSET('Water Data'!$D$27,0,10*ROW('Water Data'!D19))="","",OFFSET('Water Data'!$D$27,0,10*ROW('Water Data'!D19)))</f>
        <v/>
      </c>
      <c r="BT25" s="280" t="str">
        <f ca="true">+IF(OFFSET('Water Data'!$D$28,0,10*ROW('Water Data'!D19))="","",OFFSET('Water Data'!$D$28,0,10*ROW('Water Data'!D19)))</f>
        <v/>
      </c>
      <c r="BU25" s="280" t="str">
        <f ca="true">+IF(OFFSET('Water Data'!$D$29,0,10*ROW('Water Data'!D19))="","",OFFSET('Water Data'!$D$29,0,10*ROW('Water Data'!D19)))</f>
        <v/>
      </c>
      <c r="BV25" s="280" t="str">
        <f ca="true">+IF(OFFSET('Water Data'!$E$27,0,10*ROW('Water Data'!E19))="","",OFFSET('Water Data'!$E$27,0,10*ROW('Water Data'!E19)))</f>
        <v/>
      </c>
      <c r="BW25" s="280" t="str">
        <f ca="true">+IF(OFFSET('Water Data'!$E$28,0,10*ROW('Water Data'!E19))="","",OFFSET('Water Data'!$E$28,0,10*ROW('Water Data'!E19)))</f>
        <v/>
      </c>
      <c r="BX25" s="280" t="str">
        <f ca="true">+IF(OFFSET('Water Data'!$E$29,0,10*ROW('Water Data'!E19))="","",OFFSET('Water Data'!$E$29,0,10*ROW('Water Data'!E19)))</f>
        <v/>
      </c>
      <c r="BY25" s="280" t="str">
        <f ca="true">+IF(OFFSET('Water Data'!$F$27,0,10*ROW('Water Data'!F19))="","",OFFSET('Water Data'!$F$27,0,10*ROW('Water Data'!F19)))</f>
        <v/>
      </c>
      <c r="BZ25" s="280" t="str">
        <f ca="true">+IF(OFFSET('Water Data'!$F$28,0,10*ROW('Water Data'!F19))="","",OFFSET('Water Data'!$F$28,0,10*ROW('Water Data'!F19)))</f>
        <v/>
      </c>
      <c r="CA25" s="280" t="str">
        <f ca="true">+IF(OFFSET('Water Data'!$F$29,0,10*ROW('Water Data'!F19))="","",OFFSET('Water Data'!$F$29,0,10*ROW('Water Data'!F19)))</f>
        <v/>
      </c>
      <c r="CB25" s="280" t="str">
        <f ca="true">+IF(OFFSET('Water Data'!$G$27,0,10*ROW('Water Data'!G19))="","",OFFSET('Water Data'!$G$27,0,10*ROW('Water Data'!G19)))</f>
        <v/>
      </c>
      <c r="CC25" s="280" t="str">
        <f ca="true">+IF(OFFSET('Water Data'!$G$28,0,10*ROW('Water Data'!G19))="","",OFFSET('Water Data'!$G$28,0,10*ROW('Water Data'!G19)))</f>
        <v/>
      </c>
      <c r="CD25" s="280" t="str">
        <f ca="true">+IF(OFFSET('Water Data'!$G$29,0,10*ROW('Water Data'!G19))="","",OFFSET('Water Data'!$G$29,0,10*ROW('Water Data'!G19)))</f>
        <v/>
      </c>
      <c r="CE25" s="280" t="str">
        <f ca="true">+IF(OFFSET('Water Data'!$H$27,0,10*ROW('Water Data'!H19))="","",OFFSET('Water Data'!$H$27,0,10*ROW('Water Data'!H19)))</f>
        <v/>
      </c>
      <c r="CF25" s="280" t="str">
        <f ca="true">+IF(OFFSET('Water Data'!$H$28,0,10*ROW('Water Data'!H19))="","",OFFSET('Water Data'!$H$28,0,10*ROW('Water Data'!H19)))</f>
        <v/>
      </c>
      <c r="CG25" s="280" t="str">
        <f ca="true">+IF(OFFSET('Water Data'!$H$29,0,10*ROW('Water Data'!H19))="","",OFFSET('Water Data'!$H$29,0,10*ROW('Water Data'!H19)))</f>
        <v/>
      </c>
      <c r="CH25" s="280" t="str">
        <f ca="true">+IF(OFFSET('Water Data'!$I$27,0,10*ROW('Water Data'!I19))="","",OFFSET('Water Data'!$I$27,0,10*ROW('Water Data'!I19)))</f>
        <v/>
      </c>
      <c r="CI25" s="280" t="str">
        <f ca="true">+IF(OFFSET('Water Data'!$I$28,0,10*ROW('Water Data'!I19))="","",OFFSET('Water Data'!$I$28,0,10*ROW('Water Data'!I19)))</f>
        <v/>
      </c>
      <c r="CJ25" s="280" t="str">
        <f ca="true">+IF(OFFSET('Water Data'!$I$29,0,10*ROW('Water Data'!I19))="","",OFFSET('Water Data'!$I$29,0,10*ROW('Water Data'!I19)))</f>
        <v/>
      </c>
      <c r="CK25" s="280" t="str">
        <f ca="true">+IF(OFFSET('Sanitation Data'!$D$28,0,10*ROW('Sanitation Data'!D19))="","",OFFSET('Sanitation Data'!$D$28,0,10*ROW('Sanitation Data'!D19)))</f>
        <v/>
      </c>
      <c r="CL25" s="280" t="str">
        <f ca="true">+IF(OFFSET('Sanitation Data'!$D$29,0,10*ROW('Sanitation Data'!D19))="","",OFFSET('Sanitation Data'!$D$29,0,10*ROW('Sanitation Data'!D19)))</f>
        <v/>
      </c>
      <c r="CM25" s="280" t="str">
        <f ca="true">+IF(OFFSET('Sanitation Data'!$D$30,0,10*ROW('Sanitation Data'!D19))="","",OFFSET('Sanitation Data'!$D$30,0,10*ROW('Sanitation Data'!D19)))</f>
        <v/>
      </c>
      <c r="CN25" s="280" t="str">
        <f ca="true">+IF(OFFSET('Sanitation Data'!$D$31,0,10*ROW('Sanitation Data'!D19))="","",OFFSET('Sanitation Data'!$D$31,0,10*ROW('Sanitation Data'!D19)))</f>
        <v/>
      </c>
      <c r="CO25" s="280" t="str">
        <f ca="true">+IF(OFFSET('Sanitation Data'!$D$32,0,10*ROW('Sanitation Data'!D19))="","",OFFSET('Sanitation Data'!$D$32,0,10*ROW('Sanitation Data'!D19)))</f>
        <v/>
      </c>
      <c r="CP25" s="280" t="str">
        <f ca="true">+IF(OFFSET('Sanitation Data'!$E$28,0,10*ROW('Sanitation Data'!E19))="","",OFFSET('Sanitation Data'!$E$28,0,10*ROW('Sanitation Data'!E19)))</f>
        <v/>
      </c>
      <c r="CQ25" s="280" t="str">
        <f ca="true">+IF(OFFSET('Sanitation Data'!$E$29,0,10*ROW('Sanitation Data'!E19))="","",OFFSET('Sanitation Data'!$E$29,0,10*ROW('Sanitation Data'!E19)))</f>
        <v/>
      </c>
      <c r="CR25" s="280" t="str">
        <f ca="true">+IF(OFFSET('Sanitation Data'!$E$30,0,10*ROW('Sanitation Data'!E19))="","",OFFSET('Sanitation Data'!$E$30,0,10*ROW('Sanitation Data'!E19)))</f>
        <v/>
      </c>
      <c r="CS25" s="280" t="str">
        <f ca="true">+IF(OFFSET('Sanitation Data'!$E$31,0,10*ROW('Sanitation Data'!E19))="","",OFFSET('Sanitation Data'!$E$31,0,10*ROW('Sanitation Data'!E19)))</f>
        <v/>
      </c>
      <c r="CT25" s="280" t="str">
        <f ca="true">+IF(OFFSET('Sanitation Data'!$E$32,0,10*ROW('Sanitation Data'!E19))="","",OFFSET('Sanitation Data'!$E$32,0,10*ROW('Sanitation Data'!E19)))</f>
        <v/>
      </c>
      <c r="CU25" s="280" t="str">
        <f ca="true">+IF(OFFSET('Sanitation Data'!$F$28,0,10*ROW('Sanitation Data'!F19))="","",OFFSET('Sanitation Data'!$F$28,0,10*ROW('Sanitation Data'!F19)))</f>
        <v/>
      </c>
      <c r="CV25" s="280" t="str">
        <f ca="true">+IF(OFFSET('Sanitation Data'!$F$29,0,10*ROW('Sanitation Data'!F19))="","",OFFSET('Sanitation Data'!$F$29,0,10*ROW('Sanitation Data'!F19)))</f>
        <v/>
      </c>
      <c r="CW25" s="280" t="str">
        <f ca="true">+IF(OFFSET('Sanitation Data'!$F$30,0,10*ROW('Sanitation Data'!F19))="","",OFFSET('Sanitation Data'!$F$30,0,10*ROW('Sanitation Data'!F19)))</f>
        <v/>
      </c>
      <c r="CX25" s="280" t="str">
        <f ca="true">+IF(OFFSET('Sanitation Data'!$F$31,0,10*ROW('Sanitation Data'!F19))="","",OFFSET('Sanitation Data'!$F$31,0,10*ROW('Sanitation Data'!F19)))</f>
        <v/>
      </c>
      <c r="CY25" s="280" t="str">
        <f ca="true">+IF(OFFSET('Sanitation Data'!$F$32,0,10*ROW('Sanitation Data'!F19))="","",OFFSET('Sanitation Data'!$F$32,0,10*ROW('Sanitation Data'!F19)))</f>
        <v/>
      </c>
      <c r="CZ25" s="280" t="str">
        <f ca="true">+IF(OFFSET('Sanitation Data'!$G$28,0,10*ROW('Sanitation Data'!G19))="","",OFFSET('Sanitation Data'!$G$28,0,10*ROW('Sanitation Data'!G19)))</f>
        <v/>
      </c>
      <c r="DA25" s="280" t="str">
        <f ca="true">+IF(OFFSET('Sanitation Data'!$G$29,0,10*ROW('Sanitation Data'!G19))="","",OFFSET('Sanitation Data'!$G$29,0,10*ROW('Sanitation Data'!G19)))</f>
        <v/>
      </c>
      <c r="DB25" s="280" t="str">
        <f ca="true">+IF(OFFSET('Sanitation Data'!$G$30,0,10*ROW('Sanitation Data'!G19))="","",OFFSET('Sanitation Data'!$G$30,0,10*ROW('Sanitation Data'!G19)))</f>
        <v/>
      </c>
      <c r="DC25" s="280" t="str">
        <f ca="true">+IF(OFFSET('Sanitation Data'!$G$31,0,10*ROW('Sanitation Data'!G19))="","",OFFSET('Sanitation Data'!$G$31,0,10*ROW('Sanitation Data'!G19)))</f>
        <v/>
      </c>
      <c r="DD25" s="280" t="str">
        <f ca="true">+IF(OFFSET('Sanitation Data'!$G$32,0,10*ROW('Sanitation Data'!G19))="","",OFFSET('Sanitation Data'!$G$32,0,10*ROW('Sanitation Data'!G19)))</f>
        <v/>
      </c>
      <c r="DE25" s="280" t="str">
        <f ca="true">+IF(OFFSET('Sanitation Data'!$H$28,0,10*ROW('Sanitation Data'!H19))="","",OFFSET('Sanitation Data'!$H$28,0,10*ROW('Sanitation Data'!H19)))</f>
        <v/>
      </c>
      <c r="DF25" s="280" t="str">
        <f ca="true">+IF(OFFSET('Sanitation Data'!$H$29,0,10*ROW('Sanitation Data'!H19))="","",OFFSET('Sanitation Data'!$H$29,0,10*ROW('Sanitation Data'!H19)))</f>
        <v/>
      </c>
      <c r="DG25" s="280" t="str">
        <f ca="true">+IF(OFFSET('Sanitation Data'!$H$30,0,10*ROW('Sanitation Data'!H19))="","",OFFSET('Sanitation Data'!$H$30,0,10*ROW('Sanitation Data'!H19)))</f>
        <v/>
      </c>
      <c r="DH25" s="280" t="str">
        <f ca="true">+IF(OFFSET('Sanitation Data'!$H$31,0,10*ROW('Sanitation Data'!H19))="","",OFFSET('Sanitation Data'!$H$31,0,10*ROW('Sanitation Data'!H19)))</f>
        <v/>
      </c>
      <c r="DI25" s="280" t="str">
        <f ca="true">+IF(OFFSET('Sanitation Data'!$H$32,0,10*ROW('Sanitation Data'!H19))="","",OFFSET('Sanitation Data'!$H$32,0,10*ROW('Sanitation Data'!H19)))</f>
        <v/>
      </c>
      <c r="DJ25" s="280" t="str">
        <f ca="true">+IF(OFFSET('Sanitation Data'!$I$28,0,10*ROW('Sanitation Data'!I19))="","",OFFSET('Sanitation Data'!$I$28,0,10*ROW('Sanitation Data'!I19)))</f>
        <v/>
      </c>
      <c r="DK25" s="280" t="str">
        <f ca="true">+IF(OFFSET('Sanitation Data'!$I$29,0,10*ROW('Sanitation Data'!I19))="","",OFFSET('Sanitation Data'!$I$29,0,10*ROW('Sanitation Data'!I19)))</f>
        <v/>
      </c>
      <c r="DL25" s="280" t="str">
        <f ca="true">+IF(OFFSET('Sanitation Data'!$I$30,0,10*ROW('Sanitation Data'!I19))="","",OFFSET('Sanitation Data'!$I$30,0,10*ROW('Sanitation Data'!I19)))</f>
        <v/>
      </c>
      <c r="DM25" s="280" t="str">
        <f ca="true">+IF(OFFSET('Sanitation Data'!$I$31,0,10*ROW('Sanitation Data'!I19))="","",OFFSET('Sanitation Data'!$I$31,0,10*ROW('Sanitation Data'!I19)))</f>
        <v/>
      </c>
      <c r="DN25" s="280" t="str">
        <f ca="true">+IF(OFFSET('Sanitation Data'!$I$32,0,10*ROW('Sanitation Data'!I19))="","",OFFSET('Sanitation Data'!$I$32,0,10*ROW('Sanitation Data'!I19)))</f>
        <v/>
      </c>
      <c r="DO25" s="280" t="str">
        <f ca="true">+IF(OFFSET('Hygiene Data'!$D$11,0,10*ROW('Hygiene Data'!D19))="","",OFFSET('Hygiene Data'!$D$11,0,10*ROW('Hygiene Data'!D19)))</f>
        <v/>
      </c>
      <c r="DP25" s="280" t="str">
        <f ca="true">+IF(OFFSET('Hygiene Data'!$D$12,0,10*ROW('Hygiene Data'!D19))="","",OFFSET('Hygiene Data'!$D$12,0,10*ROW('Hygiene Data'!D19)))</f>
        <v/>
      </c>
      <c r="DQ25" s="280" t="str">
        <f ca="true">+IF(OFFSET('Hygiene Data'!$D$13,0,10*ROW('Hygiene Data'!D19))="","",OFFSET('Hygiene Data'!$D$13,0,10*ROW('Hygiene Data'!D19)))</f>
        <v/>
      </c>
      <c r="DR25" s="280" t="str">
        <f ca="true">+IF(OFFSET('Hygiene Data'!$E$11,0,10*ROW('Hygiene Data'!E19))="","",OFFSET('Hygiene Data'!$E$11,0,10*ROW('Hygiene Data'!E19)))</f>
        <v/>
      </c>
      <c r="DS25" s="280" t="str">
        <f ca="true">+IF(OFFSET('Hygiene Data'!$E$12,0,10*ROW('Hygiene Data'!E19))="","",OFFSET('Hygiene Data'!$E$12,0,10*ROW('Hygiene Data'!E19)))</f>
        <v/>
      </c>
      <c r="DT25" s="280" t="str">
        <f ca="true">+IF(OFFSET('Hygiene Data'!$E$13,0,10*ROW('Hygiene Data'!E19))="","",OFFSET('Hygiene Data'!$E$13,0,10*ROW('Hygiene Data'!E19)))</f>
        <v/>
      </c>
      <c r="DU25" s="280" t="str">
        <f ca="true">+IF(OFFSET('Hygiene Data'!$F$11,0,10*ROW('Hygiene Data'!F19))="","",OFFSET('Hygiene Data'!$F$11,0,10*ROW('Hygiene Data'!F19)))</f>
        <v/>
      </c>
      <c r="DV25" s="280" t="str">
        <f ca="true">+IF(OFFSET('Hygiene Data'!$F$12,0,10*ROW('Hygiene Data'!F19))="","",OFFSET('Hygiene Data'!$F$12,0,10*ROW('Hygiene Data'!F19)))</f>
        <v/>
      </c>
      <c r="DW25" s="280" t="str">
        <f ca="true">+IF(OFFSET('Hygiene Data'!$F$13,0,10*ROW('Hygiene Data'!F19))="","",OFFSET('Hygiene Data'!$F$13,0,10*ROW('Hygiene Data'!F19)))</f>
        <v/>
      </c>
      <c r="DX25" s="280" t="str">
        <f ca="true">+IF(OFFSET('Hygiene Data'!$G$11,0,10*ROW('Hygiene Data'!G19))="","",OFFSET('Hygiene Data'!$G$11,0,10*ROW('Hygiene Data'!G19)))</f>
        <v/>
      </c>
      <c r="DY25" s="280" t="str">
        <f ca="true">+IF(OFFSET('Hygiene Data'!$G$12,0,10*ROW('Hygiene Data'!G19))="","",OFFSET('Hygiene Data'!$G$12,0,10*ROW('Hygiene Data'!G19)))</f>
        <v/>
      </c>
      <c r="DZ25" s="280" t="str">
        <f ca="true">+IF(OFFSET('Hygiene Data'!$G$13,0,10*ROW('Hygiene Data'!G19))="","",OFFSET('Hygiene Data'!$G$13,0,10*ROW('Hygiene Data'!G19)))</f>
        <v/>
      </c>
      <c r="EA25" s="280" t="str">
        <f ca="true">+IF(OFFSET('Hygiene Data'!$H$11,0,10*ROW('Hygiene Data'!H19))="","",OFFSET('Hygiene Data'!$H$11,0,10*ROW('Hygiene Data'!H19)))</f>
        <v/>
      </c>
      <c r="EB25" s="280" t="str">
        <f ca="true">+IF(OFFSET('Hygiene Data'!$H$12,0,10*ROW('Hygiene Data'!H19))="","",OFFSET('Hygiene Data'!$H$12,0,10*ROW('Hygiene Data'!H19)))</f>
        <v/>
      </c>
      <c r="EC25" s="280" t="str">
        <f ca="true">+IF(OFFSET('Hygiene Data'!$H$13,0,10*ROW('Hygiene Data'!H19))="","",OFFSET('Hygiene Data'!$H$13,0,10*ROW('Hygiene Data'!H19)))</f>
        <v/>
      </c>
      <c r="ED25" s="280" t="str">
        <f ca="true">+IF(OFFSET('Hygiene Data'!$I$11,0,10*ROW('Hygiene Data'!I19))="","",OFFSET('Hygiene Data'!$I$11,0,10*ROW('Hygiene Data'!I19)))</f>
        <v/>
      </c>
      <c r="EE25" s="280" t="str">
        <f ca="true">+IF(OFFSET('Hygiene Data'!$I$12,0,10*ROW('Hygiene Data'!I19))="","",OFFSET('Hygiene Data'!$I$12,0,10*ROW('Hygiene Data'!I19)))</f>
        <v/>
      </c>
      <c r="EF25" s="28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6"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0"/>
      <c r="BS26" s="280" t="str">
        <f ca="true">+IF(OFFSET('Water Data'!$D$27,0,10*ROW('Water Data'!D20))="","",OFFSET('Water Data'!$D$27,0,10*ROW('Water Data'!D20)))</f>
        <v/>
      </c>
      <c r="BT26" s="280" t="str">
        <f ca="true">+IF(OFFSET('Water Data'!$D$28,0,10*ROW('Water Data'!D20))="","",OFFSET('Water Data'!$D$28,0,10*ROW('Water Data'!D20)))</f>
        <v/>
      </c>
      <c r="BU26" s="280" t="str">
        <f ca="true">+IF(OFFSET('Water Data'!$D$29,0,10*ROW('Water Data'!D20))="","",OFFSET('Water Data'!$D$29,0,10*ROW('Water Data'!D20)))</f>
        <v/>
      </c>
      <c r="BV26" s="280" t="str">
        <f ca="true">+IF(OFFSET('Water Data'!$E$27,0,10*ROW('Water Data'!E20))="","",OFFSET('Water Data'!$E$27,0,10*ROW('Water Data'!E20)))</f>
        <v/>
      </c>
      <c r="BW26" s="280" t="str">
        <f ca="true">+IF(OFFSET('Water Data'!$E$28,0,10*ROW('Water Data'!E20))="","",OFFSET('Water Data'!$E$28,0,10*ROW('Water Data'!E20)))</f>
        <v/>
      </c>
      <c r="BX26" s="280" t="str">
        <f ca="true">+IF(OFFSET('Water Data'!$E$29,0,10*ROW('Water Data'!E20))="","",OFFSET('Water Data'!$E$29,0,10*ROW('Water Data'!E20)))</f>
        <v/>
      </c>
      <c r="BY26" s="280" t="str">
        <f ca="true">+IF(OFFSET('Water Data'!$F$27,0,10*ROW('Water Data'!F20))="","",OFFSET('Water Data'!$F$27,0,10*ROW('Water Data'!F20)))</f>
        <v/>
      </c>
      <c r="BZ26" s="280" t="str">
        <f ca="true">+IF(OFFSET('Water Data'!$F$28,0,10*ROW('Water Data'!F20))="","",OFFSET('Water Data'!$F$28,0,10*ROW('Water Data'!F20)))</f>
        <v/>
      </c>
      <c r="CA26" s="280" t="str">
        <f ca="true">+IF(OFFSET('Water Data'!$F$29,0,10*ROW('Water Data'!F20))="","",OFFSET('Water Data'!$F$29,0,10*ROW('Water Data'!F20)))</f>
        <v/>
      </c>
      <c r="CB26" s="280" t="str">
        <f ca="true">+IF(OFFSET('Water Data'!$G$27,0,10*ROW('Water Data'!G20))="","",OFFSET('Water Data'!$G$27,0,10*ROW('Water Data'!G20)))</f>
        <v/>
      </c>
      <c r="CC26" s="280" t="str">
        <f ca="true">+IF(OFFSET('Water Data'!$G$28,0,10*ROW('Water Data'!G20))="","",OFFSET('Water Data'!$G$28,0,10*ROW('Water Data'!G20)))</f>
        <v/>
      </c>
      <c r="CD26" s="280" t="str">
        <f ca="true">+IF(OFFSET('Water Data'!$G$29,0,10*ROW('Water Data'!G20))="","",OFFSET('Water Data'!$G$29,0,10*ROW('Water Data'!G20)))</f>
        <v/>
      </c>
      <c r="CE26" s="280" t="str">
        <f ca="true">+IF(OFFSET('Water Data'!$H$27,0,10*ROW('Water Data'!H20))="","",OFFSET('Water Data'!$H$27,0,10*ROW('Water Data'!H20)))</f>
        <v/>
      </c>
      <c r="CF26" s="280" t="str">
        <f ca="true">+IF(OFFSET('Water Data'!$H$28,0,10*ROW('Water Data'!H20))="","",OFFSET('Water Data'!$H$28,0,10*ROW('Water Data'!H20)))</f>
        <v/>
      </c>
      <c r="CG26" s="280" t="str">
        <f ca="true">+IF(OFFSET('Water Data'!$H$29,0,10*ROW('Water Data'!H20))="","",OFFSET('Water Data'!$H$29,0,10*ROW('Water Data'!H20)))</f>
        <v/>
      </c>
      <c r="CH26" s="280" t="str">
        <f ca="true">+IF(OFFSET('Water Data'!$I$27,0,10*ROW('Water Data'!I20))="","",OFFSET('Water Data'!$I$27,0,10*ROW('Water Data'!I20)))</f>
        <v/>
      </c>
      <c r="CI26" s="280" t="str">
        <f ca="true">+IF(OFFSET('Water Data'!$I$28,0,10*ROW('Water Data'!I20))="","",OFFSET('Water Data'!$I$28,0,10*ROW('Water Data'!I20)))</f>
        <v/>
      </c>
      <c r="CJ26" s="280" t="str">
        <f ca="true">+IF(OFFSET('Water Data'!$I$29,0,10*ROW('Water Data'!I20))="","",OFFSET('Water Data'!$I$29,0,10*ROW('Water Data'!I20)))</f>
        <v/>
      </c>
      <c r="CK26" s="280" t="str">
        <f ca="true">+IF(OFFSET('Sanitation Data'!$D$28,0,10*ROW('Sanitation Data'!D20))="","",OFFSET('Sanitation Data'!$D$28,0,10*ROW('Sanitation Data'!D20)))</f>
        <v/>
      </c>
      <c r="CL26" s="280" t="str">
        <f ca="true">+IF(OFFSET('Sanitation Data'!$D$29,0,10*ROW('Sanitation Data'!D20))="","",OFFSET('Sanitation Data'!$D$29,0,10*ROW('Sanitation Data'!D20)))</f>
        <v/>
      </c>
      <c r="CM26" s="280" t="str">
        <f ca="true">+IF(OFFSET('Sanitation Data'!$D$30,0,10*ROW('Sanitation Data'!D20))="","",OFFSET('Sanitation Data'!$D$30,0,10*ROW('Sanitation Data'!D20)))</f>
        <v/>
      </c>
      <c r="CN26" s="280" t="str">
        <f ca="true">+IF(OFFSET('Sanitation Data'!$D$31,0,10*ROW('Sanitation Data'!D20))="","",OFFSET('Sanitation Data'!$D$31,0,10*ROW('Sanitation Data'!D20)))</f>
        <v/>
      </c>
      <c r="CO26" s="280" t="str">
        <f ca="true">+IF(OFFSET('Sanitation Data'!$D$32,0,10*ROW('Sanitation Data'!D20))="","",OFFSET('Sanitation Data'!$D$32,0,10*ROW('Sanitation Data'!D20)))</f>
        <v/>
      </c>
      <c r="CP26" s="280" t="str">
        <f ca="true">+IF(OFFSET('Sanitation Data'!$E$28,0,10*ROW('Sanitation Data'!E20))="","",OFFSET('Sanitation Data'!$E$28,0,10*ROW('Sanitation Data'!E20)))</f>
        <v/>
      </c>
      <c r="CQ26" s="280" t="str">
        <f ca="true">+IF(OFFSET('Sanitation Data'!$E$29,0,10*ROW('Sanitation Data'!E20))="","",OFFSET('Sanitation Data'!$E$29,0,10*ROW('Sanitation Data'!E20)))</f>
        <v/>
      </c>
      <c r="CR26" s="280" t="str">
        <f ca="true">+IF(OFFSET('Sanitation Data'!$E$30,0,10*ROW('Sanitation Data'!E20))="","",OFFSET('Sanitation Data'!$E$30,0,10*ROW('Sanitation Data'!E20)))</f>
        <v/>
      </c>
      <c r="CS26" s="280" t="str">
        <f ca="true">+IF(OFFSET('Sanitation Data'!$E$31,0,10*ROW('Sanitation Data'!E20))="","",OFFSET('Sanitation Data'!$E$31,0,10*ROW('Sanitation Data'!E20)))</f>
        <v/>
      </c>
      <c r="CT26" s="280" t="str">
        <f ca="true">+IF(OFFSET('Sanitation Data'!$E$32,0,10*ROW('Sanitation Data'!E20))="","",OFFSET('Sanitation Data'!$E$32,0,10*ROW('Sanitation Data'!E20)))</f>
        <v/>
      </c>
      <c r="CU26" s="280" t="str">
        <f ca="true">+IF(OFFSET('Sanitation Data'!$F$28,0,10*ROW('Sanitation Data'!F20))="","",OFFSET('Sanitation Data'!$F$28,0,10*ROW('Sanitation Data'!F20)))</f>
        <v/>
      </c>
      <c r="CV26" s="280" t="str">
        <f ca="true">+IF(OFFSET('Sanitation Data'!$F$29,0,10*ROW('Sanitation Data'!F20))="","",OFFSET('Sanitation Data'!$F$29,0,10*ROW('Sanitation Data'!F20)))</f>
        <v/>
      </c>
      <c r="CW26" s="280" t="str">
        <f ca="true">+IF(OFFSET('Sanitation Data'!$F$30,0,10*ROW('Sanitation Data'!F20))="","",OFFSET('Sanitation Data'!$F$30,0,10*ROW('Sanitation Data'!F20)))</f>
        <v/>
      </c>
      <c r="CX26" s="280" t="str">
        <f ca="true">+IF(OFFSET('Sanitation Data'!$F$31,0,10*ROW('Sanitation Data'!F20))="","",OFFSET('Sanitation Data'!$F$31,0,10*ROW('Sanitation Data'!F20)))</f>
        <v/>
      </c>
      <c r="CY26" s="280" t="str">
        <f ca="true">+IF(OFFSET('Sanitation Data'!$F$32,0,10*ROW('Sanitation Data'!F20))="","",OFFSET('Sanitation Data'!$F$32,0,10*ROW('Sanitation Data'!F20)))</f>
        <v/>
      </c>
      <c r="CZ26" s="280" t="str">
        <f ca="true">+IF(OFFSET('Sanitation Data'!$G$28,0,10*ROW('Sanitation Data'!G20))="","",OFFSET('Sanitation Data'!$G$28,0,10*ROW('Sanitation Data'!G20)))</f>
        <v/>
      </c>
      <c r="DA26" s="280" t="str">
        <f ca="true">+IF(OFFSET('Sanitation Data'!$G$29,0,10*ROW('Sanitation Data'!G20))="","",OFFSET('Sanitation Data'!$G$29,0,10*ROW('Sanitation Data'!G20)))</f>
        <v/>
      </c>
      <c r="DB26" s="280" t="str">
        <f ca="true">+IF(OFFSET('Sanitation Data'!$G$30,0,10*ROW('Sanitation Data'!G20))="","",OFFSET('Sanitation Data'!$G$30,0,10*ROW('Sanitation Data'!G20)))</f>
        <v/>
      </c>
      <c r="DC26" s="280" t="str">
        <f ca="true">+IF(OFFSET('Sanitation Data'!$G$31,0,10*ROW('Sanitation Data'!G20))="","",OFFSET('Sanitation Data'!$G$31,0,10*ROW('Sanitation Data'!G20)))</f>
        <v/>
      </c>
      <c r="DD26" s="280" t="str">
        <f ca="true">+IF(OFFSET('Sanitation Data'!$G$32,0,10*ROW('Sanitation Data'!G20))="","",OFFSET('Sanitation Data'!$G$32,0,10*ROW('Sanitation Data'!G20)))</f>
        <v/>
      </c>
      <c r="DE26" s="280" t="str">
        <f ca="true">+IF(OFFSET('Sanitation Data'!$H$28,0,10*ROW('Sanitation Data'!H20))="","",OFFSET('Sanitation Data'!$H$28,0,10*ROW('Sanitation Data'!H20)))</f>
        <v/>
      </c>
      <c r="DF26" s="280" t="str">
        <f ca="true">+IF(OFFSET('Sanitation Data'!$H$29,0,10*ROW('Sanitation Data'!H20))="","",OFFSET('Sanitation Data'!$H$29,0,10*ROW('Sanitation Data'!H20)))</f>
        <v/>
      </c>
      <c r="DG26" s="280" t="str">
        <f ca="true">+IF(OFFSET('Sanitation Data'!$H$30,0,10*ROW('Sanitation Data'!H20))="","",OFFSET('Sanitation Data'!$H$30,0,10*ROW('Sanitation Data'!H20)))</f>
        <v/>
      </c>
      <c r="DH26" s="280" t="str">
        <f ca="true">+IF(OFFSET('Sanitation Data'!$H$31,0,10*ROW('Sanitation Data'!H20))="","",OFFSET('Sanitation Data'!$H$31,0,10*ROW('Sanitation Data'!H20)))</f>
        <v/>
      </c>
      <c r="DI26" s="280" t="str">
        <f ca="true">+IF(OFFSET('Sanitation Data'!$H$32,0,10*ROW('Sanitation Data'!H20))="","",OFFSET('Sanitation Data'!$H$32,0,10*ROW('Sanitation Data'!H20)))</f>
        <v/>
      </c>
      <c r="DJ26" s="280" t="str">
        <f ca="true">+IF(OFFSET('Sanitation Data'!$I$28,0,10*ROW('Sanitation Data'!I20))="","",OFFSET('Sanitation Data'!$I$28,0,10*ROW('Sanitation Data'!I20)))</f>
        <v/>
      </c>
      <c r="DK26" s="280" t="str">
        <f ca="true">+IF(OFFSET('Sanitation Data'!$I$29,0,10*ROW('Sanitation Data'!I20))="","",OFFSET('Sanitation Data'!$I$29,0,10*ROW('Sanitation Data'!I20)))</f>
        <v/>
      </c>
      <c r="DL26" s="280" t="str">
        <f ca="true">+IF(OFFSET('Sanitation Data'!$I$30,0,10*ROW('Sanitation Data'!I20))="","",OFFSET('Sanitation Data'!$I$30,0,10*ROW('Sanitation Data'!I20)))</f>
        <v/>
      </c>
      <c r="DM26" s="280" t="str">
        <f ca="true">+IF(OFFSET('Sanitation Data'!$I$31,0,10*ROW('Sanitation Data'!I20))="","",OFFSET('Sanitation Data'!$I$31,0,10*ROW('Sanitation Data'!I20)))</f>
        <v/>
      </c>
      <c r="DN26" s="280" t="str">
        <f ca="true">+IF(OFFSET('Sanitation Data'!$I$32,0,10*ROW('Sanitation Data'!I20))="","",OFFSET('Sanitation Data'!$I$32,0,10*ROW('Sanitation Data'!I20)))</f>
        <v/>
      </c>
      <c r="DO26" s="280" t="str">
        <f ca="true">+IF(OFFSET('Hygiene Data'!$D$11,0,10*ROW('Hygiene Data'!D20))="","",OFFSET('Hygiene Data'!$D$11,0,10*ROW('Hygiene Data'!D20)))</f>
        <v/>
      </c>
      <c r="DP26" s="280" t="str">
        <f ca="true">+IF(OFFSET('Hygiene Data'!$D$12,0,10*ROW('Hygiene Data'!D20))="","",OFFSET('Hygiene Data'!$D$12,0,10*ROW('Hygiene Data'!D20)))</f>
        <v/>
      </c>
      <c r="DQ26" s="280" t="str">
        <f ca="true">+IF(OFFSET('Hygiene Data'!$D$13,0,10*ROW('Hygiene Data'!D20))="","",OFFSET('Hygiene Data'!$D$13,0,10*ROW('Hygiene Data'!D20)))</f>
        <v/>
      </c>
      <c r="DR26" s="280" t="str">
        <f ca="true">+IF(OFFSET('Hygiene Data'!$E$11,0,10*ROW('Hygiene Data'!E20))="","",OFFSET('Hygiene Data'!$E$11,0,10*ROW('Hygiene Data'!E20)))</f>
        <v/>
      </c>
      <c r="DS26" s="280" t="str">
        <f ca="true">+IF(OFFSET('Hygiene Data'!$E$12,0,10*ROW('Hygiene Data'!E20))="","",OFFSET('Hygiene Data'!$E$12,0,10*ROW('Hygiene Data'!E20)))</f>
        <v/>
      </c>
      <c r="DT26" s="280" t="str">
        <f ca="true">+IF(OFFSET('Hygiene Data'!$E$13,0,10*ROW('Hygiene Data'!E20))="","",OFFSET('Hygiene Data'!$E$13,0,10*ROW('Hygiene Data'!E20)))</f>
        <v/>
      </c>
      <c r="DU26" s="280" t="str">
        <f ca="true">+IF(OFFSET('Hygiene Data'!$F$11,0,10*ROW('Hygiene Data'!F20))="","",OFFSET('Hygiene Data'!$F$11,0,10*ROW('Hygiene Data'!F20)))</f>
        <v/>
      </c>
      <c r="DV26" s="280" t="str">
        <f ca="true">+IF(OFFSET('Hygiene Data'!$F$12,0,10*ROW('Hygiene Data'!F20))="","",OFFSET('Hygiene Data'!$F$12,0,10*ROW('Hygiene Data'!F20)))</f>
        <v/>
      </c>
      <c r="DW26" s="280" t="str">
        <f ca="true">+IF(OFFSET('Hygiene Data'!$F$13,0,10*ROW('Hygiene Data'!F20))="","",OFFSET('Hygiene Data'!$F$13,0,10*ROW('Hygiene Data'!F20)))</f>
        <v/>
      </c>
      <c r="DX26" s="280" t="str">
        <f ca="true">+IF(OFFSET('Hygiene Data'!$G$11,0,10*ROW('Hygiene Data'!G20))="","",OFFSET('Hygiene Data'!$G$11,0,10*ROW('Hygiene Data'!G20)))</f>
        <v/>
      </c>
      <c r="DY26" s="280" t="str">
        <f ca="true">+IF(OFFSET('Hygiene Data'!$G$12,0,10*ROW('Hygiene Data'!G20))="","",OFFSET('Hygiene Data'!$G$12,0,10*ROW('Hygiene Data'!G20)))</f>
        <v/>
      </c>
      <c r="DZ26" s="280" t="str">
        <f ca="true">+IF(OFFSET('Hygiene Data'!$G$13,0,10*ROW('Hygiene Data'!G20))="","",OFFSET('Hygiene Data'!$G$13,0,10*ROW('Hygiene Data'!G20)))</f>
        <v/>
      </c>
      <c r="EA26" s="280" t="str">
        <f ca="true">+IF(OFFSET('Hygiene Data'!$H$11,0,10*ROW('Hygiene Data'!H20))="","",OFFSET('Hygiene Data'!$H$11,0,10*ROW('Hygiene Data'!H20)))</f>
        <v/>
      </c>
      <c r="EB26" s="280" t="str">
        <f ca="true">+IF(OFFSET('Hygiene Data'!$H$12,0,10*ROW('Hygiene Data'!H20))="","",OFFSET('Hygiene Data'!$H$12,0,10*ROW('Hygiene Data'!H20)))</f>
        <v/>
      </c>
      <c r="EC26" s="280" t="str">
        <f ca="true">+IF(OFFSET('Hygiene Data'!$H$13,0,10*ROW('Hygiene Data'!H20))="","",OFFSET('Hygiene Data'!$H$13,0,10*ROW('Hygiene Data'!H20)))</f>
        <v/>
      </c>
      <c r="ED26" s="280" t="str">
        <f ca="true">+IF(OFFSET('Hygiene Data'!$I$11,0,10*ROW('Hygiene Data'!I20))="","",OFFSET('Hygiene Data'!$I$11,0,10*ROW('Hygiene Data'!I20)))</f>
        <v/>
      </c>
      <c r="EE26" s="280" t="str">
        <f ca="true">+IF(OFFSET('Hygiene Data'!$I$12,0,10*ROW('Hygiene Data'!I20))="","",OFFSET('Hygiene Data'!$I$12,0,10*ROW('Hygiene Data'!I20)))</f>
        <v/>
      </c>
      <c r="EF26" s="28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6"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0"/>
      <c r="BS27" s="280" t="str">
        <f ca="true">+IF(OFFSET('Water Data'!$D$27,0,10*ROW('Water Data'!D21))="","",OFFSET('Water Data'!$D$27,0,10*ROW('Water Data'!D21)))</f>
        <v/>
      </c>
      <c r="BT27" s="280" t="str">
        <f ca="true">+IF(OFFSET('Water Data'!$D$28,0,10*ROW('Water Data'!D21))="","",OFFSET('Water Data'!$D$28,0,10*ROW('Water Data'!D21)))</f>
        <v/>
      </c>
      <c r="BU27" s="280" t="str">
        <f ca="true">+IF(OFFSET('Water Data'!$D$29,0,10*ROW('Water Data'!D21))="","",OFFSET('Water Data'!$D$29,0,10*ROW('Water Data'!D21)))</f>
        <v/>
      </c>
      <c r="BV27" s="280" t="str">
        <f ca="true">+IF(OFFSET('Water Data'!$E$27,0,10*ROW('Water Data'!E21))="","",OFFSET('Water Data'!$E$27,0,10*ROW('Water Data'!E21)))</f>
        <v/>
      </c>
      <c r="BW27" s="280" t="str">
        <f ca="true">+IF(OFFSET('Water Data'!$E$28,0,10*ROW('Water Data'!E21))="","",OFFSET('Water Data'!$E$28,0,10*ROW('Water Data'!E21)))</f>
        <v/>
      </c>
      <c r="BX27" s="280" t="str">
        <f ca="true">+IF(OFFSET('Water Data'!$E$29,0,10*ROW('Water Data'!E21))="","",OFFSET('Water Data'!$E$29,0,10*ROW('Water Data'!E21)))</f>
        <v/>
      </c>
      <c r="BY27" s="280" t="str">
        <f ca="true">+IF(OFFSET('Water Data'!$F$27,0,10*ROW('Water Data'!F21))="","",OFFSET('Water Data'!$F$27,0,10*ROW('Water Data'!F21)))</f>
        <v/>
      </c>
      <c r="BZ27" s="280" t="str">
        <f ca="true">+IF(OFFSET('Water Data'!$F$28,0,10*ROW('Water Data'!F21))="","",OFFSET('Water Data'!$F$28,0,10*ROW('Water Data'!F21)))</f>
        <v/>
      </c>
      <c r="CA27" s="280" t="str">
        <f ca="true">+IF(OFFSET('Water Data'!$F$29,0,10*ROW('Water Data'!F21))="","",OFFSET('Water Data'!$F$29,0,10*ROW('Water Data'!F21)))</f>
        <v/>
      </c>
      <c r="CB27" s="280" t="str">
        <f ca="true">+IF(OFFSET('Water Data'!$G$27,0,10*ROW('Water Data'!G21))="","",OFFSET('Water Data'!$G$27,0,10*ROW('Water Data'!G21)))</f>
        <v/>
      </c>
      <c r="CC27" s="280" t="str">
        <f ca="true">+IF(OFFSET('Water Data'!$G$28,0,10*ROW('Water Data'!G21))="","",OFFSET('Water Data'!$G$28,0,10*ROW('Water Data'!G21)))</f>
        <v/>
      </c>
      <c r="CD27" s="280" t="str">
        <f ca="true">+IF(OFFSET('Water Data'!$G$29,0,10*ROW('Water Data'!G21))="","",OFFSET('Water Data'!$G$29,0,10*ROW('Water Data'!G21)))</f>
        <v/>
      </c>
      <c r="CE27" s="280" t="str">
        <f ca="true">+IF(OFFSET('Water Data'!$H$27,0,10*ROW('Water Data'!H21))="","",OFFSET('Water Data'!$H$27,0,10*ROW('Water Data'!H21)))</f>
        <v/>
      </c>
      <c r="CF27" s="280" t="str">
        <f ca="true">+IF(OFFSET('Water Data'!$H$28,0,10*ROW('Water Data'!H21))="","",OFFSET('Water Data'!$H$28,0,10*ROW('Water Data'!H21)))</f>
        <v/>
      </c>
      <c r="CG27" s="280" t="str">
        <f ca="true">+IF(OFFSET('Water Data'!$H$29,0,10*ROW('Water Data'!H21))="","",OFFSET('Water Data'!$H$29,0,10*ROW('Water Data'!H21)))</f>
        <v/>
      </c>
      <c r="CH27" s="280" t="str">
        <f ca="true">+IF(OFFSET('Water Data'!$I$27,0,10*ROW('Water Data'!I21))="","",OFFSET('Water Data'!$I$27,0,10*ROW('Water Data'!I21)))</f>
        <v/>
      </c>
      <c r="CI27" s="280" t="str">
        <f ca="true">+IF(OFFSET('Water Data'!$I$28,0,10*ROW('Water Data'!I21))="","",OFFSET('Water Data'!$I$28,0,10*ROW('Water Data'!I21)))</f>
        <v/>
      </c>
      <c r="CJ27" s="280" t="str">
        <f ca="true">+IF(OFFSET('Water Data'!$I$29,0,10*ROW('Water Data'!I21))="","",OFFSET('Water Data'!$I$29,0,10*ROW('Water Data'!I21)))</f>
        <v/>
      </c>
      <c r="CK27" s="280" t="str">
        <f ca="true">+IF(OFFSET('Sanitation Data'!$D$28,0,10*ROW('Sanitation Data'!D21))="","",OFFSET('Sanitation Data'!$D$28,0,10*ROW('Sanitation Data'!D21)))</f>
        <v/>
      </c>
      <c r="CL27" s="280" t="str">
        <f ca="true">+IF(OFFSET('Sanitation Data'!$D$29,0,10*ROW('Sanitation Data'!D21))="","",OFFSET('Sanitation Data'!$D$29,0,10*ROW('Sanitation Data'!D21)))</f>
        <v/>
      </c>
      <c r="CM27" s="280" t="str">
        <f ca="true">+IF(OFFSET('Sanitation Data'!$D$30,0,10*ROW('Sanitation Data'!D21))="","",OFFSET('Sanitation Data'!$D$30,0,10*ROW('Sanitation Data'!D21)))</f>
        <v/>
      </c>
      <c r="CN27" s="280" t="str">
        <f ca="true">+IF(OFFSET('Sanitation Data'!$D$31,0,10*ROW('Sanitation Data'!D21))="","",OFFSET('Sanitation Data'!$D$31,0,10*ROW('Sanitation Data'!D21)))</f>
        <v/>
      </c>
      <c r="CO27" s="280" t="str">
        <f ca="true">+IF(OFFSET('Sanitation Data'!$D$32,0,10*ROW('Sanitation Data'!D21))="","",OFFSET('Sanitation Data'!$D$32,0,10*ROW('Sanitation Data'!D21)))</f>
        <v/>
      </c>
      <c r="CP27" s="280" t="str">
        <f ca="true">+IF(OFFSET('Sanitation Data'!$E$28,0,10*ROW('Sanitation Data'!E21))="","",OFFSET('Sanitation Data'!$E$28,0,10*ROW('Sanitation Data'!E21)))</f>
        <v/>
      </c>
      <c r="CQ27" s="280" t="str">
        <f ca="true">+IF(OFFSET('Sanitation Data'!$E$29,0,10*ROW('Sanitation Data'!E21))="","",OFFSET('Sanitation Data'!$E$29,0,10*ROW('Sanitation Data'!E21)))</f>
        <v/>
      </c>
      <c r="CR27" s="280" t="str">
        <f ca="true">+IF(OFFSET('Sanitation Data'!$E$30,0,10*ROW('Sanitation Data'!E21))="","",OFFSET('Sanitation Data'!$E$30,0,10*ROW('Sanitation Data'!E21)))</f>
        <v/>
      </c>
      <c r="CS27" s="280" t="str">
        <f ca="true">+IF(OFFSET('Sanitation Data'!$E$31,0,10*ROW('Sanitation Data'!E21))="","",OFFSET('Sanitation Data'!$E$31,0,10*ROW('Sanitation Data'!E21)))</f>
        <v/>
      </c>
      <c r="CT27" s="280" t="str">
        <f ca="true">+IF(OFFSET('Sanitation Data'!$E$32,0,10*ROW('Sanitation Data'!E21))="","",OFFSET('Sanitation Data'!$E$32,0,10*ROW('Sanitation Data'!E21)))</f>
        <v/>
      </c>
      <c r="CU27" s="280" t="str">
        <f ca="true">+IF(OFFSET('Sanitation Data'!$F$28,0,10*ROW('Sanitation Data'!F21))="","",OFFSET('Sanitation Data'!$F$28,0,10*ROW('Sanitation Data'!F21)))</f>
        <v/>
      </c>
      <c r="CV27" s="280" t="str">
        <f ca="true">+IF(OFFSET('Sanitation Data'!$F$29,0,10*ROW('Sanitation Data'!F21))="","",OFFSET('Sanitation Data'!$F$29,0,10*ROW('Sanitation Data'!F21)))</f>
        <v/>
      </c>
      <c r="CW27" s="280" t="str">
        <f ca="true">+IF(OFFSET('Sanitation Data'!$F$30,0,10*ROW('Sanitation Data'!F21))="","",OFFSET('Sanitation Data'!$F$30,0,10*ROW('Sanitation Data'!F21)))</f>
        <v/>
      </c>
      <c r="CX27" s="280" t="str">
        <f ca="true">+IF(OFFSET('Sanitation Data'!$F$31,0,10*ROW('Sanitation Data'!F21))="","",OFFSET('Sanitation Data'!$F$31,0,10*ROW('Sanitation Data'!F21)))</f>
        <v/>
      </c>
      <c r="CY27" s="280" t="str">
        <f ca="true">+IF(OFFSET('Sanitation Data'!$F$32,0,10*ROW('Sanitation Data'!F21))="","",OFFSET('Sanitation Data'!$F$32,0,10*ROW('Sanitation Data'!F21)))</f>
        <v/>
      </c>
      <c r="CZ27" s="280" t="str">
        <f ca="true">+IF(OFFSET('Sanitation Data'!$G$28,0,10*ROW('Sanitation Data'!G21))="","",OFFSET('Sanitation Data'!$G$28,0,10*ROW('Sanitation Data'!G21)))</f>
        <v/>
      </c>
      <c r="DA27" s="280" t="str">
        <f ca="true">+IF(OFFSET('Sanitation Data'!$G$29,0,10*ROW('Sanitation Data'!G21))="","",OFFSET('Sanitation Data'!$G$29,0,10*ROW('Sanitation Data'!G21)))</f>
        <v/>
      </c>
      <c r="DB27" s="280" t="str">
        <f ca="true">+IF(OFFSET('Sanitation Data'!$G$30,0,10*ROW('Sanitation Data'!G21))="","",OFFSET('Sanitation Data'!$G$30,0,10*ROW('Sanitation Data'!G21)))</f>
        <v/>
      </c>
      <c r="DC27" s="280" t="str">
        <f ca="true">+IF(OFFSET('Sanitation Data'!$G$31,0,10*ROW('Sanitation Data'!G21))="","",OFFSET('Sanitation Data'!$G$31,0,10*ROW('Sanitation Data'!G21)))</f>
        <v/>
      </c>
      <c r="DD27" s="280" t="str">
        <f ca="true">+IF(OFFSET('Sanitation Data'!$G$32,0,10*ROW('Sanitation Data'!G21))="","",OFFSET('Sanitation Data'!$G$32,0,10*ROW('Sanitation Data'!G21)))</f>
        <v/>
      </c>
      <c r="DE27" s="280" t="str">
        <f ca="true">+IF(OFFSET('Sanitation Data'!$H$28,0,10*ROW('Sanitation Data'!H21))="","",OFFSET('Sanitation Data'!$H$28,0,10*ROW('Sanitation Data'!H21)))</f>
        <v/>
      </c>
      <c r="DF27" s="280" t="str">
        <f ca="true">+IF(OFFSET('Sanitation Data'!$H$29,0,10*ROW('Sanitation Data'!H21))="","",OFFSET('Sanitation Data'!$H$29,0,10*ROW('Sanitation Data'!H21)))</f>
        <v/>
      </c>
      <c r="DG27" s="280" t="str">
        <f ca="true">+IF(OFFSET('Sanitation Data'!$H$30,0,10*ROW('Sanitation Data'!H21))="","",OFFSET('Sanitation Data'!$H$30,0,10*ROW('Sanitation Data'!H21)))</f>
        <v/>
      </c>
      <c r="DH27" s="280" t="str">
        <f ca="true">+IF(OFFSET('Sanitation Data'!$H$31,0,10*ROW('Sanitation Data'!H21))="","",OFFSET('Sanitation Data'!$H$31,0,10*ROW('Sanitation Data'!H21)))</f>
        <v/>
      </c>
      <c r="DI27" s="280" t="str">
        <f ca="true">+IF(OFFSET('Sanitation Data'!$H$32,0,10*ROW('Sanitation Data'!H21))="","",OFFSET('Sanitation Data'!$H$32,0,10*ROW('Sanitation Data'!H21)))</f>
        <v/>
      </c>
      <c r="DJ27" s="280" t="str">
        <f ca="true">+IF(OFFSET('Sanitation Data'!$I$28,0,10*ROW('Sanitation Data'!I21))="","",OFFSET('Sanitation Data'!$I$28,0,10*ROW('Sanitation Data'!I21)))</f>
        <v/>
      </c>
      <c r="DK27" s="280" t="str">
        <f ca="true">+IF(OFFSET('Sanitation Data'!$I$29,0,10*ROW('Sanitation Data'!I21))="","",OFFSET('Sanitation Data'!$I$29,0,10*ROW('Sanitation Data'!I21)))</f>
        <v/>
      </c>
      <c r="DL27" s="280" t="str">
        <f ca="true">+IF(OFFSET('Sanitation Data'!$I$30,0,10*ROW('Sanitation Data'!I21))="","",OFFSET('Sanitation Data'!$I$30,0,10*ROW('Sanitation Data'!I21)))</f>
        <v/>
      </c>
      <c r="DM27" s="280" t="str">
        <f ca="true">+IF(OFFSET('Sanitation Data'!$I$31,0,10*ROW('Sanitation Data'!I21))="","",OFFSET('Sanitation Data'!$I$31,0,10*ROW('Sanitation Data'!I21)))</f>
        <v/>
      </c>
      <c r="DN27" s="280" t="str">
        <f ca="true">+IF(OFFSET('Sanitation Data'!$I$32,0,10*ROW('Sanitation Data'!I21))="","",OFFSET('Sanitation Data'!$I$32,0,10*ROW('Sanitation Data'!I21)))</f>
        <v/>
      </c>
      <c r="DO27" s="280" t="str">
        <f ca="true">+IF(OFFSET('Hygiene Data'!$D$11,0,10*ROW('Hygiene Data'!D21))="","",OFFSET('Hygiene Data'!$D$11,0,10*ROW('Hygiene Data'!D21)))</f>
        <v/>
      </c>
      <c r="DP27" s="280" t="str">
        <f ca="true">+IF(OFFSET('Hygiene Data'!$D$12,0,10*ROW('Hygiene Data'!D21))="","",OFFSET('Hygiene Data'!$D$12,0,10*ROW('Hygiene Data'!D21)))</f>
        <v/>
      </c>
      <c r="DQ27" s="280" t="str">
        <f ca="true">+IF(OFFSET('Hygiene Data'!$D$13,0,10*ROW('Hygiene Data'!D21))="","",OFFSET('Hygiene Data'!$D$13,0,10*ROW('Hygiene Data'!D21)))</f>
        <v/>
      </c>
      <c r="DR27" s="280" t="str">
        <f ca="true">+IF(OFFSET('Hygiene Data'!$E$11,0,10*ROW('Hygiene Data'!E21))="","",OFFSET('Hygiene Data'!$E$11,0,10*ROW('Hygiene Data'!E21)))</f>
        <v/>
      </c>
      <c r="DS27" s="280" t="str">
        <f ca="true">+IF(OFFSET('Hygiene Data'!$E$12,0,10*ROW('Hygiene Data'!E21))="","",OFFSET('Hygiene Data'!$E$12,0,10*ROW('Hygiene Data'!E21)))</f>
        <v/>
      </c>
      <c r="DT27" s="280" t="str">
        <f ca="true">+IF(OFFSET('Hygiene Data'!$E$13,0,10*ROW('Hygiene Data'!E21))="","",OFFSET('Hygiene Data'!$E$13,0,10*ROW('Hygiene Data'!E21)))</f>
        <v/>
      </c>
      <c r="DU27" s="280" t="str">
        <f ca="true">+IF(OFFSET('Hygiene Data'!$F$11,0,10*ROW('Hygiene Data'!F21))="","",OFFSET('Hygiene Data'!$F$11,0,10*ROW('Hygiene Data'!F21)))</f>
        <v/>
      </c>
      <c r="DV27" s="280" t="str">
        <f ca="true">+IF(OFFSET('Hygiene Data'!$F$12,0,10*ROW('Hygiene Data'!F21))="","",OFFSET('Hygiene Data'!$F$12,0,10*ROW('Hygiene Data'!F21)))</f>
        <v/>
      </c>
      <c r="DW27" s="280" t="str">
        <f ca="true">+IF(OFFSET('Hygiene Data'!$F$13,0,10*ROW('Hygiene Data'!F21))="","",OFFSET('Hygiene Data'!$F$13,0,10*ROW('Hygiene Data'!F21)))</f>
        <v/>
      </c>
      <c r="DX27" s="280" t="str">
        <f ca="true">+IF(OFFSET('Hygiene Data'!$G$11,0,10*ROW('Hygiene Data'!G21))="","",OFFSET('Hygiene Data'!$G$11,0,10*ROW('Hygiene Data'!G21)))</f>
        <v/>
      </c>
      <c r="DY27" s="280" t="str">
        <f ca="true">+IF(OFFSET('Hygiene Data'!$G$12,0,10*ROW('Hygiene Data'!G21))="","",OFFSET('Hygiene Data'!$G$12,0,10*ROW('Hygiene Data'!G21)))</f>
        <v/>
      </c>
      <c r="DZ27" s="280" t="str">
        <f ca="true">+IF(OFFSET('Hygiene Data'!$G$13,0,10*ROW('Hygiene Data'!G21))="","",OFFSET('Hygiene Data'!$G$13,0,10*ROW('Hygiene Data'!G21)))</f>
        <v/>
      </c>
      <c r="EA27" s="280" t="str">
        <f ca="true">+IF(OFFSET('Hygiene Data'!$H$11,0,10*ROW('Hygiene Data'!H21))="","",OFFSET('Hygiene Data'!$H$11,0,10*ROW('Hygiene Data'!H21)))</f>
        <v/>
      </c>
      <c r="EB27" s="280" t="str">
        <f ca="true">+IF(OFFSET('Hygiene Data'!$H$12,0,10*ROW('Hygiene Data'!H21))="","",OFFSET('Hygiene Data'!$H$12,0,10*ROW('Hygiene Data'!H21)))</f>
        <v/>
      </c>
      <c r="EC27" s="280" t="str">
        <f ca="true">+IF(OFFSET('Hygiene Data'!$H$13,0,10*ROW('Hygiene Data'!H21))="","",OFFSET('Hygiene Data'!$H$13,0,10*ROW('Hygiene Data'!H21)))</f>
        <v/>
      </c>
      <c r="ED27" s="280" t="str">
        <f ca="true">+IF(OFFSET('Hygiene Data'!$I$11,0,10*ROW('Hygiene Data'!I21))="","",OFFSET('Hygiene Data'!$I$11,0,10*ROW('Hygiene Data'!I21)))</f>
        <v/>
      </c>
      <c r="EE27" s="280" t="str">
        <f ca="true">+IF(OFFSET('Hygiene Data'!$I$12,0,10*ROW('Hygiene Data'!I21))="","",OFFSET('Hygiene Data'!$I$12,0,10*ROW('Hygiene Data'!I21)))</f>
        <v/>
      </c>
      <c r="EF27" s="28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6"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0"/>
      <c r="BS28" s="280" t="str">
        <f ca="true">+IF(OFFSET('Water Data'!$D$27,0,10*ROW('Water Data'!D22))="","",OFFSET('Water Data'!$D$27,0,10*ROW('Water Data'!D22)))</f>
        <v/>
      </c>
      <c r="BT28" s="280" t="str">
        <f ca="true">+IF(OFFSET('Water Data'!$D$28,0,10*ROW('Water Data'!D22))="","",OFFSET('Water Data'!$D$28,0,10*ROW('Water Data'!D22)))</f>
        <v/>
      </c>
      <c r="BU28" s="280" t="str">
        <f ca="true">+IF(OFFSET('Water Data'!$D$29,0,10*ROW('Water Data'!D22))="","",OFFSET('Water Data'!$D$29,0,10*ROW('Water Data'!D22)))</f>
        <v/>
      </c>
      <c r="BV28" s="280" t="str">
        <f ca="true">+IF(OFFSET('Water Data'!$E$27,0,10*ROW('Water Data'!E22))="","",OFFSET('Water Data'!$E$27,0,10*ROW('Water Data'!E22)))</f>
        <v/>
      </c>
      <c r="BW28" s="280" t="str">
        <f ca="true">+IF(OFFSET('Water Data'!$E$28,0,10*ROW('Water Data'!E22))="","",OFFSET('Water Data'!$E$28,0,10*ROW('Water Data'!E22)))</f>
        <v/>
      </c>
      <c r="BX28" s="280" t="str">
        <f ca="true">+IF(OFFSET('Water Data'!$E$29,0,10*ROW('Water Data'!E22))="","",OFFSET('Water Data'!$E$29,0,10*ROW('Water Data'!E22)))</f>
        <v/>
      </c>
      <c r="BY28" s="280" t="str">
        <f ca="true">+IF(OFFSET('Water Data'!$F$27,0,10*ROW('Water Data'!F22))="","",OFFSET('Water Data'!$F$27,0,10*ROW('Water Data'!F22)))</f>
        <v/>
      </c>
      <c r="BZ28" s="280" t="str">
        <f ca="true">+IF(OFFSET('Water Data'!$F$28,0,10*ROW('Water Data'!F22))="","",OFFSET('Water Data'!$F$28,0,10*ROW('Water Data'!F22)))</f>
        <v/>
      </c>
      <c r="CA28" s="280" t="str">
        <f ca="true">+IF(OFFSET('Water Data'!$F$29,0,10*ROW('Water Data'!F22))="","",OFFSET('Water Data'!$F$29,0,10*ROW('Water Data'!F22)))</f>
        <v/>
      </c>
      <c r="CB28" s="280" t="str">
        <f ca="true">+IF(OFFSET('Water Data'!$G$27,0,10*ROW('Water Data'!G22))="","",OFFSET('Water Data'!$G$27,0,10*ROW('Water Data'!G22)))</f>
        <v/>
      </c>
      <c r="CC28" s="280" t="str">
        <f ca="true">+IF(OFFSET('Water Data'!$G$28,0,10*ROW('Water Data'!G22))="","",OFFSET('Water Data'!$G$28,0,10*ROW('Water Data'!G22)))</f>
        <v/>
      </c>
      <c r="CD28" s="280" t="str">
        <f ca="true">+IF(OFFSET('Water Data'!$G$29,0,10*ROW('Water Data'!G22))="","",OFFSET('Water Data'!$G$29,0,10*ROW('Water Data'!G22)))</f>
        <v/>
      </c>
      <c r="CE28" s="280" t="str">
        <f ca="true">+IF(OFFSET('Water Data'!$H$27,0,10*ROW('Water Data'!H22))="","",OFFSET('Water Data'!$H$27,0,10*ROW('Water Data'!H22)))</f>
        <v/>
      </c>
      <c r="CF28" s="280" t="str">
        <f ca="true">+IF(OFFSET('Water Data'!$H$28,0,10*ROW('Water Data'!H22))="","",OFFSET('Water Data'!$H$28,0,10*ROW('Water Data'!H22)))</f>
        <v/>
      </c>
      <c r="CG28" s="280" t="str">
        <f ca="true">+IF(OFFSET('Water Data'!$H$29,0,10*ROW('Water Data'!H22))="","",OFFSET('Water Data'!$H$29,0,10*ROW('Water Data'!H22)))</f>
        <v/>
      </c>
      <c r="CH28" s="280" t="str">
        <f ca="true">+IF(OFFSET('Water Data'!$I$27,0,10*ROW('Water Data'!I22))="","",OFFSET('Water Data'!$I$27,0,10*ROW('Water Data'!I22)))</f>
        <v/>
      </c>
      <c r="CI28" s="280" t="str">
        <f ca="true">+IF(OFFSET('Water Data'!$I$28,0,10*ROW('Water Data'!I22))="","",OFFSET('Water Data'!$I$28,0,10*ROW('Water Data'!I22)))</f>
        <v/>
      </c>
      <c r="CJ28" s="280" t="str">
        <f ca="true">+IF(OFFSET('Water Data'!$I$29,0,10*ROW('Water Data'!I22))="","",OFFSET('Water Data'!$I$29,0,10*ROW('Water Data'!I22)))</f>
        <v/>
      </c>
      <c r="CK28" s="280" t="str">
        <f ca="true">+IF(OFFSET('Sanitation Data'!$D$28,0,10*ROW('Sanitation Data'!D22))="","",OFFSET('Sanitation Data'!$D$28,0,10*ROW('Sanitation Data'!D22)))</f>
        <v/>
      </c>
      <c r="CL28" s="280" t="str">
        <f ca="true">+IF(OFFSET('Sanitation Data'!$D$29,0,10*ROW('Sanitation Data'!D22))="","",OFFSET('Sanitation Data'!$D$29,0,10*ROW('Sanitation Data'!D22)))</f>
        <v/>
      </c>
      <c r="CM28" s="280" t="str">
        <f ca="true">+IF(OFFSET('Sanitation Data'!$D$30,0,10*ROW('Sanitation Data'!D22))="","",OFFSET('Sanitation Data'!$D$30,0,10*ROW('Sanitation Data'!D22)))</f>
        <v/>
      </c>
      <c r="CN28" s="280" t="str">
        <f ca="true">+IF(OFFSET('Sanitation Data'!$D$31,0,10*ROW('Sanitation Data'!D22))="","",OFFSET('Sanitation Data'!$D$31,0,10*ROW('Sanitation Data'!D22)))</f>
        <v/>
      </c>
      <c r="CO28" s="280" t="str">
        <f ca="true">+IF(OFFSET('Sanitation Data'!$D$32,0,10*ROW('Sanitation Data'!D22))="","",OFFSET('Sanitation Data'!$D$32,0,10*ROW('Sanitation Data'!D22)))</f>
        <v/>
      </c>
      <c r="CP28" s="280" t="str">
        <f ca="true">+IF(OFFSET('Sanitation Data'!$E$28,0,10*ROW('Sanitation Data'!E22))="","",OFFSET('Sanitation Data'!$E$28,0,10*ROW('Sanitation Data'!E22)))</f>
        <v/>
      </c>
      <c r="CQ28" s="280" t="str">
        <f ca="true">+IF(OFFSET('Sanitation Data'!$E$29,0,10*ROW('Sanitation Data'!E22))="","",OFFSET('Sanitation Data'!$E$29,0,10*ROW('Sanitation Data'!E22)))</f>
        <v/>
      </c>
      <c r="CR28" s="280" t="str">
        <f ca="true">+IF(OFFSET('Sanitation Data'!$E$30,0,10*ROW('Sanitation Data'!E22))="","",OFFSET('Sanitation Data'!$E$30,0,10*ROW('Sanitation Data'!E22)))</f>
        <v/>
      </c>
      <c r="CS28" s="280" t="str">
        <f ca="true">+IF(OFFSET('Sanitation Data'!$E$31,0,10*ROW('Sanitation Data'!E22))="","",OFFSET('Sanitation Data'!$E$31,0,10*ROW('Sanitation Data'!E22)))</f>
        <v/>
      </c>
      <c r="CT28" s="280" t="str">
        <f ca="true">+IF(OFFSET('Sanitation Data'!$E$32,0,10*ROW('Sanitation Data'!E22))="","",OFFSET('Sanitation Data'!$E$32,0,10*ROW('Sanitation Data'!E22)))</f>
        <v/>
      </c>
      <c r="CU28" s="280" t="str">
        <f ca="true">+IF(OFFSET('Sanitation Data'!$F$28,0,10*ROW('Sanitation Data'!F22))="","",OFFSET('Sanitation Data'!$F$28,0,10*ROW('Sanitation Data'!F22)))</f>
        <v/>
      </c>
      <c r="CV28" s="280" t="str">
        <f ca="true">+IF(OFFSET('Sanitation Data'!$F$29,0,10*ROW('Sanitation Data'!F22))="","",OFFSET('Sanitation Data'!$F$29,0,10*ROW('Sanitation Data'!F22)))</f>
        <v/>
      </c>
      <c r="CW28" s="280" t="str">
        <f ca="true">+IF(OFFSET('Sanitation Data'!$F$30,0,10*ROW('Sanitation Data'!F22))="","",OFFSET('Sanitation Data'!$F$30,0,10*ROW('Sanitation Data'!F22)))</f>
        <v/>
      </c>
      <c r="CX28" s="280" t="str">
        <f ca="true">+IF(OFFSET('Sanitation Data'!$F$31,0,10*ROW('Sanitation Data'!F22))="","",OFFSET('Sanitation Data'!$F$31,0,10*ROW('Sanitation Data'!F22)))</f>
        <v/>
      </c>
      <c r="CY28" s="280" t="str">
        <f ca="true">+IF(OFFSET('Sanitation Data'!$F$32,0,10*ROW('Sanitation Data'!F22))="","",OFFSET('Sanitation Data'!$F$32,0,10*ROW('Sanitation Data'!F22)))</f>
        <v/>
      </c>
      <c r="CZ28" s="280" t="str">
        <f ca="true">+IF(OFFSET('Sanitation Data'!$G$28,0,10*ROW('Sanitation Data'!G22))="","",OFFSET('Sanitation Data'!$G$28,0,10*ROW('Sanitation Data'!G22)))</f>
        <v/>
      </c>
      <c r="DA28" s="280" t="str">
        <f ca="true">+IF(OFFSET('Sanitation Data'!$G$29,0,10*ROW('Sanitation Data'!G22))="","",OFFSET('Sanitation Data'!$G$29,0,10*ROW('Sanitation Data'!G22)))</f>
        <v/>
      </c>
      <c r="DB28" s="280" t="str">
        <f ca="true">+IF(OFFSET('Sanitation Data'!$G$30,0,10*ROW('Sanitation Data'!G22))="","",OFFSET('Sanitation Data'!$G$30,0,10*ROW('Sanitation Data'!G22)))</f>
        <v/>
      </c>
      <c r="DC28" s="280" t="str">
        <f ca="true">+IF(OFFSET('Sanitation Data'!$G$31,0,10*ROW('Sanitation Data'!G22))="","",OFFSET('Sanitation Data'!$G$31,0,10*ROW('Sanitation Data'!G22)))</f>
        <v/>
      </c>
      <c r="DD28" s="280" t="str">
        <f ca="true">+IF(OFFSET('Sanitation Data'!$G$32,0,10*ROW('Sanitation Data'!G22))="","",OFFSET('Sanitation Data'!$G$32,0,10*ROW('Sanitation Data'!G22)))</f>
        <v/>
      </c>
      <c r="DE28" s="280" t="str">
        <f ca="true">+IF(OFFSET('Sanitation Data'!$H$28,0,10*ROW('Sanitation Data'!H22))="","",OFFSET('Sanitation Data'!$H$28,0,10*ROW('Sanitation Data'!H22)))</f>
        <v/>
      </c>
      <c r="DF28" s="280" t="str">
        <f ca="true">+IF(OFFSET('Sanitation Data'!$H$29,0,10*ROW('Sanitation Data'!H22))="","",OFFSET('Sanitation Data'!$H$29,0,10*ROW('Sanitation Data'!H22)))</f>
        <v/>
      </c>
      <c r="DG28" s="280" t="str">
        <f ca="true">+IF(OFFSET('Sanitation Data'!$H$30,0,10*ROW('Sanitation Data'!H22))="","",OFFSET('Sanitation Data'!$H$30,0,10*ROW('Sanitation Data'!H22)))</f>
        <v/>
      </c>
      <c r="DH28" s="280" t="str">
        <f ca="true">+IF(OFFSET('Sanitation Data'!$H$31,0,10*ROW('Sanitation Data'!H22))="","",OFFSET('Sanitation Data'!$H$31,0,10*ROW('Sanitation Data'!H22)))</f>
        <v/>
      </c>
      <c r="DI28" s="280" t="str">
        <f ca="true">+IF(OFFSET('Sanitation Data'!$H$32,0,10*ROW('Sanitation Data'!H22))="","",OFFSET('Sanitation Data'!$H$32,0,10*ROW('Sanitation Data'!H22)))</f>
        <v/>
      </c>
      <c r="DJ28" s="280" t="str">
        <f ca="true">+IF(OFFSET('Sanitation Data'!$I$28,0,10*ROW('Sanitation Data'!I22))="","",OFFSET('Sanitation Data'!$I$28,0,10*ROW('Sanitation Data'!I22)))</f>
        <v/>
      </c>
      <c r="DK28" s="280" t="str">
        <f ca="true">+IF(OFFSET('Sanitation Data'!$I$29,0,10*ROW('Sanitation Data'!I22))="","",OFFSET('Sanitation Data'!$I$29,0,10*ROW('Sanitation Data'!I22)))</f>
        <v/>
      </c>
      <c r="DL28" s="280" t="str">
        <f ca="true">+IF(OFFSET('Sanitation Data'!$I$30,0,10*ROW('Sanitation Data'!I22))="","",OFFSET('Sanitation Data'!$I$30,0,10*ROW('Sanitation Data'!I22)))</f>
        <v/>
      </c>
      <c r="DM28" s="280" t="str">
        <f ca="true">+IF(OFFSET('Sanitation Data'!$I$31,0,10*ROW('Sanitation Data'!I22))="","",OFFSET('Sanitation Data'!$I$31,0,10*ROW('Sanitation Data'!I22)))</f>
        <v/>
      </c>
      <c r="DN28" s="280" t="str">
        <f ca="true">+IF(OFFSET('Sanitation Data'!$I$32,0,10*ROW('Sanitation Data'!I22))="","",OFFSET('Sanitation Data'!$I$32,0,10*ROW('Sanitation Data'!I22)))</f>
        <v/>
      </c>
      <c r="DO28" s="280" t="str">
        <f ca="true">+IF(OFFSET('Hygiene Data'!$D$11,0,10*ROW('Hygiene Data'!D22))="","",OFFSET('Hygiene Data'!$D$11,0,10*ROW('Hygiene Data'!D22)))</f>
        <v/>
      </c>
      <c r="DP28" s="280" t="str">
        <f ca="true">+IF(OFFSET('Hygiene Data'!$D$12,0,10*ROW('Hygiene Data'!D22))="","",OFFSET('Hygiene Data'!$D$12,0,10*ROW('Hygiene Data'!D22)))</f>
        <v/>
      </c>
      <c r="DQ28" s="280" t="str">
        <f ca="true">+IF(OFFSET('Hygiene Data'!$D$13,0,10*ROW('Hygiene Data'!D22))="","",OFFSET('Hygiene Data'!$D$13,0,10*ROW('Hygiene Data'!D22)))</f>
        <v/>
      </c>
      <c r="DR28" s="280" t="str">
        <f ca="true">+IF(OFFSET('Hygiene Data'!$E$11,0,10*ROW('Hygiene Data'!E22))="","",OFFSET('Hygiene Data'!$E$11,0,10*ROW('Hygiene Data'!E22)))</f>
        <v/>
      </c>
      <c r="DS28" s="280" t="str">
        <f ca="true">+IF(OFFSET('Hygiene Data'!$E$12,0,10*ROW('Hygiene Data'!E22))="","",OFFSET('Hygiene Data'!$E$12,0,10*ROW('Hygiene Data'!E22)))</f>
        <v/>
      </c>
      <c r="DT28" s="280" t="str">
        <f ca="true">+IF(OFFSET('Hygiene Data'!$E$13,0,10*ROW('Hygiene Data'!E22))="","",OFFSET('Hygiene Data'!$E$13,0,10*ROW('Hygiene Data'!E22)))</f>
        <v/>
      </c>
      <c r="DU28" s="280" t="str">
        <f ca="true">+IF(OFFSET('Hygiene Data'!$F$11,0,10*ROW('Hygiene Data'!F22))="","",OFFSET('Hygiene Data'!$F$11,0,10*ROW('Hygiene Data'!F22)))</f>
        <v/>
      </c>
      <c r="DV28" s="280" t="str">
        <f ca="true">+IF(OFFSET('Hygiene Data'!$F$12,0,10*ROW('Hygiene Data'!F22))="","",OFFSET('Hygiene Data'!$F$12,0,10*ROW('Hygiene Data'!F22)))</f>
        <v/>
      </c>
      <c r="DW28" s="280" t="str">
        <f ca="true">+IF(OFFSET('Hygiene Data'!$F$13,0,10*ROW('Hygiene Data'!F22))="","",OFFSET('Hygiene Data'!$F$13,0,10*ROW('Hygiene Data'!F22)))</f>
        <v/>
      </c>
      <c r="DX28" s="280" t="str">
        <f ca="true">+IF(OFFSET('Hygiene Data'!$G$11,0,10*ROW('Hygiene Data'!G22))="","",OFFSET('Hygiene Data'!$G$11,0,10*ROW('Hygiene Data'!G22)))</f>
        <v/>
      </c>
      <c r="DY28" s="280" t="str">
        <f ca="true">+IF(OFFSET('Hygiene Data'!$G$12,0,10*ROW('Hygiene Data'!G22))="","",OFFSET('Hygiene Data'!$G$12,0,10*ROW('Hygiene Data'!G22)))</f>
        <v/>
      </c>
      <c r="DZ28" s="280" t="str">
        <f ca="true">+IF(OFFSET('Hygiene Data'!$G$13,0,10*ROW('Hygiene Data'!G22))="","",OFFSET('Hygiene Data'!$G$13,0,10*ROW('Hygiene Data'!G22)))</f>
        <v/>
      </c>
      <c r="EA28" s="280" t="str">
        <f ca="true">+IF(OFFSET('Hygiene Data'!$H$11,0,10*ROW('Hygiene Data'!H22))="","",OFFSET('Hygiene Data'!$H$11,0,10*ROW('Hygiene Data'!H22)))</f>
        <v/>
      </c>
      <c r="EB28" s="280" t="str">
        <f ca="true">+IF(OFFSET('Hygiene Data'!$H$12,0,10*ROW('Hygiene Data'!H22))="","",OFFSET('Hygiene Data'!$H$12,0,10*ROW('Hygiene Data'!H22)))</f>
        <v/>
      </c>
      <c r="EC28" s="280" t="str">
        <f ca="true">+IF(OFFSET('Hygiene Data'!$H$13,0,10*ROW('Hygiene Data'!H22))="","",OFFSET('Hygiene Data'!$H$13,0,10*ROW('Hygiene Data'!H22)))</f>
        <v/>
      </c>
      <c r="ED28" s="280" t="str">
        <f ca="true">+IF(OFFSET('Hygiene Data'!$I$11,0,10*ROW('Hygiene Data'!I22))="","",OFFSET('Hygiene Data'!$I$11,0,10*ROW('Hygiene Data'!I22)))</f>
        <v/>
      </c>
      <c r="EE28" s="280" t="str">
        <f ca="true">+IF(OFFSET('Hygiene Data'!$I$12,0,10*ROW('Hygiene Data'!I22))="","",OFFSET('Hygiene Data'!$I$12,0,10*ROW('Hygiene Data'!I22)))</f>
        <v/>
      </c>
      <c r="EF28" s="28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6"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0"/>
      <c r="BS29" s="280" t="str">
        <f ca="true">+IF(OFFSET('Water Data'!$D$27,0,10*ROW('Water Data'!D23))="","",OFFSET('Water Data'!$D$27,0,10*ROW('Water Data'!D23)))</f>
        <v/>
      </c>
      <c r="BT29" s="280" t="str">
        <f ca="true">+IF(OFFSET('Water Data'!$D$28,0,10*ROW('Water Data'!D23))="","",OFFSET('Water Data'!$D$28,0,10*ROW('Water Data'!D23)))</f>
        <v/>
      </c>
      <c r="BU29" s="280" t="str">
        <f ca="true">+IF(OFFSET('Water Data'!$D$29,0,10*ROW('Water Data'!D23))="","",OFFSET('Water Data'!$D$29,0,10*ROW('Water Data'!D23)))</f>
        <v/>
      </c>
      <c r="BV29" s="280" t="str">
        <f ca="true">+IF(OFFSET('Water Data'!$E$27,0,10*ROW('Water Data'!E23))="","",OFFSET('Water Data'!$E$27,0,10*ROW('Water Data'!E23)))</f>
        <v/>
      </c>
      <c r="BW29" s="280" t="str">
        <f ca="true">+IF(OFFSET('Water Data'!$E$28,0,10*ROW('Water Data'!E23))="","",OFFSET('Water Data'!$E$28,0,10*ROW('Water Data'!E23)))</f>
        <v/>
      </c>
      <c r="BX29" s="280" t="str">
        <f ca="true">+IF(OFFSET('Water Data'!$E$29,0,10*ROW('Water Data'!E23))="","",OFFSET('Water Data'!$E$29,0,10*ROW('Water Data'!E23)))</f>
        <v/>
      </c>
      <c r="BY29" s="280" t="str">
        <f ca="true">+IF(OFFSET('Water Data'!$F$27,0,10*ROW('Water Data'!F23))="","",OFFSET('Water Data'!$F$27,0,10*ROW('Water Data'!F23)))</f>
        <v/>
      </c>
      <c r="BZ29" s="280" t="str">
        <f ca="true">+IF(OFFSET('Water Data'!$F$28,0,10*ROW('Water Data'!F23))="","",OFFSET('Water Data'!$F$28,0,10*ROW('Water Data'!F23)))</f>
        <v/>
      </c>
      <c r="CA29" s="280" t="str">
        <f ca="true">+IF(OFFSET('Water Data'!$F$29,0,10*ROW('Water Data'!F23))="","",OFFSET('Water Data'!$F$29,0,10*ROW('Water Data'!F23)))</f>
        <v/>
      </c>
      <c r="CB29" s="280" t="str">
        <f ca="true">+IF(OFFSET('Water Data'!$G$27,0,10*ROW('Water Data'!G23))="","",OFFSET('Water Data'!$G$27,0,10*ROW('Water Data'!G23)))</f>
        <v/>
      </c>
      <c r="CC29" s="280" t="str">
        <f ca="true">+IF(OFFSET('Water Data'!$G$28,0,10*ROW('Water Data'!G23))="","",OFFSET('Water Data'!$G$28,0,10*ROW('Water Data'!G23)))</f>
        <v/>
      </c>
      <c r="CD29" s="280" t="str">
        <f ca="true">+IF(OFFSET('Water Data'!$G$29,0,10*ROW('Water Data'!G23))="","",OFFSET('Water Data'!$G$29,0,10*ROW('Water Data'!G23)))</f>
        <v/>
      </c>
      <c r="CE29" s="280" t="str">
        <f ca="true">+IF(OFFSET('Water Data'!$H$27,0,10*ROW('Water Data'!H23))="","",OFFSET('Water Data'!$H$27,0,10*ROW('Water Data'!H23)))</f>
        <v/>
      </c>
      <c r="CF29" s="280" t="str">
        <f ca="true">+IF(OFFSET('Water Data'!$H$28,0,10*ROW('Water Data'!H23))="","",OFFSET('Water Data'!$H$28,0,10*ROW('Water Data'!H23)))</f>
        <v/>
      </c>
      <c r="CG29" s="280" t="str">
        <f ca="true">+IF(OFFSET('Water Data'!$H$29,0,10*ROW('Water Data'!H23))="","",OFFSET('Water Data'!$H$29,0,10*ROW('Water Data'!H23)))</f>
        <v/>
      </c>
      <c r="CH29" s="280" t="str">
        <f ca="true">+IF(OFFSET('Water Data'!$I$27,0,10*ROW('Water Data'!I23))="","",OFFSET('Water Data'!$I$27,0,10*ROW('Water Data'!I23)))</f>
        <v/>
      </c>
      <c r="CI29" s="280" t="str">
        <f ca="true">+IF(OFFSET('Water Data'!$I$28,0,10*ROW('Water Data'!I23))="","",OFFSET('Water Data'!$I$28,0,10*ROW('Water Data'!I23)))</f>
        <v/>
      </c>
      <c r="CJ29" s="280" t="str">
        <f ca="true">+IF(OFFSET('Water Data'!$I$29,0,10*ROW('Water Data'!I23))="","",OFFSET('Water Data'!$I$29,0,10*ROW('Water Data'!I23)))</f>
        <v/>
      </c>
      <c r="CK29" s="280" t="str">
        <f ca="true">+IF(OFFSET('Sanitation Data'!$D$28,0,10*ROW('Sanitation Data'!D23))="","",OFFSET('Sanitation Data'!$D$28,0,10*ROW('Sanitation Data'!D23)))</f>
        <v/>
      </c>
      <c r="CL29" s="280" t="str">
        <f ca="true">+IF(OFFSET('Sanitation Data'!$D$29,0,10*ROW('Sanitation Data'!D23))="","",OFFSET('Sanitation Data'!$D$29,0,10*ROW('Sanitation Data'!D23)))</f>
        <v/>
      </c>
      <c r="CM29" s="280" t="str">
        <f ca="true">+IF(OFFSET('Sanitation Data'!$D$30,0,10*ROW('Sanitation Data'!D23))="","",OFFSET('Sanitation Data'!$D$30,0,10*ROW('Sanitation Data'!D23)))</f>
        <v/>
      </c>
      <c r="CN29" s="280" t="str">
        <f ca="true">+IF(OFFSET('Sanitation Data'!$D$31,0,10*ROW('Sanitation Data'!D23))="","",OFFSET('Sanitation Data'!$D$31,0,10*ROW('Sanitation Data'!D23)))</f>
        <v/>
      </c>
      <c r="CO29" s="280" t="str">
        <f ca="true">+IF(OFFSET('Sanitation Data'!$D$32,0,10*ROW('Sanitation Data'!D23))="","",OFFSET('Sanitation Data'!$D$32,0,10*ROW('Sanitation Data'!D23)))</f>
        <v/>
      </c>
      <c r="CP29" s="280" t="str">
        <f ca="true">+IF(OFFSET('Sanitation Data'!$E$28,0,10*ROW('Sanitation Data'!E23))="","",OFFSET('Sanitation Data'!$E$28,0,10*ROW('Sanitation Data'!E23)))</f>
        <v/>
      </c>
      <c r="CQ29" s="280" t="str">
        <f ca="true">+IF(OFFSET('Sanitation Data'!$E$29,0,10*ROW('Sanitation Data'!E23))="","",OFFSET('Sanitation Data'!$E$29,0,10*ROW('Sanitation Data'!E23)))</f>
        <v/>
      </c>
      <c r="CR29" s="280" t="str">
        <f ca="true">+IF(OFFSET('Sanitation Data'!$E$30,0,10*ROW('Sanitation Data'!E23))="","",OFFSET('Sanitation Data'!$E$30,0,10*ROW('Sanitation Data'!E23)))</f>
        <v/>
      </c>
      <c r="CS29" s="280" t="str">
        <f ca="true">+IF(OFFSET('Sanitation Data'!$E$31,0,10*ROW('Sanitation Data'!E23))="","",OFFSET('Sanitation Data'!$E$31,0,10*ROW('Sanitation Data'!E23)))</f>
        <v/>
      </c>
      <c r="CT29" s="280" t="str">
        <f ca="true">+IF(OFFSET('Sanitation Data'!$E$32,0,10*ROW('Sanitation Data'!E23))="","",OFFSET('Sanitation Data'!$E$32,0,10*ROW('Sanitation Data'!E23)))</f>
        <v/>
      </c>
      <c r="CU29" s="280" t="str">
        <f ca="true">+IF(OFFSET('Sanitation Data'!$F$28,0,10*ROW('Sanitation Data'!F23))="","",OFFSET('Sanitation Data'!$F$28,0,10*ROW('Sanitation Data'!F23)))</f>
        <v/>
      </c>
      <c r="CV29" s="280" t="str">
        <f ca="true">+IF(OFFSET('Sanitation Data'!$F$29,0,10*ROW('Sanitation Data'!F23))="","",OFFSET('Sanitation Data'!$F$29,0,10*ROW('Sanitation Data'!F23)))</f>
        <v/>
      </c>
      <c r="CW29" s="280" t="str">
        <f ca="true">+IF(OFFSET('Sanitation Data'!$F$30,0,10*ROW('Sanitation Data'!F23))="","",OFFSET('Sanitation Data'!$F$30,0,10*ROW('Sanitation Data'!F23)))</f>
        <v/>
      </c>
      <c r="CX29" s="280" t="str">
        <f ca="true">+IF(OFFSET('Sanitation Data'!$F$31,0,10*ROW('Sanitation Data'!F23))="","",OFFSET('Sanitation Data'!$F$31,0,10*ROW('Sanitation Data'!F23)))</f>
        <v/>
      </c>
      <c r="CY29" s="280" t="str">
        <f ca="true">+IF(OFFSET('Sanitation Data'!$F$32,0,10*ROW('Sanitation Data'!F23))="","",OFFSET('Sanitation Data'!$F$32,0,10*ROW('Sanitation Data'!F23)))</f>
        <v/>
      </c>
      <c r="CZ29" s="280" t="str">
        <f ca="true">+IF(OFFSET('Sanitation Data'!$G$28,0,10*ROW('Sanitation Data'!G23))="","",OFFSET('Sanitation Data'!$G$28,0,10*ROW('Sanitation Data'!G23)))</f>
        <v/>
      </c>
      <c r="DA29" s="280" t="str">
        <f ca="true">+IF(OFFSET('Sanitation Data'!$G$29,0,10*ROW('Sanitation Data'!G23))="","",OFFSET('Sanitation Data'!$G$29,0,10*ROW('Sanitation Data'!G23)))</f>
        <v/>
      </c>
      <c r="DB29" s="280" t="str">
        <f ca="true">+IF(OFFSET('Sanitation Data'!$G$30,0,10*ROW('Sanitation Data'!G23))="","",OFFSET('Sanitation Data'!$G$30,0,10*ROW('Sanitation Data'!G23)))</f>
        <v/>
      </c>
      <c r="DC29" s="280" t="str">
        <f ca="true">+IF(OFFSET('Sanitation Data'!$G$31,0,10*ROW('Sanitation Data'!G23))="","",OFFSET('Sanitation Data'!$G$31,0,10*ROW('Sanitation Data'!G23)))</f>
        <v/>
      </c>
      <c r="DD29" s="280" t="str">
        <f ca="true">+IF(OFFSET('Sanitation Data'!$G$32,0,10*ROW('Sanitation Data'!G23))="","",OFFSET('Sanitation Data'!$G$32,0,10*ROW('Sanitation Data'!G23)))</f>
        <v/>
      </c>
      <c r="DE29" s="280" t="str">
        <f ca="true">+IF(OFFSET('Sanitation Data'!$H$28,0,10*ROW('Sanitation Data'!H23))="","",OFFSET('Sanitation Data'!$H$28,0,10*ROW('Sanitation Data'!H23)))</f>
        <v/>
      </c>
      <c r="DF29" s="280" t="str">
        <f ca="true">+IF(OFFSET('Sanitation Data'!$H$29,0,10*ROW('Sanitation Data'!H23))="","",OFFSET('Sanitation Data'!$H$29,0,10*ROW('Sanitation Data'!H23)))</f>
        <v/>
      </c>
      <c r="DG29" s="280" t="str">
        <f ca="true">+IF(OFFSET('Sanitation Data'!$H$30,0,10*ROW('Sanitation Data'!H23))="","",OFFSET('Sanitation Data'!$H$30,0,10*ROW('Sanitation Data'!H23)))</f>
        <v/>
      </c>
      <c r="DH29" s="280" t="str">
        <f ca="true">+IF(OFFSET('Sanitation Data'!$H$31,0,10*ROW('Sanitation Data'!H23))="","",OFFSET('Sanitation Data'!$H$31,0,10*ROW('Sanitation Data'!H23)))</f>
        <v/>
      </c>
      <c r="DI29" s="280" t="str">
        <f ca="true">+IF(OFFSET('Sanitation Data'!$H$32,0,10*ROW('Sanitation Data'!H23))="","",OFFSET('Sanitation Data'!$H$32,0,10*ROW('Sanitation Data'!H23)))</f>
        <v/>
      </c>
      <c r="DJ29" s="280" t="str">
        <f ca="true">+IF(OFFSET('Sanitation Data'!$I$28,0,10*ROW('Sanitation Data'!I23))="","",OFFSET('Sanitation Data'!$I$28,0,10*ROW('Sanitation Data'!I23)))</f>
        <v/>
      </c>
      <c r="DK29" s="280" t="str">
        <f ca="true">+IF(OFFSET('Sanitation Data'!$I$29,0,10*ROW('Sanitation Data'!I23))="","",OFFSET('Sanitation Data'!$I$29,0,10*ROW('Sanitation Data'!I23)))</f>
        <v/>
      </c>
      <c r="DL29" s="280" t="str">
        <f ca="true">+IF(OFFSET('Sanitation Data'!$I$30,0,10*ROW('Sanitation Data'!I23))="","",OFFSET('Sanitation Data'!$I$30,0,10*ROW('Sanitation Data'!I23)))</f>
        <v/>
      </c>
      <c r="DM29" s="280" t="str">
        <f ca="true">+IF(OFFSET('Sanitation Data'!$I$31,0,10*ROW('Sanitation Data'!I23))="","",OFFSET('Sanitation Data'!$I$31,0,10*ROW('Sanitation Data'!I23)))</f>
        <v/>
      </c>
      <c r="DN29" s="280" t="str">
        <f ca="true">+IF(OFFSET('Sanitation Data'!$I$32,0,10*ROW('Sanitation Data'!I23))="","",OFFSET('Sanitation Data'!$I$32,0,10*ROW('Sanitation Data'!I23)))</f>
        <v/>
      </c>
      <c r="DO29" s="280" t="str">
        <f ca="true">+IF(OFFSET('Hygiene Data'!$D$11,0,10*ROW('Hygiene Data'!D23))="","",OFFSET('Hygiene Data'!$D$11,0,10*ROW('Hygiene Data'!D23)))</f>
        <v/>
      </c>
      <c r="DP29" s="280" t="str">
        <f ca="true">+IF(OFFSET('Hygiene Data'!$D$12,0,10*ROW('Hygiene Data'!D23))="","",OFFSET('Hygiene Data'!$D$12,0,10*ROW('Hygiene Data'!D23)))</f>
        <v/>
      </c>
      <c r="DQ29" s="280" t="str">
        <f ca="true">+IF(OFFSET('Hygiene Data'!$D$13,0,10*ROW('Hygiene Data'!D23))="","",OFFSET('Hygiene Data'!$D$13,0,10*ROW('Hygiene Data'!D23)))</f>
        <v/>
      </c>
      <c r="DR29" s="280" t="str">
        <f ca="true">+IF(OFFSET('Hygiene Data'!$E$11,0,10*ROW('Hygiene Data'!E23))="","",OFFSET('Hygiene Data'!$E$11,0,10*ROW('Hygiene Data'!E23)))</f>
        <v/>
      </c>
      <c r="DS29" s="280" t="str">
        <f ca="true">+IF(OFFSET('Hygiene Data'!$E$12,0,10*ROW('Hygiene Data'!E23))="","",OFFSET('Hygiene Data'!$E$12,0,10*ROW('Hygiene Data'!E23)))</f>
        <v/>
      </c>
      <c r="DT29" s="280" t="str">
        <f ca="true">+IF(OFFSET('Hygiene Data'!$E$13,0,10*ROW('Hygiene Data'!E23))="","",OFFSET('Hygiene Data'!$E$13,0,10*ROW('Hygiene Data'!E23)))</f>
        <v/>
      </c>
      <c r="DU29" s="280" t="str">
        <f ca="true">+IF(OFFSET('Hygiene Data'!$F$11,0,10*ROW('Hygiene Data'!F23))="","",OFFSET('Hygiene Data'!$F$11,0,10*ROW('Hygiene Data'!F23)))</f>
        <v/>
      </c>
      <c r="DV29" s="280" t="str">
        <f ca="true">+IF(OFFSET('Hygiene Data'!$F$12,0,10*ROW('Hygiene Data'!F23))="","",OFFSET('Hygiene Data'!$F$12,0,10*ROW('Hygiene Data'!F23)))</f>
        <v/>
      </c>
      <c r="DW29" s="280" t="str">
        <f ca="true">+IF(OFFSET('Hygiene Data'!$F$13,0,10*ROW('Hygiene Data'!F23))="","",OFFSET('Hygiene Data'!$F$13,0,10*ROW('Hygiene Data'!F23)))</f>
        <v/>
      </c>
      <c r="DX29" s="280" t="str">
        <f ca="true">+IF(OFFSET('Hygiene Data'!$G$11,0,10*ROW('Hygiene Data'!G23))="","",OFFSET('Hygiene Data'!$G$11,0,10*ROW('Hygiene Data'!G23)))</f>
        <v/>
      </c>
      <c r="DY29" s="280" t="str">
        <f ca="true">+IF(OFFSET('Hygiene Data'!$G$12,0,10*ROW('Hygiene Data'!G23))="","",OFFSET('Hygiene Data'!$G$12,0,10*ROW('Hygiene Data'!G23)))</f>
        <v/>
      </c>
      <c r="DZ29" s="280" t="str">
        <f ca="true">+IF(OFFSET('Hygiene Data'!$G$13,0,10*ROW('Hygiene Data'!G23))="","",OFFSET('Hygiene Data'!$G$13,0,10*ROW('Hygiene Data'!G23)))</f>
        <v/>
      </c>
      <c r="EA29" s="280" t="str">
        <f ca="true">+IF(OFFSET('Hygiene Data'!$H$11,0,10*ROW('Hygiene Data'!H23))="","",OFFSET('Hygiene Data'!$H$11,0,10*ROW('Hygiene Data'!H23)))</f>
        <v/>
      </c>
      <c r="EB29" s="280" t="str">
        <f ca="true">+IF(OFFSET('Hygiene Data'!$H$12,0,10*ROW('Hygiene Data'!H23))="","",OFFSET('Hygiene Data'!$H$12,0,10*ROW('Hygiene Data'!H23)))</f>
        <v/>
      </c>
      <c r="EC29" s="280" t="str">
        <f ca="true">+IF(OFFSET('Hygiene Data'!$H$13,0,10*ROW('Hygiene Data'!H23))="","",OFFSET('Hygiene Data'!$H$13,0,10*ROW('Hygiene Data'!H23)))</f>
        <v/>
      </c>
      <c r="ED29" s="280" t="str">
        <f ca="true">+IF(OFFSET('Hygiene Data'!$I$11,0,10*ROW('Hygiene Data'!I23))="","",OFFSET('Hygiene Data'!$I$11,0,10*ROW('Hygiene Data'!I23)))</f>
        <v/>
      </c>
      <c r="EE29" s="280" t="str">
        <f ca="true">+IF(OFFSET('Hygiene Data'!$I$12,0,10*ROW('Hygiene Data'!I23))="","",OFFSET('Hygiene Data'!$I$12,0,10*ROW('Hygiene Data'!I23)))</f>
        <v/>
      </c>
      <c r="EF29" s="28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6"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0"/>
      <c r="BS30" s="280" t="str">
        <f ca="true">+IF(OFFSET('Water Data'!$D$27,0,10*ROW('Water Data'!D24))="","",OFFSET('Water Data'!$D$27,0,10*ROW('Water Data'!D24)))</f>
        <v/>
      </c>
      <c r="BT30" s="280" t="str">
        <f ca="true">+IF(OFFSET('Water Data'!$D$28,0,10*ROW('Water Data'!D24))="","",OFFSET('Water Data'!$D$28,0,10*ROW('Water Data'!D24)))</f>
        <v/>
      </c>
      <c r="BU30" s="280" t="str">
        <f ca="true">+IF(OFFSET('Water Data'!$D$29,0,10*ROW('Water Data'!D24))="","",OFFSET('Water Data'!$D$29,0,10*ROW('Water Data'!D24)))</f>
        <v/>
      </c>
      <c r="BV30" s="280" t="str">
        <f ca="true">+IF(OFFSET('Water Data'!$E$27,0,10*ROW('Water Data'!E24))="","",OFFSET('Water Data'!$E$27,0,10*ROW('Water Data'!E24)))</f>
        <v/>
      </c>
      <c r="BW30" s="280" t="str">
        <f ca="true">+IF(OFFSET('Water Data'!$E$28,0,10*ROW('Water Data'!E24))="","",OFFSET('Water Data'!$E$28,0,10*ROW('Water Data'!E24)))</f>
        <v/>
      </c>
      <c r="BX30" s="280" t="str">
        <f ca="true">+IF(OFFSET('Water Data'!$E$29,0,10*ROW('Water Data'!E24))="","",OFFSET('Water Data'!$E$29,0,10*ROW('Water Data'!E24)))</f>
        <v/>
      </c>
      <c r="BY30" s="280" t="str">
        <f ca="true">+IF(OFFSET('Water Data'!$F$27,0,10*ROW('Water Data'!F24))="","",OFFSET('Water Data'!$F$27,0,10*ROW('Water Data'!F24)))</f>
        <v/>
      </c>
      <c r="BZ30" s="280" t="str">
        <f ca="true">+IF(OFFSET('Water Data'!$F$28,0,10*ROW('Water Data'!F24))="","",OFFSET('Water Data'!$F$28,0,10*ROW('Water Data'!F24)))</f>
        <v/>
      </c>
      <c r="CA30" s="280" t="str">
        <f ca="true">+IF(OFFSET('Water Data'!$F$29,0,10*ROW('Water Data'!F24))="","",OFFSET('Water Data'!$F$29,0,10*ROW('Water Data'!F24)))</f>
        <v/>
      </c>
      <c r="CB30" s="280" t="str">
        <f ca="true">+IF(OFFSET('Water Data'!$G$27,0,10*ROW('Water Data'!G24))="","",OFFSET('Water Data'!$G$27,0,10*ROW('Water Data'!G24)))</f>
        <v/>
      </c>
      <c r="CC30" s="280" t="str">
        <f ca="true">+IF(OFFSET('Water Data'!$G$28,0,10*ROW('Water Data'!G24))="","",OFFSET('Water Data'!$G$28,0,10*ROW('Water Data'!G24)))</f>
        <v/>
      </c>
      <c r="CD30" s="280" t="str">
        <f ca="true">+IF(OFFSET('Water Data'!$G$29,0,10*ROW('Water Data'!G24))="","",OFFSET('Water Data'!$G$29,0,10*ROW('Water Data'!G24)))</f>
        <v/>
      </c>
      <c r="CE30" s="280" t="str">
        <f ca="true">+IF(OFFSET('Water Data'!$H$27,0,10*ROW('Water Data'!H24))="","",OFFSET('Water Data'!$H$27,0,10*ROW('Water Data'!H24)))</f>
        <v/>
      </c>
      <c r="CF30" s="280" t="str">
        <f ca="true">+IF(OFFSET('Water Data'!$H$28,0,10*ROW('Water Data'!H24))="","",OFFSET('Water Data'!$H$28,0,10*ROW('Water Data'!H24)))</f>
        <v/>
      </c>
      <c r="CG30" s="280" t="str">
        <f ca="true">+IF(OFFSET('Water Data'!$H$29,0,10*ROW('Water Data'!H24))="","",OFFSET('Water Data'!$H$29,0,10*ROW('Water Data'!H24)))</f>
        <v/>
      </c>
      <c r="CH30" s="280" t="str">
        <f ca="true">+IF(OFFSET('Water Data'!$I$27,0,10*ROW('Water Data'!I24))="","",OFFSET('Water Data'!$I$27,0,10*ROW('Water Data'!I24)))</f>
        <v/>
      </c>
      <c r="CI30" s="280" t="str">
        <f ca="true">+IF(OFFSET('Water Data'!$I$28,0,10*ROW('Water Data'!I24))="","",OFFSET('Water Data'!$I$28,0,10*ROW('Water Data'!I24)))</f>
        <v/>
      </c>
      <c r="CJ30" s="280" t="str">
        <f ca="true">+IF(OFFSET('Water Data'!$I$29,0,10*ROW('Water Data'!I24))="","",OFFSET('Water Data'!$I$29,0,10*ROW('Water Data'!I24)))</f>
        <v/>
      </c>
      <c r="CK30" s="280" t="str">
        <f ca="true">+IF(OFFSET('Sanitation Data'!$D$28,0,10*ROW('Sanitation Data'!D24))="","",OFFSET('Sanitation Data'!$D$28,0,10*ROW('Sanitation Data'!D24)))</f>
        <v/>
      </c>
      <c r="CL30" s="280" t="str">
        <f ca="true">+IF(OFFSET('Sanitation Data'!$D$29,0,10*ROW('Sanitation Data'!D24))="","",OFFSET('Sanitation Data'!$D$29,0,10*ROW('Sanitation Data'!D24)))</f>
        <v/>
      </c>
      <c r="CM30" s="280" t="str">
        <f ca="true">+IF(OFFSET('Sanitation Data'!$D$30,0,10*ROW('Sanitation Data'!D24))="","",OFFSET('Sanitation Data'!$D$30,0,10*ROW('Sanitation Data'!D24)))</f>
        <v/>
      </c>
      <c r="CN30" s="280" t="str">
        <f ca="true">+IF(OFFSET('Sanitation Data'!$D$31,0,10*ROW('Sanitation Data'!D24))="","",OFFSET('Sanitation Data'!$D$31,0,10*ROW('Sanitation Data'!D24)))</f>
        <v/>
      </c>
      <c r="CO30" s="280" t="str">
        <f ca="true">+IF(OFFSET('Sanitation Data'!$D$32,0,10*ROW('Sanitation Data'!D24))="","",OFFSET('Sanitation Data'!$D$32,0,10*ROW('Sanitation Data'!D24)))</f>
        <v/>
      </c>
      <c r="CP30" s="280" t="str">
        <f ca="true">+IF(OFFSET('Sanitation Data'!$E$28,0,10*ROW('Sanitation Data'!E24))="","",OFFSET('Sanitation Data'!$E$28,0,10*ROW('Sanitation Data'!E24)))</f>
        <v/>
      </c>
      <c r="CQ30" s="280" t="str">
        <f ca="true">+IF(OFFSET('Sanitation Data'!$E$29,0,10*ROW('Sanitation Data'!E24))="","",OFFSET('Sanitation Data'!$E$29,0,10*ROW('Sanitation Data'!E24)))</f>
        <v/>
      </c>
      <c r="CR30" s="280" t="str">
        <f ca="true">+IF(OFFSET('Sanitation Data'!$E$30,0,10*ROW('Sanitation Data'!E24))="","",OFFSET('Sanitation Data'!$E$30,0,10*ROW('Sanitation Data'!E24)))</f>
        <v/>
      </c>
      <c r="CS30" s="280" t="str">
        <f ca="true">+IF(OFFSET('Sanitation Data'!$E$31,0,10*ROW('Sanitation Data'!E24))="","",OFFSET('Sanitation Data'!$E$31,0,10*ROW('Sanitation Data'!E24)))</f>
        <v/>
      </c>
      <c r="CT30" s="280" t="str">
        <f ca="true">+IF(OFFSET('Sanitation Data'!$E$32,0,10*ROW('Sanitation Data'!E24))="","",OFFSET('Sanitation Data'!$E$32,0,10*ROW('Sanitation Data'!E24)))</f>
        <v/>
      </c>
      <c r="CU30" s="280" t="str">
        <f ca="true">+IF(OFFSET('Sanitation Data'!$F$28,0,10*ROW('Sanitation Data'!F24))="","",OFFSET('Sanitation Data'!$F$28,0,10*ROW('Sanitation Data'!F24)))</f>
        <v/>
      </c>
      <c r="CV30" s="280" t="str">
        <f ca="true">+IF(OFFSET('Sanitation Data'!$F$29,0,10*ROW('Sanitation Data'!F24))="","",OFFSET('Sanitation Data'!$F$29,0,10*ROW('Sanitation Data'!F24)))</f>
        <v/>
      </c>
      <c r="CW30" s="280" t="str">
        <f ca="true">+IF(OFFSET('Sanitation Data'!$F$30,0,10*ROW('Sanitation Data'!F24))="","",OFFSET('Sanitation Data'!$F$30,0,10*ROW('Sanitation Data'!F24)))</f>
        <v/>
      </c>
      <c r="CX30" s="280" t="str">
        <f ca="true">+IF(OFFSET('Sanitation Data'!$F$31,0,10*ROW('Sanitation Data'!F24))="","",OFFSET('Sanitation Data'!$F$31,0,10*ROW('Sanitation Data'!F24)))</f>
        <v/>
      </c>
      <c r="CY30" s="280" t="str">
        <f ca="true">+IF(OFFSET('Sanitation Data'!$F$32,0,10*ROW('Sanitation Data'!F24))="","",OFFSET('Sanitation Data'!$F$32,0,10*ROW('Sanitation Data'!F24)))</f>
        <v/>
      </c>
      <c r="CZ30" s="280" t="str">
        <f ca="true">+IF(OFFSET('Sanitation Data'!$G$28,0,10*ROW('Sanitation Data'!G24))="","",OFFSET('Sanitation Data'!$G$28,0,10*ROW('Sanitation Data'!G24)))</f>
        <v/>
      </c>
      <c r="DA30" s="280" t="str">
        <f ca="true">+IF(OFFSET('Sanitation Data'!$G$29,0,10*ROW('Sanitation Data'!G24))="","",OFFSET('Sanitation Data'!$G$29,0,10*ROW('Sanitation Data'!G24)))</f>
        <v/>
      </c>
      <c r="DB30" s="280" t="str">
        <f ca="true">+IF(OFFSET('Sanitation Data'!$G$30,0,10*ROW('Sanitation Data'!G24))="","",OFFSET('Sanitation Data'!$G$30,0,10*ROW('Sanitation Data'!G24)))</f>
        <v/>
      </c>
      <c r="DC30" s="280" t="str">
        <f ca="true">+IF(OFFSET('Sanitation Data'!$G$31,0,10*ROW('Sanitation Data'!G24))="","",OFFSET('Sanitation Data'!$G$31,0,10*ROW('Sanitation Data'!G24)))</f>
        <v/>
      </c>
      <c r="DD30" s="280" t="str">
        <f ca="true">+IF(OFFSET('Sanitation Data'!$G$32,0,10*ROW('Sanitation Data'!G24))="","",OFFSET('Sanitation Data'!$G$32,0,10*ROW('Sanitation Data'!G24)))</f>
        <v/>
      </c>
      <c r="DE30" s="280" t="str">
        <f ca="true">+IF(OFFSET('Sanitation Data'!$H$28,0,10*ROW('Sanitation Data'!H24))="","",OFFSET('Sanitation Data'!$H$28,0,10*ROW('Sanitation Data'!H24)))</f>
        <v/>
      </c>
      <c r="DF30" s="280" t="str">
        <f ca="true">+IF(OFFSET('Sanitation Data'!$H$29,0,10*ROW('Sanitation Data'!H24))="","",OFFSET('Sanitation Data'!$H$29,0,10*ROW('Sanitation Data'!H24)))</f>
        <v/>
      </c>
      <c r="DG30" s="280" t="str">
        <f ca="true">+IF(OFFSET('Sanitation Data'!$H$30,0,10*ROW('Sanitation Data'!H24))="","",OFFSET('Sanitation Data'!$H$30,0,10*ROW('Sanitation Data'!H24)))</f>
        <v/>
      </c>
      <c r="DH30" s="280" t="str">
        <f ca="true">+IF(OFFSET('Sanitation Data'!$H$31,0,10*ROW('Sanitation Data'!H24))="","",OFFSET('Sanitation Data'!$H$31,0,10*ROW('Sanitation Data'!H24)))</f>
        <v/>
      </c>
      <c r="DI30" s="280" t="str">
        <f ca="true">+IF(OFFSET('Sanitation Data'!$H$32,0,10*ROW('Sanitation Data'!H24))="","",OFFSET('Sanitation Data'!$H$32,0,10*ROW('Sanitation Data'!H24)))</f>
        <v/>
      </c>
      <c r="DJ30" s="280" t="str">
        <f ca="true">+IF(OFFSET('Sanitation Data'!$I$28,0,10*ROW('Sanitation Data'!I24))="","",OFFSET('Sanitation Data'!$I$28,0,10*ROW('Sanitation Data'!I24)))</f>
        <v/>
      </c>
      <c r="DK30" s="280" t="str">
        <f ca="true">+IF(OFFSET('Sanitation Data'!$I$29,0,10*ROW('Sanitation Data'!I24))="","",OFFSET('Sanitation Data'!$I$29,0,10*ROW('Sanitation Data'!I24)))</f>
        <v/>
      </c>
      <c r="DL30" s="280" t="str">
        <f ca="true">+IF(OFFSET('Sanitation Data'!$I$30,0,10*ROW('Sanitation Data'!I24))="","",OFFSET('Sanitation Data'!$I$30,0,10*ROW('Sanitation Data'!I24)))</f>
        <v/>
      </c>
      <c r="DM30" s="280" t="str">
        <f ca="true">+IF(OFFSET('Sanitation Data'!$I$31,0,10*ROW('Sanitation Data'!I24))="","",OFFSET('Sanitation Data'!$I$31,0,10*ROW('Sanitation Data'!I24)))</f>
        <v/>
      </c>
      <c r="DN30" s="280" t="str">
        <f ca="true">+IF(OFFSET('Sanitation Data'!$I$32,0,10*ROW('Sanitation Data'!I24))="","",OFFSET('Sanitation Data'!$I$32,0,10*ROW('Sanitation Data'!I24)))</f>
        <v/>
      </c>
      <c r="DO30" s="280" t="str">
        <f ca="true">+IF(OFFSET('Hygiene Data'!$D$11,0,10*ROW('Hygiene Data'!D24))="","",OFFSET('Hygiene Data'!$D$11,0,10*ROW('Hygiene Data'!D24)))</f>
        <v/>
      </c>
      <c r="DP30" s="280" t="str">
        <f ca="true">+IF(OFFSET('Hygiene Data'!$D$12,0,10*ROW('Hygiene Data'!D24))="","",OFFSET('Hygiene Data'!$D$12,0,10*ROW('Hygiene Data'!D24)))</f>
        <v/>
      </c>
      <c r="DQ30" s="280" t="str">
        <f ca="true">+IF(OFFSET('Hygiene Data'!$D$13,0,10*ROW('Hygiene Data'!D24))="","",OFFSET('Hygiene Data'!$D$13,0,10*ROW('Hygiene Data'!D24)))</f>
        <v/>
      </c>
      <c r="DR30" s="280" t="str">
        <f ca="true">+IF(OFFSET('Hygiene Data'!$E$11,0,10*ROW('Hygiene Data'!E24))="","",OFFSET('Hygiene Data'!$E$11,0,10*ROW('Hygiene Data'!E24)))</f>
        <v/>
      </c>
      <c r="DS30" s="280" t="str">
        <f ca="true">+IF(OFFSET('Hygiene Data'!$E$12,0,10*ROW('Hygiene Data'!E24))="","",OFFSET('Hygiene Data'!$E$12,0,10*ROW('Hygiene Data'!E24)))</f>
        <v/>
      </c>
      <c r="DT30" s="280" t="str">
        <f ca="true">+IF(OFFSET('Hygiene Data'!$E$13,0,10*ROW('Hygiene Data'!E24))="","",OFFSET('Hygiene Data'!$E$13,0,10*ROW('Hygiene Data'!E24)))</f>
        <v/>
      </c>
      <c r="DU30" s="280" t="str">
        <f ca="true">+IF(OFFSET('Hygiene Data'!$F$11,0,10*ROW('Hygiene Data'!F24))="","",OFFSET('Hygiene Data'!$F$11,0,10*ROW('Hygiene Data'!F24)))</f>
        <v/>
      </c>
      <c r="DV30" s="280" t="str">
        <f ca="true">+IF(OFFSET('Hygiene Data'!$F$12,0,10*ROW('Hygiene Data'!F24))="","",OFFSET('Hygiene Data'!$F$12,0,10*ROW('Hygiene Data'!F24)))</f>
        <v/>
      </c>
      <c r="DW30" s="280" t="str">
        <f ca="true">+IF(OFFSET('Hygiene Data'!$F$13,0,10*ROW('Hygiene Data'!F24))="","",OFFSET('Hygiene Data'!$F$13,0,10*ROW('Hygiene Data'!F24)))</f>
        <v/>
      </c>
      <c r="DX30" s="280" t="str">
        <f ca="true">+IF(OFFSET('Hygiene Data'!$G$11,0,10*ROW('Hygiene Data'!G24))="","",OFFSET('Hygiene Data'!$G$11,0,10*ROW('Hygiene Data'!G24)))</f>
        <v/>
      </c>
      <c r="DY30" s="280" t="str">
        <f ca="true">+IF(OFFSET('Hygiene Data'!$G$12,0,10*ROW('Hygiene Data'!G24))="","",OFFSET('Hygiene Data'!$G$12,0,10*ROW('Hygiene Data'!G24)))</f>
        <v/>
      </c>
      <c r="DZ30" s="280" t="str">
        <f ca="true">+IF(OFFSET('Hygiene Data'!$G$13,0,10*ROW('Hygiene Data'!G24))="","",OFFSET('Hygiene Data'!$G$13,0,10*ROW('Hygiene Data'!G24)))</f>
        <v/>
      </c>
      <c r="EA30" s="280" t="str">
        <f ca="true">+IF(OFFSET('Hygiene Data'!$H$11,0,10*ROW('Hygiene Data'!H24))="","",OFFSET('Hygiene Data'!$H$11,0,10*ROW('Hygiene Data'!H24)))</f>
        <v/>
      </c>
      <c r="EB30" s="280" t="str">
        <f ca="true">+IF(OFFSET('Hygiene Data'!$H$12,0,10*ROW('Hygiene Data'!H24))="","",OFFSET('Hygiene Data'!$H$12,0,10*ROW('Hygiene Data'!H24)))</f>
        <v/>
      </c>
      <c r="EC30" s="280" t="str">
        <f ca="true">+IF(OFFSET('Hygiene Data'!$H$13,0,10*ROW('Hygiene Data'!H24))="","",OFFSET('Hygiene Data'!$H$13,0,10*ROW('Hygiene Data'!H24)))</f>
        <v/>
      </c>
      <c r="ED30" s="280" t="str">
        <f ca="true">+IF(OFFSET('Hygiene Data'!$I$11,0,10*ROW('Hygiene Data'!I24))="","",OFFSET('Hygiene Data'!$I$11,0,10*ROW('Hygiene Data'!I24)))</f>
        <v/>
      </c>
      <c r="EE30" s="280" t="str">
        <f ca="true">+IF(OFFSET('Hygiene Data'!$I$12,0,10*ROW('Hygiene Data'!I24))="","",OFFSET('Hygiene Data'!$I$12,0,10*ROW('Hygiene Data'!I24)))</f>
        <v/>
      </c>
      <c r="EF30" s="28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6"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0"/>
      <c r="BS31" s="280" t="str">
        <f ca="true">+IF(OFFSET('Water Data'!$D$27,0,10*ROW('Water Data'!D25))="","",OFFSET('Water Data'!$D$27,0,10*ROW('Water Data'!D25)))</f>
        <v/>
      </c>
      <c r="BT31" s="280" t="str">
        <f ca="true">+IF(OFFSET('Water Data'!$D$28,0,10*ROW('Water Data'!D25))="","",OFFSET('Water Data'!$D$28,0,10*ROW('Water Data'!D25)))</f>
        <v/>
      </c>
      <c r="BU31" s="280" t="str">
        <f ca="true">+IF(OFFSET('Water Data'!$D$29,0,10*ROW('Water Data'!D25))="","",OFFSET('Water Data'!$D$29,0,10*ROW('Water Data'!D25)))</f>
        <v/>
      </c>
      <c r="BV31" s="280" t="str">
        <f ca="true">+IF(OFFSET('Water Data'!$E$27,0,10*ROW('Water Data'!E25))="","",OFFSET('Water Data'!$E$27,0,10*ROW('Water Data'!E25)))</f>
        <v/>
      </c>
      <c r="BW31" s="280" t="str">
        <f ca="true">+IF(OFFSET('Water Data'!$E$28,0,10*ROW('Water Data'!E25))="","",OFFSET('Water Data'!$E$28,0,10*ROW('Water Data'!E25)))</f>
        <v/>
      </c>
      <c r="BX31" s="280" t="str">
        <f ca="true">+IF(OFFSET('Water Data'!$E$29,0,10*ROW('Water Data'!E25))="","",OFFSET('Water Data'!$E$29,0,10*ROW('Water Data'!E25)))</f>
        <v/>
      </c>
      <c r="BY31" s="280" t="str">
        <f ca="true">+IF(OFFSET('Water Data'!$F$27,0,10*ROW('Water Data'!F25))="","",OFFSET('Water Data'!$F$27,0,10*ROW('Water Data'!F25)))</f>
        <v/>
      </c>
      <c r="BZ31" s="280" t="str">
        <f ca="true">+IF(OFFSET('Water Data'!$F$28,0,10*ROW('Water Data'!F25))="","",OFFSET('Water Data'!$F$28,0,10*ROW('Water Data'!F25)))</f>
        <v/>
      </c>
      <c r="CA31" s="280" t="str">
        <f ca="true">+IF(OFFSET('Water Data'!$F$29,0,10*ROW('Water Data'!F25))="","",OFFSET('Water Data'!$F$29,0,10*ROW('Water Data'!F25)))</f>
        <v/>
      </c>
      <c r="CB31" s="280" t="str">
        <f ca="true">+IF(OFFSET('Water Data'!$G$27,0,10*ROW('Water Data'!G25))="","",OFFSET('Water Data'!$G$27,0,10*ROW('Water Data'!G25)))</f>
        <v/>
      </c>
      <c r="CC31" s="280" t="str">
        <f ca="true">+IF(OFFSET('Water Data'!$G$28,0,10*ROW('Water Data'!G25))="","",OFFSET('Water Data'!$G$28,0,10*ROW('Water Data'!G25)))</f>
        <v/>
      </c>
      <c r="CD31" s="280" t="str">
        <f ca="true">+IF(OFFSET('Water Data'!$G$29,0,10*ROW('Water Data'!G25))="","",OFFSET('Water Data'!$G$29,0,10*ROW('Water Data'!G25)))</f>
        <v/>
      </c>
      <c r="CE31" s="280" t="str">
        <f ca="true">+IF(OFFSET('Water Data'!$H$27,0,10*ROW('Water Data'!H25))="","",OFFSET('Water Data'!$H$27,0,10*ROW('Water Data'!H25)))</f>
        <v/>
      </c>
      <c r="CF31" s="280" t="str">
        <f ca="true">+IF(OFFSET('Water Data'!$H$28,0,10*ROW('Water Data'!H25))="","",OFFSET('Water Data'!$H$28,0,10*ROW('Water Data'!H25)))</f>
        <v/>
      </c>
      <c r="CG31" s="280" t="str">
        <f ca="true">+IF(OFFSET('Water Data'!$H$29,0,10*ROW('Water Data'!H25))="","",OFFSET('Water Data'!$H$29,0,10*ROW('Water Data'!H25)))</f>
        <v/>
      </c>
      <c r="CH31" s="280" t="str">
        <f ca="true">+IF(OFFSET('Water Data'!$I$27,0,10*ROW('Water Data'!I25))="","",OFFSET('Water Data'!$I$27,0,10*ROW('Water Data'!I25)))</f>
        <v/>
      </c>
      <c r="CI31" s="280" t="str">
        <f ca="true">+IF(OFFSET('Water Data'!$I$28,0,10*ROW('Water Data'!I25))="","",OFFSET('Water Data'!$I$28,0,10*ROW('Water Data'!I25)))</f>
        <v/>
      </c>
      <c r="CJ31" s="280" t="str">
        <f ca="true">+IF(OFFSET('Water Data'!$I$29,0,10*ROW('Water Data'!I25))="","",OFFSET('Water Data'!$I$29,0,10*ROW('Water Data'!I25)))</f>
        <v/>
      </c>
      <c r="CK31" s="280" t="str">
        <f ca="true">+IF(OFFSET('Sanitation Data'!$D$28,0,10*ROW('Sanitation Data'!D25))="","",OFFSET('Sanitation Data'!$D$28,0,10*ROW('Sanitation Data'!D25)))</f>
        <v/>
      </c>
      <c r="CL31" s="280" t="str">
        <f ca="true">+IF(OFFSET('Sanitation Data'!$D$29,0,10*ROW('Sanitation Data'!D25))="","",OFFSET('Sanitation Data'!$D$29,0,10*ROW('Sanitation Data'!D25)))</f>
        <v/>
      </c>
      <c r="CM31" s="280" t="str">
        <f ca="true">+IF(OFFSET('Sanitation Data'!$D$30,0,10*ROW('Sanitation Data'!D25))="","",OFFSET('Sanitation Data'!$D$30,0,10*ROW('Sanitation Data'!D25)))</f>
        <v/>
      </c>
      <c r="CN31" s="280" t="str">
        <f ca="true">+IF(OFFSET('Sanitation Data'!$D$31,0,10*ROW('Sanitation Data'!D25))="","",OFFSET('Sanitation Data'!$D$31,0,10*ROW('Sanitation Data'!D25)))</f>
        <v/>
      </c>
      <c r="CO31" s="280" t="str">
        <f ca="true">+IF(OFFSET('Sanitation Data'!$D$32,0,10*ROW('Sanitation Data'!D25))="","",OFFSET('Sanitation Data'!$D$32,0,10*ROW('Sanitation Data'!D25)))</f>
        <v/>
      </c>
      <c r="CP31" s="280" t="str">
        <f ca="true">+IF(OFFSET('Sanitation Data'!$E$28,0,10*ROW('Sanitation Data'!E25))="","",OFFSET('Sanitation Data'!$E$28,0,10*ROW('Sanitation Data'!E25)))</f>
        <v/>
      </c>
      <c r="CQ31" s="280" t="str">
        <f ca="true">+IF(OFFSET('Sanitation Data'!$E$29,0,10*ROW('Sanitation Data'!E25))="","",OFFSET('Sanitation Data'!$E$29,0,10*ROW('Sanitation Data'!E25)))</f>
        <v/>
      </c>
      <c r="CR31" s="280" t="str">
        <f ca="true">+IF(OFFSET('Sanitation Data'!$E$30,0,10*ROW('Sanitation Data'!E25))="","",OFFSET('Sanitation Data'!$E$30,0,10*ROW('Sanitation Data'!E25)))</f>
        <v/>
      </c>
      <c r="CS31" s="280" t="str">
        <f ca="true">+IF(OFFSET('Sanitation Data'!$E$31,0,10*ROW('Sanitation Data'!E25))="","",OFFSET('Sanitation Data'!$E$31,0,10*ROW('Sanitation Data'!E25)))</f>
        <v/>
      </c>
      <c r="CT31" s="280" t="str">
        <f ca="true">+IF(OFFSET('Sanitation Data'!$E$32,0,10*ROW('Sanitation Data'!E25))="","",OFFSET('Sanitation Data'!$E$32,0,10*ROW('Sanitation Data'!E25)))</f>
        <v/>
      </c>
      <c r="CU31" s="280" t="str">
        <f ca="true">+IF(OFFSET('Sanitation Data'!$F$28,0,10*ROW('Sanitation Data'!F25))="","",OFFSET('Sanitation Data'!$F$28,0,10*ROW('Sanitation Data'!F25)))</f>
        <v/>
      </c>
      <c r="CV31" s="280" t="str">
        <f ca="true">+IF(OFFSET('Sanitation Data'!$F$29,0,10*ROW('Sanitation Data'!F25))="","",OFFSET('Sanitation Data'!$F$29,0,10*ROW('Sanitation Data'!F25)))</f>
        <v/>
      </c>
      <c r="CW31" s="280" t="str">
        <f ca="true">+IF(OFFSET('Sanitation Data'!$F$30,0,10*ROW('Sanitation Data'!F25))="","",OFFSET('Sanitation Data'!$F$30,0,10*ROW('Sanitation Data'!F25)))</f>
        <v/>
      </c>
      <c r="CX31" s="280" t="str">
        <f ca="true">+IF(OFFSET('Sanitation Data'!$F$31,0,10*ROW('Sanitation Data'!F25))="","",OFFSET('Sanitation Data'!$F$31,0,10*ROW('Sanitation Data'!F25)))</f>
        <v/>
      </c>
      <c r="CY31" s="280" t="str">
        <f ca="true">+IF(OFFSET('Sanitation Data'!$F$32,0,10*ROW('Sanitation Data'!F25))="","",OFFSET('Sanitation Data'!$F$32,0,10*ROW('Sanitation Data'!F25)))</f>
        <v/>
      </c>
      <c r="CZ31" s="280" t="str">
        <f ca="true">+IF(OFFSET('Sanitation Data'!$G$28,0,10*ROW('Sanitation Data'!G25))="","",OFFSET('Sanitation Data'!$G$28,0,10*ROW('Sanitation Data'!G25)))</f>
        <v/>
      </c>
      <c r="DA31" s="280" t="str">
        <f ca="true">+IF(OFFSET('Sanitation Data'!$G$29,0,10*ROW('Sanitation Data'!G25))="","",OFFSET('Sanitation Data'!$G$29,0,10*ROW('Sanitation Data'!G25)))</f>
        <v/>
      </c>
      <c r="DB31" s="280" t="str">
        <f ca="true">+IF(OFFSET('Sanitation Data'!$G$30,0,10*ROW('Sanitation Data'!G25))="","",OFFSET('Sanitation Data'!$G$30,0,10*ROW('Sanitation Data'!G25)))</f>
        <v/>
      </c>
      <c r="DC31" s="280" t="str">
        <f ca="true">+IF(OFFSET('Sanitation Data'!$G$31,0,10*ROW('Sanitation Data'!G25))="","",OFFSET('Sanitation Data'!$G$31,0,10*ROW('Sanitation Data'!G25)))</f>
        <v/>
      </c>
      <c r="DD31" s="280" t="str">
        <f ca="true">+IF(OFFSET('Sanitation Data'!$G$32,0,10*ROW('Sanitation Data'!G25))="","",OFFSET('Sanitation Data'!$G$32,0,10*ROW('Sanitation Data'!G25)))</f>
        <v/>
      </c>
      <c r="DE31" s="280" t="str">
        <f ca="true">+IF(OFFSET('Sanitation Data'!$H$28,0,10*ROW('Sanitation Data'!H25))="","",OFFSET('Sanitation Data'!$H$28,0,10*ROW('Sanitation Data'!H25)))</f>
        <v/>
      </c>
      <c r="DF31" s="280" t="str">
        <f ca="true">+IF(OFFSET('Sanitation Data'!$H$29,0,10*ROW('Sanitation Data'!H25))="","",OFFSET('Sanitation Data'!$H$29,0,10*ROW('Sanitation Data'!H25)))</f>
        <v/>
      </c>
      <c r="DG31" s="280" t="str">
        <f ca="true">+IF(OFFSET('Sanitation Data'!$H$30,0,10*ROW('Sanitation Data'!H25))="","",OFFSET('Sanitation Data'!$H$30,0,10*ROW('Sanitation Data'!H25)))</f>
        <v/>
      </c>
      <c r="DH31" s="280" t="str">
        <f ca="true">+IF(OFFSET('Sanitation Data'!$H$31,0,10*ROW('Sanitation Data'!H25))="","",OFFSET('Sanitation Data'!$H$31,0,10*ROW('Sanitation Data'!H25)))</f>
        <v/>
      </c>
      <c r="DI31" s="280" t="str">
        <f ca="true">+IF(OFFSET('Sanitation Data'!$H$32,0,10*ROW('Sanitation Data'!H25))="","",OFFSET('Sanitation Data'!$H$32,0,10*ROW('Sanitation Data'!H25)))</f>
        <v/>
      </c>
      <c r="DJ31" s="280" t="str">
        <f ca="true">+IF(OFFSET('Sanitation Data'!$I$28,0,10*ROW('Sanitation Data'!I25))="","",OFFSET('Sanitation Data'!$I$28,0,10*ROW('Sanitation Data'!I25)))</f>
        <v/>
      </c>
      <c r="DK31" s="280" t="str">
        <f ca="true">+IF(OFFSET('Sanitation Data'!$I$29,0,10*ROW('Sanitation Data'!I25))="","",OFFSET('Sanitation Data'!$I$29,0,10*ROW('Sanitation Data'!I25)))</f>
        <v/>
      </c>
      <c r="DL31" s="280" t="str">
        <f ca="true">+IF(OFFSET('Sanitation Data'!$I$30,0,10*ROW('Sanitation Data'!I25))="","",OFFSET('Sanitation Data'!$I$30,0,10*ROW('Sanitation Data'!I25)))</f>
        <v/>
      </c>
      <c r="DM31" s="280" t="str">
        <f ca="true">+IF(OFFSET('Sanitation Data'!$I$31,0,10*ROW('Sanitation Data'!I25))="","",OFFSET('Sanitation Data'!$I$31,0,10*ROW('Sanitation Data'!I25)))</f>
        <v/>
      </c>
      <c r="DN31" s="280" t="str">
        <f ca="true">+IF(OFFSET('Sanitation Data'!$I$32,0,10*ROW('Sanitation Data'!I25))="","",OFFSET('Sanitation Data'!$I$32,0,10*ROW('Sanitation Data'!I25)))</f>
        <v/>
      </c>
      <c r="DO31" s="280" t="str">
        <f ca="true">+IF(OFFSET('Hygiene Data'!$D$11,0,10*ROW('Hygiene Data'!D25))="","",OFFSET('Hygiene Data'!$D$11,0,10*ROW('Hygiene Data'!D25)))</f>
        <v/>
      </c>
      <c r="DP31" s="280" t="str">
        <f ca="true">+IF(OFFSET('Hygiene Data'!$D$12,0,10*ROW('Hygiene Data'!D25))="","",OFFSET('Hygiene Data'!$D$12,0,10*ROW('Hygiene Data'!D25)))</f>
        <v/>
      </c>
      <c r="DQ31" s="280" t="str">
        <f ca="true">+IF(OFFSET('Hygiene Data'!$D$13,0,10*ROW('Hygiene Data'!D25))="","",OFFSET('Hygiene Data'!$D$13,0,10*ROW('Hygiene Data'!D25)))</f>
        <v/>
      </c>
      <c r="DR31" s="280" t="str">
        <f ca="true">+IF(OFFSET('Hygiene Data'!$E$11,0,10*ROW('Hygiene Data'!E25))="","",OFFSET('Hygiene Data'!$E$11,0,10*ROW('Hygiene Data'!E25)))</f>
        <v/>
      </c>
      <c r="DS31" s="280" t="str">
        <f ca="true">+IF(OFFSET('Hygiene Data'!$E$12,0,10*ROW('Hygiene Data'!E25))="","",OFFSET('Hygiene Data'!$E$12,0,10*ROW('Hygiene Data'!E25)))</f>
        <v/>
      </c>
      <c r="DT31" s="280" t="str">
        <f ca="true">+IF(OFFSET('Hygiene Data'!$E$13,0,10*ROW('Hygiene Data'!E25))="","",OFFSET('Hygiene Data'!$E$13,0,10*ROW('Hygiene Data'!E25)))</f>
        <v/>
      </c>
      <c r="DU31" s="280" t="str">
        <f ca="true">+IF(OFFSET('Hygiene Data'!$F$11,0,10*ROW('Hygiene Data'!F25))="","",OFFSET('Hygiene Data'!$F$11,0,10*ROW('Hygiene Data'!F25)))</f>
        <v/>
      </c>
      <c r="DV31" s="280" t="str">
        <f ca="true">+IF(OFFSET('Hygiene Data'!$F$12,0,10*ROW('Hygiene Data'!F25))="","",OFFSET('Hygiene Data'!$F$12,0,10*ROW('Hygiene Data'!F25)))</f>
        <v/>
      </c>
      <c r="DW31" s="280" t="str">
        <f ca="true">+IF(OFFSET('Hygiene Data'!$F$13,0,10*ROW('Hygiene Data'!F25))="","",OFFSET('Hygiene Data'!$F$13,0,10*ROW('Hygiene Data'!F25)))</f>
        <v/>
      </c>
      <c r="DX31" s="280" t="str">
        <f ca="true">+IF(OFFSET('Hygiene Data'!$G$11,0,10*ROW('Hygiene Data'!G25))="","",OFFSET('Hygiene Data'!$G$11,0,10*ROW('Hygiene Data'!G25)))</f>
        <v/>
      </c>
      <c r="DY31" s="280" t="str">
        <f ca="true">+IF(OFFSET('Hygiene Data'!$G$12,0,10*ROW('Hygiene Data'!G25))="","",OFFSET('Hygiene Data'!$G$12,0,10*ROW('Hygiene Data'!G25)))</f>
        <v/>
      </c>
      <c r="DZ31" s="280" t="str">
        <f ca="true">+IF(OFFSET('Hygiene Data'!$G$13,0,10*ROW('Hygiene Data'!G25))="","",OFFSET('Hygiene Data'!$G$13,0,10*ROW('Hygiene Data'!G25)))</f>
        <v/>
      </c>
      <c r="EA31" s="280" t="str">
        <f ca="true">+IF(OFFSET('Hygiene Data'!$H$11,0,10*ROW('Hygiene Data'!H25))="","",OFFSET('Hygiene Data'!$H$11,0,10*ROW('Hygiene Data'!H25)))</f>
        <v/>
      </c>
      <c r="EB31" s="280" t="str">
        <f ca="true">+IF(OFFSET('Hygiene Data'!$H$12,0,10*ROW('Hygiene Data'!H25))="","",OFFSET('Hygiene Data'!$H$12,0,10*ROW('Hygiene Data'!H25)))</f>
        <v/>
      </c>
      <c r="EC31" s="280" t="str">
        <f ca="true">+IF(OFFSET('Hygiene Data'!$H$13,0,10*ROW('Hygiene Data'!H25))="","",OFFSET('Hygiene Data'!$H$13,0,10*ROW('Hygiene Data'!H25)))</f>
        <v/>
      </c>
      <c r="ED31" s="280" t="str">
        <f ca="true">+IF(OFFSET('Hygiene Data'!$I$11,0,10*ROW('Hygiene Data'!I25))="","",OFFSET('Hygiene Data'!$I$11,0,10*ROW('Hygiene Data'!I25)))</f>
        <v/>
      </c>
      <c r="EE31" s="280" t="str">
        <f ca="true">+IF(OFFSET('Hygiene Data'!$I$12,0,10*ROW('Hygiene Data'!I25))="","",OFFSET('Hygiene Data'!$I$12,0,10*ROW('Hygiene Data'!I25)))</f>
        <v/>
      </c>
      <c r="EF31" s="28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6"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0"/>
      <c r="BS32" s="280" t="str">
        <f ca="true">+IF(OFFSET('Water Data'!$D$27,0,10*ROW('Water Data'!D26))="","",OFFSET('Water Data'!$D$27,0,10*ROW('Water Data'!D26)))</f>
        <v/>
      </c>
      <c r="BT32" s="280" t="str">
        <f ca="true">+IF(OFFSET('Water Data'!$D$28,0,10*ROW('Water Data'!D26))="","",OFFSET('Water Data'!$D$28,0,10*ROW('Water Data'!D26)))</f>
        <v/>
      </c>
      <c r="BU32" s="280" t="str">
        <f ca="true">+IF(OFFSET('Water Data'!$D$29,0,10*ROW('Water Data'!D26))="","",OFFSET('Water Data'!$D$29,0,10*ROW('Water Data'!D26)))</f>
        <v/>
      </c>
      <c r="BV32" s="280" t="str">
        <f ca="true">+IF(OFFSET('Water Data'!$E$27,0,10*ROW('Water Data'!E26))="","",OFFSET('Water Data'!$E$27,0,10*ROW('Water Data'!E26)))</f>
        <v/>
      </c>
      <c r="BW32" s="280" t="str">
        <f ca="true">+IF(OFFSET('Water Data'!$E$28,0,10*ROW('Water Data'!E26))="","",OFFSET('Water Data'!$E$28,0,10*ROW('Water Data'!E26)))</f>
        <v/>
      </c>
      <c r="BX32" s="280" t="str">
        <f ca="true">+IF(OFFSET('Water Data'!$E$29,0,10*ROW('Water Data'!E26))="","",OFFSET('Water Data'!$E$29,0,10*ROW('Water Data'!E26)))</f>
        <v/>
      </c>
      <c r="BY32" s="280" t="str">
        <f ca="true">+IF(OFFSET('Water Data'!$F$27,0,10*ROW('Water Data'!F26))="","",OFFSET('Water Data'!$F$27,0,10*ROW('Water Data'!F26)))</f>
        <v/>
      </c>
      <c r="BZ32" s="280" t="str">
        <f ca="true">+IF(OFFSET('Water Data'!$F$28,0,10*ROW('Water Data'!F26))="","",OFFSET('Water Data'!$F$28,0,10*ROW('Water Data'!F26)))</f>
        <v/>
      </c>
      <c r="CA32" s="280" t="str">
        <f ca="true">+IF(OFFSET('Water Data'!$F$29,0,10*ROW('Water Data'!F26))="","",OFFSET('Water Data'!$F$29,0,10*ROW('Water Data'!F26)))</f>
        <v/>
      </c>
      <c r="CB32" s="280" t="str">
        <f ca="true">+IF(OFFSET('Water Data'!$G$27,0,10*ROW('Water Data'!G26))="","",OFFSET('Water Data'!$G$27,0,10*ROW('Water Data'!G26)))</f>
        <v/>
      </c>
      <c r="CC32" s="280" t="str">
        <f ca="true">+IF(OFFSET('Water Data'!$G$28,0,10*ROW('Water Data'!G26))="","",OFFSET('Water Data'!$G$28,0,10*ROW('Water Data'!G26)))</f>
        <v/>
      </c>
      <c r="CD32" s="280" t="str">
        <f ca="true">+IF(OFFSET('Water Data'!$G$29,0,10*ROW('Water Data'!G26))="","",OFFSET('Water Data'!$G$29,0,10*ROW('Water Data'!G26)))</f>
        <v/>
      </c>
      <c r="CE32" s="280" t="str">
        <f ca="true">+IF(OFFSET('Water Data'!$H$27,0,10*ROW('Water Data'!H26))="","",OFFSET('Water Data'!$H$27,0,10*ROW('Water Data'!H26)))</f>
        <v/>
      </c>
      <c r="CF32" s="280" t="str">
        <f ca="true">+IF(OFFSET('Water Data'!$H$28,0,10*ROW('Water Data'!H26))="","",OFFSET('Water Data'!$H$28,0,10*ROW('Water Data'!H26)))</f>
        <v/>
      </c>
      <c r="CG32" s="280" t="str">
        <f ca="true">+IF(OFFSET('Water Data'!$H$29,0,10*ROW('Water Data'!H26))="","",OFFSET('Water Data'!$H$29,0,10*ROW('Water Data'!H26)))</f>
        <v/>
      </c>
      <c r="CH32" s="280" t="str">
        <f ca="true">+IF(OFFSET('Water Data'!$I$27,0,10*ROW('Water Data'!I26))="","",OFFSET('Water Data'!$I$27,0,10*ROW('Water Data'!I26)))</f>
        <v/>
      </c>
      <c r="CI32" s="280" t="str">
        <f ca="true">+IF(OFFSET('Water Data'!$I$28,0,10*ROW('Water Data'!I26))="","",OFFSET('Water Data'!$I$28,0,10*ROW('Water Data'!I26)))</f>
        <v/>
      </c>
      <c r="CJ32" s="280" t="str">
        <f ca="true">+IF(OFFSET('Water Data'!$I$29,0,10*ROW('Water Data'!I26))="","",OFFSET('Water Data'!$I$29,0,10*ROW('Water Data'!I26)))</f>
        <v/>
      </c>
      <c r="CK32" s="280" t="str">
        <f ca="true">+IF(OFFSET('Sanitation Data'!$D$28,0,10*ROW('Sanitation Data'!D26))="","",OFFSET('Sanitation Data'!$D$28,0,10*ROW('Sanitation Data'!D26)))</f>
        <v/>
      </c>
      <c r="CL32" s="280" t="str">
        <f ca="true">+IF(OFFSET('Sanitation Data'!$D$29,0,10*ROW('Sanitation Data'!D26))="","",OFFSET('Sanitation Data'!$D$29,0,10*ROW('Sanitation Data'!D26)))</f>
        <v/>
      </c>
      <c r="CM32" s="280" t="str">
        <f ca="true">+IF(OFFSET('Sanitation Data'!$D$30,0,10*ROW('Sanitation Data'!D26))="","",OFFSET('Sanitation Data'!$D$30,0,10*ROW('Sanitation Data'!D26)))</f>
        <v/>
      </c>
      <c r="CN32" s="280" t="str">
        <f ca="true">+IF(OFFSET('Sanitation Data'!$D$31,0,10*ROW('Sanitation Data'!D26))="","",OFFSET('Sanitation Data'!$D$31,0,10*ROW('Sanitation Data'!D26)))</f>
        <v/>
      </c>
      <c r="CO32" s="280" t="str">
        <f ca="true">+IF(OFFSET('Sanitation Data'!$D$32,0,10*ROW('Sanitation Data'!D26))="","",OFFSET('Sanitation Data'!$D$32,0,10*ROW('Sanitation Data'!D26)))</f>
        <v/>
      </c>
      <c r="CP32" s="280" t="str">
        <f ca="true">+IF(OFFSET('Sanitation Data'!$E$28,0,10*ROW('Sanitation Data'!E26))="","",OFFSET('Sanitation Data'!$E$28,0,10*ROW('Sanitation Data'!E26)))</f>
        <v/>
      </c>
      <c r="CQ32" s="280" t="str">
        <f ca="true">+IF(OFFSET('Sanitation Data'!$E$29,0,10*ROW('Sanitation Data'!E26))="","",OFFSET('Sanitation Data'!$E$29,0,10*ROW('Sanitation Data'!E26)))</f>
        <v/>
      </c>
      <c r="CR32" s="280" t="str">
        <f ca="true">+IF(OFFSET('Sanitation Data'!$E$30,0,10*ROW('Sanitation Data'!E26))="","",OFFSET('Sanitation Data'!$E$30,0,10*ROW('Sanitation Data'!E26)))</f>
        <v/>
      </c>
      <c r="CS32" s="280" t="str">
        <f ca="true">+IF(OFFSET('Sanitation Data'!$E$31,0,10*ROW('Sanitation Data'!E26))="","",OFFSET('Sanitation Data'!$E$31,0,10*ROW('Sanitation Data'!E26)))</f>
        <v/>
      </c>
      <c r="CT32" s="280" t="str">
        <f ca="true">+IF(OFFSET('Sanitation Data'!$E$32,0,10*ROW('Sanitation Data'!E26))="","",OFFSET('Sanitation Data'!$E$32,0,10*ROW('Sanitation Data'!E26)))</f>
        <v/>
      </c>
      <c r="CU32" s="280" t="str">
        <f ca="true">+IF(OFFSET('Sanitation Data'!$F$28,0,10*ROW('Sanitation Data'!F26))="","",OFFSET('Sanitation Data'!$F$28,0,10*ROW('Sanitation Data'!F26)))</f>
        <v/>
      </c>
      <c r="CV32" s="280" t="str">
        <f ca="true">+IF(OFFSET('Sanitation Data'!$F$29,0,10*ROW('Sanitation Data'!F26))="","",OFFSET('Sanitation Data'!$F$29,0,10*ROW('Sanitation Data'!F26)))</f>
        <v/>
      </c>
      <c r="CW32" s="280" t="str">
        <f ca="true">+IF(OFFSET('Sanitation Data'!$F$30,0,10*ROW('Sanitation Data'!F26))="","",OFFSET('Sanitation Data'!$F$30,0,10*ROW('Sanitation Data'!F26)))</f>
        <v/>
      </c>
      <c r="CX32" s="280" t="str">
        <f ca="true">+IF(OFFSET('Sanitation Data'!$F$31,0,10*ROW('Sanitation Data'!F26))="","",OFFSET('Sanitation Data'!$F$31,0,10*ROW('Sanitation Data'!F26)))</f>
        <v/>
      </c>
      <c r="CY32" s="280" t="str">
        <f ca="true">+IF(OFFSET('Sanitation Data'!$F$32,0,10*ROW('Sanitation Data'!F26))="","",OFFSET('Sanitation Data'!$F$32,0,10*ROW('Sanitation Data'!F26)))</f>
        <v/>
      </c>
      <c r="CZ32" s="280" t="str">
        <f ca="true">+IF(OFFSET('Sanitation Data'!$G$28,0,10*ROW('Sanitation Data'!G26))="","",OFFSET('Sanitation Data'!$G$28,0,10*ROW('Sanitation Data'!G26)))</f>
        <v/>
      </c>
      <c r="DA32" s="280" t="str">
        <f ca="true">+IF(OFFSET('Sanitation Data'!$G$29,0,10*ROW('Sanitation Data'!G26))="","",OFFSET('Sanitation Data'!$G$29,0,10*ROW('Sanitation Data'!G26)))</f>
        <v/>
      </c>
      <c r="DB32" s="280" t="str">
        <f ca="true">+IF(OFFSET('Sanitation Data'!$G$30,0,10*ROW('Sanitation Data'!G26))="","",OFFSET('Sanitation Data'!$G$30,0,10*ROW('Sanitation Data'!G26)))</f>
        <v/>
      </c>
      <c r="DC32" s="280" t="str">
        <f ca="true">+IF(OFFSET('Sanitation Data'!$G$31,0,10*ROW('Sanitation Data'!G26))="","",OFFSET('Sanitation Data'!$G$31,0,10*ROW('Sanitation Data'!G26)))</f>
        <v/>
      </c>
      <c r="DD32" s="280" t="str">
        <f ca="true">+IF(OFFSET('Sanitation Data'!$G$32,0,10*ROW('Sanitation Data'!G26))="","",OFFSET('Sanitation Data'!$G$32,0,10*ROW('Sanitation Data'!G26)))</f>
        <v/>
      </c>
      <c r="DE32" s="280" t="str">
        <f ca="true">+IF(OFFSET('Sanitation Data'!$H$28,0,10*ROW('Sanitation Data'!H26))="","",OFFSET('Sanitation Data'!$H$28,0,10*ROW('Sanitation Data'!H26)))</f>
        <v/>
      </c>
      <c r="DF32" s="280" t="str">
        <f ca="true">+IF(OFFSET('Sanitation Data'!$H$29,0,10*ROW('Sanitation Data'!H26))="","",OFFSET('Sanitation Data'!$H$29,0,10*ROW('Sanitation Data'!H26)))</f>
        <v/>
      </c>
      <c r="DG32" s="280" t="str">
        <f ca="true">+IF(OFFSET('Sanitation Data'!$H$30,0,10*ROW('Sanitation Data'!H26))="","",OFFSET('Sanitation Data'!$H$30,0,10*ROW('Sanitation Data'!H26)))</f>
        <v/>
      </c>
      <c r="DH32" s="280" t="str">
        <f ca="true">+IF(OFFSET('Sanitation Data'!$H$31,0,10*ROW('Sanitation Data'!H26))="","",OFFSET('Sanitation Data'!$H$31,0,10*ROW('Sanitation Data'!H26)))</f>
        <v/>
      </c>
      <c r="DI32" s="280" t="str">
        <f ca="true">+IF(OFFSET('Sanitation Data'!$H$32,0,10*ROW('Sanitation Data'!H26))="","",OFFSET('Sanitation Data'!$H$32,0,10*ROW('Sanitation Data'!H26)))</f>
        <v/>
      </c>
      <c r="DJ32" s="280" t="str">
        <f ca="true">+IF(OFFSET('Sanitation Data'!$I$28,0,10*ROW('Sanitation Data'!I26))="","",OFFSET('Sanitation Data'!$I$28,0,10*ROW('Sanitation Data'!I26)))</f>
        <v/>
      </c>
      <c r="DK32" s="280" t="str">
        <f ca="true">+IF(OFFSET('Sanitation Data'!$I$29,0,10*ROW('Sanitation Data'!I26))="","",OFFSET('Sanitation Data'!$I$29,0,10*ROW('Sanitation Data'!I26)))</f>
        <v/>
      </c>
      <c r="DL32" s="280" t="str">
        <f ca="true">+IF(OFFSET('Sanitation Data'!$I$30,0,10*ROW('Sanitation Data'!I26))="","",OFFSET('Sanitation Data'!$I$30,0,10*ROW('Sanitation Data'!I26)))</f>
        <v/>
      </c>
      <c r="DM32" s="280" t="str">
        <f ca="true">+IF(OFFSET('Sanitation Data'!$I$31,0,10*ROW('Sanitation Data'!I26))="","",OFFSET('Sanitation Data'!$I$31,0,10*ROW('Sanitation Data'!I26)))</f>
        <v/>
      </c>
      <c r="DN32" s="280" t="str">
        <f ca="true">+IF(OFFSET('Sanitation Data'!$I$32,0,10*ROW('Sanitation Data'!I26))="","",OFFSET('Sanitation Data'!$I$32,0,10*ROW('Sanitation Data'!I26)))</f>
        <v/>
      </c>
      <c r="DO32" s="280" t="str">
        <f ca="true">+IF(OFFSET('Hygiene Data'!$D$11,0,10*ROW('Hygiene Data'!D26))="","",OFFSET('Hygiene Data'!$D$11,0,10*ROW('Hygiene Data'!D26)))</f>
        <v/>
      </c>
      <c r="DP32" s="280" t="str">
        <f ca="true">+IF(OFFSET('Hygiene Data'!$D$12,0,10*ROW('Hygiene Data'!D26))="","",OFFSET('Hygiene Data'!$D$12,0,10*ROW('Hygiene Data'!D26)))</f>
        <v/>
      </c>
      <c r="DQ32" s="280" t="str">
        <f ca="true">+IF(OFFSET('Hygiene Data'!$D$13,0,10*ROW('Hygiene Data'!D26))="","",OFFSET('Hygiene Data'!$D$13,0,10*ROW('Hygiene Data'!D26)))</f>
        <v/>
      </c>
      <c r="DR32" s="280" t="str">
        <f ca="true">+IF(OFFSET('Hygiene Data'!$E$11,0,10*ROW('Hygiene Data'!E26))="","",OFFSET('Hygiene Data'!$E$11,0,10*ROW('Hygiene Data'!E26)))</f>
        <v/>
      </c>
      <c r="DS32" s="280" t="str">
        <f ca="true">+IF(OFFSET('Hygiene Data'!$E$12,0,10*ROW('Hygiene Data'!E26))="","",OFFSET('Hygiene Data'!$E$12,0,10*ROW('Hygiene Data'!E26)))</f>
        <v/>
      </c>
      <c r="DT32" s="280" t="str">
        <f ca="true">+IF(OFFSET('Hygiene Data'!$E$13,0,10*ROW('Hygiene Data'!E26))="","",OFFSET('Hygiene Data'!$E$13,0,10*ROW('Hygiene Data'!E26)))</f>
        <v/>
      </c>
      <c r="DU32" s="280" t="str">
        <f ca="true">+IF(OFFSET('Hygiene Data'!$F$11,0,10*ROW('Hygiene Data'!F26))="","",OFFSET('Hygiene Data'!$F$11,0,10*ROW('Hygiene Data'!F26)))</f>
        <v/>
      </c>
      <c r="DV32" s="280" t="str">
        <f ca="true">+IF(OFFSET('Hygiene Data'!$F$12,0,10*ROW('Hygiene Data'!F26))="","",OFFSET('Hygiene Data'!$F$12,0,10*ROW('Hygiene Data'!F26)))</f>
        <v/>
      </c>
      <c r="DW32" s="280" t="str">
        <f ca="true">+IF(OFFSET('Hygiene Data'!$F$13,0,10*ROW('Hygiene Data'!F26))="","",OFFSET('Hygiene Data'!$F$13,0,10*ROW('Hygiene Data'!F26)))</f>
        <v/>
      </c>
      <c r="DX32" s="280" t="str">
        <f ca="true">+IF(OFFSET('Hygiene Data'!$G$11,0,10*ROW('Hygiene Data'!G26))="","",OFFSET('Hygiene Data'!$G$11,0,10*ROW('Hygiene Data'!G26)))</f>
        <v/>
      </c>
      <c r="DY32" s="280" t="str">
        <f ca="true">+IF(OFFSET('Hygiene Data'!$G$12,0,10*ROW('Hygiene Data'!G26))="","",OFFSET('Hygiene Data'!$G$12,0,10*ROW('Hygiene Data'!G26)))</f>
        <v/>
      </c>
      <c r="DZ32" s="280" t="str">
        <f ca="true">+IF(OFFSET('Hygiene Data'!$G$13,0,10*ROW('Hygiene Data'!G26))="","",OFFSET('Hygiene Data'!$G$13,0,10*ROW('Hygiene Data'!G26)))</f>
        <v/>
      </c>
      <c r="EA32" s="280" t="str">
        <f ca="true">+IF(OFFSET('Hygiene Data'!$H$11,0,10*ROW('Hygiene Data'!H26))="","",OFFSET('Hygiene Data'!$H$11,0,10*ROW('Hygiene Data'!H26)))</f>
        <v/>
      </c>
      <c r="EB32" s="280" t="str">
        <f ca="true">+IF(OFFSET('Hygiene Data'!$H$12,0,10*ROW('Hygiene Data'!H26))="","",OFFSET('Hygiene Data'!$H$12,0,10*ROW('Hygiene Data'!H26)))</f>
        <v/>
      </c>
      <c r="EC32" s="280" t="str">
        <f ca="true">+IF(OFFSET('Hygiene Data'!$H$13,0,10*ROW('Hygiene Data'!H26))="","",OFFSET('Hygiene Data'!$H$13,0,10*ROW('Hygiene Data'!H26)))</f>
        <v/>
      </c>
      <c r="ED32" s="280" t="str">
        <f ca="true">+IF(OFFSET('Hygiene Data'!$I$11,0,10*ROW('Hygiene Data'!I26))="","",OFFSET('Hygiene Data'!$I$11,0,10*ROW('Hygiene Data'!I26)))</f>
        <v/>
      </c>
      <c r="EE32" s="280" t="str">
        <f ca="true">+IF(OFFSET('Hygiene Data'!$I$12,0,10*ROW('Hygiene Data'!I26))="","",OFFSET('Hygiene Data'!$I$12,0,10*ROW('Hygiene Data'!I26)))</f>
        <v/>
      </c>
      <c r="EF32" s="28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6"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0"/>
      <c r="BS33" s="280" t="str">
        <f ca="true">+IF(OFFSET('Water Data'!$D$27,0,10*ROW('Water Data'!D27))="","",OFFSET('Water Data'!$D$27,0,10*ROW('Water Data'!D27)))</f>
        <v/>
      </c>
      <c r="BT33" s="280" t="str">
        <f ca="true">+IF(OFFSET('Water Data'!$D$28,0,10*ROW('Water Data'!D27))="","",OFFSET('Water Data'!$D$28,0,10*ROW('Water Data'!D27)))</f>
        <v/>
      </c>
      <c r="BU33" s="280" t="str">
        <f ca="true">+IF(OFFSET('Water Data'!$D$29,0,10*ROW('Water Data'!D27))="","",OFFSET('Water Data'!$D$29,0,10*ROW('Water Data'!D27)))</f>
        <v/>
      </c>
      <c r="BV33" s="280" t="str">
        <f ca="true">+IF(OFFSET('Water Data'!$E$27,0,10*ROW('Water Data'!E27))="","",OFFSET('Water Data'!$E$27,0,10*ROW('Water Data'!E27)))</f>
        <v/>
      </c>
      <c r="BW33" s="280" t="str">
        <f ca="true">+IF(OFFSET('Water Data'!$E$28,0,10*ROW('Water Data'!E27))="","",OFFSET('Water Data'!$E$28,0,10*ROW('Water Data'!E27)))</f>
        <v/>
      </c>
      <c r="BX33" s="280" t="str">
        <f ca="true">+IF(OFFSET('Water Data'!$E$29,0,10*ROW('Water Data'!E27))="","",OFFSET('Water Data'!$E$29,0,10*ROW('Water Data'!E27)))</f>
        <v/>
      </c>
      <c r="BY33" s="280" t="str">
        <f ca="true">+IF(OFFSET('Water Data'!$F$27,0,10*ROW('Water Data'!F27))="","",OFFSET('Water Data'!$F$27,0,10*ROW('Water Data'!F27)))</f>
        <v/>
      </c>
      <c r="BZ33" s="280" t="str">
        <f ca="true">+IF(OFFSET('Water Data'!$F$28,0,10*ROW('Water Data'!F27))="","",OFFSET('Water Data'!$F$28,0,10*ROW('Water Data'!F27)))</f>
        <v/>
      </c>
      <c r="CA33" s="280" t="str">
        <f ca="true">+IF(OFFSET('Water Data'!$F$29,0,10*ROW('Water Data'!F27))="","",OFFSET('Water Data'!$F$29,0,10*ROW('Water Data'!F27)))</f>
        <v/>
      </c>
      <c r="CB33" s="280" t="str">
        <f ca="true">+IF(OFFSET('Water Data'!$G$27,0,10*ROW('Water Data'!G27))="","",OFFSET('Water Data'!$G$27,0,10*ROW('Water Data'!G27)))</f>
        <v/>
      </c>
      <c r="CC33" s="280" t="str">
        <f ca="true">+IF(OFFSET('Water Data'!$G$28,0,10*ROW('Water Data'!G27))="","",OFFSET('Water Data'!$G$28,0,10*ROW('Water Data'!G27)))</f>
        <v/>
      </c>
      <c r="CD33" s="280" t="str">
        <f ca="true">+IF(OFFSET('Water Data'!$G$29,0,10*ROW('Water Data'!G27))="","",OFFSET('Water Data'!$G$29,0,10*ROW('Water Data'!G27)))</f>
        <v/>
      </c>
      <c r="CE33" s="280" t="str">
        <f ca="true">+IF(OFFSET('Water Data'!$H$27,0,10*ROW('Water Data'!H27))="","",OFFSET('Water Data'!$H$27,0,10*ROW('Water Data'!H27)))</f>
        <v/>
      </c>
      <c r="CF33" s="280" t="str">
        <f ca="true">+IF(OFFSET('Water Data'!$H$28,0,10*ROW('Water Data'!H27))="","",OFFSET('Water Data'!$H$28,0,10*ROW('Water Data'!H27)))</f>
        <v/>
      </c>
      <c r="CG33" s="280" t="str">
        <f ca="true">+IF(OFFSET('Water Data'!$H$29,0,10*ROW('Water Data'!H27))="","",OFFSET('Water Data'!$H$29,0,10*ROW('Water Data'!H27)))</f>
        <v/>
      </c>
      <c r="CH33" s="280" t="str">
        <f ca="true">+IF(OFFSET('Water Data'!$I$27,0,10*ROW('Water Data'!I27))="","",OFFSET('Water Data'!$I$27,0,10*ROW('Water Data'!I27)))</f>
        <v/>
      </c>
      <c r="CI33" s="280" t="str">
        <f ca="true">+IF(OFFSET('Water Data'!$I$28,0,10*ROW('Water Data'!I27))="","",OFFSET('Water Data'!$I$28,0,10*ROW('Water Data'!I27)))</f>
        <v/>
      </c>
      <c r="CJ33" s="280" t="str">
        <f ca="true">+IF(OFFSET('Water Data'!$I$29,0,10*ROW('Water Data'!I27))="","",OFFSET('Water Data'!$I$29,0,10*ROW('Water Data'!I27)))</f>
        <v/>
      </c>
      <c r="CK33" s="280" t="str">
        <f ca="true">+IF(OFFSET('Sanitation Data'!$D$28,0,10*ROW('Sanitation Data'!D27))="","",OFFSET('Sanitation Data'!$D$28,0,10*ROW('Sanitation Data'!D27)))</f>
        <v/>
      </c>
      <c r="CL33" s="280" t="str">
        <f ca="true">+IF(OFFSET('Sanitation Data'!$D$29,0,10*ROW('Sanitation Data'!D27))="","",OFFSET('Sanitation Data'!$D$29,0,10*ROW('Sanitation Data'!D27)))</f>
        <v/>
      </c>
      <c r="CM33" s="280" t="str">
        <f ca="true">+IF(OFFSET('Sanitation Data'!$D$30,0,10*ROW('Sanitation Data'!D27))="","",OFFSET('Sanitation Data'!$D$30,0,10*ROW('Sanitation Data'!D27)))</f>
        <v/>
      </c>
      <c r="CN33" s="280" t="str">
        <f ca="true">+IF(OFFSET('Sanitation Data'!$D$31,0,10*ROW('Sanitation Data'!D27))="","",OFFSET('Sanitation Data'!$D$31,0,10*ROW('Sanitation Data'!D27)))</f>
        <v/>
      </c>
      <c r="CO33" s="280" t="str">
        <f ca="true">+IF(OFFSET('Sanitation Data'!$D$32,0,10*ROW('Sanitation Data'!D27))="","",OFFSET('Sanitation Data'!$D$32,0,10*ROW('Sanitation Data'!D27)))</f>
        <v/>
      </c>
      <c r="CP33" s="280" t="str">
        <f ca="true">+IF(OFFSET('Sanitation Data'!$E$28,0,10*ROW('Sanitation Data'!E27))="","",OFFSET('Sanitation Data'!$E$28,0,10*ROW('Sanitation Data'!E27)))</f>
        <v/>
      </c>
      <c r="CQ33" s="280" t="str">
        <f ca="true">+IF(OFFSET('Sanitation Data'!$E$29,0,10*ROW('Sanitation Data'!E27))="","",OFFSET('Sanitation Data'!$E$29,0,10*ROW('Sanitation Data'!E27)))</f>
        <v/>
      </c>
      <c r="CR33" s="280" t="str">
        <f ca="true">+IF(OFFSET('Sanitation Data'!$E$30,0,10*ROW('Sanitation Data'!E27))="","",OFFSET('Sanitation Data'!$E$30,0,10*ROW('Sanitation Data'!E27)))</f>
        <v/>
      </c>
      <c r="CS33" s="280" t="str">
        <f ca="true">+IF(OFFSET('Sanitation Data'!$E$31,0,10*ROW('Sanitation Data'!E27))="","",OFFSET('Sanitation Data'!$E$31,0,10*ROW('Sanitation Data'!E27)))</f>
        <v/>
      </c>
      <c r="CT33" s="280" t="str">
        <f ca="true">+IF(OFFSET('Sanitation Data'!$E$32,0,10*ROW('Sanitation Data'!E27))="","",OFFSET('Sanitation Data'!$E$32,0,10*ROW('Sanitation Data'!E27)))</f>
        <v/>
      </c>
      <c r="CU33" s="280" t="str">
        <f ca="true">+IF(OFFSET('Sanitation Data'!$F$28,0,10*ROW('Sanitation Data'!F27))="","",OFFSET('Sanitation Data'!$F$28,0,10*ROW('Sanitation Data'!F27)))</f>
        <v/>
      </c>
      <c r="CV33" s="280" t="str">
        <f ca="true">+IF(OFFSET('Sanitation Data'!$F$29,0,10*ROW('Sanitation Data'!F27))="","",OFFSET('Sanitation Data'!$F$29,0,10*ROW('Sanitation Data'!F27)))</f>
        <v/>
      </c>
      <c r="CW33" s="280" t="str">
        <f ca="true">+IF(OFFSET('Sanitation Data'!$F$30,0,10*ROW('Sanitation Data'!F27))="","",OFFSET('Sanitation Data'!$F$30,0,10*ROW('Sanitation Data'!F27)))</f>
        <v/>
      </c>
      <c r="CX33" s="280" t="str">
        <f ca="true">+IF(OFFSET('Sanitation Data'!$F$31,0,10*ROW('Sanitation Data'!F27))="","",OFFSET('Sanitation Data'!$F$31,0,10*ROW('Sanitation Data'!F27)))</f>
        <v/>
      </c>
      <c r="CY33" s="280" t="str">
        <f ca="true">+IF(OFFSET('Sanitation Data'!$F$32,0,10*ROW('Sanitation Data'!F27))="","",OFFSET('Sanitation Data'!$F$32,0,10*ROW('Sanitation Data'!F27)))</f>
        <v/>
      </c>
      <c r="CZ33" s="280" t="str">
        <f ca="true">+IF(OFFSET('Sanitation Data'!$G$28,0,10*ROW('Sanitation Data'!G27))="","",OFFSET('Sanitation Data'!$G$28,0,10*ROW('Sanitation Data'!G27)))</f>
        <v/>
      </c>
      <c r="DA33" s="280" t="str">
        <f ca="true">+IF(OFFSET('Sanitation Data'!$G$29,0,10*ROW('Sanitation Data'!G27))="","",OFFSET('Sanitation Data'!$G$29,0,10*ROW('Sanitation Data'!G27)))</f>
        <v/>
      </c>
      <c r="DB33" s="280" t="str">
        <f ca="true">+IF(OFFSET('Sanitation Data'!$G$30,0,10*ROW('Sanitation Data'!G27))="","",OFFSET('Sanitation Data'!$G$30,0,10*ROW('Sanitation Data'!G27)))</f>
        <v/>
      </c>
      <c r="DC33" s="280" t="str">
        <f ca="true">+IF(OFFSET('Sanitation Data'!$G$31,0,10*ROW('Sanitation Data'!G27))="","",OFFSET('Sanitation Data'!$G$31,0,10*ROW('Sanitation Data'!G27)))</f>
        <v/>
      </c>
      <c r="DD33" s="280" t="str">
        <f ca="true">+IF(OFFSET('Sanitation Data'!$G$32,0,10*ROW('Sanitation Data'!G27))="","",OFFSET('Sanitation Data'!$G$32,0,10*ROW('Sanitation Data'!G27)))</f>
        <v/>
      </c>
      <c r="DE33" s="280" t="str">
        <f ca="true">+IF(OFFSET('Sanitation Data'!$H$28,0,10*ROW('Sanitation Data'!H27))="","",OFFSET('Sanitation Data'!$H$28,0,10*ROW('Sanitation Data'!H27)))</f>
        <v/>
      </c>
      <c r="DF33" s="280" t="str">
        <f ca="true">+IF(OFFSET('Sanitation Data'!$H$29,0,10*ROW('Sanitation Data'!H27))="","",OFFSET('Sanitation Data'!$H$29,0,10*ROW('Sanitation Data'!H27)))</f>
        <v/>
      </c>
      <c r="DG33" s="280" t="str">
        <f ca="true">+IF(OFFSET('Sanitation Data'!$H$30,0,10*ROW('Sanitation Data'!H27))="","",OFFSET('Sanitation Data'!$H$30,0,10*ROW('Sanitation Data'!H27)))</f>
        <v/>
      </c>
      <c r="DH33" s="280" t="str">
        <f ca="true">+IF(OFFSET('Sanitation Data'!$H$31,0,10*ROW('Sanitation Data'!H27))="","",OFFSET('Sanitation Data'!$H$31,0,10*ROW('Sanitation Data'!H27)))</f>
        <v/>
      </c>
      <c r="DI33" s="280" t="str">
        <f ca="true">+IF(OFFSET('Sanitation Data'!$H$32,0,10*ROW('Sanitation Data'!H27))="","",OFFSET('Sanitation Data'!$H$32,0,10*ROW('Sanitation Data'!H27)))</f>
        <v/>
      </c>
      <c r="DJ33" s="280" t="str">
        <f ca="true">+IF(OFFSET('Sanitation Data'!$I$28,0,10*ROW('Sanitation Data'!I27))="","",OFFSET('Sanitation Data'!$I$28,0,10*ROW('Sanitation Data'!I27)))</f>
        <v/>
      </c>
      <c r="DK33" s="280" t="str">
        <f ca="true">+IF(OFFSET('Sanitation Data'!$I$29,0,10*ROW('Sanitation Data'!I27))="","",OFFSET('Sanitation Data'!$I$29,0,10*ROW('Sanitation Data'!I27)))</f>
        <v/>
      </c>
      <c r="DL33" s="280" t="str">
        <f ca="true">+IF(OFFSET('Sanitation Data'!$I$30,0,10*ROW('Sanitation Data'!I27))="","",OFFSET('Sanitation Data'!$I$30,0,10*ROW('Sanitation Data'!I27)))</f>
        <v/>
      </c>
      <c r="DM33" s="280" t="str">
        <f ca="true">+IF(OFFSET('Sanitation Data'!$I$31,0,10*ROW('Sanitation Data'!I27))="","",OFFSET('Sanitation Data'!$I$31,0,10*ROW('Sanitation Data'!I27)))</f>
        <v/>
      </c>
      <c r="DN33" s="280" t="str">
        <f ca="true">+IF(OFFSET('Sanitation Data'!$I$32,0,10*ROW('Sanitation Data'!I27))="","",OFFSET('Sanitation Data'!$I$32,0,10*ROW('Sanitation Data'!I27)))</f>
        <v/>
      </c>
      <c r="DO33" s="280" t="str">
        <f ca="true">+IF(OFFSET('Hygiene Data'!$D$11,0,10*ROW('Hygiene Data'!D27))="","",OFFSET('Hygiene Data'!$D$11,0,10*ROW('Hygiene Data'!D27)))</f>
        <v/>
      </c>
      <c r="DP33" s="280" t="str">
        <f ca="true">+IF(OFFSET('Hygiene Data'!$D$12,0,10*ROW('Hygiene Data'!D27))="","",OFFSET('Hygiene Data'!$D$12,0,10*ROW('Hygiene Data'!D27)))</f>
        <v/>
      </c>
      <c r="DQ33" s="280" t="str">
        <f ca="true">+IF(OFFSET('Hygiene Data'!$D$13,0,10*ROW('Hygiene Data'!D27))="","",OFFSET('Hygiene Data'!$D$13,0,10*ROW('Hygiene Data'!D27)))</f>
        <v/>
      </c>
      <c r="DR33" s="280" t="str">
        <f ca="true">+IF(OFFSET('Hygiene Data'!$E$11,0,10*ROW('Hygiene Data'!E27))="","",OFFSET('Hygiene Data'!$E$11,0,10*ROW('Hygiene Data'!E27)))</f>
        <v/>
      </c>
      <c r="DS33" s="280" t="str">
        <f ca="true">+IF(OFFSET('Hygiene Data'!$E$12,0,10*ROW('Hygiene Data'!E27))="","",OFFSET('Hygiene Data'!$E$12,0,10*ROW('Hygiene Data'!E27)))</f>
        <v/>
      </c>
      <c r="DT33" s="280" t="str">
        <f ca="true">+IF(OFFSET('Hygiene Data'!$E$13,0,10*ROW('Hygiene Data'!E27))="","",OFFSET('Hygiene Data'!$E$13,0,10*ROW('Hygiene Data'!E27)))</f>
        <v/>
      </c>
      <c r="DU33" s="280" t="str">
        <f ca="true">+IF(OFFSET('Hygiene Data'!$F$11,0,10*ROW('Hygiene Data'!F27))="","",OFFSET('Hygiene Data'!$F$11,0,10*ROW('Hygiene Data'!F27)))</f>
        <v/>
      </c>
      <c r="DV33" s="280" t="str">
        <f ca="true">+IF(OFFSET('Hygiene Data'!$F$12,0,10*ROW('Hygiene Data'!F27))="","",OFFSET('Hygiene Data'!$F$12,0,10*ROW('Hygiene Data'!F27)))</f>
        <v/>
      </c>
      <c r="DW33" s="280" t="str">
        <f ca="true">+IF(OFFSET('Hygiene Data'!$F$13,0,10*ROW('Hygiene Data'!F27))="","",OFFSET('Hygiene Data'!$F$13,0,10*ROW('Hygiene Data'!F27)))</f>
        <v/>
      </c>
      <c r="DX33" s="280" t="str">
        <f ca="true">+IF(OFFSET('Hygiene Data'!$G$11,0,10*ROW('Hygiene Data'!G27))="","",OFFSET('Hygiene Data'!$G$11,0,10*ROW('Hygiene Data'!G27)))</f>
        <v/>
      </c>
      <c r="DY33" s="280" t="str">
        <f ca="true">+IF(OFFSET('Hygiene Data'!$G$12,0,10*ROW('Hygiene Data'!G27))="","",OFFSET('Hygiene Data'!$G$12,0,10*ROW('Hygiene Data'!G27)))</f>
        <v/>
      </c>
      <c r="DZ33" s="280" t="str">
        <f ca="true">+IF(OFFSET('Hygiene Data'!$G$13,0,10*ROW('Hygiene Data'!G27))="","",OFFSET('Hygiene Data'!$G$13,0,10*ROW('Hygiene Data'!G27)))</f>
        <v/>
      </c>
      <c r="EA33" s="280" t="str">
        <f ca="true">+IF(OFFSET('Hygiene Data'!$H$11,0,10*ROW('Hygiene Data'!H27))="","",OFFSET('Hygiene Data'!$H$11,0,10*ROW('Hygiene Data'!H27)))</f>
        <v/>
      </c>
      <c r="EB33" s="280" t="str">
        <f ca="true">+IF(OFFSET('Hygiene Data'!$H$12,0,10*ROW('Hygiene Data'!H27))="","",OFFSET('Hygiene Data'!$H$12,0,10*ROW('Hygiene Data'!H27)))</f>
        <v/>
      </c>
      <c r="EC33" s="280" t="str">
        <f ca="true">+IF(OFFSET('Hygiene Data'!$H$13,0,10*ROW('Hygiene Data'!H27))="","",OFFSET('Hygiene Data'!$H$13,0,10*ROW('Hygiene Data'!H27)))</f>
        <v/>
      </c>
      <c r="ED33" s="280" t="str">
        <f ca="true">+IF(OFFSET('Hygiene Data'!$I$11,0,10*ROW('Hygiene Data'!I27))="","",OFFSET('Hygiene Data'!$I$11,0,10*ROW('Hygiene Data'!I27)))</f>
        <v/>
      </c>
      <c r="EE33" s="280" t="str">
        <f ca="true">+IF(OFFSET('Hygiene Data'!$I$12,0,10*ROW('Hygiene Data'!I27))="","",OFFSET('Hygiene Data'!$I$12,0,10*ROW('Hygiene Data'!I27)))</f>
        <v/>
      </c>
      <c r="EF33" s="28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6"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0"/>
      <c r="BS34" s="280" t="str">
        <f ca="true">+IF(OFFSET('Water Data'!$D$27,0,10*ROW('Water Data'!D28))="","",OFFSET('Water Data'!$D$27,0,10*ROW('Water Data'!D28)))</f>
        <v/>
      </c>
      <c r="BT34" s="280" t="str">
        <f ca="true">+IF(OFFSET('Water Data'!$D$28,0,10*ROW('Water Data'!D28))="","",OFFSET('Water Data'!$D$28,0,10*ROW('Water Data'!D28)))</f>
        <v/>
      </c>
      <c r="BU34" s="280" t="str">
        <f ca="true">+IF(OFFSET('Water Data'!$D$29,0,10*ROW('Water Data'!D28))="","",OFFSET('Water Data'!$D$29,0,10*ROW('Water Data'!D28)))</f>
        <v/>
      </c>
      <c r="BV34" s="280" t="str">
        <f ca="true">+IF(OFFSET('Water Data'!$E$27,0,10*ROW('Water Data'!E28))="","",OFFSET('Water Data'!$E$27,0,10*ROW('Water Data'!E28)))</f>
        <v/>
      </c>
      <c r="BW34" s="280" t="str">
        <f ca="true">+IF(OFFSET('Water Data'!$E$28,0,10*ROW('Water Data'!E28))="","",OFFSET('Water Data'!$E$28,0,10*ROW('Water Data'!E28)))</f>
        <v/>
      </c>
      <c r="BX34" s="280" t="str">
        <f ca="true">+IF(OFFSET('Water Data'!$E$29,0,10*ROW('Water Data'!E28))="","",OFFSET('Water Data'!$E$29,0,10*ROW('Water Data'!E28)))</f>
        <v/>
      </c>
      <c r="BY34" s="280" t="str">
        <f ca="true">+IF(OFFSET('Water Data'!$F$27,0,10*ROW('Water Data'!F28))="","",OFFSET('Water Data'!$F$27,0,10*ROW('Water Data'!F28)))</f>
        <v/>
      </c>
      <c r="BZ34" s="280" t="str">
        <f ca="true">+IF(OFFSET('Water Data'!$F$28,0,10*ROW('Water Data'!F28))="","",OFFSET('Water Data'!$F$28,0,10*ROW('Water Data'!F28)))</f>
        <v/>
      </c>
      <c r="CA34" s="280" t="str">
        <f ca="true">+IF(OFFSET('Water Data'!$F$29,0,10*ROW('Water Data'!F28))="","",OFFSET('Water Data'!$F$29,0,10*ROW('Water Data'!F28)))</f>
        <v/>
      </c>
      <c r="CB34" s="280" t="str">
        <f ca="true">+IF(OFFSET('Water Data'!$G$27,0,10*ROW('Water Data'!G28))="","",OFFSET('Water Data'!$G$27,0,10*ROW('Water Data'!G28)))</f>
        <v/>
      </c>
      <c r="CC34" s="280" t="str">
        <f ca="true">+IF(OFFSET('Water Data'!$G$28,0,10*ROW('Water Data'!G28))="","",OFFSET('Water Data'!$G$28,0,10*ROW('Water Data'!G28)))</f>
        <v/>
      </c>
      <c r="CD34" s="280" t="str">
        <f ca="true">+IF(OFFSET('Water Data'!$G$29,0,10*ROW('Water Data'!G28))="","",OFFSET('Water Data'!$G$29,0,10*ROW('Water Data'!G28)))</f>
        <v/>
      </c>
      <c r="CE34" s="280" t="str">
        <f ca="true">+IF(OFFSET('Water Data'!$H$27,0,10*ROW('Water Data'!H28))="","",OFFSET('Water Data'!$H$27,0,10*ROW('Water Data'!H28)))</f>
        <v/>
      </c>
      <c r="CF34" s="280" t="str">
        <f ca="true">+IF(OFFSET('Water Data'!$H$28,0,10*ROW('Water Data'!H28))="","",OFFSET('Water Data'!$H$28,0,10*ROW('Water Data'!H28)))</f>
        <v/>
      </c>
      <c r="CG34" s="280" t="str">
        <f ca="true">+IF(OFFSET('Water Data'!$H$29,0,10*ROW('Water Data'!H28))="","",OFFSET('Water Data'!$H$29,0,10*ROW('Water Data'!H28)))</f>
        <v/>
      </c>
      <c r="CH34" s="280" t="str">
        <f ca="true">+IF(OFFSET('Water Data'!$I$27,0,10*ROW('Water Data'!I28))="","",OFFSET('Water Data'!$I$27,0,10*ROW('Water Data'!I28)))</f>
        <v/>
      </c>
      <c r="CI34" s="280" t="str">
        <f ca="true">+IF(OFFSET('Water Data'!$I$28,0,10*ROW('Water Data'!I28))="","",OFFSET('Water Data'!$I$28,0,10*ROW('Water Data'!I28)))</f>
        <v/>
      </c>
      <c r="CJ34" s="280" t="str">
        <f ca="true">+IF(OFFSET('Water Data'!$I$29,0,10*ROW('Water Data'!I28))="","",OFFSET('Water Data'!$I$29,0,10*ROW('Water Data'!I28)))</f>
        <v/>
      </c>
      <c r="CK34" s="280" t="str">
        <f ca="true">+IF(OFFSET('Sanitation Data'!$D$28,0,10*ROW('Sanitation Data'!D28))="","",OFFSET('Sanitation Data'!$D$28,0,10*ROW('Sanitation Data'!D28)))</f>
        <v/>
      </c>
      <c r="CL34" s="280" t="str">
        <f ca="true">+IF(OFFSET('Sanitation Data'!$D$29,0,10*ROW('Sanitation Data'!D28))="","",OFFSET('Sanitation Data'!$D$29,0,10*ROW('Sanitation Data'!D28)))</f>
        <v/>
      </c>
      <c r="CM34" s="280" t="str">
        <f ca="true">+IF(OFFSET('Sanitation Data'!$D$30,0,10*ROW('Sanitation Data'!D28))="","",OFFSET('Sanitation Data'!$D$30,0,10*ROW('Sanitation Data'!D28)))</f>
        <v/>
      </c>
      <c r="CN34" s="280" t="str">
        <f ca="true">+IF(OFFSET('Sanitation Data'!$D$31,0,10*ROW('Sanitation Data'!D28))="","",OFFSET('Sanitation Data'!$D$31,0,10*ROW('Sanitation Data'!D28)))</f>
        <v/>
      </c>
      <c r="CO34" s="280" t="str">
        <f ca="true">+IF(OFFSET('Sanitation Data'!$D$32,0,10*ROW('Sanitation Data'!D28))="","",OFFSET('Sanitation Data'!$D$32,0,10*ROW('Sanitation Data'!D28)))</f>
        <v/>
      </c>
      <c r="CP34" s="280" t="str">
        <f ca="true">+IF(OFFSET('Sanitation Data'!$E$28,0,10*ROW('Sanitation Data'!E28))="","",OFFSET('Sanitation Data'!$E$28,0,10*ROW('Sanitation Data'!E28)))</f>
        <v/>
      </c>
      <c r="CQ34" s="280" t="str">
        <f ca="true">+IF(OFFSET('Sanitation Data'!$E$29,0,10*ROW('Sanitation Data'!E28))="","",OFFSET('Sanitation Data'!$E$29,0,10*ROW('Sanitation Data'!E28)))</f>
        <v/>
      </c>
      <c r="CR34" s="280" t="str">
        <f ca="true">+IF(OFFSET('Sanitation Data'!$E$30,0,10*ROW('Sanitation Data'!E28))="","",OFFSET('Sanitation Data'!$E$30,0,10*ROW('Sanitation Data'!E28)))</f>
        <v/>
      </c>
      <c r="CS34" s="280" t="str">
        <f ca="true">+IF(OFFSET('Sanitation Data'!$E$31,0,10*ROW('Sanitation Data'!E28))="","",OFFSET('Sanitation Data'!$E$31,0,10*ROW('Sanitation Data'!E28)))</f>
        <v/>
      </c>
      <c r="CT34" s="280" t="str">
        <f ca="true">+IF(OFFSET('Sanitation Data'!$E$32,0,10*ROW('Sanitation Data'!E28))="","",OFFSET('Sanitation Data'!$E$32,0,10*ROW('Sanitation Data'!E28)))</f>
        <v/>
      </c>
      <c r="CU34" s="280" t="str">
        <f ca="true">+IF(OFFSET('Sanitation Data'!$F$28,0,10*ROW('Sanitation Data'!F28))="","",OFFSET('Sanitation Data'!$F$28,0,10*ROW('Sanitation Data'!F28)))</f>
        <v/>
      </c>
      <c r="CV34" s="280" t="str">
        <f ca="true">+IF(OFFSET('Sanitation Data'!$F$29,0,10*ROW('Sanitation Data'!F28))="","",OFFSET('Sanitation Data'!$F$29,0,10*ROW('Sanitation Data'!F28)))</f>
        <v/>
      </c>
      <c r="CW34" s="280" t="str">
        <f ca="true">+IF(OFFSET('Sanitation Data'!$F$30,0,10*ROW('Sanitation Data'!F28))="","",OFFSET('Sanitation Data'!$F$30,0,10*ROW('Sanitation Data'!F28)))</f>
        <v/>
      </c>
      <c r="CX34" s="280" t="str">
        <f ca="true">+IF(OFFSET('Sanitation Data'!$F$31,0,10*ROW('Sanitation Data'!F28))="","",OFFSET('Sanitation Data'!$F$31,0,10*ROW('Sanitation Data'!F28)))</f>
        <v/>
      </c>
      <c r="CY34" s="280" t="str">
        <f ca="true">+IF(OFFSET('Sanitation Data'!$F$32,0,10*ROW('Sanitation Data'!F28))="","",OFFSET('Sanitation Data'!$F$32,0,10*ROW('Sanitation Data'!F28)))</f>
        <v/>
      </c>
      <c r="CZ34" s="280" t="str">
        <f ca="true">+IF(OFFSET('Sanitation Data'!$G$28,0,10*ROW('Sanitation Data'!G28))="","",OFFSET('Sanitation Data'!$G$28,0,10*ROW('Sanitation Data'!G28)))</f>
        <v/>
      </c>
      <c r="DA34" s="280" t="str">
        <f ca="true">+IF(OFFSET('Sanitation Data'!$G$29,0,10*ROW('Sanitation Data'!G28))="","",OFFSET('Sanitation Data'!$G$29,0,10*ROW('Sanitation Data'!G28)))</f>
        <v/>
      </c>
      <c r="DB34" s="280" t="str">
        <f ca="true">+IF(OFFSET('Sanitation Data'!$G$30,0,10*ROW('Sanitation Data'!G28))="","",OFFSET('Sanitation Data'!$G$30,0,10*ROW('Sanitation Data'!G28)))</f>
        <v/>
      </c>
      <c r="DC34" s="280" t="str">
        <f ca="true">+IF(OFFSET('Sanitation Data'!$G$31,0,10*ROW('Sanitation Data'!G28))="","",OFFSET('Sanitation Data'!$G$31,0,10*ROW('Sanitation Data'!G28)))</f>
        <v/>
      </c>
      <c r="DD34" s="280" t="str">
        <f ca="true">+IF(OFFSET('Sanitation Data'!$G$32,0,10*ROW('Sanitation Data'!G28))="","",OFFSET('Sanitation Data'!$G$32,0,10*ROW('Sanitation Data'!G28)))</f>
        <v/>
      </c>
      <c r="DE34" s="280" t="str">
        <f ca="true">+IF(OFFSET('Sanitation Data'!$H$28,0,10*ROW('Sanitation Data'!H28))="","",OFFSET('Sanitation Data'!$H$28,0,10*ROW('Sanitation Data'!H28)))</f>
        <v/>
      </c>
      <c r="DF34" s="280" t="str">
        <f ca="true">+IF(OFFSET('Sanitation Data'!$H$29,0,10*ROW('Sanitation Data'!H28))="","",OFFSET('Sanitation Data'!$H$29,0,10*ROW('Sanitation Data'!H28)))</f>
        <v/>
      </c>
      <c r="DG34" s="280" t="str">
        <f ca="true">+IF(OFFSET('Sanitation Data'!$H$30,0,10*ROW('Sanitation Data'!H28))="","",OFFSET('Sanitation Data'!$H$30,0,10*ROW('Sanitation Data'!H28)))</f>
        <v/>
      </c>
      <c r="DH34" s="280" t="str">
        <f ca="true">+IF(OFFSET('Sanitation Data'!$H$31,0,10*ROW('Sanitation Data'!H28))="","",OFFSET('Sanitation Data'!$H$31,0,10*ROW('Sanitation Data'!H28)))</f>
        <v/>
      </c>
      <c r="DI34" s="280" t="str">
        <f ca="true">+IF(OFFSET('Sanitation Data'!$H$32,0,10*ROW('Sanitation Data'!H28))="","",OFFSET('Sanitation Data'!$H$32,0,10*ROW('Sanitation Data'!H28)))</f>
        <v/>
      </c>
      <c r="DJ34" s="280" t="str">
        <f ca="true">+IF(OFFSET('Sanitation Data'!$I$28,0,10*ROW('Sanitation Data'!I28))="","",OFFSET('Sanitation Data'!$I$28,0,10*ROW('Sanitation Data'!I28)))</f>
        <v/>
      </c>
      <c r="DK34" s="280" t="str">
        <f ca="true">+IF(OFFSET('Sanitation Data'!$I$29,0,10*ROW('Sanitation Data'!I28))="","",OFFSET('Sanitation Data'!$I$29,0,10*ROW('Sanitation Data'!I28)))</f>
        <v/>
      </c>
      <c r="DL34" s="280" t="str">
        <f ca="true">+IF(OFFSET('Sanitation Data'!$I$30,0,10*ROW('Sanitation Data'!I28))="","",OFFSET('Sanitation Data'!$I$30,0,10*ROW('Sanitation Data'!I28)))</f>
        <v/>
      </c>
      <c r="DM34" s="280" t="str">
        <f ca="true">+IF(OFFSET('Sanitation Data'!$I$31,0,10*ROW('Sanitation Data'!I28))="","",OFFSET('Sanitation Data'!$I$31,0,10*ROW('Sanitation Data'!I28)))</f>
        <v/>
      </c>
      <c r="DN34" s="280" t="str">
        <f ca="true">+IF(OFFSET('Sanitation Data'!$I$32,0,10*ROW('Sanitation Data'!I28))="","",OFFSET('Sanitation Data'!$I$32,0,10*ROW('Sanitation Data'!I28)))</f>
        <v/>
      </c>
      <c r="DO34" s="280" t="str">
        <f ca="true">+IF(OFFSET('Hygiene Data'!$D$11,0,10*ROW('Hygiene Data'!D28))="","",OFFSET('Hygiene Data'!$D$11,0,10*ROW('Hygiene Data'!D28)))</f>
        <v/>
      </c>
      <c r="DP34" s="280" t="str">
        <f ca="true">+IF(OFFSET('Hygiene Data'!$D$12,0,10*ROW('Hygiene Data'!D28))="","",OFFSET('Hygiene Data'!$D$12,0,10*ROW('Hygiene Data'!D28)))</f>
        <v/>
      </c>
      <c r="DQ34" s="280" t="str">
        <f ca="true">+IF(OFFSET('Hygiene Data'!$D$13,0,10*ROW('Hygiene Data'!D28))="","",OFFSET('Hygiene Data'!$D$13,0,10*ROW('Hygiene Data'!D28)))</f>
        <v/>
      </c>
      <c r="DR34" s="280" t="str">
        <f ca="true">+IF(OFFSET('Hygiene Data'!$E$11,0,10*ROW('Hygiene Data'!E28))="","",OFFSET('Hygiene Data'!$E$11,0,10*ROW('Hygiene Data'!E28)))</f>
        <v/>
      </c>
      <c r="DS34" s="280" t="str">
        <f ca="true">+IF(OFFSET('Hygiene Data'!$E$12,0,10*ROW('Hygiene Data'!E28))="","",OFFSET('Hygiene Data'!$E$12,0,10*ROW('Hygiene Data'!E28)))</f>
        <v/>
      </c>
      <c r="DT34" s="280" t="str">
        <f ca="true">+IF(OFFSET('Hygiene Data'!$E$13,0,10*ROW('Hygiene Data'!E28))="","",OFFSET('Hygiene Data'!$E$13,0,10*ROW('Hygiene Data'!E28)))</f>
        <v/>
      </c>
      <c r="DU34" s="280" t="str">
        <f ca="true">+IF(OFFSET('Hygiene Data'!$F$11,0,10*ROW('Hygiene Data'!F28))="","",OFFSET('Hygiene Data'!$F$11,0,10*ROW('Hygiene Data'!F28)))</f>
        <v/>
      </c>
      <c r="DV34" s="280" t="str">
        <f ca="true">+IF(OFFSET('Hygiene Data'!$F$12,0,10*ROW('Hygiene Data'!F28))="","",OFFSET('Hygiene Data'!$F$12,0,10*ROW('Hygiene Data'!F28)))</f>
        <v/>
      </c>
      <c r="DW34" s="280" t="str">
        <f ca="true">+IF(OFFSET('Hygiene Data'!$F$13,0,10*ROW('Hygiene Data'!F28))="","",OFFSET('Hygiene Data'!$F$13,0,10*ROW('Hygiene Data'!F28)))</f>
        <v/>
      </c>
      <c r="DX34" s="280" t="str">
        <f ca="true">+IF(OFFSET('Hygiene Data'!$G$11,0,10*ROW('Hygiene Data'!G28))="","",OFFSET('Hygiene Data'!$G$11,0,10*ROW('Hygiene Data'!G28)))</f>
        <v/>
      </c>
      <c r="DY34" s="280" t="str">
        <f ca="true">+IF(OFFSET('Hygiene Data'!$G$12,0,10*ROW('Hygiene Data'!G28))="","",OFFSET('Hygiene Data'!$G$12,0,10*ROW('Hygiene Data'!G28)))</f>
        <v/>
      </c>
      <c r="DZ34" s="280" t="str">
        <f ca="true">+IF(OFFSET('Hygiene Data'!$G$13,0,10*ROW('Hygiene Data'!G28))="","",OFFSET('Hygiene Data'!$G$13,0,10*ROW('Hygiene Data'!G28)))</f>
        <v/>
      </c>
      <c r="EA34" s="280" t="str">
        <f ca="true">+IF(OFFSET('Hygiene Data'!$H$11,0,10*ROW('Hygiene Data'!H28))="","",OFFSET('Hygiene Data'!$H$11,0,10*ROW('Hygiene Data'!H28)))</f>
        <v/>
      </c>
      <c r="EB34" s="280" t="str">
        <f ca="true">+IF(OFFSET('Hygiene Data'!$H$12,0,10*ROW('Hygiene Data'!H28))="","",OFFSET('Hygiene Data'!$H$12,0,10*ROW('Hygiene Data'!H28)))</f>
        <v/>
      </c>
      <c r="EC34" s="280" t="str">
        <f ca="true">+IF(OFFSET('Hygiene Data'!$H$13,0,10*ROW('Hygiene Data'!H28))="","",OFFSET('Hygiene Data'!$H$13,0,10*ROW('Hygiene Data'!H28)))</f>
        <v/>
      </c>
      <c r="ED34" s="280" t="str">
        <f ca="true">+IF(OFFSET('Hygiene Data'!$I$11,0,10*ROW('Hygiene Data'!I28))="","",OFFSET('Hygiene Data'!$I$11,0,10*ROW('Hygiene Data'!I28)))</f>
        <v/>
      </c>
      <c r="EE34" s="280" t="str">
        <f ca="true">+IF(OFFSET('Hygiene Data'!$I$12,0,10*ROW('Hygiene Data'!I28))="","",OFFSET('Hygiene Data'!$I$12,0,10*ROW('Hygiene Data'!I28)))</f>
        <v/>
      </c>
      <c r="EF34" s="28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6"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0"/>
      <c r="BS35" s="280" t="str">
        <f ca="true">+IF(OFFSET('Water Data'!$D$27,0,10*ROW('Water Data'!D29))="","",OFFSET('Water Data'!$D$27,0,10*ROW('Water Data'!D29)))</f>
        <v/>
      </c>
      <c r="BT35" s="280" t="str">
        <f ca="true">+IF(OFFSET('Water Data'!$D$28,0,10*ROW('Water Data'!D29))="","",OFFSET('Water Data'!$D$28,0,10*ROW('Water Data'!D29)))</f>
        <v/>
      </c>
      <c r="BU35" s="280" t="str">
        <f ca="true">+IF(OFFSET('Water Data'!$D$29,0,10*ROW('Water Data'!D29))="","",OFFSET('Water Data'!$D$29,0,10*ROW('Water Data'!D29)))</f>
        <v/>
      </c>
      <c r="BV35" s="280" t="str">
        <f ca="true">+IF(OFFSET('Water Data'!$E$27,0,10*ROW('Water Data'!E29))="","",OFFSET('Water Data'!$E$27,0,10*ROW('Water Data'!E29)))</f>
        <v/>
      </c>
      <c r="BW35" s="280" t="str">
        <f ca="true">+IF(OFFSET('Water Data'!$E$28,0,10*ROW('Water Data'!E29))="","",OFFSET('Water Data'!$E$28,0,10*ROW('Water Data'!E29)))</f>
        <v/>
      </c>
      <c r="BX35" s="280" t="str">
        <f ca="true">+IF(OFFSET('Water Data'!$E$29,0,10*ROW('Water Data'!E29))="","",OFFSET('Water Data'!$E$29,0,10*ROW('Water Data'!E29)))</f>
        <v/>
      </c>
      <c r="BY35" s="280" t="str">
        <f ca="true">+IF(OFFSET('Water Data'!$F$27,0,10*ROW('Water Data'!F29))="","",OFFSET('Water Data'!$F$27,0,10*ROW('Water Data'!F29)))</f>
        <v/>
      </c>
      <c r="BZ35" s="280" t="str">
        <f ca="true">+IF(OFFSET('Water Data'!$F$28,0,10*ROW('Water Data'!F29))="","",OFFSET('Water Data'!$F$28,0,10*ROW('Water Data'!F29)))</f>
        <v/>
      </c>
      <c r="CA35" s="280" t="str">
        <f ca="true">+IF(OFFSET('Water Data'!$F$29,0,10*ROW('Water Data'!F29))="","",OFFSET('Water Data'!$F$29,0,10*ROW('Water Data'!F29)))</f>
        <v/>
      </c>
      <c r="CB35" s="280" t="str">
        <f ca="true">+IF(OFFSET('Water Data'!$G$27,0,10*ROW('Water Data'!G29))="","",OFFSET('Water Data'!$G$27,0,10*ROW('Water Data'!G29)))</f>
        <v/>
      </c>
      <c r="CC35" s="280" t="str">
        <f ca="true">+IF(OFFSET('Water Data'!$G$28,0,10*ROW('Water Data'!G29))="","",OFFSET('Water Data'!$G$28,0,10*ROW('Water Data'!G29)))</f>
        <v/>
      </c>
      <c r="CD35" s="280" t="str">
        <f ca="true">+IF(OFFSET('Water Data'!$G$29,0,10*ROW('Water Data'!G29))="","",OFFSET('Water Data'!$G$29,0,10*ROW('Water Data'!G29)))</f>
        <v/>
      </c>
      <c r="CE35" s="280" t="str">
        <f ca="true">+IF(OFFSET('Water Data'!$H$27,0,10*ROW('Water Data'!H29))="","",OFFSET('Water Data'!$H$27,0,10*ROW('Water Data'!H29)))</f>
        <v/>
      </c>
      <c r="CF35" s="280" t="str">
        <f ca="true">+IF(OFFSET('Water Data'!$H$28,0,10*ROW('Water Data'!H29))="","",OFFSET('Water Data'!$H$28,0,10*ROW('Water Data'!H29)))</f>
        <v/>
      </c>
      <c r="CG35" s="280" t="str">
        <f ca="true">+IF(OFFSET('Water Data'!$H$29,0,10*ROW('Water Data'!H29))="","",OFFSET('Water Data'!$H$29,0,10*ROW('Water Data'!H29)))</f>
        <v/>
      </c>
      <c r="CH35" s="280" t="str">
        <f ca="true">+IF(OFFSET('Water Data'!$I$27,0,10*ROW('Water Data'!I29))="","",OFFSET('Water Data'!$I$27,0,10*ROW('Water Data'!I29)))</f>
        <v/>
      </c>
      <c r="CI35" s="280" t="str">
        <f ca="true">+IF(OFFSET('Water Data'!$I$28,0,10*ROW('Water Data'!I29))="","",OFFSET('Water Data'!$I$28,0,10*ROW('Water Data'!I29)))</f>
        <v/>
      </c>
      <c r="CJ35" s="280" t="str">
        <f ca="true">+IF(OFFSET('Water Data'!$I$29,0,10*ROW('Water Data'!I29))="","",OFFSET('Water Data'!$I$29,0,10*ROW('Water Data'!I29)))</f>
        <v/>
      </c>
      <c r="CK35" s="280" t="str">
        <f ca="true">+IF(OFFSET('Sanitation Data'!$D$28,0,10*ROW('Sanitation Data'!D29))="","",OFFSET('Sanitation Data'!$D$28,0,10*ROW('Sanitation Data'!D29)))</f>
        <v/>
      </c>
      <c r="CL35" s="280" t="str">
        <f ca="true">+IF(OFFSET('Sanitation Data'!$D$29,0,10*ROW('Sanitation Data'!D29))="","",OFFSET('Sanitation Data'!$D$29,0,10*ROW('Sanitation Data'!D29)))</f>
        <v/>
      </c>
      <c r="CM35" s="280" t="str">
        <f ca="true">+IF(OFFSET('Sanitation Data'!$D$30,0,10*ROW('Sanitation Data'!D29))="","",OFFSET('Sanitation Data'!$D$30,0,10*ROW('Sanitation Data'!D29)))</f>
        <v/>
      </c>
      <c r="CN35" s="280" t="str">
        <f ca="true">+IF(OFFSET('Sanitation Data'!$D$31,0,10*ROW('Sanitation Data'!D29))="","",OFFSET('Sanitation Data'!$D$31,0,10*ROW('Sanitation Data'!D29)))</f>
        <v/>
      </c>
      <c r="CO35" s="280" t="str">
        <f ca="true">+IF(OFFSET('Sanitation Data'!$D$32,0,10*ROW('Sanitation Data'!D29))="","",OFFSET('Sanitation Data'!$D$32,0,10*ROW('Sanitation Data'!D29)))</f>
        <v/>
      </c>
      <c r="CP35" s="280" t="str">
        <f ca="true">+IF(OFFSET('Sanitation Data'!$E$28,0,10*ROW('Sanitation Data'!E29))="","",OFFSET('Sanitation Data'!$E$28,0,10*ROW('Sanitation Data'!E29)))</f>
        <v/>
      </c>
      <c r="CQ35" s="280" t="str">
        <f ca="true">+IF(OFFSET('Sanitation Data'!$E$29,0,10*ROW('Sanitation Data'!E29))="","",OFFSET('Sanitation Data'!$E$29,0,10*ROW('Sanitation Data'!E29)))</f>
        <v/>
      </c>
      <c r="CR35" s="280" t="str">
        <f ca="true">+IF(OFFSET('Sanitation Data'!$E$30,0,10*ROW('Sanitation Data'!E29))="","",OFFSET('Sanitation Data'!$E$30,0,10*ROW('Sanitation Data'!E29)))</f>
        <v/>
      </c>
      <c r="CS35" s="280" t="str">
        <f ca="true">+IF(OFFSET('Sanitation Data'!$E$31,0,10*ROW('Sanitation Data'!E29))="","",OFFSET('Sanitation Data'!$E$31,0,10*ROW('Sanitation Data'!E29)))</f>
        <v/>
      </c>
      <c r="CT35" s="280" t="str">
        <f ca="true">+IF(OFFSET('Sanitation Data'!$E$32,0,10*ROW('Sanitation Data'!E29))="","",OFFSET('Sanitation Data'!$E$32,0,10*ROW('Sanitation Data'!E29)))</f>
        <v/>
      </c>
      <c r="CU35" s="280" t="str">
        <f ca="true">+IF(OFFSET('Sanitation Data'!$F$28,0,10*ROW('Sanitation Data'!F29))="","",OFFSET('Sanitation Data'!$F$28,0,10*ROW('Sanitation Data'!F29)))</f>
        <v/>
      </c>
      <c r="CV35" s="280" t="str">
        <f ca="true">+IF(OFFSET('Sanitation Data'!$F$29,0,10*ROW('Sanitation Data'!F29))="","",OFFSET('Sanitation Data'!$F$29,0,10*ROW('Sanitation Data'!F29)))</f>
        <v/>
      </c>
      <c r="CW35" s="280" t="str">
        <f ca="true">+IF(OFFSET('Sanitation Data'!$F$30,0,10*ROW('Sanitation Data'!F29))="","",OFFSET('Sanitation Data'!$F$30,0,10*ROW('Sanitation Data'!F29)))</f>
        <v/>
      </c>
      <c r="CX35" s="280" t="str">
        <f ca="true">+IF(OFFSET('Sanitation Data'!$F$31,0,10*ROW('Sanitation Data'!F29))="","",OFFSET('Sanitation Data'!$F$31,0,10*ROW('Sanitation Data'!F29)))</f>
        <v/>
      </c>
      <c r="CY35" s="280" t="str">
        <f ca="true">+IF(OFFSET('Sanitation Data'!$F$32,0,10*ROW('Sanitation Data'!F29))="","",OFFSET('Sanitation Data'!$F$32,0,10*ROW('Sanitation Data'!F29)))</f>
        <v/>
      </c>
      <c r="CZ35" s="280" t="str">
        <f ca="true">+IF(OFFSET('Sanitation Data'!$G$28,0,10*ROW('Sanitation Data'!G29))="","",OFFSET('Sanitation Data'!$G$28,0,10*ROW('Sanitation Data'!G29)))</f>
        <v/>
      </c>
      <c r="DA35" s="280" t="str">
        <f ca="true">+IF(OFFSET('Sanitation Data'!$G$29,0,10*ROW('Sanitation Data'!G29))="","",OFFSET('Sanitation Data'!$G$29,0,10*ROW('Sanitation Data'!G29)))</f>
        <v/>
      </c>
      <c r="DB35" s="280" t="str">
        <f ca="true">+IF(OFFSET('Sanitation Data'!$G$30,0,10*ROW('Sanitation Data'!G29))="","",OFFSET('Sanitation Data'!$G$30,0,10*ROW('Sanitation Data'!G29)))</f>
        <v/>
      </c>
      <c r="DC35" s="280" t="str">
        <f ca="true">+IF(OFFSET('Sanitation Data'!$G$31,0,10*ROW('Sanitation Data'!G29))="","",OFFSET('Sanitation Data'!$G$31,0,10*ROW('Sanitation Data'!G29)))</f>
        <v/>
      </c>
      <c r="DD35" s="280" t="str">
        <f ca="true">+IF(OFFSET('Sanitation Data'!$G$32,0,10*ROW('Sanitation Data'!G29))="","",OFFSET('Sanitation Data'!$G$32,0,10*ROW('Sanitation Data'!G29)))</f>
        <v/>
      </c>
      <c r="DE35" s="280" t="str">
        <f ca="true">+IF(OFFSET('Sanitation Data'!$H$28,0,10*ROW('Sanitation Data'!H29))="","",OFFSET('Sanitation Data'!$H$28,0,10*ROW('Sanitation Data'!H29)))</f>
        <v/>
      </c>
      <c r="DF35" s="280" t="str">
        <f ca="true">+IF(OFFSET('Sanitation Data'!$H$29,0,10*ROW('Sanitation Data'!H29))="","",OFFSET('Sanitation Data'!$H$29,0,10*ROW('Sanitation Data'!H29)))</f>
        <v/>
      </c>
      <c r="DG35" s="280" t="str">
        <f ca="true">+IF(OFFSET('Sanitation Data'!$H$30,0,10*ROW('Sanitation Data'!H29))="","",OFFSET('Sanitation Data'!$H$30,0,10*ROW('Sanitation Data'!H29)))</f>
        <v/>
      </c>
      <c r="DH35" s="280" t="str">
        <f ca="true">+IF(OFFSET('Sanitation Data'!$H$31,0,10*ROW('Sanitation Data'!H29))="","",OFFSET('Sanitation Data'!$H$31,0,10*ROW('Sanitation Data'!H29)))</f>
        <v/>
      </c>
      <c r="DI35" s="280" t="str">
        <f ca="true">+IF(OFFSET('Sanitation Data'!$H$32,0,10*ROW('Sanitation Data'!H29))="","",OFFSET('Sanitation Data'!$H$32,0,10*ROW('Sanitation Data'!H29)))</f>
        <v/>
      </c>
      <c r="DJ35" s="280" t="str">
        <f ca="true">+IF(OFFSET('Sanitation Data'!$I$28,0,10*ROW('Sanitation Data'!I29))="","",OFFSET('Sanitation Data'!$I$28,0,10*ROW('Sanitation Data'!I29)))</f>
        <v/>
      </c>
      <c r="DK35" s="280" t="str">
        <f ca="true">+IF(OFFSET('Sanitation Data'!$I$29,0,10*ROW('Sanitation Data'!I29))="","",OFFSET('Sanitation Data'!$I$29,0,10*ROW('Sanitation Data'!I29)))</f>
        <v/>
      </c>
      <c r="DL35" s="280" t="str">
        <f ca="true">+IF(OFFSET('Sanitation Data'!$I$30,0,10*ROW('Sanitation Data'!I29))="","",OFFSET('Sanitation Data'!$I$30,0,10*ROW('Sanitation Data'!I29)))</f>
        <v/>
      </c>
      <c r="DM35" s="280" t="str">
        <f ca="true">+IF(OFFSET('Sanitation Data'!$I$31,0,10*ROW('Sanitation Data'!I29))="","",OFFSET('Sanitation Data'!$I$31,0,10*ROW('Sanitation Data'!I29)))</f>
        <v/>
      </c>
      <c r="DN35" s="280" t="str">
        <f ca="true">+IF(OFFSET('Sanitation Data'!$I$32,0,10*ROW('Sanitation Data'!I29))="","",OFFSET('Sanitation Data'!$I$32,0,10*ROW('Sanitation Data'!I29)))</f>
        <v/>
      </c>
      <c r="DO35" s="280" t="str">
        <f ca="true">+IF(OFFSET('Hygiene Data'!$D$11,0,10*ROW('Hygiene Data'!D29))="","",OFFSET('Hygiene Data'!$D$11,0,10*ROW('Hygiene Data'!D29)))</f>
        <v/>
      </c>
      <c r="DP35" s="280" t="str">
        <f ca="true">+IF(OFFSET('Hygiene Data'!$D$12,0,10*ROW('Hygiene Data'!D29))="","",OFFSET('Hygiene Data'!$D$12,0,10*ROW('Hygiene Data'!D29)))</f>
        <v/>
      </c>
      <c r="DQ35" s="280" t="str">
        <f ca="true">+IF(OFFSET('Hygiene Data'!$D$13,0,10*ROW('Hygiene Data'!D29))="","",OFFSET('Hygiene Data'!$D$13,0,10*ROW('Hygiene Data'!D29)))</f>
        <v/>
      </c>
      <c r="DR35" s="280" t="str">
        <f ca="true">+IF(OFFSET('Hygiene Data'!$E$11,0,10*ROW('Hygiene Data'!E29))="","",OFFSET('Hygiene Data'!$E$11,0,10*ROW('Hygiene Data'!E29)))</f>
        <v/>
      </c>
      <c r="DS35" s="280" t="str">
        <f ca="true">+IF(OFFSET('Hygiene Data'!$E$12,0,10*ROW('Hygiene Data'!E29))="","",OFFSET('Hygiene Data'!$E$12,0,10*ROW('Hygiene Data'!E29)))</f>
        <v/>
      </c>
      <c r="DT35" s="280" t="str">
        <f ca="true">+IF(OFFSET('Hygiene Data'!$E$13,0,10*ROW('Hygiene Data'!E29))="","",OFFSET('Hygiene Data'!$E$13,0,10*ROW('Hygiene Data'!E29)))</f>
        <v/>
      </c>
      <c r="DU35" s="280" t="str">
        <f ca="true">+IF(OFFSET('Hygiene Data'!$F$11,0,10*ROW('Hygiene Data'!F29))="","",OFFSET('Hygiene Data'!$F$11,0,10*ROW('Hygiene Data'!F29)))</f>
        <v/>
      </c>
      <c r="DV35" s="280" t="str">
        <f ca="true">+IF(OFFSET('Hygiene Data'!$F$12,0,10*ROW('Hygiene Data'!F29))="","",OFFSET('Hygiene Data'!$F$12,0,10*ROW('Hygiene Data'!F29)))</f>
        <v/>
      </c>
      <c r="DW35" s="280" t="str">
        <f ca="true">+IF(OFFSET('Hygiene Data'!$F$13,0,10*ROW('Hygiene Data'!F29))="","",OFFSET('Hygiene Data'!$F$13,0,10*ROW('Hygiene Data'!F29)))</f>
        <v/>
      </c>
      <c r="DX35" s="280" t="str">
        <f ca="true">+IF(OFFSET('Hygiene Data'!$G$11,0,10*ROW('Hygiene Data'!G29))="","",OFFSET('Hygiene Data'!$G$11,0,10*ROW('Hygiene Data'!G29)))</f>
        <v/>
      </c>
      <c r="DY35" s="280" t="str">
        <f ca="true">+IF(OFFSET('Hygiene Data'!$G$12,0,10*ROW('Hygiene Data'!G29))="","",OFFSET('Hygiene Data'!$G$12,0,10*ROW('Hygiene Data'!G29)))</f>
        <v/>
      </c>
      <c r="DZ35" s="280" t="str">
        <f ca="true">+IF(OFFSET('Hygiene Data'!$G$13,0,10*ROW('Hygiene Data'!G29))="","",OFFSET('Hygiene Data'!$G$13,0,10*ROW('Hygiene Data'!G29)))</f>
        <v/>
      </c>
      <c r="EA35" s="280" t="str">
        <f ca="true">+IF(OFFSET('Hygiene Data'!$H$11,0,10*ROW('Hygiene Data'!H29))="","",OFFSET('Hygiene Data'!$H$11,0,10*ROW('Hygiene Data'!H29)))</f>
        <v/>
      </c>
      <c r="EB35" s="280" t="str">
        <f ca="true">+IF(OFFSET('Hygiene Data'!$H$12,0,10*ROW('Hygiene Data'!H29))="","",OFFSET('Hygiene Data'!$H$12,0,10*ROW('Hygiene Data'!H29)))</f>
        <v/>
      </c>
      <c r="EC35" s="280" t="str">
        <f ca="true">+IF(OFFSET('Hygiene Data'!$H$13,0,10*ROW('Hygiene Data'!H29))="","",OFFSET('Hygiene Data'!$H$13,0,10*ROW('Hygiene Data'!H29)))</f>
        <v/>
      </c>
      <c r="ED35" s="280" t="str">
        <f ca="true">+IF(OFFSET('Hygiene Data'!$I$11,0,10*ROW('Hygiene Data'!I29))="","",OFFSET('Hygiene Data'!$I$11,0,10*ROW('Hygiene Data'!I29)))</f>
        <v/>
      </c>
      <c r="EE35" s="280" t="str">
        <f ca="true">+IF(OFFSET('Hygiene Data'!$I$12,0,10*ROW('Hygiene Data'!I29))="","",OFFSET('Hygiene Data'!$I$12,0,10*ROW('Hygiene Data'!I29)))</f>
        <v/>
      </c>
      <c r="EF35" s="28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6"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0"/>
      <c r="BS36" s="280" t="str">
        <f ca="true">+IF(OFFSET('Water Data'!$D$27,0,10*ROW('Water Data'!D30))="","",OFFSET('Water Data'!$D$27,0,10*ROW('Water Data'!D30)))</f>
        <v/>
      </c>
      <c r="BT36" s="280" t="str">
        <f ca="true">+IF(OFFSET('Water Data'!$D$28,0,10*ROW('Water Data'!D30))="","",OFFSET('Water Data'!$D$28,0,10*ROW('Water Data'!D30)))</f>
        <v/>
      </c>
      <c r="BU36" s="280" t="str">
        <f ca="true">+IF(OFFSET('Water Data'!$D$29,0,10*ROW('Water Data'!D30))="","",OFFSET('Water Data'!$D$29,0,10*ROW('Water Data'!D30)))</f>
        <v/>
      </c>
      <c r="BV36" s="280" t="str">
        <f ca="true">+IF(OFFSET('Water Data'!$E$27,0,10*ROW('Water Data'!E30))="","",OFFSET('Water Data'!$E$27,0,10*ROW('Water Data'!E30)))</f>
        <v/>
      </c>
      <c r="BW36" s="280" t="str">
        <f ca="true">+IF(OFFSET('Water Data'!$E$28,0,10*ROW('Water Data'!E30))="","",OFFSET('Water Data'!$E$28,0,10*ROW('Water Data'!E30)))</f>
        <v/>
      </c>
      <c r="BX36" s="280" t="str">
        <f ca="true">+IF(OFFSET('Water Data'!$E$29,0,10*ROW('Water Data'!E30))="","",OFFSET('Water Data'!$E$29,0,10*ROW('Water Data'!E30)))</f>
        <v/>
      </c>
      <c r="BY36" s="280" t="str">
        <f ca="true">+IF(OFFSET('Water Data'!$F$27,0,10*ROW('Water Data'!F30))="","",OFFSET('Water Data'!$F$27,0,10*ROW('Water Data'!F30)))</f>
        <v/>
      </c>
      <c r="BZ36" s="280" t="str">
        <f ca="true">+IF(OFFSET('Water Data'!$F$28,0,10*ROW('Water Data'!F30))="","",OFFSET('Water Data'!$F$28,0,10*ROW('Water Data'!F30)))</f>
        <v/>
      </c>
      <c r="CA36" s="280" t="str">
        <f ca="true">+IF(OFFSET('Water Data'!$F$29,0,10*ROW('Water Data'!F30))="","",OFFSET('Water Data'!$F$29,0,10*ROW('Water Data'!F30)))</f>
        <v/>
      </c>
      <c r="CB36" s="280" t="str">
        <f ca="true">+IF(OFFSET('Water Data'!$G$27,0,10*ROW('Water Data'!G30))="","",OFFSET('Water Data'!$G$27,0,10*ROW('Water Data'!G30)))</f>
        <v/>
      </c>
      <c r="CC36" s="280" t="str">
        <f ca="true">+IF(OFFSET('Water Data'!$G$28,0,10*ROW('Water Data'!G30))="","",OFFSET('Water Data'!$G$28,0,10*ROW('Water Data'!G30)))</f>
        <v/>
      </c>
      <c r="CD36" s="280" t="str">
        <f ca="true">+IF(OFFSET('Water Data'!$G$29,0,10*ROW('Water Data'!G30))="","",OFFSET('Water Data'!$G$29,0,10*ROW('Water Data'!G30)))</f>
        <v/>
      </c>
      <c r="CE36" s="280" t="str">
        <f ca="true">+IF(OFFSET('Water Data'!$H$27,0,10*ROW('Water Data'!H30))="","",OFFSET('Water Data'!$H$27,0,10*ROW('Water Data'!H30)))</f>
        <v/>
      </c>
      <c r="CF36" s="280" t="str">
        <f ca="true">+IF(OFFSET('Water Data'!$H$28,0,10*ROW('Water Data'!H30))="","",OFFSET('Water Data'!$H$28,0,10*ROW('Water Data'!H30)))</f>
        <v/>
      </c>
      <c r="CG36" s="280" t="str">
        <f ca="true">+IF(OFFSET('Water Data'!$H$29,0,10*ROW('Water Data'!H30))="","",OFFSET('Water Data'!$H$29,0,10*ROW('Water Data'!H30)))</f>
        <v/>
      </c>
      <c r="CH36" s="280" t="str">
        <f ca="true">+IF(OFFSET('Water Data'!$I$27,0,10*ROW('Water Data'!I30))="","",OFFSET('Water Data'!$I$27,0,10*ROW('Water Data'!I30)))</f>
        <v/>
      </c>
      <c r="CI36" s="280" t="str">
        <f ca="true">+IF(OFFSET('Water Data'!$I$28,0,10*ROW('Water Data'!I30))="","",OFFSET('Water Data'!$I$28,0,10*ROW('Water Data'!I30)))</f>
        <v/>
      </c>
      <c r="CJ36" s="280" t="str">
        <f ca="true">+IF(OFFSET('Water Data'!$I$29,0,10*ROW('Water Data'!I30))="","",OFFSET('Water Data'!$I$29,0,10*ROW('Water Data'!I30)))</f>
        <v/>
      </c>
      <c r="CK36" s="280" t="str">
        <f ca="true">+IF(OFFSET('Sanitation Data'!$D$28,0,10*ROW('Sanitation Data'!D30))="","",OFFSET('Sanitation Data'!$D$28,0,10*ROW('Sanitation Data'!D30)))</f>
        <v/>
      </c>
      <c r="CL36" s="280" t="str">
        <f ca="true">+IF(OFFSET('Sanitation Data'!$D$29,0,10*ROW('Sanitation Data'!D30))="","",OFFSET('Sanitation Data'!$D$29,0,10*ROW('Sanitation Data'!D30)))</f>
        <v/>
      </c>
      <c r="CM36" s="280" t="str">
        <f ca="true">+IF(OFFSET('Sanitation Data'!$D$30,0,10*ROW('Sanitation Data'!D30))="","",OFFSET('Sanitation Data'!$D$30,0,10*ROW('Sanitation Data'!D30)))</f>
        <v/>
      </c>
      <c r="CN36" s="280" t="str">
        <f ca="true">+IF(OFFSET('Sanitation Data'!$D$31,0,10*ROW('Sanitation Data'!D30))="","",OFFSET('Sanitation Data'!$D$31,0,10*ROW('Sanitation Data'!D30)))</f>
        <v/>
      </c>
      <c r="CO36" s="280" t="str">
        <f ca="true">+IF(OFFSET('Sanitation Data'!$D$32,0,10*ROW('Sanitation Data'!D30))="","",OFFSET('Sanitation Data'!$D$32,0,10*ROW('Sanitation Data'!D30)))</f>
        <v/>
      </c>
      <c r="CP36" s="280" t="str">
        <f ca="true">+IF(OFFSET('Sanitation Data'!$E$28,0,10*ROW('Sanitation Data'!E30))="","",OFFSET('Sanitation Data'!$E$28,0,10*ROW('Sanitation Data'!E30)))</f>
        <v/>
      </c>
      <c r="CQ36" s="280" t="str">
        <f ca="true">+IF(OFFSET('Sanitation Data'!$E$29,0,10*ROW('Sanitation Data'!E30))="","",OFFSET('Sanitation Data'!$E$29,0,10*ROW('Sanitation Data'!E30)))</f>
        <v/>
      </c>
      <c r="CR36" s="280" t="str">
        <f ca="true">+IF(OFFSET('Sanitation Data'!$E$30,0,10*ROW('Sanitation Data'!E30))="","",OFFSET('Sanitation Data'!$E$30,0,10*ROW('Sanitation Data'!E30)))</f>
        <v/>
      </c>
      <c r="CS36" s="280" t="str">
        <f ca="true">+IF(OFFSET('Sanitation Data'!$E$31,0,10*ROW('Sanitation Data'!E30))="","",OFFSET('Sanitation Data'!$E$31,0,10*ROW('Sanitation Data'!E30)))</f>
        <v/>
      </c>
      <c r="CT36" s="280" t="str">
        <f ca="true">+IF(OFFSET('Sanitation Data'!$E$32,0,10*ROW('Sanitation Data'!E30))="","",OFFSET('Sanitation Data'!$E$32,0,10*ROW('Sanitation Data'!E30)))</f>
        <v/>
      </c>
      <c r="CU36" s="280" t="str">
        <f ca="true">+IF(OFFSET('Sanitation Data'!$F$28,0,10*ROW('Sanitation Data'!F30))="","",OFFSET('Sanitation Data'!$F$28,0,10*ROW('Sanitation Data'!F30)))</f>
        <v/>
      </c>
      <c r="CV36" s="280" t="str">
        <f ca="true">+IF(OFFSET('Sanitation Data'!$F$29,0,10*ROW('Sanitation Data'!F30))="","",OFFSET('Sanitation Data'!$F$29,0,10*ROW('Sanitation Data'!F30)))</f>
        <v/>
      </c>
      <c r="CW36" s="280" t="str">
        <f ca="true">+IF(OFFSET('Sanitation Data'!$F$30,0,10*ROW('Sanitation Data'!F30))="","",OFFSET('Sanitation Data'!$F$30,0,10*ROW('Sanitation Data'!F30)))</f>
        <v/>
      </c>
      <c r="CX36" s="280" t="str">
        <f ca="true">+IF(OFFSET('Sanitation Data'!$F$31,0,10*ROW('Sanitation Data'!F30))="","",OFFSET('Sanitation Data'!$F$31,0,10*ROW('Sanitation Data'!F30)))</f>
        <v/>
      </c>
      <c r="CY36" s="280" t="str">
        <f ca="true">+IF(OFFSET('Sanitation Data'!$F$32,0,10*ROW('Sanitation Data'!F30))="","",OFFSET('Sanitation Data'!$F$32,0,10*ROW('Sanitation Data'!F30)))</f>
        <v/>
      </c>
      <c r="CZ36" s="280" t="str">
        <f ca="true">+IF(OFFSET('Sanitation Data'!$G$28,0,10*ROW('Sanitation Data'!G30))="","",OFFSET('Sanitation Data'!$G$28,0,10*ROW('Sanitation Data'!G30)))</f>
        <v/>
      </c>
      <c r="DA36" s="280" t="str">
        <f ca="true">+IF(OFFSET('Sanitation Data'!$G$29,0,10*ROW('Sanitation Data'!G30))="","",OFFSET('Sanitation Data'!$G$29,0,10*ROW('Sanitation Data'!G30)))</f>
        <v/>
      </c>
      <c r="DB36" s="280" t="str">
        <f ca="true">+IF(OFFSET('Sanitation Data'!$G$30,0,10*ROW('Sanitation Data'!G30))="","",OFFSET('Sanitation Data'!$G$30,0,10*ROW('Sanitation Data'!G30)))</f>
        <v/>
      </c>
      <c r="DC36" s="280" t="str">
        <f ca="true">+IF(OFFSET('Sanitation Data'!$G$31,0,10*ROW('Sanitation Data'!G30))="","",OFFSET('Sanitation Data'!$G$31,0,10*ROW('Sanitation Data'!G30)))</f>
        <v/>
      </c>
      <c r="DD36" s="280" t="str">
        <f ca="true">+IF(OFFSET('Sanitation Data'!$G$32,0,10*ROW('Sanitation Data'!G30))="","",OFFSET('Sanitation Data'!$G$32,0,10*ROW('Sanitation Data'!G30)))</f>
        <v/>
      </c>
      <c r="DE36" s="280" t="str">
        <f ca="true">+IF(OFFSET('Sanitation Data'!$H$28,0,10*ROW('Sanitation Data'!H30))="","",OFFSET('Sanitation Data'!$H$28,0,10*ROW('Sanitation Data'!H30)))</f>
        <v/>
      </c>
      <c r="DF36" s="280" t="str">
        <f ca="true">+IF(OFFSET('Sanitation Data'!$H$29,0,10*ROW('Sanitation Data'!H30))="","",OFFSET('Sanitation Data'!$H$29,0,10*ROW('Sanitation Data'!H30)))</f>
        <v/>
      </c>
      <c r="DG36" s="280" t="str">
        <f ca="true">+IF(OFFSET('Sanitation Data'!$H$30,0,10*ROW('Sanitation Data'!H30))="","",OFFSET('Sanitation Data'!$H$30,0,10*ROW('Sanitation Data'!H30)))</f>
        <v/>
      </c>
      <c r="DH36" s="280" t="str">
        <f ca="true">+IF(OFFSET('Sanitation Data'!$H$31,0,10*ROW('Sanitation Data'!H30))="","",OFFSET('Sanitation Data'!$H$31,0,10*ROW('Sanitation Data'!H30)))</f>
        <v/>
      </c>
      <c r="DI36" s="280" t="str">
        <f ca="true">+IF(OFFSET('Sanitation Data'!$H$32,0,10*ROW('Sanitation Data'!H30))="","",OFFSET('Sanitation Data'!$H$32,0,10*ROW('Sanitation Data'!H30)))</f>
        <v/>
      </c>
      <c r="DJ36" s="280" t="str">
        <f ca="true">+IF(OFFSET('Sanitation Data'!$I$28,0,10*ROW('Sanitation Data'!I30))="","",OFFSET('Sanitation Data'!$I$28,0,10*ROW('Sanitation Data'!I30)))</f>
        <v/>
      </c>
      <c r="DK36" s="280" t="str">
        <f ca="true">+IF(OFFSET('Sanitation Data'!$I$29,0,10*ROW('Sanitation Data'!I30))="","",OFFSET('Sanitation Data'!$I$29,0,10*ROW('Sanitation Data'!I30)))</f>
        <v/>
      </c>
      <c r="DL36" s="280" t="str">
        <f ca="true">+IF(OFFSET('Sanitation Data'!$I$30,0,10*ROW('Sanitation Data'!I30))="","",OFFSET('Sanitation Data'!$I$30,0,10*ROW('Sanitation Data'!I30)))</f>
        <v/>
      </c>
      <c r="DM36" s="280" t="str">
        <f ca="true">+IF(OFFSET('Sanitation Data'!$I$31,0,10*ROW('Sanitation Data'!I30))="","",OFFSET('Sanitation Data'!$I$31,0,10*ROW('Sanitation Data'!I30)))</f>
        <v/>
      </c>
      <c r="DN36" s="280" t="str">
        <f ca="true">+IF(OFFSET('Sanitation Data'!$I$32,0,10*ROW('Sanitation Data'!I30))="","",OFFSET('Sanitation Data'!$I$32,0,10*ROW('Sanitation Data'!I30)))</f>
        <v/>
      </c>
      <c r="DO36" s="280" t="str">
        <f ca="true">+IF(OFFSET('Hygiene Data'!$D$11,0,10*ROW('Hygiene Data'!D30))="","",OFFSET('Hygiene Data'!$D$11,0,10*ROW('Hygiene Data'!D30)))</f>
        <v/>
      </c>
      <c r="DP36" s="280" t="str">
        <f ca="true">+IF(OFFSET('Hygiene Data'!$D$12,0,10*ROW('Hygiene Data'!D30))="","",OFFSET('Hygiene Data'!$D$12,0,10*ROW('Hygiene Data'!D30)))</f>
        <v/>
      </c>
      <c r="DQ36" s="280" t="str">
        <f ca="true">+IF(OFFSET('Hygiene Data'!$D$13,0,10*ROW('Hygiene Data'!D30))="","",OFFSET('Hygiene Data'!$D$13,0,10*ROW('Hygiene Data'!D30)))</f>
        <v/>
      </c>
      <c r="DR36" s="280" t="str">
        <f ca="true">+IF(OFFSET('Hygiene Data'!$E$11,0,10*ROW('Hygiene Data'!E30))="","",OFFSET('Hygiene Data'!$E$11,0,10*ROW('Hygiene Data'!E30)))</f>
        <v/>
      </c>
      <c r="DS36" s="280" t="str">
        <f ca="true">+IF(OFFSET('Hygiene Data'!$E$12,0,10*ROW('Hygiene Data'!E30))="","",OFFSET('Hygiene Data'!$E$12,0,10*ROW('Hygiene Data'!E30)))</f>
        <v/>
      </c>
      <c r="DT36" s="280" t="str">
        <f ca="true">+IF(OFFSET('Hygiene Data'!$E$13,0,10*ROW('Hygiene Data'!E30))="","",OFFSET('Hygiene Data'!$E$13,0,10*ROW('Hygiene Data'!E30)))</f>
        <v/>
      </c>
      <c r="DU36" s="280" t="str">
        <f ca="true">+IF(OFFSET('Hygiene Data'!$F$11,0,10*ROW('Hygiene Data'!F30))="","",OFFSET('Hygiene Data'!$F$11,0,10*ROW('Hygiene Data'!F30)))</f>
        <v/>
      </c>
      <c r="DV36" s="280" t="str">
        <f ca="true">+IF(OFFSET('Hygiene Data'!$F$12,0,10*ROW('Hygiene Data'!F30))="","",OFFSET('Hygiene Data'!$F$12,0,10*ROW('Hygiene Data'!F30)))</f>
        <v/>
      </c>
      <c r="DW36" s="280" t="str">
        <f ca="true">+IF(OFFSET('Hygiene Data'!$F$13,0,10*ROW('Hygiene Data'!F30))="","",OFFSET('Hygiene Data'!$F$13,0,10*ROW('Hygiene Data'!F30)))</f>
        <v/>
      </c>
      <c r="DX36" s="280" t="str">
        <f ca="true">+IF(OFFSET('Hygiene Data'!$G$11,0,10*ROW('Hygiene Data'!G30))="","",OFFSET('Hygiene Data'!$G$11,0,10*ROW('Hygiene Data'!G30)))</f>
        <v/>
      </c>
      <c r="DY36" s="280" t="str">
        <f ca="true">+IF(OFFSET('Hygiene Data'!$G$12,0,10*ROW('Hygiene Data'!G30))="","",OFFSET('Hygiene Data'!$G$12,0,10*ROW('Hygiene Data'!G30)))</f>
        <v/>
      </c>
      <c r="DZ36" s="280" t="str">
        <f ca="true">+IF(OFFSET('Hygiene Data'!$G$13,0,10*ROW('Hygiene Data'!G30))="","",OFFSET('Hygiene Data'!$G$13,0,10*ROW('Hygiene Data'!G30)))</f>
        <v/>
      </c>
      <c r="EA36" s="280" t="str">
        <f ca="true">+IF(OFFSET('Hygiene Data'!$H$11,0,10*ROW('Hygiene Data'!H30))="","",OFFSET('Hygiene Data'!$H$11,0,10*ROW('Hygiene Data'!H30)))</f>
        <v/>
      </c>
      <c r="EB36" s="280" t="str">
        <f ca="true">+IF(OFFSET('Hygiene Data'!$H$12,0,10*ROW('Hygiene Data'!H30))="","",OFFSET('Hygiene Data'!$H$12,0,10*ROW('Hygiene Data'!H30)))</f>
        <v/>
      </c>
      <c r="EC36" s="280" t="str">
        <f ca="true">+IF(OFFSET('Hygiene Data'!$H$13,0,10*ROW('Hygiene Data'!H30))="","",OFFSET('Hygiene Data'!$H$13,0,10*ROW('Hygiene Data'!H30)))</f>
        <v/>
      </c>
      <c r="ED36" s="280" t="str">
        <f ca="true">+IF(OFFSET('Hygiene Data'!$I$11,0,10*ROW('Hygiene Data'!I30))="","",OFFSET('Hygiene Data'!$I$11,0,10*ROW('Hygiene Data'!I30)))</f>
        <v/>
      </c>
      <c r="EE36" s="280" t="str">
        <f ca="true">+IF(OFFSET('Hygiene Data'!$I$12,0,10*ROW('Hygiene Data'!I30))="","",OFFSET('Hygiene Data'!$I$12,0,10*ROW('Hygiene Data'!I30)))</f>
        <v/>
      </c>
      <c r="EF36" s="28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6"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0"/>
      <c r="BS37" s="280" t="str">
        <f ca="true">+IF(OFFSET('Water Data'!$D$27,0,10*ROW('Water Data'!D31))="","",OFFSET('Water Data'!$D$27,0,10*ROW('Water Data'!D31)))</f>
        <v/>
      </c>
      <c r="BT37" s="280" t="str">
        <f ca="true">+IF(OFFSET('Water Data'!$D$28,0,10*ROW('Water Data'!D31))="","",OFFSET('Water Data'!$D$28,0,10*ROW('Water Data'!D31)))</f>
        <v/>
      </c>
      <c r="BU37" s="280" t="str">
        <f ca="true">+IF(OFFSET('Water Data'!$D$29,0,10*ROW('Water Data'!D31))="","",OFFSET('Water Data'!$D$29,0,10*ROW('Water Data'!D31)))</f>
        <v/>
      </c>
      <c r="BV37" s="280" t="str">
        <f ca="true">+IF(OFFSET('Water Data'!$E$27,0,10*ROW('Water Data'!E31))="","",OFFSET('Water Data'!$E$27,0,10*ROW('Water Data'!E31)))</f>
        <v/>
      </c>
      <c r="BW37" s="280" t="str">
        <f ca="true">+IF(OFFSET('Water Data'!$E$28,0,10*ROW('Water Data'!E31))="","",OFFSET('Water Data'!$E$28,0,10*ROW('Water Data'!E31)))</f>
        <v/>
      </c>
      <c r="BX37" s="280" t="str">
        <f ca="true">+IF(OFFSET('Water Data'!$E$29,0,10*ROW('Water Data'!E31))="","",OFFSET('Water Data'!$E$29,0,10*ROW('Water Data'!E31)))</f>
        <v/>
      </c>
      <c r="BY37" s="280" t="str">
        <f ca="true">+IF(OFFSET('Water Data'!$F$27,0,10*ROW('Water Data'!F31))="","",OFFSET('Water Data'!$F$27,0,10*ROW('Water Data'!F31)))</f>
        <v/>
      </c>
      <c r="BZ37" s="280" t="str">
        <f ca="true">+IF(OFFSET('Water Data'!$F$28,0,10*ROW('Water Data'!F31))="","",OFFSET('Water Data'!$F$28,0,10*ROW('Water Data'!F31)))</f>
        <v/>
      </c>
      <c r="CA37" s="280" t="str">
        <f ca="true">+IF(OFFSET('Water Data'!$F$29,0,10*ROW('Water Data'!F31))="","",OFFSET('Water Data'!$F$29,0,10*ROW('Water Data'!F31)))</f>
        <v/>
      </c>
      <c r="CB37" s="280" t="str">
        <f ca="true">+IF(OFFSET('Water Data'!$G$27,0,10*ROW('Water Data'!G31))="","",OFFSET('Water Data'!$G$27,0,10*ROW('Water Data'!G31)))</f>
        <v/>
      </c>
      <c r="CC37" s="280" t="str">
        <f ca="true">+IF(OFFSET('Water Data'!$G$28,0,10*ROW('Water Data'!G31))="","",OFFSET('Water Data'!$G$28,0,10*ROW('Water Data'!G31)))</f>
        <v/>
      </c>
      <c r="CD37" s="280" t="str">
        <f ca="true">+IF(OFFSET('Water Data'!$G$29,0,10*ROW('Water Data'!G31))="","",OFFSET('Water Data'!$G$29,0,10*ROW('Water Data'!G31)))</f>
        <v/>
      </c>
      <c r="CE37" s="280" t="str">
        <f ca="true">+IF(OFFSET('Water Data'!$H$27,0,10*ROW('Water Data'!H31))="","",OFFSET('Water Data'!$H$27,0,10*ROW('Water Data'!H31)))</f>
        <v/>
      </c>
      <c r="CF37" s="280" t="str">
        <f ca="true">+IF(OFFSET('Water Data'!$H$28,0,10*ROW('Water Data'!H31))="","",OFFSET('Water Data'!$H$28,0,10*ROW('Water Data'!H31)))</f>
        <v/>
      </c>
      <c r="CG37" s="280" t="str">
        <f ca="true">+IF(OFFSET('Water Data'!$H$29,0,10*ROW('Water Data'!H31))="","",OFFSET('Water Data'!$H$29,0,10*ROW('Water Data'!H31)))</f>
        <v/>
      </c>
      <c r="CH37" s="280" t="str">
        <f ca="true">+IF(OFFSET('Water Data'!$I$27,0,10*ROW('Water Data'!I31))="","",OFFSET('Water Data'!$I$27,0,10*ROW('Water Data'!I31)))</f>
        <v/>
      </c>
      <c r="CI37" s="280" t="str">
        <f ca="true">+IF(OFFSET('Water Data'!$I$28,0,10*ROW('Water Data'!I31))="","",OFFSET('Water Data'!$I$28,0,10*ROW('Water Data'!I31)))</f>
        <v/>
      </c>
      <c r="CJ37" s="280" t="str">
        <f ca="true">+IF(OFFSET('Water Data'!$I$29,0,10*ROW('Water Data'!I31))="","",OFFSET('Water Data'!$I$29,0,10*ROW('Water Data'!I31)))</f>
        <v/>
      </c>
      <c r="CK37" s="280" t="str">
        <f ca="true">+IF(OFFSET('Sanitation Data'!$D$28,0,10*ROW('Sanitation Data'!D31))="","",OFFSET('Sanitation Data'!$D$28,0,10*ROW('Sanitation Data'!D31)))</f>
        <v/>
      </c>
      <c r="CL37" s="280" t="str">
        <f ca="true">+IF(OFFSET('Sanitation Data'!$D$29,0,10*ROW('Sanitation Data'!D31))="","",OFFSET('Sanitation Data'!$D$29,0,10*ROW('Sanitation Data'!D31)))</f>
        <v/>
      </c>
      <c r="CM37" s="280" t="str">
        <f ca="true">+IF(OFFSET('Sanitation Data'!$D$30,0,10*ROW('Sanitation Data'!D31))="","",OFFSET('Sanitation Data'!$D$30,0,10*ROW('Sanitation Data'!D31)))</f>
        <v/>
      </c>
      <c r="CN37" s="280" t="str">
        <f ca="true">+IF(OFFSET('Sanitation Data'!$D$31,0,10*ROW('Sanitation Data'!D31))="","",OFFSET('Sanitation Data'!$D$31,0,10*ROW('Sanitation Data'!D31)))</f>
        <v/>
      </c>
      <c r="CO37" s="280" t="str">
        <f ca="true">+IF(OFFSET('Sanitation Data'!$D$32,0,10*ROW('Sanitation Data'!D31))="","",OFFSET('Sanitation Data'!$D$32,0,10*ROW('Sanitation Data'!D31)))</f>
        <v/>
      </c>
      <c r="CP37" s="280" t="str">
        <f ca="true">+IF(OFFSET('Sanitation Data'!$E$28,0,10*ROW('Sanitation Data'!E31))="","",OFFSET('Sanitation Data'!$E$28,0,10*ROW('Sanitation Data'!E31)))</f>
        <v/>
      </c>
      <c r="CQ37" s="280" t="str">
        <f ca="true">+IF(OFFSET('Sanitation Data'!$E$29,0,10*ROW('Sanitation Data'!E31))="","",OFFSET('Sanitation Data'!$E$29,0,10*ROW('Sanitation Data'!E31)))</f>
        <v/>
      </c>
      <c r="CR37" s="280" t="str">
        <f ca="true">+IF(OFFSET('Sanitation Data'!$E$30,0,10*ROW('Sanitation Data'!E31))="","",OFFSET('Sanitation Data'!$E$30,0,10*ROW('Sanitation Data'!E31)))</f>
        <v/>
      </c>
      <c r="CS37" s="280" t="str">
        <f ca="true">+IF(OFFSET('Sanitation Data'!$E$31,0,10*ROW('Sanitation Data'!E31))="","",OFFSET('Sanitation Data'!$E$31,0,10*ROW('Sanitation Data'!E31)))</f>
        <v/>
      </c>
      <c r="CT37" s="280" t="str">
        <f ca="true">+IF(OFFSET('Sanitation Data'!$E$32,0,10*ROW('Sanitation Data'!E31))="","",OFFSET('Sanitation Data'!$E$32,0,10*ROW('Sanitation Data'!E31)))</f>
        <v/>
      </c>
      <c r="CU37" s="280" t="str">
        <f ca="true">+IF(OFFSET('Sanitation Data'!$F$28,0,10*ROW('Sanitation Data'!F31))="","",OFFSET('Sanitation Data'!$F$28,0,10*ROW('Sanitation Data'!F31)))</f>
        <v/>
      </c>
      <c r="CV37" s="280" t="str">
        <f ca="true">+IF(OFFSET('Sanitation Data'!$F$29,0,10*ROW('Sanitation Data'!F31))="","",OFFSET('Sanitation Data'!$F$29,0,10*ROW('Sanitation Data'!F31)))</f>
        <v/>
      </c>
      <c r="CW37" s="280" t="str">
        <f ca="true">+IF(OFFSET('Sanitation Data'!$F$30,0,10*ROW('Sanitation Data'!F31))="","",OFFSET('Sanitation Data'!$F$30,0,10*ROW('Sanitation Data'!F31)))</f>
        <v/>
      </c>
      <c r="CX37" s="280" t="str">
        <f ca="true">+IF(OFFSET('Sanitation Data'!$F$31,0,10*ROW('Sanitation Data'!F31))="","",OFFSET('Sanitation Data'!$F$31,0,10*ROW('Sanitation Data'!F31)))</f>
        <v/>
      </c>
      <c r="CY37" s="280" t="str">
        <f ca="true">+IF(OFFSET('Sanitation Data'!$F$32,0,10*ROW('Sanitation Data'!F31))="","",OFFSET('Sanitation Data'!$F$32,0,10*ROW('Sanitation Data'!F31)))</f>
        <v/>
      </c>
      <c r="CZ37" s="280" t="str">
        <f ca="true">+IF(OFFSET('Sanitation Data'!$G$28,0,10*ROW('Sanitation Data'!G31))="","",OFFSET('Sanitation Data'!$G$28,0,10*ROW('Sanitation Data'!G31)))</f>
        <v/>
      </c>
      <c r="DA37" s="280" t="str">
        <f ca="true">+IF(OFFSET('Sanitation Data'!$G$29,0,10*ROW('Sanitation Data'!G31))="","",OFFSET('Sanitation Data'!$G$29,0,10*ROW('Sanitation Data'!G31)))</f>
        <v/>
      </c>
      <c r="DB37" s="280" t="str">
        <f ca="true">+IF(OFFSET('Sanitation Data'!$G$30,0,10*ROW('Sanitation Data'!G31))="","",OFFSET('Sanitation Data'!$G$30,0,10*ROW('Sanitation Data'!G31)))</f>
        <v/>
      </c>
      <c r="DC37" s="280" t="str">
        <f ca="true">+IF(OFFSET('Sanitation Data'!$G$31,0,10*ROW('Sanitation Data'!G31))="","",OFFSET('Sanitation Data'!$G$31,0,10*ROW('Sanitation Data'!G31)))</f>
        <v/>
      </c>
      <c r="DD37" s="280" t="str">
        <f ca="true">+IF(OFFSET('Sanitation Data'!$G$32,0,10*ROW('Sanitation Data'!G31))="","",OFFSET('Sanitation Data'!$G$32,0,10*ROW('Sanitation Data'!G31)))</f>
        <v/>
      </c>
      <c r="DE37" s="280" t="str">
        <f ca="true">+IF(OFFSET('Sanitation Data'!$H$28,0,10*ROW('Sanitation Data'!H31))="","",OFFSET('Sanitation Data'!$H$28,0,10*ROW('Sanitation Data'!H31)))</f>
        <v/>
      </c>
      <c r="DF37" s="280" t="str">
        <f ca="true">+IF(OFFSET('Sanitation Data'!$H$29,0,10*ROW('Sanitation Data'!H31))="","",OFFSET('Sanitation Data'!$H$29,0,10*ROW('Sanitation Data'!H31)))</f>
        <v/>
      </c>
      <c r="DG37" s="280" t="str">
        <f ca="true">+IF(OFFSET('Sanitation Data'!$H$30,0,10*ROW('Sanitation Data'!H31))="","",OFFSET('Sanitation Data'!$H$30,0,10*ROW('Sanitation Data'!H31)))</f>
        <v/>
      </c>
      <c r="DH37" s="280" t="str">
        <f ca="true">+IF(OFFSET('Sanitation Data'!$H$31,0,10*ROW('Sanitation Data'!H31))="","",OFFSET('Sanitation Data'!$H$31,0,10*ROW('Sanitation Data'!H31)))</f>
        <v/>
      </c>
      <c r="DI37" s="280" t="str">
        <f ca="true">+IF(OFFSET('Sanitation Data'!$H$32,0,10*ROW('Sanitation Data'!H31))="","",OFFSET('Sanitation Data'!$H$32,0,10*ROW('Sanitation Data'!H31)))</f>
        <v/>
      </c>
      <c r="DJ37" s="280" t="str">
        <f ca="true">+IF(OFFSET('Sanitation Data'!$I$28,0,10*ROW('Sanitation Data'!I31))="","",OFFSET('Sanitation Data'!$I$28,0,10*ROW('Sanitation Data'!I31)))</f>
        <v/>
      </c>
      <c r="DK37" s="280" t="str">
        <f ca="true">+IF(OFFSET('Sanitation Data'!$I$29,0,10*ROW('Sanitation Data'!I31))="","",OFFSET('Sanitation Data'!$I$29,0,10*ROW('Sanitation Data'!I31)))</f>
        <v/>
      </c>
      <c r="DL37" s="280" t="str">
        <f ca="true">+IF(OFFSET('Sanitation Data'!$I$30,0,10*ROW('Sanitation Data'!I31))="","",OFFSET('Sanitation Data'!$I$30,0,10*ROW('Sanitation Data'!I31)))</f>
        <v/>
      </c>
      <c r="DM37" s="280" t="str">
        <f ca="true">+IF(OFFSET('Sanitation Data'!$I$31,0,10*ROW('Sanitation Data'!I31))="","",OFFSET('Sanitation Data'!$I$31,0,10*ROW('Sanitation Data'!I31)))</f>
        <v/>
      </c>
      <c r="DN37" s="280" t="str">
        <f ca="true">+IF(OFFSET('Sanitation Data'!$I$32,0,10*ROW('Sanitation Data'!I31))="","",OFFSET('Sanitation Data'!$I$32,0,10*ROW('Sanitation Data'!I31)))</f>
        <v/>
      </c>
      <c r="DO37" s="280" t="str">
        <f ca="true">+IF(OFFSET('Hygiene Data'!$D$11,0,10*ROW('Hygiene Data'!D31))="","",OFFSET('Hygiene Data'!$D$11,0,10*ROW('Hygiene Data'!D31)))</f>
        <v/>
      </c>
      <c r="DP37" s="280" t="str">
        <f ca="true">+IF(OFFSET('Hygiene Data'!$D$12,0,10*ROW('Hygiene Data'!D31))="","",OFFSET('Hygiene Data'!$D$12,0,10*ROW('Hygiene Data'!D31)))</f>
        <v/>
      </c>
      <c r="DQ37" s="280" t="str">
        <f ca="true">+IF(OFFSET('Hygiene Data'!$D$13,0,10*ROW('Hygiene Data'!D31))="","",OFFSET('Hygiene Data'!$D$13,0,10*ROW('Hygiene Data'!D31)))</f>
        <v/>
      </c>
      <c r="DR37" s="280" t="str">
        <f ca="true">+IF(OFFSET('Hygiene Data'!$E$11,0,10*ROW('Hygiene Data'!E31))="","",OFFSET('Hygiene Data'!$E$11,0,10*ROW('Hygiene Data'!E31)))</f>
        <v/>
      </c>
      <c r="DS37" s="280" t="str">
        <f ca="true">+IF(OFFSET('Hygiene Data'!$E$12,0,10*ROW('Hygiene Data'!E31))="","",OFFSET('Hygiene Data'!$E$12,0,10*ROW('Hygiene Data'!E31)))</f>
        <v/>
      </c>
      <c r="DT37" s="280" t="str">
        <f ca="true">+IF(OFFSET('Hygiene Data'!$E$13,0,10*ROW('Hygiene Data'!E31))="","",OFFSET('Hygiene Data'!$E$13,0,10*ROW('Hygiene Data'!E31)))</f>
        <v/>
      </c>
      <c r="DU37" s="280" t="str">
        <f ca="true">+IF(OFFSET('Hygiene Data'!$F$11,0,10*ROW('Hygiene Data'!F31))="","",OFFSET('Hygiene Data'!$F$11,0,10*ROW('Hygiene Data'!F31)))</f>
        <v/>
      </c>
      <c r="DV37" s="280" t="str">
        <f ca="true">+IF(OFFSET('Hygiene Data'!$F$12,0,10*ROW('Hygiene Data'!F31))="","",OFFSET('Hygiene Data'!$F$12,0,10*ROW('Hygiene Data'!F31)))</f>
        <v/>
      </c>
      <c r="DW37" s="280" t="str">
        <f ca="true">+IF(OFFSET('Hygiene Data'!$F$13,0,10*ROW('Hygiene Data'!F31))="","",OFFSET('Hygiene Data'!$F$13,0,10*ROW('Hygiene Data'!F31)))</f>
        <v/>
      </c>
      <c r="DX37" s="280" t="str">
        <f ca="true">+IF(OFFSET('Hygiene Data'!$G$11,0,10*ROW('Hygiene Data'!G31))="","",OFFSET('Hygiene Data'!$G$11,0,10*ROW('Hygiene Data'!G31)))</f>
        <v/>
      </c>
      <c r="DY37" s="280" t="str">
        <f ca="true">+IF(OFFSET('Hygiene Data'!$G$12,0,10*ROW('Hygiene Data'!G31))="","",OFFSET('Hygiene Data'!$G$12,0,10*ROW('Hygiene Data'!G31)))</f>
        <v/>
      </c>
      <c r="DZ37" s="280" t="str">
        <f ca="true">+IF(OFFSET('Hygiene Data'!$G$13,0,10*ROW('Hygiene Data'!G31))="","",OFFSET('Hygiene Data'!$G$13,0,10*ROW('Hygiene Data'!G31)))</f>
        <v/>
      </c>
      <c r="EA37" s="280" t="str">
        <f ca="true">+IF(OFFSET('Hygiene Data'!$H$11,0,10*ROW('Hygiene Data'!H31))="","",OFFSET('Hygiene Data'!$H$11,0,10*ROW('Hygiene Data'!H31)))</f>
        <v/>
      </c>
      <c r="EB37" s="280" t="str">
        <f ca="true">+IF(OFFSET('Hygiene Data'!$H$12,0,10*ROW('Hygiene Data'!H31))="","",OFFSET('Hygiene Data'!$H$12,0,10*ROW('Hygiene Data'!H31)))</f>
        <v/>
      </c>
      <c r="EC37" s="280" t="str">
        <f ca="true">+IF(OFFSET('Hygiene Data'!$H$13,0,10*ROW('Hygiene Data'!H31))="","",OFFSET('Hygiene Data'!$H$13,0,10*ROW('Hygiene Data'!H31)))</f>
        <v/>
      </c>
      <c r="ED37" s="280" t="str">
        <f ca="true">+IF(OFFSET('Hygiene Data'!$I$11,0,10*ROW('Hygiene Data'!I31))="","",OFFSET('Hygiene Data'!$I$11,0,10*ROW('Hygiene Data'!I31)))</f>
        <v/>
      </c>
      <c r="EE37" s="280" t="str">
        <f ca="true">+IF(OFFSET('Hygiene Data'!$I$12,0,10*ROW('Hygiene Data'!I31))="","",OFFSET('Hygiene Data'!$I$12,0,10*ROW('Hygiene Data'!I31)))</f>
        <v/>
      </c>
      <c r="EF37" s="28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6"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0"/>
      <c r="BS38" s="280" t="str">
        <f ca="true">+IF(OFFSET('Water Data'!$D$27,0,10*ROW('Water Data'!D32))="","",OFFSET('Water Data'!$D$27,0,10*ROW('Water Data'!D32)))</f>
        <v/>
      </c>
      <c r="BT38" s="280" t="str">
        <f ca="true">+IF(OFFSET('Water Data'!$D$28,0,10*ROW('Water Data'!D32))="","",OFFSET('Water Data'!$D$28,0,10*ROW('Water Data'!D32)))</f>
        <v/>
      </c>
      <c r="BU38" s="280" t="str">
        <f ca="true">+IF(OFFSET('Water Data'!$D$29,0,10*ROW('Water Data'!D32))="","",OFFSET('Water Data'!$D$29,0,10*ROW('Water Data'!D32)))</f>
        <v/>
      </c>
      <c r="BV38" s="280" t="str">
        <f ca="true">+IF(OFFSET('Water Data'!$E$27,0,10*ROW('Water Data'!E32))="","",OFFSET('Water Data'!$E$27,0,10*ROW('Water Data'!E32)))</f>
        <v/>
      </c>
      <c r="BW38" s="280" t="str">
        <f ca="true">+IF(OFFSET('Water Data'!$E$28,0,10*ROW('Water Data'!E32))="","",OFFSET('Water Data'!$E$28,0,10*ROW('Water Data'!E32)))</f>
        <v/>
      </c>
      <c r="BX38" s="280" t="str">
        <f ca="true">+IF(OFFSET('Water Data'!$E$29,0,10*ROW('Water Data'!E32))="","",OFFSET('Water Data'!$E$29,0,10*ROW('Water Data'!E32)))</f>
        <v/>
      </c>
      <c r="BY38" s="280" t="str">
        <f ca="true">+IF(OFFSET('Water Data'!$F$27,0,10*ROW('Water Data'!F32))="","",OFFSET('Water Data'!$F$27,0,10*ROW('Water Data'!F32)))</f>
        <v/>
      </c>
      <c r="BZ38" s="280" t="str">
        <f ca="true">+IF(OFFSET('Water Data'!$F$28,0,10*ROW('Water Data'!F32))="","",OFFSET('Water Data'!$F$28,0,10*ROW('Water Data'!F32)))</f>
        <v/>
      </c>
      <c r="CA38" s="280" t="str">
        <f ca="true">+IF(OFFSET('Water Data'!$F$29,0,10*ROW('Water Data'!F32))="","",OFFSET('Water Data'!$F$29,0,10*ROW('Water Data'!F32)))</f>
        <v/>
      </c>
      <c r="CB38" s="280" t="str">
        <f ca="true">+IF(OFFSET('Water Data'!$G$27,0,10*ROW('Water Data'!G32))="","",OFFSET('Water Data'!$G$27,0,10*ROW('Water Data'!G32)))</f>
        <v/>
      </c>
      <c r="CC38" s="280" t="str">
        <f ca="true">+IF(OFFSET('Water Data'!$G$28,0,10*ROW('Water Data'!G32))="","",OFFSET('Water Data'!$G$28,0,10*ROW('Water Data'!G32)))</f>
        <v/>
      </c>
      <c r="CD38" s="280" t="str">
        <f ca="true">+IF(OFFSET('Water Data'!$G$29,0,10*ROW('Water Data'!G32))="","",OFFSET('Water Data'!$G$29,0,10*ROW('Water Data'!G32)))</f>
        <v/>
      </c>
      <c r="CE38" s="280" t="str">
        <f ca="true">+IF(OFFSET('Water Data'!$H$27,0,10*ROW('Water Data'!H32))="","",OFFSET('Water Data'!$H$27,0,10*ROW('Water Data'!H32)))</f>
        <v/>
      </c>
      <c r="CF38" s="280" t="str">
        <f ca="true">+IF(OFFSET('Water Data'!$H$28,0,10*ROW('Water Data'!H32))="","",OFFSET('Water Data'!$H$28,0,10*ROW('Water Data'!H32)))</f>
        <v/>
      </c>
      <c r="CG38" s="280" t="str">
        <f ca="true">+IF(OFFSET('Water Data'!$H$29,0,10*ROW('Water Data'!H32))="","",OFFSET('Water Data'!$H$29,0,10*ROW('Water Data'!H32)))</f>
        <v/>
      </c>
      <c r="CH38" s="280" t="str">
        <f ca="true">+IF(OFFSET('Water Data'!$I$27,0,10*ROW('Water Data'!I32))="","",OFFSET('Water Data'!$I$27,0,10*ROW('Water Data'!I32)))</f>
        <v/>
      </c>
      <c r="CI38" s="280" t="str">
        <f ca="true">+IF(OFFSET('Water Data'!$I$28,0,10*ROW('Water Data'!I32))="","",OFFSET('Water Data'!$I$28,0,10*ROW('Water Data'!I32)))</f>
        <v/>
      </c>
      <c r="CJ38" s="280" t="str">
        <f ca="true">+IF(OFFSET('Water Data'!$I$29,0,10*ROW('Water Data'!I32))="","",OFFSET('Water Data'!$I$29,0,10*ROW('Water Data'!I32)))</f>
        <v/>
      </c>
      <c r="CK38" s="280" t="str">
        <f ca="true">+IF(OFFSET('Sanitation Data'!$D$28,0,10*ROW('Sanitation Data'!D32))="","",OFFSET('Sanitation Data'!$D$28,0,10*ROW('Sanitation Data'!D32)))</f>
        <v/>
      </c>
      <c r="CL38" s="280" t="str">
        <f ca="true">+IF(OFFSET('Sanitation Data'!$D$29,0,10*ROW('Sanitation Data'!D32))="","",OFFSET('Sanitation Data'!$D$29,0,10*ROW('Sanitation Data'!D32)))</f>
        <v/>
      </c>
      <c r="CM38" s="280" t="str">
        <f ca="true">+IF(OFFSET('Sanitation Data'!$D$30,0,10*ROW('Sanitation Data'!D32))="","",OFFSET('Sanitation Data'!$D$30,0,10*ROW('Sanitation Data'!D32)))</f>
        <v/>
      </c>
      <c r="CN38" s="280" t="str">
        <f ca="true">+IF(OFFSET('Sanitation Data'!$D$31,0,10*ROW('Sanitation Data'!D32))="","",OFFSET('Sanitation Data'!$D$31,0,10*ROW('Sanitation Data'!D32)))</f>
        <v/>
      </c>
      <c r="CO38" s="280" t="str">
        <f ca="true">+IF(OFFSET('Sanitation Data'!$D$32,0,10*ROW('Sanitation Data'!D32))="","",OFFSET('Sanitation Data'!$D$32,0,10*ROW('Sanitation Data'!D32)))</f>
        <v/>
      </c>
      <c r="CP38" s="280" t="str">
        <f ca="true">+IF(OFFSET('Sanitation Data'!$E$28,0,10*ROW('Sanitation Data'!E32))="","",OFFSET('Sanitation Data'!$E$28,0,10*ROW('Sanitation Data'!E32)))</f>
        <v/>
      </c>
      <c r="CQ38" s="280" t="str">
        <f ca="true">+IF(OFFSET('Sanitation Data'!$E$29,0,10*ROW('Sanitation Data'!E32))="","",OFFSET('Sanitation Data'!$E$29,0,10*ROW('Sanitation Data'!E32)))</f>
        <v/>
      </c>
      <c r="CR38" s="280" t="str">
        <f ca="true">+IF(OFFSET('Sanitation Data'!$E$30,0,10*ROW('Sanitation Data'!E32))="","",OFFSET('Sanitation Data'!$E$30,0,10*ROW('Sanitation Data'!E32)))</f>
        <v/>
      </c>
      <c r="CS38" s="280" t="str">
        <f ca="true">+IF(OFFSET('Sanitation Data'!$E$31,0,10*ROW('Sanitation Data'!E32))="","",OFFSET('Sanitation Data'!$E$31,0,10*ROW('Sanitation Data'!E32)))</f>
        <v/>
      </c>
      <c r="CT38" s="280" t="str">
        <f ca="true">+IF(OFFSET('Sanitation Data'!$E$32,0,10*ROW('Sanitation Data'!E32))="","",OFFSET('Sanitation Data'!$E$32,0,10*ROW('Sanitation Data'!E32)))</f>
        <v/>
      </c>
      <c r="CU38" s="280" t="str">
        <f ca="true">+IF(OFFSET('Sanitation Data'!$F$28,0,10*ROW('Sanitation Data'!F32))="","",OFFSET('Sanitation Data'!$F$28,0,10*ROW('Sanitation Data'!F32)))</f>
        <v/>
      </c>
      <c r="CV38" s="280" t="str">
        <f ca="true">+IF(OFFSET('Sanitation Data'!$F$29,0,10*ROW('Sanitation Data'!F32))="","",OFFSET('Sanitation Data'!$F$29,0,10*ROW('Sanitation Data'!F32)))</f>
        <v/>
      </c>
      <c r="CW38" s="280" t="str">
        <f ca="true">+IF(OFFSET('Sanitation Data'!$F$30,0,10*ROW('Sanitation Data'!F32))="","",OFFSET('Sanitation Data'!$F$30,0,10*ROW('Sanitation Data'!F32)))</f>
        <v/>
      </c>
      <c r="CX38" s="280" t="str">
        <f ca="true">+IF(OFFSET('Sanitation Data'!$F$31,0,10*ROW('Sanitation Data'!F32))="","",OFFSET('Sanitation Data'!$F$31,0,10*ROW('Sanitation Data'!F32)))</f>
        <v/>
      </c>
      <c r="CY38" s="280" t="str">
        <f ca="true">+IF(OFFSET('Sanitation Data'!$F$32,0,10*ROW('Sanitation Data'!F32))="","",OFFSET('Sanitation Data'!$F$32,0,10*ROW('Sanitation Data'!F32)))</f>
        <v/>
      </c>
      <c r="CZ38" s="280" t="str">
        <f ca="true">+IF(OFFSET('Sanitation Data'!$G$28,0,10*ROW('Sanitation Data'!G32))="","",OFFSET('Sanitation Data'!$G$28,0,10*ROW('Sanitation Data'!G32)))</f>
        <v/>
      </c>
      <c r="DA38" s="280" t="str">
        <f ca="true">+IF(OFFSET('Sanitation Data'!$G$29,0,10*ROW('Sanitation Data'!G32))="","",OFFSET('Sanitation Data'!$G$29,0,10*ROW('Sanitation Data'!G32)))</f>
        <v/>
      </c>
      <c r="DB38" s="280" t="str">
        <f ca="true">+IF(OFFSET('Sanitation Data'!$G$30,0,10*ROW('Sanitation Data'!G32))="","",OFFSET('Sanitation Data'!$G$30,0,10*ROW('Sanitation Data'!G32)))</f>
        <v/>
      </c>
      <c r="DC38" s="280" t="str">
        <f ca="true">+IF(OFFSET('Sanitation Data'!$G$31,0,10*ROW('Sanitation Data'!G32))="","",OFFSET('Sanitation Data'!$G$31,0,10*ROW('Sanitation Data'!G32)))</f>
        <v/>
      </c>
      <c r="DD38" s="280" t="str">
        <f ca="true">+IF(OFFSET('Sanitation Data'!$G$32,0,10*ROW('Sanitation Data'!G32))="","",OFFSET('Sanitation Data'!$G$32,0,10*ROW('Sanitation Data'!G32)))</f>
        <v/>
      </c>
      <c r="DE38" s="280" t="str">
        <f ca="true">+IF(OFFSET('Sanitation Data'!$H$28,0,10*ROW('Sanitation Data'!H32))="","",OFFSET('Sanitation Data'!$H$28,0,10*ROW('Sanitation Data'!H32)))</f>
        <v/>
      </c>
      <c r="DF38" s="280" t="str">
        <f ca="true">+IF(OFFSET('Sanitation Data'!$H$29,0,10*ROW('Sanitation Data'!H32))="","",OFFSET('Sanitation Data'!$H$29,0,10*ROW('Sanitation Data'!H32)))</f>
        <v/>
      </c>
      <c r="DG38" s="280" t="str">
        <f ca="true">+IF(OFFSET('Sanitation Data'!$H$30,0,10*ROW('Sanitation Data'!H32))="","",OFFSET('Sanitation Data'!$H$30,0,10*ROW('Sanitation Data'!H32)))</f>
        <v/>
      </c>
      <c r="DH38" s="280" t="str">
        <f ca="true">+IF(OFFSET('Sanitation Data'!$H$31,0,10*ROW('Sanitation Data'!H32))="","",OFFSET('Sanitation Data'!$H$31,0,10*ROW('Sanitation Data'!H32)))</f>
        <v/>
      </c>
      <c r="DI38" s="280" t="str">
        <f ca="true">+IF(OFFSET('Sanitation Data'!$H$32,0,10*ROW('Sanitation Data'!H32))="","",OFFSET('Sanitation Data'!$H$32,0,10*ROW('Sanitation Data'!H32)))</f>
        <v/>
      </c>
      <c r="DJ38" s="280" t="str">
        <f ca="true">+IF(OFFSET('Sanitation Data'!$I$28,0,10*ROW('Sanitation Data'!I32))="","",OFFSET('Sanitation Data'!$I$28,0,10*ROW('Sanitation Data'!I32)))</f>
        <v/>
      </c>
      <c r="DK38" s="280" t="str">
        <f ca="true">+IF(OFFSET('Sanitation Data'!$I$29,0,10*ROW('Sanitation Data'!I32))="","",OFFSET('Sanitation Data'!$I$29,0,10*ROW('Sanitation Data'!I32)))</f>
        <v/>
      </c>
      <c r="DL38" s="280" t="str">
        <f ca="true">+IF(OFFSET('Sanitation Data'!$I$30,0,10*ROW('Sanitation Data'!I32))="","",OFFSET('Sanitation Data'!$I$30,0,10*ROW('Sanitation Data'!I32)))</f>
        <v/>
      </c>
      <c r="DM38" s="280" t="str">
        <f ca="true">+IF(OFFSET('Sanitation Data'!$I$31,0,10*ROW('Sanitation Data'!I32))="","",OFFSET('Sanitation Data'!$I$31,0,10*ROW('Sanitation Data'!I32)))</f>
        <v/>
      </c>
      <c r="DN38" s="280" t="str">
        <f ca="true">+IF(OFFSET('Sanitation Data'!$I$32,0,10*ROW('Sanitation Data'!I32))="","",OFFSET('Sanitation Data'!$I$32,0,10*ROW('Sanitation Data'!I32)))</f>
        <v/>
      </c>
      <c r="DO38" s="280" t="str">
        <f ca="true">+IF(OFFSET('Hygiene Data'!$D$11,0,10*ROW('Hygiene Data'!D32))="","",OFFSET('Hygiene Data'!$D$11,0,10*ROW('Hygiene Data'!D32)))</f>
        <v/>
      </c>
      <c r="DP38" s="280" t="str">
        <f ca="true">+IF(OFFSET('Hygiene Data'!$D$12,0,10*ROW('Hygiene Data'!D32))="","",OFFSET('Hygiene Data'!$D$12,0,10*ROW('Hygiene Data'!D32)))</f>
        <v/>
      </c>
      <c r="DQ38" s="280" t="str">
        <f ca="true">+IF(OFFSET('Hygiene Data'!$D$13,0,10*ROW('Hygiene Data'!D32))="","",OFFSET('Hygiene Data'!$D$13,0,10*ROW('Hygiene Data'!D32)))</f>
        <v/>
      </c>
      <c r="DR38" s="280" t="str">
        <f ca="true">+IF(OFFSET('Hygiene Data'!$E$11,0,10*ROW('Hygiene Data'!E32))="","",OFFSET('Hygiene Data'!$E$11,0,10*ROW('Hygiene Data'!E32)))</f>
        <v/>
      </c>
      <c r="DS38" s="280" t="str">
        <f ca="true">+IF(OFFSET('Hygiene Data'!$E$12,0,10*ROW('Hygiene Data'!E32))="","",OFFSET('Hygiene Data'!$E$12,0,10*ROW('Hygiene Data'!E32)))</f>
        <v/>
      </c>
      <c r="DT38" s="280" t="str">
        <f ca="true">+IF(OFFSET('Hygiene Data'!$E$13,0,10*ROW('Hygiene Data'!E32))="","",OFFSET('Hygiene Data'!$E$13,0,10*ROW('Hygiene Data'!E32)))</f>
        <v/>
      </c>
      <c r="DU38" s="280" t="str">
        <f ca="true">+IF(OFFSET('Hygiene Data'!$F$11,0,10*ROW('Hygiene Data'!F32))="","",OFFSET('Hygiene Data'!$F$11,0,10*ROW('Hygiene Data'!F32)))</f>
        <v/>
      </c>
      <c r="DV38" s="280" t="str">
        <f ca="true">+IF(OFFSET('Hygiene Data'!$F$12,0,10*ROW('Hygiene Data'!F32))="","",OFFSET('Hygiene Data'!$F$12,0,10*ROW('Hygiene Data'!F32)))</f>
        <v/>
      </c>
      <c r="DW38" s="280" t="str">
        <f ca="true">+IF(OFFSET('Hygiene Data'!$F$13,0,10*ROW('Hygiene Data'!F32))="","",OFFSET('Hygiene Data'!$F$13,0,10*ROW('Hygiene Data'!F32)))</f>
        <v/>
      </c>
      <c r="DX38" s="280" t="str">
        <f ca="true">+IF(OFFSET('Hygiene Data'!$G$11,0,10*ROW('Hygiene Data'!G32))="","",OFFSET('Hygiene Data'!$G$11,0,10*ROW('Hygiene Data'!G32)))</f>
        <v/>
      </c>
      <c r="DY38" s="280" t="str">
        <f ca="true">+IF(OFFSET('Hygiene Data'!$G$12,0,10*ROW('Hygiene Data'!G32))="","",OFFSET('Hygiene Data'!$G$12,0,10*ROW('Hygiene Data'!G32)))</f>
        <v/>
      </c>
      <c r="DZ38" s="280" t="str">
        <f ca="true">+IF(OFFSET('Hygiene Data'!$G$13,0,10*ROW('Hygiene Data'!G32))="","",OFFSET('Hygiene Data'!$G$13,0,10*ROW('Hygiene Data'!G32)))</f>
        <v/>
      </c>
      <c r="EA38" s="280" t="str">
        <f ca="true">+IF(OFFSET('Hygiene Data'!$H$11,0,10*ROW('Hygiene Data'!H32))="","",OFFSET('Hygiene Data'!$H$11,0,10*ROW('Hygiene Data'!H32)))</f>
        <v/>
      </c>
      <c r="EB38" s="280" t="str">
        <f ca="true">+IF(OFFSET('Hygiene Data'!$H$12,0,10*ROW('Hygiene Data'!H32))="","",OFFSET('Hygiene Data'!$H$12,0,10*ROW('Hygiene Data'!H32)))</f>
        <v/>
      </c>
      <c r="EC38" s="280" t="str">
        <f ca="true">+IF(OFFSET('Hygiene Data'!$H$13,0,10*ROW('Hygiene Data'!H32))="","",OFFSET('Hygiene Data'!$H$13,0,10*ROW('Hygiene Data'!H32)))</f>
        <v/>
      </c>
      <c r="ED38" s="280" t="str">
        <f ca="true">+IF(OFFSET('Hygiene Data'!$I$11,0,10*ROW('Hygiene Data'!I32))="","",OFFSET('Hygiene Data'!$I$11,0,10*ROW('Hygiene Data'!I32)))</f>
        <v/>
      </c>
      <c r="EE38" s="280" t="str">
        <f ca="true">+IF(OFFSET('Hygiene Data'!$I$12,0,10*ROW('Hygiene Data'!I32))="","",OFFSET('Hygiene Data'!$I$12,0,10*ROW('Hygiene Data'!I32)))</f>
        <v/>
      </c>
      <c r="EF38" s="28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6"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0"/>
      <c r="BS39" s="280" t="str">
        <f ca="true">+IF(OFFSET('Water Data'!$D$27,0,10*ROW('Water Data'!D33))="","",OFFSET('Water Data'!$D$27,0,10*ROW('Water Data'!D33)))</f>
        <v/>
      </c>
      <c r="BT39" s="280" t="str">
        <f ca="true">+IF(OFFSET('Water Data'!$D$28,0,10*ROW('Water Data'!D33))="","",OFFSET('Water Data'!$D$28,0,10*ROW('Water Data'!D33)))</f>
        <v/>
      </c>
      <c r="BU39" s="280" t="str">
        <f ca="true">+IF(OFFSET('Water Data'!$D$29,0,10*ROW('Water Data'!D33))="","",OFFSET('Water Data'!$D$29,0,10*ROW('Water Data'!D33)))</f>
        <v/>
      </c>
      <c r="BV39" s="280" t="str">
        <f ca="true">+IF(OFFSET('Water Data'!$E$27,0,10*ROW('Water Data'!E33))="","",OFFSET('Water Data'!$E$27,0,10*ROW('Water Data'!E33)))</f>
        <v/>
      </c>
      <c r="BW39" s="280" t="str">
        <f ca="true">+IF(OFFSET('Water Data'!$E$28,0,10*ROW('Water Data'!E33))="","",OFFSET('Water Data'!$E$28,0,10*ROW('Water Data'!E33)))</f>
        <v/>
      </c>
      <c r="BX39" s="280" t="str">
        <f ca="true">+IF(OFFSET('Water Data'!$E$29,0,10*ROW('Water Data'!E33))="","",OFFSET('Water Data'!$E$29,0,10*ROW('Water Data'!E33)))</f>
        <v/>
      </c>
      <c r="BY39" s="280" t="str">
        <f ca="true">+IF(OFFSET('Water Data'!$F$27,0,10*ROW('Water Data'!F33))="","",OFFSET('Water Data'!$F$27,0,10*ROW('Water Data'!F33)))</f>
        <v/>
      </c>
      <c r="BZ39" s="280" t="str">
        <f ca="true">+IF(OFFSET('Water Data'!$F$28,0,10*ROW('Water Data'!F33))="","",OFFSET('Water Data'!$F$28,0,10*ROW('Water Data'!F33)))</f>
        <v/>
      </c>
      <c r="CA39" s="280" t="str">
        <f ca="true">+IF(OFFSET('Water Data'!$F$29,0,10*ROW('Water Data'!F33))="","",OFFSET('Water Data'!$F$29,0,10*ROW('Water Data'!F33)))</f>
        <v/>
      </c>
      <c r="CB39" s="280" t="str">
        <f ca="true">+IF(OFFSET('Water Data'!$G$27,0,10*ROW('Water Data'!G33))="","",OFFSET('Water Data'!$G$27,0,10*ROW('Water Data'!G33)))</f>
        <v/>
      </c>
      <c r="CC39" s="280" t="str">
        <f ca="true">+IF(OFFSET('Water Data'!$G$28,0,10*ROW('Water Data'!G33))="","",OFFSET('Water Data'!$G$28,0,10*ROW('Water Data'!G33)))</f>
        <v/>
      </c>
      <c r="CD39" s="280" t="str">
        <f ca="true">+IF(OFFSET('Water Data'!$G$29,0,10*ROW('Water Data'!G33))="","",OFFSET('Water Data'!$G$29,0,10*ROW('Water Data'!G33)))</f>
        <v/>
      </c>
      <c r="CE39" s="280" t="str">
        <f ca="true">+IF(OFFSET('Water Data'!$H$27,0,10*ROW('Water Data'!H33))="","",OFFSET('Water Data'!$H$27,0,10*ROW('Water Data'!H33)))</f>
        <v/>
      </c>
      <c r="CF39" s="280" t="str">
        <f ca="true">+IF(OFFSET('Water Data'!$H$28,0,10*ROW('Water Data'!H33))="","",OFFSET('Water Data'!$H$28,0,10*ROW('Water Data'!H33)))</f>
        <v/>
      </c>
      <c r="CG39" s="280" t="str">
        <f ca="true">+IF(OFFSET('Water Data'!$H$29,0,10*ROW('Water Data'!H33))="","",OFFSET('Water Data'!$H$29,0,10*ROW('Water Data'!H33)))</f>
        <v/>
      </c>
      <c r="CH39" s="280" t="str">
        <f ca="true">+IF(OFFSET('Water Data'!$I$27,0,10*ROW('Water Data'!I33))="","",OFFSET('Water Data'!$I$27,0,10*ROW('Water Data'!I33)))</f>
        <v/>
      </c>
      <c r="CI39" s="280" t="str">
        <f ca="true">+IF(OFFSET('Water Data'!$I$28,0,10*ROW('Water Data'!I33))="","",OFFSET('Water Data'!$I$28,0,10*ROW('Water Data'!I33)))</f>
        <v/>
      </c>
      <c r="CJ39" s="280" t="str">
        <f ca="true">+IF(OFFSET('Water Data'!$I$29,0,10*ROW('Water Data'!I33))="","",OFFSET('Water Data'!$I$29,0,10*ROW('Water Data'!I33)))</f>
        <v/>
      </c>
      <c r="CK39" s="280" t="str">
        <f ca="true">+IF(OFFSET('Sanitation Data'!$D$28,0,10*ROW('Sanitation Data'!D33))="","",OFFSET('Sanitation Data'!$D$28,0,10*ROW('Sanitation Data'!D33)))</f>
        <v/>
      </c>
      <c r="CL39" s="280" t="str">
        <f ca="true">+IF(OFFSET('Sanitation Data'!$D$29,0,10*ROW('Sanitation Data'!D33))="","",OFFSET('Sanitation Data'!$D$29,0,10*ROW('Sanitation Data'!D33)))</f>
        <v/>
      </c>
      <c r="CM39" s="280" t="str">
        <f ca="true">+IF(OFFSET('Sanitation Data'!$D$30,0,10*ROW('Sanitation Data'!D33))="","",OFFSET('Sanitation Data'!$D$30,0,10*ROW('Sanitation Data'!D33)))</f>
        <v/>
      </c>
      <c r="CN39" s="280" t="str">
        <f ca="true">+IF(OFFSET('Sanitation Data'!$D$31,0,10*ROW('Sanitation Data'!D33))="","",OFFSET('Sanitation Data'!$D$31,0,10*ROW('Sanitation Data'!D33)))</f>
        <v/>
      </c>
      <c r="CO39" s="280" t="str">
        <f ca="true">+IF(OFFSET('Sanitation Data'!$D$32,0,10*ROW('Sanitation Data'!D33))="","",OFFSET('Sanitation Data'!$D$32,0,10*ROW('Sanitation Data'!D33)))</f>
        <v/>
      </c>
      <c r="CP39" s="280" t="str">
        <f ca="true">+IF(OFFSET('Sanitation Data'!$E$28,0,10*ROW('Sanitation Data'!E33))="","",OFFSET('Sanitation Data'!$E$28,0,10*ROW('Sanitation Data'!E33)))</f>
        <v/>
      </c>
      <c r="CQ39" s="280" t="str">
        <f ca="true">+IF(OFFSET('Sanitation Data'!$E$29,0,10*ROW('Sanitation Data'!E33))="","",OFFSET('Sanitation Data'!$E$29,0,10*ROW('Sanitation Data'!E33)))</f>
        <v/>
      </c>
      <c r="CR39" s="280" t="str">
        <f ca="true">+IF(OFFSET('Sanitation Data'!$E$30,0,10*ROW('Sanitation Data'!E33))="","",OFFSET('Sanitation Data'!$E$30,0,10*ROW('Sanitation Data'!E33)))</f>
        <v/>
      </c>
      <c r="CS39" s="280" t="str">
        <f ca="true">+IF(OFFSET('Sanitation Data'!$E$31,0,10*ROW('Sanitation Data'!E33))="","",OFFSET('Sanitation Data'!$E$31,0,10*ROW('Sanitation Data'!E33)))</f>
        <v/>
      </c>
      <c r="CT39" s="280" t="str">
        <f ca="true">+IF(OFFSET('Sanitation Data'!$E$32,0,10*ROW('Sanitation Data'!E33))="","",OFFSET('Sanitation Data'!$E$32,0,10*ROW('Sanitation Data'!E33)))</f>
        <v/>
      </c>
      <c r="CU39" s="280" t="str">
        <f ca="true">+IF(OFFSET('Sanitation Data'!$F$28,0,10*ROW('Sanitation Data'!F33))="","",OFFSET('Sanitation Data'!$F$28,0,10*ROW('Sanitation Data'!F33)))</f>
        <v/>
      </c>
      <c r="CV39" s="280" t="str">
        <f ca="true">+IF(OFFSET('Sanitation Data'!$F$29,0,10*ROW('Sanitation Data'!F33))="","",OFFSET('Sanitation Data'!$F$29,0,10*ROW('Sanitation Data'!F33)))</f>
        <v/>
      </c>
      <c r="CW39" s="280" t="str">
        <f ca="true">+IF(OFFSET('Sanitation Data'!$F$30,0,10*ROW('Sanitation Data'!F33))="","",OFFSET('Sanitation Data'!$F$30,0,10*ROW('Sanitation Data'!F33)))</f>
        <v/>
      </c>
      <c r="CX39" s="280" t="str">
        <f ca="true">+IF(OFFSET('Sanitation Data'!$F$31,0,10*ROW('Sanitation Data'!F33))="","",OFFSET('Sanitation Data'!$F$31,0,10*ROW('Sanitation Data'!F33)))</f>
        <v/>
      </c>
      <c r="CY39" s="280" t="str">
        <f ca="true">+IF(OFFSET('Sanitation Data'!$F$32,0,10*ROW('Sanitation Data'!F33))="","",OFFSET('Sanitation Data'!$F$32,0,10*ROW('Sanitation Data'!F33)))</f>
        <v/>
      </c>
      <c r="CZ39" s="280" t="str">
        <f ca="true">+IF(OFFSET('Sanitation Data'!$G$28,0,10*ROW('Sanitation Data'!G33))="","",OFFSET('Sanitation Data'!$G$28,0,10*ROW('Sanitation Data'!G33)))</f>
        <v/>
      </c>
      <c r="DA39" s="280" t="str">
        <f ca="true">+IF(OFFSET('Sanitation Data'!$G$29,0,10*ROW('Sanitation Data'!G33))="","",OFFSET('Sanitation Data'!$G$29,0,10*ROW('Sanitation Data'!G33)))</f>
        <v/>
      </c>
      <c r="DB39" s="280" t="str">
        <f ca="true">+IF(OFFSET('Sanitation Data'!$G$30,0,10*ROW('Sanitation Data'!G33))="","",OFFSET('Sanitation Data'!$G$30,0,10*ROW('Sanitation Data'!G33)))</f>
        <v/>
      </c>
      <c r="DC39" s="280" t="str">
        <f ca="true">+IF(OFFSET('Sanitation Data'!$G$31,0,10*ROW('Sanitation Data'!G33))="","",OFFSET('Sanitation Data'!$G$31,0,10*ROW('Sanitation Data'!G33)))</f>
        <v/>
      </c>
      <c r="DD39" s="280" t="str">
        <f ca="true">+IF(OFFSET('Sanitation Data'!$G$32,0,10*ROW('Sanitation Data'!G33))="","",OFFSET('Sanitation Data'!$G$32,0,10*ROW('Sanitation Data'!G33)))</f>
        <v/>
      </c>
      <c r="DE39" s="280" t="str">
        <f ca="true">+IF(OFFSET('Sanitation Data'!$H$28,0,10*ROW('Sanitation Data'!H33))="","",OFFSET('Sanitation Data'!$H$28,0,10*ROW('Sanitation Data'!H33)))</f>
        <v/>
      </c>
      <c r="DF39" s="280" t="str">
        <f ca="true">+IF(OFFSET('Sanitation Data'!$H$29,0,10*ROW('Sanitation Data'!H33))="","",OFFSET('Sanitation Data'!$H$29,0,10*ROW('Sanitation Data'!H33)))</f>
        <v/>
      </c>
      <c r="DG39" s="280" t="str">
        <f ca="true">+IF(OFFSET('Sanitation Data'!$H$30,0,10*ROW('Sanitation Data'!H33))="","",OFFSET('Sanitation Data'!$H$30,0,10*ROW('Sanitation Data'!H33)))</f>
        <v/>
      </c>
      <c r="DH39" s="280" t="str">
        <f ca="true">+IF(OFFSET('Sanitation Data'!$H$31,0,10*ROW('Sanitation Data'!H33))="","",OFFSET('Sanitation Data'!$H$31,0,10*ROW('Sanitation Data'!H33)))</f>
        <v/>
      </c>
      <c r="DI39" s="280" t="str">
        <f ca="true">+IF(OFFSET('Sanitation Data'!$H$32,0,10*ROW('Sanitation Data'!H33))="","",OFFSET('Sanitation Data'!$H$32,0,10*ROW('Sanitation Data'!H33)))</f>
        <v/>
      </c>
      <c r="DJ39" s="280" t="str">
        <f ca="true">+IF(OFFSET('Sanitation Data'!$I$28,0,10*ROW('Sanitation Data'!I33))="","",OFFSET('Sanitation Data'!$I$28,0,10*ROW('Sanitation Data'!I33)))</f>
        <v/>
      </c>
      <c r="DK39" s="280" t="str">
        <f ca="true">+IF(OFFSET('Sanitation Data'!$I$29,0,10*ROW('Sanitation Data'!I33))="","",OFFSET('Sanitation Data'!$I$29,0,10*ROW('Sanitation Data'!I33)))</f>
        <v/>
      </c>
      <c r="DL39" s="280" t="str">
        <f ca="true">+IF(OFFSET('Sanitation Data'!$I$30,0,10*ROW('Sanitation Data'!I33))="","",OFFSET('Sanitation Data'!$I$30,0,10*ROW('Sanitation Data'!I33)))</f>
        <v/>
      </c>
      <c r="DM39" s="280" t="str">
        <f ca="true">+IF(OFFSET('Sanitation Data'!$I$31,0,10*ROW('Sanitation Data'!I33))="","",OFFSET('Sanitation Data'!$I$31,0,10*ROW('Sanitation Data'!I33)))</f>
        <v/>
      </c>
      <c r="DN39" s="280" t="str">
        <f ca="true">+IF(OFFSET('Sanitation Data'!$I$32,0,10*ROW('Sanitation Data'!I33))="","",OFFSET('Sanitation Data'!$I$32,0,10*ROW('Sanitation Data'!I33)))</f>
        <v/>
      </c>
      <c r="DO39" s="280" t="str">
        <f ca="true">+IF(OFFSET('Hygiene Data'!$D$11,0,10*ROW('Hygiene Data'!D33))="","",OFFSET('Hygiene Data'!$D$11,0,10*ROW('Hygiene Data'!D33)))</f>
        <v/>
      </c>
      <c r="DP39" s="280" t="str">
        <f ca="true">+IF(OFFSET('Hygiene Data'!$D$12,0,10*ROW('Hygiene Data'!D33))="","",OFFSET('Hygiene Data'!$D$12,0,10*ROW('Hygiene Data'!D33)))</f>
        <v/>
      </c>
      <c r="DQ39" s="280" t="str">
        <f ca="true">+IF(OFFSET('Hygiene Data'!$D$13,0,10*ROW('Hygiene Data'!D33))="","",OFFSET('Hygiene Data'!$D$13,0,10*ROW('Hygiene Data'!D33)))</f>
        <v/>
      </c>
      <c r="DR39" s="280" t="str">
        <f ca="true">+IF(OFFSET('Hygiene Data'!$E$11,0,10*ROW('Hygiene Data'!E33))="","",OFFSET('Hygiene Data'!$E$11,0,10*ROW('Hygiene Data'!E33)))</f>
        <v/>
      </c>
      <c r="DS39" s="280" t="str">
        <f ca="true">+IF(OFFSET('Hygiene Data'!$E$12,0,10*ROW('Hygiene Data'!E33))="","",OFFSET('Hygiene Data'!$E$12,0,10*ROW('Hygiene Data'!E33)))</f>
        <v/>
      </c>
      <c r="DT39" s="280" t="str">
        <f ca="true">+IF(OFFSET('Hygiene Data'!$E$13,0,10*ROW('Hygiene Data'!E33))="","",OFFSET('Hygiene Data'!$E$13,0,10*ROW('Hygiene Data'!E33)))</f>
        <v/>
      </c>
      <c r="DU39" s="280" t="str">
        <f ca="true">+IF(OFFSET('Hygiene Data'!$F$11,0,10*ROW('Hygiene Data'!F33))="","",OFFSET('Hygiene Data'!$F$11,0,10*ROW('Hygiene Data'!F33)))</f>
        <v/>
      </c>
      <c r="DV39" s="280" t="str">
        <f ca="true">+IF(OFFSET('Hygiene Data'!$F$12,0,10*ROW('Hygiene Data'!F33))="","",OFFSET('Hygiene Data'!$F$12,0,10*ROW('Hygiene Data'!F33)))</f>
        <v/>
      </c>
      <c r="DW39" s="280" t="str">
        <f ca="true">+IF(OFFSET('Hygiene Data'!$F$13,0,10*ROW('Hygiene Data'!F33))="","",OFFSET('Hygiene Data'!$F$13,0,10*ROW('Hygiene Data'!F33)))</f>
        <v/>
      </c>
      <c r="DX39" s="280" t="str">
        <f ca="true">+IF(OFFSET('Hygiene Data'!$G$11,0,10*ROW('Hygiene Data'!G33))="","",OFFSET('Hygiene Data'!$G$11,0,10*ROW('Hygiene Data'!G33)))</f>
        <v/>
      </c>
      <c r="DY39" s="280" t="str">
        <f ca="true">+IF(OFFSET('Hygiene Data'!$G$12,0,10*ROW('Hygiene Data'!G33))="","",OFFSET('Hygiene Data'!$G$12,0,10*ROW('Hygiene Data'!G33)))</f>
        <v/>
      </c>
      <c r="DZ39" s="280" t="str">
        <f ca="true">+IF(OFFSET('Hygiene Data'!$G$13,0,10*ROW('Hygiene Data'!G33))="","",OFFSET('Hygiene Data'!$G$13,0,10*ROW('Hygiene Data'!G33)))</f>
        <v/>
      </c>
      <c r="EA39" s="280" t="str">
        <f ca="true">+IF(OFFSET('Hygiene Data'!$H$11,0,10*ROW('Hygiene Data'!H33))="","",OFFSET('Hygiene Data'!$H$11,0,10*ROW('Hygiene Data'!H33)))</f>
        <v/>
      </c>
      <c r="EB39" s="280" t="str">
        <f ca="true">+IF(OFFSET('Hygiene Data'!$H$12,0,10*ROW('Hygiene Data'!H33))="","",OFFSET('Hygiene Data'!$H$12,0,10*ROW('Hygiene Data'!H33)))</f>
        <v/>
      </c>
      <c r="EC39" s="280" t="str">
        <f ca="true">+IF(OFFSET('Hygiene Data'!$H$13,0,10*ROW('Hygiene Data'!H33))="","",OFFSET('Hygiene Data'!$H$13,0,10*ROW('Hygiene Data'!H33)))</f>
        <v/>
      </c>
      <c r="ED39" s="280" t="str">
        <f ca="true">+IF(OFFSET('Hygiene Data'!$I$11,0,10*ROW('Hygiene Data'!I33))="","",OFFSET('Hygiene Data'!$I$11,0,10*ROW('Hygiene Data'!I33)))</f>
        <v/>
      </c>
      <c r="EE39" s="280" t="str">
        <f ca="true">+IF(OFFSET('Hygiene Data'!$I$12,0,10*ROW('Hygiene Data'!I33))="","",OFFSET('Hygiene Data'!$I$12,0,10*ROW('Hygiene Data'!I33)))</f>
        <v/>
      </c>
      <c r="EF39" s="28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6"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0"/>
      <c r="BS40" s="280" t="str">
        <f ca="true">+IF(OFFSET('Water Data'!$D$27,0,10*ROW('Water Data'!D34))="","",OFFSET('Water Data'!$D$27,0,10*ROW('Water Data'!D34)))</f>
        <v/>
      </c>
      <c r="BT40" s="280" t="str">
        <f ca="true">+IF(OFFSET('Water Data'!$D$28,0,10*ROW('Water Data'!D34))="","",OFFSET('Water Data'!$D$28,0,10*ROW('Water Data'!D34)))</f>
        <v/>
      </c>
      <c r="BU40" s="280" t="str">
        <f ca="true">+IF(OFFSET('Water Data'!$D$29,0,10*ROW('Water Data'!D34))="","",OFFSET('Water Data'!$D$29,0,10*ROW('Water Data'!D34)))</f>
        <v/>
      </c>
      <c r="BV40" s="280" t="str">
        <f ca="true">+IF(OFFSET('Water Data'!$E$27,0,10*ROW('Water Data'!E34))="","",OFFSET('Water Data'!$E$27,0,10*ROW('Water Data'!E34)))</f>
        <v/>
      </c>
      <c r="BW40" s="280" t="str">
        <f ca="true">+IF(OFFSET('Water Data'!$E$28,0,10*ROW('Water Data'!E34))="","",OFFSET('Water Data'!$E$28,0,10*ROW('Water Data'!E34)))</f>
        <v/>
      </c>
      <c r="BX40" s="280" t="str">
        <f ca="true">+IF(OFFSET('Water Data'!$E$29,0,10*ROW('Water Data'!E34))="","",OFFSET('Water Data'!$E$29,0,10*ROW('Water Data'!E34)))</f>
        <v/>
      </c>
      <c r="BY40" s="280" t="str">
        <f ca="true">+IF(OFFSET('Water Data'!$F$27,0,10*ROW('Water Data'!F34))="","",OFFSET('Water Data'!$F$27,0,10*ROW('Water Data'!F34)))</f>
        <v/>
      </c>
      <c r="BZ40" s="280" t="str">
        <f ca="true">+IF(OFFSET('Water Data'!$F$28,0,10*ROW('Water Data'!F34))="","",OFFSET('Water Data'!$F$28,0,10*ROW('Water Data'!F34)))</f>
        <v/>
      </c>
      <c r="CA40" s="280" t="str">
        <f ca="true">+IF(OFFSET('Water Data'!$F$29,0,10*ROW('Water Data'!F34))="","",OFFSET('Water Data'!$F$29,0,10*ROW('Water Data'!F34)))</f>
        <v/>
      </c>
      <c r="CB40" s="280" t="str">
        <f ca="true">+IF(OFFSET('Water Data'!$G$27,0,10*ROW('Water Data'!G34))="","",OFFSET('Water Data'!$G$27,0,10*ROW('Water Data'!G34)))</f>
        <v/>
      </c>
      <c r="CC40" s="280" t="str">
        <f ca="true">+IF(OFFSET('Water Data'!$G$28,0,10*ROW('Water Data'!G34))="","",OFFSET('Water Data'!$G$28,0,10*ROW('Water Data'!G34)))</f>
        <v/>
      </c>
      <c r="CD40" s="280" t="str">
        <f ca="true">+IF(OFFSET('Water Data'!$G$29,0,10*ROW('Water Data'!G34))="","",OFFSET('Water Data'!$G$29,0,10*ROW('Water Data'!G34)))</f>
        <v/>
      </c>
      <c r="CE40" s="280" t="str">
        <f ca="true">+IF(OFFSET('Water Data'!$H$27,0,10*ROW('Water Data'!H34))="","",OFFSET('Water Data'!$H$27,0,10*ROW('Water Data'!H34)))</f>
        <v/>
      </c>
      <c r="CF40" s="280" t="str">
        <f ca="true">+IF(OFFSET('Water Data'!$H$28,0,10*ROW('Water Data'!H34))="","",OFFSET('Water Data'!$H$28,0,10*ROW('Water Data'!H34)))</f>
        <v/>
      </c>
      <c r="CG40" s="280" t="str">
        <f ca="true">+IF(OFFSET('Water Data'!$H$29,0,10*ROW('Water Data'!H34))="","",OFFSET('Water Data'!$H$29,0,10*ROW('Water Data'!H34)))</f>
        <v/>
      </c>
      <c r="CH40" s="280" t="str">
        <f ca="true">+IF(OFFSET('Water Data'!$I$27,0,10*ROW('Water Data'!I34))="","",OFFSET('Water Data'!$I$27,0,10*ROW('Water Data'!I34)))</f>
        <v/>
      </c>
      <c r="CI40" s="280" t="str">
        <f ca="true">+IF(OFFSET('Water Data'!$I$28,0,10*ROW('Water Data'!I34))="","",OFFSET('Water Data'!$I$28,0,10*ROW('Water Data'!I34)))</f>
        <v/>
      </c>
      <c r="CJ40" s="280" t="str">
        <f ca="true">+IF(OFFSET('Water Data'!$I$29,0,10*ROW('Water Data'!I34))="","",OFFSET('Water Data'!$I$29,0,10*ROW('Water Data'!I34)))</f>
        <v/>
      </c>
      <c r="CK40" s="280" t="str">
        <f ca="true">+IF(OFFSET('Sanitation Data'!$D$28,0,10*ROW('Sanitation Data'!D34))="","",OFFSET('Sanitation Data'!$D$28,0,10*ROW('Sanitation Data'!D34)))</f>
        <v/>
      </c>
      <c r="CL40" s="280" t="str">
        <f ca="true">+IF(OFFSET('Sanitation Data'!$D$29,0,10*ROW('Sanitation Data'!D34))="","",OFFSET('Sanitation Data'!$D$29,0,10*ROW('Sanitation Data'!D34)))</f>
        <v/>
      </c>
      <c r="CM40" s="280" t="str">
        <f ca="true">+IF(OFFSET('Sanitation Data'!$D$30,0,10*ROW('Sanitation Data'!D34))="","",OFFSET('Sanitation Data'!$D$30,0,10*ROW('Sanitation Data'!D34)))</f>
        <v/>
      </c>
      <c r="CN40" s="280" t="str">
        <f ca="true">+IF(OFFSET('Sanitation Data'!$D$31,0,10*ROW('Sanitation Data'!D34))="","",OFFSET('Sanitation Data'!$D$31,0,10*ROW('Sanitation Data'!D34)))</f>
        <v/>
      </c>
      <c r="CO40" s="280" t="str">
        <f ca="true">+IF(OFFSET('Sanitation Data'!$D$32,0,10*ROW('Sanitation Data'!D34))="","",OFFSET('Sanitation Data'!$D$32,0,10*ROW('Sanitation Data'!D34)))</f>
        <v/>
      </c>
      <c r="CP40" s="280" t="str">
        <f ca="true">+IF(OFFSET('Sanitation Data'!$E$28,0,10*ROW('Sanitation Data'!E34))="","",OFFSET('Sanitation Data'!$E$28,0,10*ROW('Sanitation Data'!E34)))</f>
        <v/>
      </c>
      <c r="CQ40" s="280" t="str">
        <f ca="true">+IF(OFFSET('Sanitation Data'!$E$29,0,10*ROW('Sanitation Data'!E34))="","",OFFSET('Sanitation Data'!$E$29,0,10*ROW('Sanitation Data'!E34)))</f>
        <v/>
      </c>
      <c r="CR40" s="280" t="str">
        <f ca="true">+IF(OFFSET('Sanitation Data'!$E$30,0,10*ROW('Sanitation Data'!E34))="","",OFFSET('Sanitation Data'!$E$30,0,10*ROW('Sanitation Data'!E34)))</f>
        <v/>
      </c>
      <c r="CS40" s="280" t="str">
        <f ca="true">+IF(OFFSET('Sanitation Data'!$E$31,0,10*ROW('Sanitation Data'!E34))="","",OFFSET('Sanitation Data'!$E$31,0,10*ROW('Sanitation Data'!E34)))</f>
        <v/>
      </c>
      <c r="CT40" s="280" t="str">
        <f ca="true">+IF(OFFSET('Sanitation Data'!$E$32,0,10*ROW('Sanitation Data'!E34))="","",OFFSET('Sanitation Data'!$E$32,0,10*ROW('Sanitation Data'!E34)))</f>
        <v/>
      </c>
      <c r="CU40" s="280" t="str">
        <f ca="true">+IF(OFFSET('Sanitation Data'!$F$28,0,10*ROW('Sanitation Data'!F34))="","",OFFSET('Sanitation Data'!$F$28,0,10*ROW('Sanitation Data'!F34)))</f>
        <v/>
      </c>
      <c r="CV40" s="280" t="str">
        <f ca="true">+IF(OFFSET('Sanitation Data'!$F$29,0,10*ROW('Sanitation Data'!F34))="","",OFFSET('Sanitation Data'!$F$29,0,10*ROW('Sanitation Data'!F34)))</f>
        <v/>
      </c>
      <c r="CW40" s="280" t="str">
        <f ca="true">+IF(OFFSET('Sanitation Data'!$F$30,0,10*ROW('Sanitation Data'!F34))="","",OFFSET('Sanitation Data'!$F$30,0,10*ROW('Sanitation Data'!F34)))</f>
        <v/>
      </c>
      <c r="CX40" s="280" t="str">
        <f ca="true">+IF(OFFSET('Sanitation Data'!$F$31,0,10*ROW('Sanitation Data'!F34))="","",OFFSET('Sanitation Data'!$F$31,0,10*ROW('Sanitation Data'!F34)))</f>
        <v/>
      </c>
      <c r="CY40" s="280" t="str">
        <f ca="true">+IF(OFFSET('Sanitation Data'!$F$32,0,10*ROW('Sanitation Data'!F34))="","",OFFSET('Sanitation Data'!$F$32,0,10*ROW('Sanitation Data'!F34)))</f>
        <v/>
      </c>
      <c r="CZ40" s="280" t="str">
        <f ca="true">+IF(OFFSET('Sanitation Data'!$G$28,0,10*ROW('Sanitation Data'!G34))="","",OFFSET('Sanitation Data'!$G$28,0,10*ROW('Sanitation Data'!G34)))</f>
        <v/>
      </c>
      <c r="DA40" s="280" t="str">
        <f ca="true">+IF(OFFSET('Sanitation Data'!$G$29,0,10*ROW('Sanitation Data'!G34))="","",OFFSET('Sanitation Data'!$G$29,0,10*ROW('Sanitation Data'!G34)))</f>
        <v/>
      </c>
      <c r="DB40" s="280" t="str">
        <f ca="true">+IF(OFFSET('Sanitation Data'!$G$30,0,10*ROW('Sanitation Data'!G34))="","",OFFSET('Sanitation Data'!$G$30,0,10*ROW('Sanitation Data'!G34)))</f>
        <v/>
      </c>
      <c r="DC40" s="280" t="str">
        <f ca="true">+IF(OFFSET('Sanitation Data'!$G$31,0,10*ROW('Sanitation Data'!G34))="","",OFFSET('Sanitation Data'!$G$31,0,10*ROW('Sanitation Data'!G34)))</f>
        <v/>
      </c>
      <c r="DD40" s="280" t="str">
        <f ca="true">+IF(OFFSET('Sanitation Data'!$G$32,0,10*ROW('Sanitation Data'!G34))="","",OFFSET('Sanitation Data'!$G$32,0,10*ROW('Sanitation Data'!G34)))</f>
        <v/>
      </c>
      <c r="DE40" s="280" t="str">
        <f ca="true">+IF(OFFSET('Sanitation Data'!$H$28,0,10*ROW('Sanitation Data'!H34))="","",OFFSET('Sanitation Data'!$H$28,0,10*ROW('Sanitation Data'!H34)))</f>
        <v/>
      </c>
      <c r="DF40" s="280" t="str">
        <f ca="true">+IF(OFFSET('Sanitation Data'!$H$29,0,10*ROW('Sanitation Data'!H34))="","",OFFSET('Sanitation Data'!$H$29,0,10*ROW('Sanitation Data'!H34)))</f>
        <v/>
      </c>
      <c r="DG40" s="280" t="str">
        <f ca="true">+IF(OFFSET('Sanitation Data'!$H$30,0,10*ROW('Sanitation Data'!H34))="","",OFFSET('Sanitation Data'!$H$30,0,10*ROW('Sanitation Data'!H34)))</f>
        <v/>
      </c>
      <c r="DH40" s="280" t="str">
        <f ca="true">+IF(OFFSET('Sanitation Data'!$H$31,0,10*ROW('Sanitation Data'!H34))="","",OFFSET('Sanitation Data'!$H$31,0,10*ROW('Sanitation Data'!H34)))</f>
        <v/>
      </c>
      <c r="DI40" s="280" t="str">
        <f ca="true">+IF(OFFSET('Sanitation Data'!$H$32,0,10*ROW('Sanitation Data'!H34))="","",OFFSET('Sanitation Data'!$H$32,0,10*ROW('Sanitation Data'!H34)))</f>
        <v/>
      </c>
      <c r="DJ40" s="280" t="str">
        <f ca="true">+IF(OFFSET('Sanitation Data'!$I$28,0,10*ROW('Sanitation Data'!I34))="","",OFFSET('Sanitation Data'!$I$28,0,10*ROW('Sanitation Data'!I34)))</f>
        <v/>
      </c>
      <c r="DK40" s="280" t="str">
        <f ca="true">+IF(OFFSET('Sanitation Data'!$I$29,0,10*ROW('Sanitation Data'!I34))="","",OFFSET('Sanitation Data'!$I$29,0,10*ROW('Sanitation Data'!I34)))</f>
        <v/>
      </c>
      <c r="DL40" s="280" t="str">
        <f ca="true">+IF(OFFSET('Sanitation Data'!$I$30,0,10*ROW('Sanitation Data'!I34))="","",OFFSET('Sanitation Data'!$I$30,0,10*ROW('Sanitation Data'!I34)))</f>
        <v/>
      </c>
      <c r="DM40" s="280" t="str">
        <f ca="true">+IF(OFFSET('Sanitation Data'!$I$31,0,10*ROW('Sanitation Data'!I34))="","",OFFSET('Sanitation Data'!$I$31,0,10*ROW('Sanitation Data'!I34)))</f>
        <v/>
      </c>
      <c r="DN40" s="280" t="str">
        <f ca="true">+IF(OFFSET('Sanitation Data'!$I$32,0,10*ROW('Sanitation Data'!I34))="","",OFFSET('Sanitation Data'!$I$32,0,10*ROW('Sanitation Data'!I34)))</f>
        <v/>
      </c>
      <c r="DO40" s="280" t="str">
        <f ca="true">+IF(OFFSET('Hygiene Data'!$D$11,0,10*ROW('Hygiene Data'!D34))="","",OFFSET('Hygiene Data'!$D$11,0,10*ROW('Hygiene Data'!D34)))</f>
        <v/>
      </c>
      <c r="DP40" s="280" t="str">
        <f ca="true">+IF(OFFSET('Hygiene Data'!$D$12,0,10*ROW('Hygiene Data'!D34))="","",OFFSET('Hygiene Data'!$D$12,0,10*ROW('Hygiene Data'!D34)))</f>
        <v/>
      </c>
      <c r="DQ40" s="280" t="str">
        <f ca="true">+IF(OFFSET('Hygiene Data'!$D$13,0,10*ROW('Hygiene Data'!D34))="","",OFFSET('Hygiene Data'!$D$13,0,10*ROW('Hygiene Data'!D34)))</f>
        <v/>
      </c>
      <c r="DR40" s="280" t="str">
        <f ca="true">+IF(OFFSET('Hygiene Data'!$E$11,0,10*ROW('Hygiene Data'!E34))="","",OFFSET('Hygiene Data'!$E$11,0,10*ROW('Hygiene Data'!E34)))</f>
        <v/>
      </c>
      <c r="DS40" s="280" t="str">
        <f ca="true">+IF(OFFSET('Hygiene Data'!$E$12,0,10*ROW('Hygiene Data'!E34))="","",OFFSET('Hygiene Data'!$E$12,0,10*ROW('Hygiene Data'!E34)))</f>
        <v/>
      </c>
      <c r="DT40" s="280" t="str">
        <f ca="true">+IF(OFFSET('Hygiene Data'!$E$13,0,10*ROW('Hygiene Data'!E34))="","",OFFSET('Hygiene Data'!$E$13,0,10*ROW('Hygiene Data'!E34)))</f>
        <v/>
      </c>
      <c r="DU40" s="280" t="str">
        <f ca="true">+IF(OFFSET('Hygiene Data'!$F$11,0,10*ROW('Hygiene Data'!F34))="","",OFFSET('Hygiene Data'!$F$11,0,10*ROW('Hygiene Data'!F34)))</f>
        <v/>
      </c>
      <c r="DV40" s="280" t="str">
        <f ca="true">+IF(OFFSET('Hygiene Data'!$F$12,0,10*ROW('Hygiene Data'!F34))="","",OFFSET('Hygiene Data'!$F$12,0,10*ROW('Hygiene Data'!F34)))</f>
        <v/>
      </c>
      <c r="DW40" s="280" t="str">
        <f ca="true">+IF(OFFSET('Hygiene Data'!$F$13,0,10*ROW('Hygiene Data'!F34))="","",OFFSET('Hygiene Data'!$F$13,0,10*ROW('Hygiene Data'!F34)))</f>
        <v/>
      </c>
      <c r="DX40" s="280" t="str">
        <f ca="true">+IF(OFFSET('Hygiene Data'!$G$11,0,10*ROW('Hygiene Data'!G34))="","",OFFSET('Hygiene Data'!$G$11,0,10*ROW('Hygiene Data'!G34)))</f>
        <v/>
      </c>
      <c r="DY40" s="280" t="str">
        <f ca="true">+IF(OFFSET('Hygiene Data'!$G$12,0,10*ROW('Hygiene Data'!G34))="","",OFFSET('Hygiene Data'!$G$12,0,10*ROW('Hygiene Data'!G34)))</f>
        <v/>
      </c>
      <c r="DZ40" s="280" t="str">
        <f ca="true">+IF(OFFSET('Hygiene Data'!$G$13,0,10*ROW('Hygiene Data'!G34))="","",OFFSET('Hygiene Data'!$G$13,0,10*ROW('Hygiene Data'!G34)))</f>
        <v/>
      </c>
      <c r="EA40" s="280" t="str">
        <f ca="true">+IF(OFFSET('Hygiene Data'!$H$11,0,10*ROW('Hygiene Data'!H34))="","",OFFSET('Hygiene Data'!$H$11,0,10*ROW('Hygiene Data'!H34)))</f>
        <v/>
      </c>
      <c r="EB40" s="280" t="str">
        <f ca="true">+IF(OFFSET('Hygiene Data'!$H$12,0,10*ROW('Hygiene Data'!H34))="","",OFFSET('Hygiene Data'!$H$12,0,10*ROW('Hygiene Data'!H34)))</f>
        <v/>
      </c>
      <c r="EC40" s="280" t="str">
        <f ca="true">+IF(OFFSET('Hygiene Data'!$H$13,0,10*ROW('Hygiene Data'!H34))="","",OFFSET('Hygiene Data'!$H$13,0,10*ROW('Hygiene Data'!H34)))</f>
        <v/>
      </c>
      <c r="ED40" s="280" t="str">
        <f ca="true">+IF(OFFSET('Hygiene Data'!$I$11,0,10*ROW('Hygiene Data'!I34))="","",OFFSET('Hygiene Data'!$I$11,0,10*ROW('Hygiene Data'!I34)))</f>
        <v/>
      </c>
      <c r="EE40" s="280" t="str">
        <f ca="true">+IF(OFFSET('Hygiene Data'!$I$12,0,10*ROW('Hygiene Data'!I34))="","",OFFSET('Hygiene Data'!$I$12,0,10*ROW('Hygiene Data'!I34)))</f>
        <v/>
      </c>
      <c r="EF40" s="28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6"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0"/>
      <c r="BS41" s="280" t="str">
        <f ca="true">+IF(OFFSET('Water Data'!$D$27,0,10*ROW('Water Data'!D35))="","",OFFSET('Water Data'!$D$27,0,10*ROW('Water Data'!D35)))</f>
        <v/>
      </c>
      <c r="BT41" s="280" t="str">
        <f ca="true">+IF(OFFSET('Water Data'!$D$28,0,10*ROW('Water Data'!D35))="","",OFFSET('Water Data'!$D$28,0,10*ROW('Water Data'!D35)))</f>
        <v/>
      </c>
      <c r="BU41" s="280" t="str">
        <f ca="true">+IF(OFFSET('Water Data'!$D$29,0,10*ROW('Water Data'!D35))="","",OFFSET('Water Data'!$D$29,0,10*ROW('Water Data'!D35)))</f>
        <v/>
      </c>
      <c r="BV41" s="280" t="str">
        <f ca="true">+IF(OFFSET('Water Data'!$E$27,0,10*ROW('Water Data'!E35))="","",OFFSET('Water Data'!$E$27,0,10*ROW('Water Data'!E35)))</f>
        <v/>
      </c>
      <c r="BW41" s="280" t="str">
        <f ca="true">+IF(OFFSET('Water Data'!$E$28,0,10*ROW('Water Data'!E35))="","",OFFSET('Water Data'!$E$28,0,10*ROW('Water Data'!E35)))</f>
        <v/>
      </c>
      <c r="BX41" s="280" t="str">
        <f ca="true">+IF(OFFSET('Water Data'!$E$29,0,10*ROW('Water Data'!E35))="","",OFFSET('Water Data'!$E$29,0,10*ROW('Water Data'!E35)))</f>
        <v/>
      </c>
      <c r="BY41" s="280" t="str">
        <f ca="true">+IF(OFFSET('Water Data'!$F$27,0,10*ROW('Water Data'!F35))="","",OFFSET('Water Data'!$F$27,0,10*ROW('Water Data'!F35)))</f>
        <v/>
      </c>
      <c r="BZ41" s="280" t="str">
        <f ca="true">+IF(OFFSET('Water Data'!$F$28,0,10*ROW('Water Data'!F35))="","",OFFSET('Water Data'!$F$28,0,10*ROW('Water Data'!F35)))</f>
        <v/>
      </c>
      <c r="CA41" s="280" t="str">
        <f ca="true">+IF(OFFSET('Water Data'!$F$29,0,10*ROW('Water Data'!F35))="","",OFFSET('Water Data'!$F$29,0,10*ROW('Water Data'!F35)))</f>
        <v/>
      </c>
      <c r="CB41" s="280" t="str">
        <f ca="true">+IF(OFFSET('Water Data'!$G$27,0,10*ROW('Water Data'!G35))="","",OFFSET('Water Data'!$G$27,0,10*ROW('Water Data'!G35)))</f>
        <v/>
      </c>
      <c r="CC41" s="280" t="str">
        <f ca="true">+IF(OFFSET('Water Data'!$G$28,0,10*ROW('Water Data'!G35))="","",OFFSET('Water Data'!$G$28,0,10*ROW('Water Data'!G35)))</f>
        <v/>
      </c>
      <c r="CD41" s="280" t="str">
        <f ca="true">+IF(OFFSET('Water Data'!$G$29,0,10*ROW('Water Data'!G35))="","",OFFSET('Water Data'!$G$29,0,10*ROW('Water Data'!G35)))</f>
        <v/>
      </c>
      <c r="CE41" s="280" t="str">
        <f ca="true">+IF(OFFSET('Water Data'!$H$27,0,10*ROW('Water Data'!H35))="","",OFFSET('Water Data'!$H$27,0,10*ROW('Water Data'!H35)))</f>
        <v/>
      </c>
      <c r="CF41" s="280" t="str">
        <f ca="true">+IF(OFFSET('Water Data'!$H$28,0,10*ROW('Water Data'!H35))="","",OFFSET('Water Data'!$H$28,0,10*ROW('Water Data'!H35)))</f>
        <v/>
      </c>
      <c r="CG41" s="280" t="str">
        <f ca="true">+IF(OFFSET('Water Data'!$H$29,0,10*ROW('Water Data'!H35))="","",OFFSET('Water Data'!$H$29,0,10*ROW('Water Data'!H35)))</f>
        <v/>
      </c>
      <c r="CH41" s="280" t="str">
        <f ca="true">+IF(OFFSET('Water Data'!$I$27,0,10*ROW('Water Data'!I35))="","",OFFSET('Water Data'!$I$27,0,10*ROW('Water Data'!I35)))</f>
        <v/>
      </c>
      <c r="CI41" s="280" t="str">
        <f ca="true">+IF(OFFSET('Water Data'!$I$28,0,10*ROW('Water Data'!I35))="","",OFFSET('Water Data'!$I$28,0,10*ROW('Water Data'!I35)))</f>
        <v/>
      </c>
      <c r="CJ41" s="280" t="str">
        <f ca="true">+IF(OFFSET('Water Data'!$I$29,0,10*ROW('Water Data'!I35))="","",OFFSET('Water Data'!$I$29,0,10*ROW('Water Data'!I35)))</f>
        <v/>
      </c>
      <c r="CK41" s="280" t="str">
        <f ca="true">+IF(OFFSET('Sanitation Data'!$D$28,0,10*ROW('Sanitation Data'!D35))="","",OFFSET('Sanitation Data'!$D$28,0,10*ROW('Sanitation Data'!D35)))</f>
        <v/>
      </c>
      <c r="CL41" s="280" t="str">
        <f ca="true">+IF(OFFSET('Sanitation Data'!$D$29,0,10*ROW('Sanitation Data'!D35))="","",OFFSET('Sanitation Data'!$D$29,0,10*ROW('Sanitation Data'!D35)))</f>
        <v/>
      </c>
      <c r="CM41" s="280" t="str">
        <f ca="true">+IF(OFFSET('Sanitation Data'!$D$30,0,10*ROW('Sanitation Data'!D35))="","",OFFSET('Sanitation Data'!$D$30,0,10*ROW('Sanitation Data'!D35)))</f>
        <v/>
      </c>
      <c r="CN41" s="280" t="str">
        <f ca="true">+IF(OFFSET('Sanitation Data'!$D$31,0,10*ROW('Sanitation Data'!D35))="","",OFFSET('Sanitation Data'!$D$31,0,10*ROW('Sanitation Data'!D35)))</f>
        <v/>
      </c>
      <c r="CO41" s="280" t="str">
        <f ca="true">+IF(OFFSET('Sanitation Data'!$D$32,0,10*ROW('Sanitation Data'!D35))="","",OFFSET('Sanitation Data'!$D$32,0,10*ROW('Sanitation Data'!D35)))</f>
        <v/>
      </c>
      <c r="CP41" s="280" t="str">
        <f ca="true">+IF(OFFSET('Sanitation Data'!$E$28,0,10*ROW('Sanitation Data'!E35))="","",OFFSET('Sanitation Data'!$E$28,0,10*ROW('Sanitation Data'!E35)))</f>
        <v/>
      </c>
      <c r="CQ41" s="280" t="str">
        <f ca="true">+IF(OFFSET('Sanitation Data'!$E$29,0,10*ROW('Sanitation Data'!E35))="","",OFFSET('Sanitation Data'!$E$29,0,10*ROW('Sanitation Data'!E35)))</f>
        <v/>
      </c>
      <c r="CR41" s="280" t="str">
        <f ca="true">+IF(OFFSET('Sanitation Data'!$E$30,0,10*ROW('Sanitation Data'!E35))="","",OFFSET('Sanitation Data'!$E$30,0,10*ROW('Sanitation Data'!E35)))</f>
        <v/>
      </c>
      <c r="CS41" s="280" t="str">
        <f ca="true">+IF(OFFSET('Sanitation Data'!$E$31,0,10*ROW('Sanitation Data'!E35))="","",OFFSET('Sanitation Data'!$E$31,0,10*ROW('Sanitation Data'!E35)))</f>
        <v/>
      </c>
      <c r="CT41" s="280" t="str">
        <f ca="true">+IF(OFFSET('Sanitation Data'!$E$32,0,10*ROW('Sanitation Data'!E35))="","",OFFSET('Sanitation Data'!$E$32,0,10*ROW('Sanitation Data'!E35)))</f>
        <v/>
      </c>
      <c r="CU41" s="280" t="str">
        <f ca="true">+IF(OFFSET('Sanitation Data'!$F$28,0,10*ROW('Sanitation Data'!F35))="","",OFFSET('Sanitation Data'!$F$28,0,10*ROW('Sanitation Data'!F35)))</f>
        <v/>
      </c>
      <c r="CV41" s="280" t="str">
        <f ca="true">+IF(OFFSET('Sanitation Data'!$F$29,0,10*ROW('Sanitation Data'!F35))="","",OFFSET('Sanitation Data'!$F$29,0,10*ROW('Sanitation Data'!F35)))</f>
        <v/>
      </c>
      <c r="CW41" s="280" t="str">
        <f ca="true">+IF(OFFSET('Sanitation Data'!$F$30,0,10*ROW('Sanitation Data'!F35))="","",OFFSET('Sanitation Data'!$F$30,0,10*ROW('Sanitation Data'!F35)))</f>
        <v/>
      </c>
      <c r="CX41" s="280" t="str">
        <f ca="true">+IF(OFFSET('Sanitation Data'!$F$31,0,10*ROW('Sanitation Data'!F35))="","",OFFSET('Sanitation Data'!$F$31,0,10*ROW('Sanitation Data'!F35)))</f>
        <v/>
      </c>
      <c r="CY41" s="280" t="str">
        <f ca="true">+IF(OFFSET('Sanitation Data'!$F$32,0,10*ROW('Sanitation Data'!F35))="","",OFFSET('Sanitation Data'!$F$32,0,10*ROW('Sanitation Data'!F35)))</f>
        <v/>
      </c>
      <c r="CZ41" s="280" t="str">
        <f ca="true">+IF(OFFSET('Sanitation Data'!$G$28,0,10*ROW('Sanitation Data'!G35))="","",OFFSET('Sanitation Data'!$G$28,0,10*ROW('Sanitation Data'!G35)))</f>
        <v/>
      </c>
      <c r="DA41" s="280" t="str">
        <f ca="true">+IF(OFFSET('Sanitation Data'!$G$29,0,10*ROW('Sanitation Data'!G35))="","",OFFSET('Sanitation Data'!$G$29,0,10*ROW('Sanitation Data'!G35)))</f>
        <v/>
      </c>
      <c r="DB41" s="280" t="str">
        <f ca="true">+IF(OFFSET('Sanitation Data'!$G$30,0,10*ROW('Sanitation Data'!G35))="","",OFFSET('Sanitation Data'!$G$30,0,10*ROW('Sanitation Data'!G35)))</f>
        <v/>
      </c>
      <c r="DC41" s="280" t="str">
        <f ca="true">+IF(OFFSET('Sanitation Data'!$G$31,0,10*ROW('Sanitation Data'!G35))="","",OFFSET('Sanitation Data'!$G$31,0,10*ROW('Sanitation Data'!G35)))</f>
        <v/>
      </c>
      <c r="DD41" s="280" t="str">
        <f ca="true">+IF(OFFSET('Sanitation Data'!$G$32,0,10*ROW('Sanitation Data'!G35))="","",OFFSET('Sanitation Data'!$G$32,0,10*ROW('Sanitation Data'!G35)))</f>
        <v/>
      </c>
      <c r="DE41" s="280" t="str">
        <f ca="true">+IF(OFFSET('Sanitation Data'!$H$28,0,10*ROW('Sanitation Data'!H35))="","",OFFSET('Sanitation Data'!$H$28,0,10*ROW('Sanitation Data'!H35)))</f>
        <v/>
      </c>
      <c r="DF41" s="280" t="str">
        <f ca="true">+IF(OFFSET('Sanitation Data'!$H$29,0,10*ROW('Sanitation Data'!H35))="","",OFFSET('Sanitation Data'!$H$29,0,10*ROW('Sanitation Data'!H35)))</f>
        <v/>
      </c>
      <c r="DG41" s="280" t="str">
        <f ca="true">+IF(OFFSET('Sanitation Data'!$H$30,0,10*ROW('Sanitation Data'!H35))="","",OFFSET('Sanitation Data'!$H$30,0,10*ROW('Sanitation Data'!H35)))</f>
        <v/>
      </c>
      <c r="DH41" s="280" t="str">
        <f ca="true">+IF(OFFSET('Sanitation Data'!$H$31,0,10*ROW('Sanitation Data'!H35))="","",OFFSET('Sanitation Data'!$H$31,0,10*ROW('Sanitation Data'!H35)))</f>
        <v/>
      </c>
      <c r="DI41" s="280" t="str">
        <f ca="true">+IF(OFFSET('Sanitation Data'!$H$32,0,10*ROW('Sanitation Data'!H35))="","",OFFSET('Sanitation Data'!$H$32,0,10*ROW('Sanitation Data'!H35)))</f>
        <v/>
      </c>
      <c r="DJ41" s="280" t="str">
        <f ca="true">+IF(OFFSET('Sanitation Data'!$I$28,0,10*ROW('Sanitation Data'!I35))="","",OFFSET('Sanitation Data'!$I$28,0,10*ROW('Sanitation Data'!I35)))</f>
        <v/>
      </c>
      <c r="DK41" s="280" t="str">
        <f ca="true">+IF(OFFSET('Sanitation Data'!$I$29,0,10*ROW('Sanitation Data'!I35))="","",OFFSET('Sanitation Data'!$I$29,0,10*ROW('Sanitation Data'!I35)))</f>
        <v/>
      </c>
      <c r="DL41" s="280" t="str">
        <f ca="true">+IF(OFFSET('Sanitation Data'!$I$30,0,10*ROW('Sanitation Data'!I35))="","",OFFSET('Sanitation Data'!$I$30,0,10*ROW('Sanitation Data'!I35)))</f>
        <v/>
      </c>
      <c r="DM41" s="280" t="str">
        <f ca="true">+IF(OFFSET('Sanitation Data'!$I$31,0,10*ROW('Sanitation Data'!I35))="","",OFFSET('Sanitation Data'!$I$31,0,10*ROW('Sanitation Data'!I35)))</f>
        <v/>
      </c>
      <c r="DN41" s="280" t="str">
        <f ca="true">+IF(OFFSET('Sanitation Data'!$I$32,0,10*ROW('Sanitation Data'!I35))="","",OFFSET('Sanitation Data'!$I$32,0,10*ROW('Sanitation Data'!I35)))</f>
        <v/>
      </c>
      <c r="DO41" s="280" t="str">
        <f ca="true">+IF(OFFSET('Hygiene Data'!$D$11,0,10*ROW('Hygiene Data'!D35))="","",OFFSET('Hygiene Data'!$D$11,0,10*ROW('Hygiene Data'!D35)))</f>
        <v/>
      </c>
      <c r="DP41" s="280" t="str">
        <f ca="true">+IF(OFFSET('Hygiene Data'!$D$12,0,10*ROW('Hygiene Data'!D35))="","",OFFSET('Hygiene Data'!$D$12,0,10*ROW('Hygiene Data'!D35)))</f>
        <v/>
      </c>
      <c r="DQ41" s="280" t="str">
        <f ca="true">+IF(OFFSET('Hygiene Data'!$D$13,0,10*ROW('Hygiene Data'!D35))="","",OFFSET('Hygiene Data'!$D$13,0,10*ROW('Hygiene Data'!D35)))</f>
        <v/>
      </c>
      <c r="DR41" s="280" t="str">
        <f ca="true">+IF(OFFSET('Hygiene Data'!$E$11,0,10*ROW('Hygiene Data'!E35))="","",OFFSET('Hygiene Data'!$E$11,0,10*ROW('Hygiene Data'!E35)))</f>
        <v/>
      </c>
      <c r="DS41" s="280" t="str">
        <f ca="true">+IF(OFFSET('Hygiene Data'!$E$12,0,10*ROW('Hygiene Data'!E35))="","",OFFSET('Hygiene Data'!$E$12,0,10*ROW('Hygiene Data'!E35)))</f>
        <v/>
      </c>
      <c r="DT41" s="280" t="str">
        <f ca="true">+IF(OFFSET('Hygiene Data'!$E$13,0,10*ROW('Hygiene Data'!E35))="","",OFFSET('Hygiene Data'!$E$13,0,10*ROW('Hygiene Data'!E35)))</f>
        <v/>
      </c>
      <c r="DU41" s="280" t="str">
        <f ca="true">+IF(OFFSET('Hygiene Data'!$F$11,0,10*ROW('Hygiene Data'!F35))="","",OFFSET('Hygiene Data'!$F$11,0,10*ROW('Hygiene Data'!F35)))</f>
        <v/>
      </c>
      <c r="DV41" s="280" t="str">
        <f ca="true">+IF(OFFSET('Hygiene Data'!$F$12,0,10*ROW('Hygiene Data'!F35))="","",OFFSET('Hygiene Data'!$F$12,0,10*ROW('Hygiene Data'!F35)))</f>
        <v/>
      </c>
      <c r="DW41" s="280" t="str">
        <f ca="true">+IF(OFFSET('Hygiene Data'!$F$13,0,10*ROW('Hygiene Data'!F35))="","",OFFSET('Hygiene Data'!$F$13,0,10*ROW('Hygiene Data'!F35)))</f>
        <v/>
      </c>
      <c r="DX41" s="280" t="str">
        <f ca="true">+IF(OFFSET('Hygiene Data'!$G$11,0,10*ROW('Hygiene Data'!G35))="","",OFFSET('Hygiene Data'!$G$11,0,10*ROW('Hygiene Data'!G35)))</f>
        <v/>
      </c>
      <c r="DY41" s="280" t="str">
        <f ca="true">+IF(OFFSET('Hygiene Data'!$G$12,0,10*ROW('Hygiene Data'!G35))="","",OFFSET('Hygiene Data'!$G$12,0,10*ROW('Hygiene Data'!G35)))</f>
        <v/>
      </c>
      <c r="DZ41" s="280" t="str">
        <f ca="true">+IF(OFFSET('Hygiene Data'!$G$13,0,10*ROW('Hygiene Data'!G35))="","",OFFSET('Hygiene Data'!$G$13,0,10*ROW('Hygiene Data'!G35)))</f>
        <v/>
      </c>
      <c r="EA41" s="280" t="str">
        <f ca="true">+IF(OFFSET('Hygiene Data'!$H$11,0,10*ROW('Hygiene Data'!H35))="","",OFFSET('Hygiene Data'!$H$11,0,10*ROW('Hygiene Data'!H35)))</f>
        <v/>
      </c>
      <c r="EB41" s="280" t="str">
        <f ca="true">+IF(OFFSET('Hygiene Data'!$H$12,0,10*ROW('Hygiene Data'!H35))="","",OFFSET('Hygiene Data'!$H$12,0,10*ROW('Hygiene Data'!H35)))</f>
        <v/>
      </c>
      <c r="EC41" s="280" t="str">
        <f ca="true">+IF(OFFSET('Hygiene Data'!$H$13,0,10*ROW('Hygiene Data'!H35))="","",OFFSET('Hygiene Data'!$H$13,0,10*ROW('Hygiene Data'!H35)))</f>
        <v/>
      </c>
      <c r="ED41" s="280" t="str">
        <f ca="true">+IF(OFFSET('Hygiene Data'!$I$11,0,10*ROW('Hygiene Data'!I35))="","",OFFSET('Hygiene Data'!$I$11,0,10*ROW('Hygiene Data'!I35)))</f>
        <v/>
      </c>
      <c r="EE41" s="280" t="str">
        <f ca="true">+IF(OFFSET('Hygiene Data'!$I$12,0,10*ROW('Hygiene Data'!I35))="","",OFFSET('Hygiene Data'!$I$12,0,10*ROW('Hygiene Data'!I35)))</f>
        <v/>
      </c>
      <c r="EF41" s="28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6"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0"/>
      <c r="BS42" s="280" t="str">
        <f ca="true">+IF(OFFSET('Water Data'!$D$27,0,10*ROW('Water Data'!D36))="","",OFFSET('Water Data'!$D$27,0,10*ROW('Water Data'!D36)))</f>
        <v/>
      </c>
      <c r="BT42" s="280" t="str">
        <f ca="true">+IF(OFFSET('Water Data'!$D$28,0,10*ROW('Water Data'!D36))="","",OFFSET('Water Data'!$D$28,0,10*ROW('Water Data'!D36)))</f>
        <v/>
      </c>
      <c r="BU42" s="280" t="str">
        <f ca="true">+IF(OFFSET('Water Data'!$D$29,0,10*ROW('Water Data'!D36))="","",OFFSET('Water Data'!$D$29,0,10*ROW('Water Data'!D36)))</f>
        <v/>
      </c>
      <c r="BV42" s="280" t="str">
        <f ca="true">+IF(OFFSET('Water Data'!$E$27,0,10*ROW('Water Data'!E36))="","",OFFSET('Water Data'!$E$27,0,10*ROW('Water Data'!E36)))</f>
        <v/>
      </c>
      <c r="BW42" s="280" t="str">
        <f ca="true">+IF(OFFSET('Water Data'!$E$28,0,10*ROW('Water Data'!E36))="","",OFFSET('Water Data'!$E$28,0,10*ROW('Water Data'!E36)))</f>
        <v/>
      </c>
      <c r="BX42" s="280" t="str">
        <f ca="true">+IF(OFFSET('Water Data'!$E$29,0,10*ROW('Water Data'!E36))="","",OFFSET('Water Data'!$E$29,0,10*ROW('Water Data'!E36)))</f>
        <v/>
      </c>
      <c r="BY42" s="280" t="str">
        <f ca="true">+IF(OFFSET('Water Data'!$F$27,0,10*ROW('Water Data'!F36))="","",OFFSET('Water Data'!$F$27,0,10*ROW('Water Data'!F36)))</f>
        <v/>
      </c>
      <c r="BZ42" s="280" t="str">
        <f ca="true">+IF(OFFSET('Water Data'!$F$28,0,10*ROW('Water Data'!F36))="","",OFFSET('Water Data'!$F$28,0,10*ROW('Water Data'!F36)))</f>
        <v/>
      </c>
      <c r="CA42" s="280" t="str">
        <f ca="true">+IF(OFFSET('Water Data'!$F$29,0,10*ROW('Water Data'!F36))="","",OFFSET('Water Data'!$F$29,0,10*ROW('Water Data'!F36)))</f>
        <v/>
      </c>
      <c r="CB42" s="280" t="str">
        <f ca="true">+IF(OFFSET('Water Data'!$G$27,0,10*ROW('Water Data'!G36))="","",OFFSET('Water Data'!$G$27,0,10*ROW('Water Data'!G36)))</f>
        <v/>
      </c>
      <c r="CC42" s="280" t="str">
        <f ca="true">+IF(OFFSET('Water Data'!$G$28,0,10*ROW('Water Data'!G36))="","",OFFSET('Water Data'!$G$28,0,10*ROW('Water Data'!G36)))</f>
        <v/>
      </c>
      <c r="CD42" s="280" t="str">
        <f ca="true">+IF(OFFSET('Water Data'!$G$29,0,10*ROW('Water Data'!G36))="","",OFFSET('Water Data'!$G$29,0,10*ROW('Water Data'!G36)))</f>
        <v/>
      </c>
      <c r="CE42" s="280" t="str">
        <f ca="true">+IF(OFFSET('Water Data'!$H$27,0,10*ROW('Water Data'!H36))="","",OFFSET('Water Data'!$H$27,0,10*ROW('Water Data'!H36)))</f>
        <v/>
      </c>
      <c r="CF42" s="280" t="str">
        <f ca="true">+IF(OFFSET('Water Data'!$H$28,0,10*ROW('Water Data'!H36))="","",OFFSET('Water Data'!$H$28,0,10*ROW('Water Data'!H36)))</f>
        <v/>
      </c>
      <c r="CG42" s="280" t="str">
        <f ca="true">+IF(OFFSET('Water Data'!$H$29,0,10*ROW('Water Data'!H36))="","",OFFSET('Water Data'!$H$29,0,10*ROW('Water Data'!H36)))</f>
        <v/>
      </c>
      <c r="CH42" s="280" t="str">
        <f ca="true">+IF(OFFSET('Water Data'!$I$27,0,10*ROW('Water Data'!I36))="","",OFFSET('Water Data'!$I$27,0,10*ROW('Water Data'!I36)))</f>
        <v/>
      </c>
      <c r="CI42" s="280" t="str">
        <f ca="true">+IF(OFFSET('Water Data'!$I$28,0,10*ROW('Water Data'!I36))="","",OFFSET('Water Data'!$I$28,0,10*ROW('Water Data'!I36)))</f>
        <v/>
      </c>
      <c r="CJ42" s="280" t="str">
        <f ca="true">+IF(OFFSET('Water Data'!$I$29,0,10*ROW('Water Data'!I36))="","",OFFSET('Water Data'!$I$29,0,10*ROW('Water Data'!I36)))</f>
        <v/>
      </c>
      <c r="CK42" s="280" t="str">
        <f ca="true">+IF(OFFSET('Sanitation Data'!$D$28,0,10*ROW('Sanitation Data'!D36))="","",OFFSET('Sanitation Data'!$D$28,0,10*ROW('Sanitation Data'!D36)))</f>
        <v/>
      </c>
      <c r="CL42" s="280" t="str">
        <f ca="true">+IF(OFFSET('Sanitation Data'!$D$29,0,10*ROW('Sanitation Data'!D36))="","",OFFSET('Sanitation Data'!$D$29,0,10*ROW('Sanitation Data'!D36)))</f>
        <v/>
      </c>
      <c r="CM42" s="280" t="str">
        <f ca="true">+IF(OFFSET('Sanitation Data'!$D$30,0,10*ROW('Sanitation Data'!D36))="","",OFFSET('Sanitation Data'!$D$30,0,10*ROW('Sanitation Data'!D36)))</f>
        <v/>
      </c>
      <c r="CN42" s="280" t="str">
        <f ca="true">+IF(OFFSET('Sanitation Data'!$D$31,0,10*ROW('Sanitation Data'!D36))="","",OFFSET('Sanitation Data'!$D$31,0,10*ROW('Sanitation Data'!D36)))</f>
        <v/>
      </c>
      <c r="CO42" s="280" t="str">
        <f ca="true">+IF(OFFSET('Sanitation Data'!$D$32,0,10*ROW('Sanitation Data'!D36))="","",OFFSET('Sanitation Data'!$D$32,0,10*ROW('Sanitation Data'!D36)))</f>
        <v/>
      </c>
      <c r="CP42" s="280" t="str">
        <f ca="true">+IF(OFFSET('Sanitation Data'!$E$28,0,10*ROW('Sanitation Data'!E36))="","",OFFSET('Sanitation Data'!$E$28,0,10*ROW('Sanitation Data'!E36)))</f>
        <v/>
      </c>
      <c r="CQ42" s="280" t="str">
        <f ca="true">+IF(OFFSET('Sanitation Data'!$E$29,0,10*ROW('Sanitation Data'!E36))="","",OFFSET('Sanitation Data'!$E$29,0,10*ROW('Sanitation Data'!E36)))</f>
        <v/>
      </c>
      <c r="CR42" s="280" t="str">
        <f ca="true">+IF(OFFSET('Sanitation Data'!$E$30,0,10*ROW('Sanitation Data'!E36))="","",OFFSET('Sanitation Data'!$E$30,0,10*ROW('Sanitation Data'!E36)))</f>
        <v/>
      </c>
      <c r="CS42" s="280" t="str">
        <f ca="true">+IF(OFFSET('Sanitation Data'!$E$31,0,10*ROW('Sanitation Data'!E36))="","",OFFSET('Sanitation Data'!$E$31,0,10*ROW('Sanitation Data'!E36)))</f>
        <v/>
      </c>
      <c r="CT42" s="280" t="str">
        <f ca="true">+IF(OFFSET('Sanitation Data'!$E$32,0,10*ROW('Sanitation Data'!E36))="","",OFFSET('Sanitation Data'!$E$32,0,10*ROW('Sanitation Data'!E36)))</f>
        <v/>
      </c>
      <c r="CU42" s="280" t="str">
        <f ca="true">+IF(OFFSET('Sanitation Data'!$F$28,0,10*ROW('Sanitation Data'!F36))="","",OFFSET('Sanitation Data'!$F$28,0,10*ROW('Sanitation Data'!F36)))</f>
        <v/>
      </c>
      <c r="CV42" s="280" t="str">
        <f ca="true">+IF(OFFSET('Sanitation Data'!$F$29,0,10*ROW('Sanitation Data'!F36))="","",OFFSET('Sanitation Data'!$F$29,0,10*ROW('Sanitation Data'!F36)))</f>
        <v/>
      </c>
      <c r="CW42" s="280" t="str">
        <f ca="true">+IF(OFFSET('Sanitation Data'!$F$30,0,10*ROW('Sanitation Data'!F36))="","",OFFSET('Sanitation Data'!$F$30,0,10*ROW('Sanitation Data'!F36)))</f>
        <v/>
      </c>
      <c r="CX42" s="280" t="str">
        <f ca="true">+IF(OFFSET('Sanitation Data'!$F$31,0,10*ROW('Sanitation Data'!F36))="","",OFFSET('Sanitation Data'!$F$31,0,10*ROW('Sanitation Data'!F36)))</f>
        <v/>
      </c>
      <c r="CY42" s="280" t="str">
        <f ca="true">+IF(OFFSET('Sanitation Data'!$F$32,0,10*ROW('Sanitation Data'!F36))="","",OFFSET('Sanitation Data'!$F$32,0,10*ROW('Sanitation Data'!F36)))</f>
        <v/>
      </c>
      <c r="CZ42" s="280" t="str">
        <f ca="true">+IF(OFFSET('Sanitation Data'!$G$28,0,10*ROW('Sanitation Data'!G36))="","",OFFSET('Sanitation Data'!$G$28,0,10*ROW('Sanitation Data'!G36)))</f>
        <v/>
      </c>
      <c r="DA42" s="280" t="str">
        <f ca="true">+IF(OFFSET('Sanitation Data'!$G$29,0,10*ROW('Sanitation Data'!G36))="","",OFFSET('Sanitation Data'!$G$29,0,10*ROW('Sanitation Data'!G36)))</f>
        <v/>
      </c>
      <c r="DB42" s="280" t="str">
        <f ca="true">+IF(OFFSET('Sanitation Data'!$G$30,0,10*ROW('Sanitation Data'!G36))="","",OFFSET('Sanitation Data'!$G$30,0,10*ROW('Sanitation Data'!G36)))</f>
        <v/>
      </c>
      <c r="DC42" s="280" t="str">
        <f ca="true">+IF(OFFSET('Sanitation Data'!$G$31,0,10*ROW('Sanitation Data'!G36))="","",OFFSET('Sanitation Data'!$G$31,0,10*ROW('Sanitation Data'!G36)))</f>
        <v/>
      </c>
      <c r="DD42" s="280" t="str">
        <f ca="true">+IF(OFFSET('Sanitation Data'!$G$32,0,10*ROW('Sanitation Data'!G36))="","",OFFSET('Sanitation Data'!$G$32,0,10*ROW('Sanitation Data'!G36)))</f>
        <v/>
      </c>
      <c r="DE42" s="280" t="str">
        <f ca="true">+IF(OFFSET('Sanitation Data'!$H$28,0,10*ROW('Sanitation Data'!H36))="","",OFFSET('Sanitation Data'!$H$28,0,10*ROW('Sanitation Data'!H36)))</f>
        <v/>
      </c>
      <c r="DF42" s="280" t="str">
        <f ca="true">+IF(OFFSET('Sanitation Data'!$H$29,0,10*ROW('Sanitation Data'!H36))="","",OFFSET('Sanitation Data'!$H$29,0,10*ROW('Sanitation Data'!H36)))</f>
        <v/>
      </c>
      <c r="DG42" s="280" t="str">
        <f ca="true">+IF(OFFSET('Sanitation Data'!$H$30,0,10*ROW('Sanitation Data'!H36))="","",OFFSET('Sanitation Data'!$H$30,0,10*ROW('Sanitation Data'!H36)))</f>
        <v/>
      </c>
      <c r="DH42" s="280" t="str">
        <f ca="true">+IF(OFFSET('Sanitation Data'!$H$31,0,10*ROW('Sanitation Data'!H36))="","",OFFSET('Sanitation Data'!$H$31,0,10*ROW('Sanitation Data'!H36)))</f>
        <v/>
      </c>
      <c r="DI42" s="280" t="str">
        <f ca="true">+IF(OFFSET('Sanitation Data'!$H$32,0,10*ROW('Sanitation Data'!H36))="","",OFFSET('Sanitation Data'!$H$32,0,10*ROW('Sanitation Data'!H36)))</f>
        <v/>
      </c>
      <c r="DJ42" s="280" t="str">
        <f ca="true">+IF(OFFSET('Sanitation Data'!$I$28,0,10*ROW('Sanitation Data'!I36))="","",OFFSET('Sanitation Data'!$I$28,0,10*ROW('Sanitation Data'!I36)))</f>
        <v/>
      </c>
      <c r="DK42" s="280" t="str">
        <f ca="true">+IF(OFFSET('Sanitation Data'!$I$29,0,10*ROW('Sanitation Data'!I36))="","",OFFSET('Sanitation Data'!$I$29,0,10*ROW('Sanitation Data'!I36)))</f>
        <v/>
      </c>
      <c r="DL42" s="280" t="str">
        <f ca="true">+IF(OFFSET('Sanitation Data'!$I$30,0,10*ROW('Sanitation Data'!I36))="","",OFFSET('Sanitation Data'!$I$30,0,10*ROW('Sanitation Data'!I36)))</f>
        <v/>
      </c>
      <c r="DM42" s="280" t="str">
        <f ca="true">+IF(OFFSET('Sanitation Data'!$I$31,0,10*ROW('Sanitation Data'!I36))="","",OFFSET('Sanitation Data'!$I$31,0,10*ROW('Sanitation Data'!I36)))</f>
        <v/>
      </c>
      <c r="DN42" s="280" t="str">
        <f ca="true">+IF(OFFSET('Sanitation Data'!$I$32,0,10*ROW('Sanitation Data'!I36))="","",OFFSET('Sanitation Data'!$I$32,0,10*ROW('Sanitation Data'!I36)))</f>
        <v/>
      </c>
      <c r="DO42" s="280" t="str">
        <f ca="true">+IF(OFFSET('Hygiene Data'!$D$11,0,10*ROW('Hygiene Data'!D36))="","",OFFSET('Hygiene Data'!$D$11,0,10*ROW('Hygiene Data'!D36)))</f>
        <v/>
      </c>
      <c r="DP42" s="280" t="str">
        <f ca="true">+IF(OFFSET('Hygiene Data'!$D$12,0,10*ROW('Hygiene Data'!D36))="","",OFFSET('Hygiene Data'!$D$12,0,10*ROW('Hygiene Data'!D36)))</f>
        <v/>
      </c>
      <c r="DQ42" s="280" t="str">
        <f ca="true">+IF(OFFSET('Hygiene Data'!$D$13,0,10*ROW('Hygiene Data'!D36))="","",OFFSET('Hygiene Data'!$D$13,0,10*ROW('Hygiene Data'!D36)))</f>
        <v/>
      </c>
      <c r="DR42" s="280" t="str">
        <f ca="true">+IF(OFFSET('Hygiene Data'!$E$11,0,10*ROW('Hygiene Data'!E36))="","",OFFSET('Hygiene Data'!$E$11,0,10*ROW('Hygiene Data'!E36)))</f>
        <v/>
      </c>
      <c r="DS42" s="280" t="str">
        <f ca="true">+IF(OFFSET('Hygiene Data'!$E$12,0,10*ROW('Hygiene Data'!E36))="","",OFFSET('Hygiene Data'!$E$12,0,10*ROW('Hygiene Data'!E36)))</f>
        <v/>
      </c>
      <c r="DT42" s="280" t="str">
        <f ca="true">+IF(OFFSET('Hygiene Data'!$E$13,0,10*ROW('Hygiene Data'!E36))="","",OFFSET('Hygiene Data'!$E$13,0,10*ROW('Hygiene Data'!E36)))</f>
        <v/>
      </c>
      <c r="DU42" s="280" t="str">
        <f ca="true">+IF(OFFSET('Hygiene Data'!$F$11,0,10*ROW('Hygiene Data'!F36))="","",OFFSET('Hygiene Data'!$F$11,0,10*ROW('Hygiene Data'!F36)))</f>
        <v/>
      </c>
      <c r="DV42" s="280" t="str">
        <f ca="true">+IF(OFFSET('Hygiene Data'!$F$12,0,10*ROW('Hygiene Data'!F36))="","",OFFSET('Hygiene Data'!$F$12,0,10*ROW('Hygiene Data'!F36)))</f>
        <v/>
      </c>
      <c r="DW42" s="280" t="str">
        <f ca="true">+IF(OFFSET('Hygiene Data'!$F$13,0,10*ROW('Hygiene Data'!F36))="","",OFFSET('Hygiene Data'!$F$13,0,10*ROW('Hygiene Data'!F36)))</f>
        <v/>
      </c>
      <c r="DX42" s="280" t="str">
        <f ca="true">+IF(OFFSET('Hygiene Data'!$G$11,0,10*ROW('Hygiene Data'!G36))="","",OFFSET('Hygiene Data'!$G$11,0,10*ROW('Hygiene Data'!G36)))</f>
        <v/>
      </c>
      <c r="DY42" s="280" t="str">
        <f ca="true">+IF(OFFSET('Hygiene Data'!$G$12,0,10*ROW('Hygiene Data'!G36))="","",OFFSET('Hygiene Data'!$G$12,0,10*ROW('Hygiene Data'!G36)))</f>
        <v/>
      </c>
      <c r="DZ42" s="280" t="str">
        <f ca="true">+IF(OFFSET('Hygiene Data'!$G$13,0,10*ROW('Hygiene Data'!G36))="","",OFFSET('Hygiene Data'!$G$13,0,10*ROW('Hygiene Data'!G36)))</f>
        <v/>
      </c>
      <c r="EA42" s="280" t="str">
        <f ca="true">+IF(OFFSET('Hygiene Data'!$H$11,0,10*ROW('Hygiene Data'!H36))="","",OFFSET('Hygiene Data'!$H$11,0,10*ROW('Hygiene Data'!H36)))</f>
        <v/>
      </c>
      <c r="EB42" s="280" t="str">
        <f ca="true">+IF(OFFSET('Hygiene Data'!$H$12,0,10*ROW('Hygiene Data'!H36))="","",OFFSET('Hygiene Data'!$H$12,0,10*ROW('Hygiene Data'!H36)))</f>
        <v/>
      </c>
      <c r="EC42" s="280" t="str">
        <f ca="true">+IF(OFFSET('Hygiene Data'!$H$13,0,10*ROW('Hygiene Data'!H36))="","",OFFSET('Hygiene Data'!$H$13,0,10*ROW('Hygiene Data'!H36)))</f>
        <v/>
      </c>
      <c r="ED42" s="280" t="str">
        <f ca="true">+IF(OFFSET('Hygiene Data'!$I$11,0,10*ROW('Hygiene Data'!I36))="","",OFFSET('Hygiene Data'!$I$11,0,10*ROW('Hygiene Data'!I36)))</f>
        <v/>
      </c>
      <c r="EE42" s="280" t="str">
        <f ca="true">+IF(OFFSET('Hygiene Data'!$I$12,0,10*ROW('Hygiene Data'!I36))="","",OFFSET('Hygiene Data'!$I$12,0,10*ROW('Hygiene Data'!I36)))</f>
        <v/>
      </c>
      <c r="EF42" s="28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6"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0"/>
      <c r="BS43" s="280" t="str">
        <f ca="true">+IF(OFFSET('Water Data'!$D$27,0,10*ROW('Water Data'!D37))="","",OFFSET('Water Data'!$D$27,0,10*ROW('Water Data'!D37)))</f>
        <v/>
      </c>
      <c r="BT43" s="280" t="str">
        <f ca="true">+IF(OFFSET('Water Data'!$D$28,0,10*ROW('Water Data'!D37))="","",OFFSET('Water Data'!$D$28,0,10*ROW('Water Data'!D37)))</f>
        <v/>
      </c>
      <c r="BU43" s="280" t="str">
        <f ca="true">+IF(OFFSET('Water Data'!$D$29,0,10*ROW('Water Data'!D37))="","",OFFSET('Water Data'!$D$29,0,10*ROW('Water Data'!D37)))</f>
        <v/>
      </c>
      <c r="BV43" s="280" t="str">
        <f ca="true">+IF(OFFSET('Water Data'!$E$27,0,10*ROW('Water Data'!E37))="","",OFFSET('Water Data'!$E$27,0,10*ROW('Water Data'!E37)))</f>
        <v/>
      </c>
      <c r="BW43" s="280" t="str">
        <f ca="true">+IF(OFFSET('Water Data'!$E$28,0,10*ROW('Water Data'!E37))="","",OFFSET('Water Data'!$E$28,0,10*ROW('Water Data'!E37)))</f>
        <v/>
      </c>
      <c r="BX43" s="280" t="str">
        <f ca="true">+IF(OFFSET('Water Data'!$E$29,0,10*ROW('Water Data'!E37))="","",OFFSET('Water Data'!$E$29,0,10*ROW('Water Data'!E37)))</f>
        <v/>
      </c>
      <c r="BY43" s="280" t="str">
        <f ca="true">+IF(OFFSET('Water Data'!$F$27,0,10*ROW('Water Data'!F37))="","",OFFSET('Water Data'!$F$27,0,10*ROW('Water Data'!F37)))</f>
        <v/>
      </c>
      <c r="BZ43" s="280" t="str">
        <f ca="true">+IF(OFFSET('Water Data'!$F$28,0,10*ROW('Water Data'!F37))="","",OFFSET('Water Data'!$F$28,0,10*ROW('Water Data'!F37)))</f>
        <v/>
      </c>
      <c r="CA43" s="280" t="str">
        <f ca="true">+IF(OFFSET('Water Data'!$F$29,0,10*ROW('Water Data'!F37))="","",OFFSET('Water Data'!$F$29,0,10*ROW('Water Data'!F37)))</f>
        <v/>
      </c>
      <c r="CB43" s="280" t="str">
        <f ca="true">+IF(OFFSET('Water Data'!$G$27,0,10*ROW('Water Data'!G37))="","",OFFSET('Water Data'!$G$27,0,10*ROW('Water Data'!G37)))</f>
        <v/>
      </c>
      <c r="CC43" s="280" t="str">
        <f ca="true">+IF(OFFSET('Water Data'!$G$28,0,10*ROW('Water Data'!G37))="","",OFFSET('Water Data'!$G$28,0,10*ROW('Water Data'!G37)))</f>
        <v/>
      </c>
      <c r="CD43" s="280" t="str">
        <f ca="true">+IF(OFFSET('Water Data'!$G$29,0,10*ROW('Water Data'!G37))="","",OFFSET('Water Data'!$G$29,0,10*ROW('Water Data'!G37)))</f>
        <v/>
      </c>
      <c r="CE43" s="280" t="str">
        <f ca="true">+IF(OFFSET('Water Data'!$H$27,0,10*ROW('Water Data'!H37))="","",OFFSET('Water Data'!$H$27,0,10*ROW('Water Data'!H37)))</f>
        <v/>
      </c>
      <c r="CF43" s="280" t="str">
        <f ca="true">+IF(OFFSET('Water Data'!$H$28,0,10*ROW('Water Data'!H37))="","",OFFSET('Water Data'!$H$28,0,10*ROW('Water Data'!H37)))</f>
        <v/>
      </c>
      <c r="CG43" s="280" t="str">
        <f ca="true">+IF(OFFSET('Water Data'!$H$29,0,10*ROW('Water Data'!H37))="","",OFFSET('Water Data'!$H$29,0,10*ROW('Water Data'!H37)))</f>
        <v/>
      </c>
      <c r="CH43" s="280" t="str">
        <f ca="true">+IF(OFFSET('Water Data'!$I$27,0,10*ROW('Water Data'!I37))="","",OFFSET('Water Data'!$I$27,0,10*ROW('Water Data'!I37)))</f>
        <v/>
      </c>
      <c r="CI43" s="280" t="str">
        <f ca="true">+IF(OFFSET('Water Data'!$I$28,0,10*ROW('Water Data'!I37))="","",OFFSET('Water Data'!$I$28,0,10*ROW('Water Data'!I37)))</f>
        <v/>
      </c>
      <c r="CJ43" s="280" t="str">
        <f ca="true">+IF(OFFSET('Water Data'!$I$29,0,10*ROW('Water Data'!I37))="","",OFFSET('Water Data'!$I$29,0,10*ROW('Water Data'!I37)))</f>
        <v/>
      </c>
      <c r="CK43" s="280" t="str">
        <f ca="true">+IF(OFFSET('Sanitation Data'!$D$28,0,10*ROW('Sanitation Data'!D37))="","",OFFSET('Sanitation Data'!$D$28,0,10*ROW('Sanitation Data'!D37)))</f>
        <v/>
      </c>
      <c r="CL43" s="280" t="str">
        <f ca="true">+IF(OFFSET('Sanitation Data'!$D$29,0,10*ROW('Sanitation Data'!D37))="","",OFFSET('Sanitation Data'!$D$29,0,10*ROW('Sanitation Data'!D37)))</f>
        <v/>
      </c>
      <c r="CM43" s="280" t="str">
        <f ca="true">+IF(OFFSET('Sanitation Data'!$D$30,0,10*ROW('Sanitation Data'!D37))="","",OFFSET('Sanitation Data'!$D$30,0,10*ROW('Sanitation Data'!D37)))</f>
        <v/>
      </c>
      <c r="CN43" s="280" t="str">
        <f ca="true">+IF(OFFSET('Sanitation Data'!$D$31,0,10*ROW('Sanitation Data'!D37))="","",OFFSET('Sanitation Data'!$D$31,0,10*ROW('Sanitation Data'!D37)))</f>
        <v/>
      </c>
      <c r="CO43" s="280" t="str">
        <f ca="true">+IF(OFFSET('Sanitation Data'!$D$32,0,10*ROW('Sanitation Data'!D37))="","",OFFSET('Sanitation Data'!$D$32,0,10*ROW('Sanitation Data'!D37)))</f>
        <v/>
      </c>
      <c r="CP43" s="280" t="str">
        <f ca="true">+IF(OFFSET('Sanitation Data'!$E$28,0,10*ROW('Sanitation Data'!E37))="","",OFFSET('Sanitation Data'!$E$28,0,10*ROW('Sanitation Data'!E37)))</f>
        <v/>
      </c>
      <c r="CQ43" s="280" t="str">
        <f ca="true">+IF(OFFSET('Sanitation Data'!$E$29,0,10*ROW('Sanitation Data'!E37))="","",OFFSET('Sanitation Data'!$E$29,0,10*ROW('Sanitation Data'!E37)))</f>
        <v/>
      </c>
      <c r="CR43" s="280" t="str">
        <f ca="true">+IF(OFFSET('Sanitation Data'!$E$30,0,10*ROW('Sanitation Data'!E37))="","",OFFSET('Sanitation Data'!$E$30,0,10*ROW('Sanitation Data'!E37)))</f>
        <v/>
      </c>
      <c r="CS43" s="280" t="str">
        <f ca="true">+IF(OFFSET('Sanitation Data'!$E$31,0,10*ROW('Sanitation Data'!E37))="","",OFFSET('Sanitation Data'!$E$31,0,10*ROW('Sanitation Data'!E37)))</f>
        <v/>
      </c>
      <c r="CT43" s="280" t="str">
        <f ca="true">+IF(OFFSET('Sanitation Data'!$E$32,0,10*ROW('Sanitation Data'!E37))="","",OFFSET('Sanitation Data'!$E$32,0,10*ROW('Sanitation Data'!E37)))</f>
        <v/>
      </c>
      <c r="CU43" s="280" t="str">
        <f ca="true">+IF(OFFSET('Sanitation Data'!$F$28,0,10*ROW('Sanitation Data'!F37))="","",OFFSET('Sanitation Data'!$F$28,0,10*ROW('Sanitation Data'!F37)))</f>
        <v/>
      </c>
      <c r="CV43" s="280" t="str">
        <f ca="true">+IF(OFFSET('Sanitation Data'!$F$29,0,10*ROW('Sanitation Data'!F37))="","",OFFSET('Sanitation Data'!$F$29,0,10*ROW('Sanitation Data'!F37)))</f>
        <v/>
      </c>
      <c r="CW43" s="280" t="str">
        <f ca="true">+IF(OFFSET('Sanitation Data'!$F$30,0,10*ROW('Sanitation Data'!F37))="","",OFFSET('Sanitation Data'!$F$30,0,10*ROW('Sanitation Data'!F37)))</f>
        <v/>
      </c>
      <c r="CX43" s="280" t="str">
        <f ca="true">+IF(OFFSET('Sanitation Data'!$F$31,0,10*ROW('Sanitation Data'!F37))="","",OFFSET('Sanitation Data'!$F$31,0,10*ROW('Sanitation Data'!F37)))</f>
        <v/>
      </c>
      <c r="CY43" s="280" t="str">
        <f ca="true">+IF(OFFSET('Sanitation Data'!$F$32,0,10*ROW('Sanitation Data'!F37))="","",OFFSET('Sanitation Data'!$F$32,0,10*ROW('Sanitation Data'!F37)))</f>
        <v/>
      </c>
      <c r="CZ43" s="280" t="str">
        <f ca="true">+IF(OFFSET('Sanitation Data'!$G$28,0,10*ROW('Sanitation Data'!G37))="","",OFFSET('Sanitation Data'!$G$28,0,10*ROW('Sanitation Data'!G37)))</f>
        <v/>
      </c>
      <c r="DA43" s="280" t="str">
        <f ca="true">+IF(OFFSET('Sanitation Data'!$G$29,0,10*ROW('Sanitation Data'!G37))="","",OFFSET('Sanitation Data'!$G$29,0,10*ROW('Sanitation Data'!G37)))</f>
        <v/>
      </c>
      <c r="DB43" s="280" t="str">
        <f ca="true">+IF(OFFSET('Sanitation Data'!$G$30,0,10*ROW('Sanitation Data'!G37))="","",OFFSET('Sanitation Data'!$G$30,0,10*ROW('Sanitation Data'!G37)))</f>
        <v/>
      </c>
      <c r="DC43" s="280" t="str">
        <f ca="true">+IF(OFFSET('Sanitation Data'!$G$31,0,10*ROW('Sanitation Data'!G37))="","",OFFSET('Sanitation Data'!$G$31,0,10*ROW('Sanitation Data'!G37)))</f>
        <v/>
      </c>
      <c r="DD43" s="280" t="str">
        <f ca="true">+IF(OFFSET('Sanitation Data'!$G$32,0,10*ROW('Sanitation Data'!G37))="","",OFFSET('Sanitation Data'!$G$32,0,10*ROW('Sanitation Data'!G37)))</f>
        <v/>
      </c>
      <c r="DE43" s="280" t="str">
        <f ca="true">+IF(OFFSET('Sanitation Data'!$H$28,0,10*ROW('Sanitation Data'!H37))="","",OFFSET('Sanitation Data'!$H$28,0,10*ROW('Sanitation Data'!H37)))</f>
        <v/>
      </c>
      <c r="DF43" s="280" t="str">
        <f ca="true">+IF(OFFSET('Sanitation Data'!$H$29,0,10*ROW('Sanitation Data'!H37))="","",OFFSET('Sanitation Data'!$H$29,0,10*ROW('Sanitation Data'!H37)))</f>
        <v/>
      </c>
      <c r="DG43" s="280" t="str">
        <f ca="true">+IF(OFFSET('Sanitation Data'!$H$30,0,10*ROW('Sanitation Data'!H37))="","",OFFSET('Sanitation Data'!$H$30,0,10*ROW('Sanitation Data'!H37)))</f>
        <v/>
      </c>
      <c r="DH43" s="280" t="str">
        <f ca="true">+IF(OFFSET('Sanitation Data'!$H$31,0,10*ROW('Sanitation Data'!H37))="","",OFFSET('Sanitation Data'!$H$31,0,10*ROW('Sanitation Data'!H37)))</f>
        <v/>
      </c>
      <c r="DI43" s="280" t="str">
        <f ca="true">+IF(OFFSET('Sanitation Data'!$H$32,0,10*ROW('Sanitation Data'!H37))="","",OFFSET('Sanitation Data'!$H$32,0,10*ROW('Sanitation Data'!H37)))</f>
        <v/>
      </c>
      <c r="DJ43" s="280" t="str">
        <f ca="true">+IF(OFFSET('Sanitation Data'!$I$28,0,10*ROW('Sanitation Data'!I37))="","",OFFSET('Sanitation Data'!$I$28,0,10*ROW('Sanitation Data'!I37)))</f>
        <v/>
      </c>
      <c r="DK43" s="280" t="str">
        <f ca="true">+IF(OFFSET('Sanitation Data'!$I$29,0,10*ROW('Sanitation Data'!I37))="","",OFFSET('Sanitation Data'!$I$29,0,10*ROW('Sanitation Data'!I37)))</f>
        <v/>
      </c>
      <c r="DL43" s="280" t="str">
        <f ca="true">+IF(OFFSET('Sanitation Data'!$I$30,0,10*ROW('Sanitation Data'!I37))="","",OFFSET('Sanitation Data'!$I$30,0,10*ROW('Sanitation Data'!I37)))</f>
        <v/>
      </c>
      <c r="DM43" s="280" t="str">
        <f ca="true">+IF(OFFSET('Sanitation Data'!$I$31,0,10*ROW('Sanitation Data'!I37))="","",OFFSET('Sanitation Data'!$I$31,0,10*ROW('Sanitation Data'!I37)))</f>
        <v/>
      </c>
      <c r="DN43" s="280" t="str">
        <f ca="true">+IF(OFFSET('Sanitation Data'!$I$32,0,10*ROW('Sanitation Data'!I37))="","",OFFSET('Sanitation Data'!$I$32,0,10*ROW('Sanitation Data'!I37)))</f>
        <v/>
      </c>
      <c r="DO43" s="280" t="str">
        <f ca="true">+IF(OFFSET('Hygiene Data'!$D$11,0,10*ROW('Hygiene Data'!D37))="","",OFFSET('Hygiene Data'!$D$11,0,10*ROW('Hygiene Data'!D37)))</f>
        <v/>
      </c>
      <c r="DP43" s="280" t="str">
        <f ca="true">+IF(OFFSET('Hygiene Data'!$D$12,0,10*ROW('Hygiene Data'!D37))="","",OFFSET('Hygiene Data'!$D$12,0,10*ROW('Hygiene Data'!D37)))</f>
        <v/>
      </c>
      <c r="DQ43" s="280" t="str">
        <f ca="true">+IF(OFFSET('Hygiene Data'!$D$13,0,10*ROW('Hygiene Data'!D37))="","",OFFSET('Hygiene Data'!$D$13,0,10*ROW('Hygiene Data'!D37)))</f>
        <v/>
      </c>
      <c r="DR43" s="280" t="str">
        <f ca="true">+IF(OFFSET('Hygiene Data'!$E$11,0,10*ROW('Hygiene Data'!E37))="","",OFFSET('Hygiene Data'!$E$11,0,10*ROW('Hygiene Data'!E37)))</f>
        <v/>
      </c>
      <c r="DS43" s="280" t="str">
        <f ca="true">+IF(OFFSET('Hygiene Data'!$E$12,0,10*ROW('Hygiene Data'!E37))="","",OFFSET('Hygiene Data'!$E$12,0,10*ROW('Hygiene Data'!E37)))</f>
        <v/>
      </c>
      <c r="DT43" s="280" t="str">
        <f ca="true">+IF(OFFSET('Hygiene Data'!$E$13,0,10*ROW('Hygiene Data'!E37))="","",OFFSET('Hygiene Data'!$E$13,0,10*ROW('Hygiene Data'!E37)))</f>
        <v/>
      </c>
      <c r="DU43" s="280" t="str">
        <f ca="true">+IF(OFFSET('Hygiene Data'!$F$11,0,10*ROW('Hygiene Data'!F37))="","",OFFSET('Hygiene Data'!$F$11,0,10*ROW('Hygiene Data'!F37)))</f>
        <v/>
      </c>
      <c r="DV43" s="280" t="str">
        <f ca="true">+IF(OFFSET('Hygiene Data'!$F$12,0,10*ROW('Hygiene Data'!F37))="","",OFFSET('Hygiene Data'!$F$12,0,10*ROW('Hygiene Data'!F37)))</f>
        <v/>
      </c>
      <c r="DW43" s="280" t="str">
        <f ca="true">+IF(OFFSET('Hygiene Data'!$F$13,0,10*ROW('Hygiene Data'!F37))="","",OFFSET('Hygiene Data'!$F$13,0,10*ROW('Hygiene Data'!F37)))</f>
        <v/>
      </c>
      <c r="DX43" s="280" t="str">
        <f ca="true">+IF(OFFSET('Hygiene Data'!$G$11,0,10*ROW('Hygiene Data'!G37))="","",OFFSET('Hygiene Data'!$G$11,0,10*ROW('Hygiene Data'!G37)))</f>
        <v/>
      </c>
      <c r="DY43" s="280" t="str">
        <f ca="true">+IF(OFFSET('Hygiene Data'!$G$12,0,10*ROW('Hygiene Data'!G37))="","",OFFSET('Hygiene Data'!$G$12,0,10*ROW('Hygiene Data'!G37)))</f>
        <v/>
      </c>
      <c r="DZ43" s="280" t="str">
        <f ca="true">+IF(OFFSET('Hygiene Data'!$G$13,0,10*ROW('Hygiene Data'!G37))="","",OFFSET('Hygiene Data'!$G$13,0,10*ROW('Hygiene Data'!G37)))</f>
        <v/>
      </c>
      <c r="EA43" s="280" t="str">
        <f ca="true">+IF(OFFSET('Hygiene Data'!$H$11,0,10*ROW('Hygiene Data'!H37))="","",OFFSET('Hygiene Data'!$H$11,0,10*ROW('Hygiene Data'!H37)))</f>
        <v/>
      </c>
      <c r="EB43" s="280" t="str">
        <f ca="true">+IF(OFFSET('Hygiene Data'!$H$12,0,10*ROW('Hygiene Data'!H37))="","",OFFSET('Hygiene Data'!$H$12,0,10*ROW('Hygiene Data'!H37)))</f>
        <v/>
      </c>
      <c r="EC43" s="280" t="str">
        <f ca="true">+IF(OFFSET('Hygiene Data'!$H$13,0,10*ROW('Hygiene Data'!H37))="","",OFFSET('Hygiene Data'!$H$13,0,10*ROW('Hygiene Data'!H37)))</f>
        <v/>
      </c>
      <c r="ED43" s="280" t="str">
        <f ca="true">+IF(OFFSET('Hygiene Data'!$I$11,0,10*ROW('Hygiene Data'!I37))="","",OFFSET('Hygiene Data'!$I$11,0,10*ROW('Hygiene Data'!I37)))</f>
        <v/>
      </c>
      <c r="EE43" s="280" t="str">
        <f ca="true">+IF(OFFSET('Hygiene Data'!$I$12,0,10*ROW('Hygiene Data'!I37))="","",OFFSET('Hygiene Data'!$I$12,0,10*ROW('Hygiene Data'!I37)))</f>
        <v/>
      </c>
      <c r="EF43" s="28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6"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0"/>
      <c r="BS44" s="280" t="str">
        <f ca="true">+IF(OFFSET('Water Data'!$D$27,0,10*ROW('Water Data'!D38))="","",OFFSET('Water Data'!$D$27,0,10*ROW('Water Data'!D38)))</f>
        <v/>
      </c>
      <c r="BT44" s="280" t="str">
        <f ca="true">+IF(OFFSET('Water Data'!$D$28,0,10*ROW('Water Data'!D38))="","",OFFSET('Water Data'!$D$28,0,10*ROW('Water Data'!D38)))</f>
        <v/>
      </c>
      <c r="BU44" s="280" t="str">
        <f ca="true">+IF(OFFSET('Water Data'!$D$29,0,10*ROW('Water Data'!D38))="","",OFFSET('Water Data'!$D$29,0,10*ROW('Water Data'!D38)))</f>
        <v/>
      </c>
      <c r="BV44" s="280" t="str">
        <f ca="true">+IF(OFFSET('Water Data'!$E$27,0,10*ROW('Water Data'!E38))="","",OFFSET('Water Data'!$E$27,0,10*ROW('Water Data'!E38)))</f>
        <v/>
      </c>
      <c r="BW44" s="280" t="str">
        <f ca="true">+IF(OFFSET('Water Data'!$E$28,0,10*ROW('Water Data'!E38))="","",OFFSET('Water Data'!$E$28,0,10*ROW('Water Data'!E38)))</f>
        <v/>
      </c>
      <c r="BX44" s="280" t="str">
        <f ca="true">+IF(OFFSET('Water Data'!$E$29,0,10*ROW('Water Data'!E38))="","",OFFSET('Water Data'!$E$29,0,10*ROW('Water Data'!E38)))</f>
        <v/>
      </c>
      <c r="BY44" s="280" t="str">
        <f ca="true">+IF(OFFSET('Water Data'!$F$27,0,10*ROW('Water Data'!F38))="","",OFFSET('Water Data'!$F$27,0,10*ROW('Water Data'!F38)))</f>
        <v/>
      </c>
      <c r="BZ44" s="280" t="str">
        <f ca="true">+IF(OFFSET('Water Data'!$F$28,0,10*ROW('Water Data'!F38))="","",OFFSET('Water Data'!$F$28,0,10*ROW('Water Data'!F38)))</f>
        <v/>
      </c>
      <c r="CA44" s="280" t="str">
        <f ca="true">+IF(OFFSET('Water Data'!$F$29,0,10*ROW('Water Data'!F38))="","",OFFSET('Water Data'!$F$29,0,10*ROW('Water Data'!F38)))</f>
        <v/>
      </c>
      <c r="CB44" s="280" t="str">
        <f ca="true">+IF(OFFSET('Water Data'!$G$27,0,10*ROW('Water Data'!G38))="","",OFFSET('Water Data'!$G$27,0,10*ROW('Water Data'!G38)))</f>
        <v/>
      </c>
      <c r="CC44" s="280" t="str">
        <f ca="true">+IF(OFFSET('Water Data'!$G$28,0,10*ROW('Water Data'!G38))="","",OFFSET('Water Data'!$G$28,0,10*ROW('Water Data'!G38)))</f>
        <v/>
      </c>
      <c r="CD44" s="280" t="str">
        <f ca="true">+IF(OFFSET('Water Data'!$G$29,0,10*ROW('Water Data'!G38))="","",OFFSET('Water Data'!$G$29,0,10*ROW('Water Data'!G38)))</f>
        <v/>
      </c>
      <c r="CE44" s="280" t="str">
        <f ca="true">+IF(OFFSET('Water Data'!$H$27,0,10*ROW('Water Data'!H38))="","",OFFSET('Water Data'!$H$27,0,10*ROW('Water Data'!H38)))</f>
        <v/>
      </c>
      <c r="CF44" s="280" t="str">
        <f ca="true">+IF(OFFSET('Water Data'!$H$28,0,10*ROW('Water Data'!H38))="","",OFFSET('Water Data'!$H$28,0,10*ROW('Water Data'!H38)))</f>
        <v/>
      </c>
      <c r="CG44" s="280" t="str">
        <f ca="true">+IF(OFFSET('Water Data'!$H$29,0,10*ROW('Water Data'!H38))="","",OFFSET('Water Data'!$H$29,0,10*ROW('Water Data'!H38)))</f>
        <v/>
      </c>
      <c r="CH44" s="280" t="str">
        <f ca="true">+IF(OFFSET('Water Data'!$I$27,0,10*ROW('Water Data'!I38))="","",OFFSET('Water Data'!$I$27,0,10*ROW('Water Data'!I38)))</f>
        <v/>
      </c>
      <c r="CI44" s="280" t="str">
        <f ca="true">+IF(OFFSET('Water Data'!$I$28,0,10*ROW('Water Data'!I38))="","",OFFSET('Water Data'!$I$28,0,10*ROW('Water Data'!I38)))</f>
        <v/>
      </c>
      <c r="CJ44" s="280" t="str">
        <f ca="true">+IF(OFFSET('Water Data'!$I$29,0,10*ROW('Water Data'!I38))="","",OFFSET('Water Data'!$I$29,0,10*ROW('Water Data'!I38)))</f>
        <v/>
      </c>
      <c r="CK44" s="280" t="str">
        <f ca="true">+IF(OFFSET('Sanitation Data'!$D$28,0,10*ROW('Sanitation Data'!D38))="","",OFFSET('Sanitation Data'!$D$28,0,10*ROW('Sanitation Data'!D38)))</f>
        <v/>
      </c>
      <c r="CL44" s="280" t="str">
        <f ca="true">+IF(OFFSET('Sanitation Data'!$D$29,0,10*ROW('Sanitation Data'!D38))="","",OFFSET('Sanitation Data'!$D$29,0,10*ROW('Sanitation Data'!D38)))</f>
        <v/>
      </c>
      <c r="CM44" s="280" t="str">
        <f ca="true">+IF(OFFSET('Sanitation Data'!$D$30,0,10*ROW('Sanitation Data'!D38))="","",OFFSET('Sanitation Data'!$D$30,0,10*ROW('Sanitation Data'!D38)))</f>
        <v/>
      </c>
      <c r="CN44" s="280" t="str">
        <f ca="true">+IF(OFFSET('Sanitation Data'!$D$31,0,10*ROW('Sanitation Data'!D38))="","",OFFSET('Sanitation Data'!$D$31,0,10*ROW('Sanitation Data'!D38)))</f>
        <v/>
      </c>
      <c r="CO44" s="280" t="str">
        <f ca="true">+IF(OFFSET('Sanitation Data'!$D$32,0,10*ROW('Sanitation Data'!D38))="","",OFFSET('Sanitation Data'!$D$32,0,10*ROW('Sanitation Data'!D38)))</f>
        <v/>
      </c>
      <c r="CP44" s="280" t="str">
        <f ca="true">+IF(OFFSET('Sanitation Data'!$E$28,0,10*ROW('Sanitation Data'!E38))="","",OFFSET('Sanitation Data'!$E$28,0,10*ROW('Sanitation Data'!E38)))</f>
        <v/>
      </c>
      <c r="CQ44" s="280" t="str">
        <f ca="true">+IF(OFFSET('Sanitation Data'!$E$29,0,10*ROW('Sanitation Data'!E38))="","",OFFSET('Sanitation Data'!$E$29,0,10*ROW('Sanitation Data'!E38)))</f>
        <v/>
      </c>
      <c r="CR44" s="280" t="str">
        <f ca="true">+IF(OFFSET('Sanitation Data'!$E$30,0,10*ROW('Sanitation Data'!E38))="","",OFFSET('Sanitation Data'!$E$30,0,10*ROW('Sanitation Data'!E38)))</f>
        <v/>
      </c>
      <c r="CS44" s="280" t="str">
        <f ca="true">+IF(OFFSET('Sanitation Data'!$E$31,0,10*ROW('Sanitation Data'!E38))="","",OFFSET('Sanitation Data'!$E$31,0,10*ROW('Sanitation Data'!E38)))</f>
        <v/>
      </c>
      <c r="CT44" s="280" t="str">
        <f ca="true">+IF(OFFSET('Sanitation Data'!$E$32,0,10*ROW('Sanitation Data'!E38))="","",OFFSET('Sanitation Data'!$E$32,0,10*ROW('Sanitation Data'!E38)))</f>
        <v/>
      </c>
      <c r="CU44" s="280" t="str">
        <f ca="true">+IF(OFFSET('Sanitation Data'!$F$28,0,10*ROW('Sanitation Data'!F38))="","",OFFSET('Sanitation Data'!$F$28,0,10*ROW('Sanitation Data'!F38)))</f>
        <v/>
      </c>
      <c r="CV44" s="280" t="str">
        <f ca="true">+IF(OFFSET('Sanitation Data'!$F$29,0,10*ROW('Sanitation Data'!F38))="","",OFFSET('Sanitation Data'!$F$29,0,10*ROW('Sanitation Data'!F38)))</f>
        <v/>
      </c>
      <c r="CW44" s="280" t="str">
        <f ca="true">+IF(OFFSET('Sanitation Data'!$F$30,0,10*ROW('Sanitation Data'!F38))="","",OFFSET('Sanitation Data'!$F$30,0,10*ROW('Sanitation Data'!F38)))</f>
        <v/>
      </c>
      <c r="CX44" s="280" t="str">
        <f ca="true">+IF(OFFSET('Sanitation Data'!$F$31,0,10*ROW('Sanitation Data'!F38))="","",OFFSET('Sanitation Data'!$F$31,0,10*ROW('Sanitation Data'!F38)))</f>
        <v/>
      </c>
      <c r="CY44" s="280" t="str">
        <f ca="true">+IF(OFFSET('Sanitation Data'!$F$32,0,10*ROW('Sanitation Data'!F38))="","",OFFSET('Sanitation Data'!$F$32,0,10*ROW('Sanitation Data'!F38)))</f>
        <v/>
      </c>
      <c r="CZ44" s="280" t="str">
        <f ca="true">+IF(OFFSET('Sanitation Data'!$G$28,0,10*ROW('Sanitation Data'!G38))="","",OFFSET('Sanitation Data'!$G$28,0,10*ROW('Sanitation Data'!G38)))</f>
        <v/>
      </c>
      <c r="DA44" s="280" t="str">
        <f ca="true">+IF(OFFSET('Sanitation Data'!$G$29,0,10*ROW('Sanitation Data'!G38))="","",OFFSET('Sanitation Data'!$G$29,0,10*ROW('Sanitation Data'!G38)))</f>
        <v/>
      </c>
      <c r="DB44" s="280" t="str">
        <f ca="true">+IF(OFFSET('Sanitation Data'!$G$30,0,10*ROW('Sanitation Data'!G38))="","",OFFSET('Sanitation Data'!$G$30,0,10*ROW('Sanitation Data'!G38)))</f>
        <v/>
      </c>
      <c r="DC44" s="280" t="str">
        <f ca="true">+IF(OFFSET('Sanitation Data'!$G$31,0,10*ROW('Sanitation Data'!G38))="","",OFFSET('Sanitation Data'!$G$31,0,10*ROW('Sanitation Data'!G38)))</f>
        <v/>
      </c>
      <c r="DD44" s="280" t="str">
        <f ca="true">+IF(OFFSET('Sanitation Data'!$G$32,0,10*ROW('Sanitation Data'!G38))="","",OFFSET('Sanitation Data'!$G$32,0,10*ROW('Sanitation Data'!G38)))</f>
        <v/>
      </c>
      <c r="DE44" s="280" t="str">
        <f ca="true">+IF(OFFSET('Sanitation Data'!$H$28,0,10*ROW('Sanitation Data'!H38))="","",OFFSET('Sanitation Data'!$H$28,0,10*ROW('Sanitation Data'!H38)))</f>
        <v/>
      </c>
      <c r="DF44" s="280" t="str">
        <f ca="true">+IF(OFFSET('Sanitation Data'!$H$29,0,10*ROW('Sanitation Data'!H38))="","",OFFSET('Sanitation Data'!$H$29,0,10*ROW('Sanitation Data'!H38)))</f>
        <v/>
      </c>
      <c r="DG44" s="280" t="str">
        <f ca="true">+IF(OFFSET('Sanitation Data'!$H$30,0,10*ROW('Sanitation Data'!H38))="","",OFFSET('Sanitation Data'!$H$30,0,10*ROW('Sanitation Data'!H38)))</f>
        <v/>
      </c>
      <c r="DH44" s="280" t="str">
        <f ca="true">+IF(OFFSET('Sanitation Data'!$H$31,0,10*ROW('Sanitation Data'!H38))="","",OFFSET('Sanitation Data'!$H$31,0,10*ROW('Sanitation Data'!H38)))</f>
        <v/>
      </c>
      <c r="DI44" s="280" t="str">
        <f ca="true">+IF(OFFSET('Sanitation Data'!$H$32,0,10*ROW('Sanitation Data'!H38))="","",OFFSET('Sanitation Data'!$H$32,0,10*ROW('Sanitation Data'!H38)))</f>
        <v/>
      </c>
      <c r="DJ44" s="280" t="str">
        <f ca="true">+IF(OFFSET('Sanitation Data'!$I$28,0,10*ROW('Sanitation Data'!I38))="","",OFFSET('Sanitation Data'!$I$28,0,10*ROW('Sanitation Data'!I38)))</f>
        <v/>
      </c>
      <c r="DK44" s="280" t="str">
        <f ca="true">+IF(OFFSET('Sanitation Data'!$I$29,0,10*ROW('Sanitation Data'!I38))="","",OFFSET('Sanitation Data'!$I$29,0,10*ROW('Sanitation Data'!I38)))</f>
        <v/>
      </c>
      <c r="DL44" s="280" t="str">
        <f ca="true">+IF(OFFSET('Sanitation Data'!$I$30,0,10*ROW('Sanitation Data'!I38))="","",OFFSET('Sanitation Data'!$I$30,0,10*ROW('Sanitation Data'!I38)))</f>
        <v/>
      </c>
      <c r="DM44" s="280" t="str">
        <f ca="true">+IF(OFFSET('Sanitation Data'!$I$31,0,10*ROW('Sanitation Data'!I38))="","",OFFSET('Sanitation Data'!$I$31,0,10*ROW('Sanitation Data'!I38)))</f>
        <v/>
      </c>
      <c r="DN44" s="280" t="str">
        <f ca="true">+IF(OFFSET('Sanitation Data'!$I$32,0,10*ROW('Sanitation Data'!I38))="","",OFFSET('Sanitation Data'!$I$32,0,10*ROW('Sanitation Data'!I38)))</f>
        <v/>
      </c>
      <c r="DO44" s="280" t="str">
        <f ca="true">+IF(OFFSET('Hygiene Data'!$D$11,0,10*ROW('Hygiene Data'!D38))="","",OFFSET('Hygiene Data'!$D$11,0,10*ROW('Hygiene Data'!D38)))</f>
        <v/>
      </c>
      <c r="DP44" s="280" t="str">
        <f ca="true">+IF(OFFSET('Hygiene Data'!$D$12,0,10*ROW('Hygiene Data'!D38))="","",OFFSET('Hygiene Data'!$D$12,0,10*ROW('Hygiene Data'!D38)))</f>
        <v/>
      </c>
      <c r="DQ44" s="280" t="str">
        <f ca="true">+IF(OFFSET('Hygiene Data'!$D$13,0,10*ROW('Hygiene Data'!D38))="","",OFFSET('Hygiene Data'!$D$13,0,10*ROW('Hygiene Data'!D38)))</f>
        <v/>
      </c>
      <c r="DR44" s="280" t="str">
        <f ca="true">+IF(OFFSET('Hygiene Data'!$E$11,0,10*ROW('Hygiene Data'!E38))="","",OFFSET('Hygiene Data'!$E$11,0,10*ROW('Hygiene Data'!E38)))</f>
        <v/>
      </c>
      <c r="DS44" s="280" t="str">
        <f ca="true">+IF(OFFSET('Hygiene Data'!$E$12,0,10*ROW('Hygiene Data'!E38))="","",OFFSET('Hygiene Data'!$E$12,0,10*ROW('Hygiene Data'!E38)))</f>
        <v/>
      </c>
      <c r="DT44" s="280" t="str">
        <f ca="true">+IF(OFFSET('Hygiene Data'!$E$13,0,10*ROW('Hygiene Data'!E38))="","",OFFSET('Hygiene Data'!$E$13,0,10*ROW('Hygiene Data'!E38)))</f>
        <v/>
      </c>
      <c r="DU44" s="280" t="str">
        <f ca="true">+IF(OFFSET('Hygiene Data'!$F$11,0,10*ROW('Hygiene Data'!F38))="","",OFFSET('Hygiene Data'!$F$11,0,10*ROW('Hygiene Data'!F38)))</f>
        <v/>
      </c>
      <c r="DV44" s="280" t="str">
        <f ca="true">+IF(OFFSET('Hygiene Data'!$F$12,0,10*ROW('Hygiene Data'!F38))="","",OFFSET('Hygiene Data'!$F$12,0,10*ROW('Hygiene Data'!F38)))</f>
        <v/>
      </c>
      <c r="DW44" s="280" t="str">
        <f ca="true">+IF(OFFSET('Hygiene Data'!$F$13,0,10*ROW('Hygiene Data'!F38))="","",OFFSET('Hygiene Data'!$F$13,0,10*ROW('Hygiene Data'!F38)))</f>
        <v/>
      </c>
      <c r="DX44" s="280" t="str">
        <f ca="true">+IF(OFFSET('Hygiene Data'!$G$11,0,10*ROW('Hygiene Data'!G38))="","",OFFSET('Hygiene Data'!$G$11,0,10*ROW('Hygiene Data'!G38)))</f>
        <v/>
      </c>
      <c r="DY44" s="280" t="str">
        <f ca="true">+IF(OFFSET('Hygiene Data'!$G$12,0,10*ROW('Hygiene Data'!G38))="","",OFFSET('Hygiene Data'!$G$12,0,10*ROW('Hygiene Data'!G38)))</f>
        <v/>
      </c>
      <c r="DZ44" s="280" t="str">
        <f ca="true">+IF(OFFSET('Hygiene Data'!$G$13,0,10*ROW('Hygiene Data'!G38))="","",OFFSET('Hygiene Data'!$G$13,0,10*ROW('Hygiene Data'!G38)))</f>
        <v/>
      </c>
      <c r="EA44" s="280" t="str">
        <f ca="true">+IF(OFFSET('Hygiene Data'!$H$11,0,10*ROW('Hygiene Data'!H38))="","",OFFSET('Hygiene Data'!$H$11,0,10*ROW('Hygiene Data'!H38)))</f>
        <v/>
      </c>
      <c r="EB44" s="280" t="str">
        <f ca="true">+IF(OFFSET('Hygiene Data'!$H$12,0,10*ROW('Hygiene Data'!H38))="","",OFFSET('Hygiene Data'!$H$12,0,10*ROW('Hygiene Data'!H38)))</f>
        <v/>
      </c>
      <c r="EC44" s="280" t="str">
        <f ca="true">+IF(OFFSET('Hygiene Data'!$H$13,0,10*ROW('Hygiene Data'!H38))="","",OFFSET('Hygiene Data'!$H$13,0,10*ROW('Hygiene Data'!H38)))</f>
        <v/>
      </c>
      <c r="ED44" s="280" t="str">
        <f ca="true">+IF(OFFSET('Hygiene Data'!$I$11,0,10*ROW('Hygiene Data'!I38))="","",OFFSET('Hygiene Data'!$I$11,0,10*ROW('Hygiene Data'!I38)))</f>
        <v/>
      </c>
      <c r="EE44" s="280" t="str">
        <f ca="true">+IF(OFFSET('Hygiene Data'!$I$12,0,10*ROW('Hygiene Data'!I38))="","",OFFSET('Hygiene Data'!$I$12,0,10*ROW('Hygiene Data'!I38)))</f>
        <v/>
      </c>
      <c r="EF44" s="28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6"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0"/>
      <c r="BS45" s="280" t="str">
        <f ca="true">+IF(OFFSET('Water Data'!$D$27,0,10*ROW('Water Data'!D39))="","",OFFSET('Water Data'!$D$27,0,10*ROW('Water Data'!D39)))</f>
        <v/>
      </c>
      <c r="BT45" s="280" t="str">
        <f ca="true">+IF(OFFSET('Water Data'!$D$28,0,10*ROW('Water Data'!D39))="","",OFFSET('Water Data'!$D$28,0,10*ROW('Water Data'!D39)))</f>
        <v/>
      </c>
      <c r="BU45" s="280" t="str">
        <f ca="true">+IF(OFFSET('Water Data'!$D$29,0,10*ROW('Water Data'!D39))="","",OFFSET('Water Data'!$D$29,0,10*ROW('Water Data'!D39)))</f>
        <v/>
      </c>
      <c r="BV45" s="280" t="str">
        <f ca="true">+IF(OFFSET('Water Data'!$E$27,0,10*ROW('Water Data'!E39))="","",OFFSET('Water Data'!$E$27,0,10*ROW('Water Data'!E39)))</f>
        <v/>
      </c>
      <c r="BW45" s="280" t="str">
        <f ca="true">+IF(OFFSET('Water Data'!$E$28,0,10*ROW('Water Data'!E39))="","",OFFSET('Water Data'!$E$28,0,10*ROW('Water Data'!E39)))</f>
        <v/>
      </c>
      <c r="BX45" s="280" t="str">
        <f ca="true">+IF(OFFSET('Water Data'!$E$29,0,10*ROW('Water Data'!E39))="","",OFFSET('Water Data'!$E$29,0,10*ROW('Water Data'!E39)))</f>
        <v/>
      </c>
      <c r="BY45" s="280" t="str">
        <f ca="true">+IF(OFFSET('Water Data'!$F$27,0,10*ROW('Water Data'!F39))="","",OFFSET('Water Data'!$F$27,0,10*ROW('Water Data'!F39)))</f>
        <v/>
      </c>
      <c r="BZ45" s="280" t="str">
        <f ca="true">+IF(OFFSET('Water Data'!$F$28,0,10*ROW('Water Data'!F39))="","",OFFSET('Water Data'!$F$28,0,10*ROW('Water Data'!F39)))</f>
        <v/>
      </c>
      <c r="CA45" s="280" t="str">
        <f ca="true">+IF(OFFSET('Water Data'!$F$29,0,10*ROW('Water Data'!F39))="","",OFFSET('Water Data'!$F$29,0,10*ROW('Water Data'!F39)))</f>
        <v/>
      </c>
      <c r="CB45" s="280" t="str">
        <f ca="true">+IF(OFFSET('Water Data'!$G$27,0,10*ROW('Water Data'!G39))="","",OFFSET('Water Data'!$G$27,0,10*ROW('Water Data'!G39)))</f>
        <v/>
      </c>
      <c r="CC45" s="280" t="str">
        <f ca="true">+IF(OFFSET('Water Data'!$G$28,0,10*ROW('Water Data'!G39))="","",OFFSET('Water Data'!$G$28,0,10*ROW('Water Data'!G39)))</f>
        <v/>
      </c>
      <c r="CD45" s="280" t="str">
        <f ca="true">+IF(OFFSET('Water Data'!$G$29,0,10*ROW('Water Data'!G39))="","",OFFSET('Water Data'!$G$29,0,10*ROW('Water Data'!G39)))</f>
        <v/>
      </c>
      <c r="CE45" s="280" t="str">
        <f ca="true">+IF(OFFSET('Water Data'!$H$27,0,10*ROW('Water Data'!H39))="","",OFFSET('Water Data'!$H$27,0,10*ROW('Water Data'!H39)))</f>
        <v/>
      </c>
      <c r="CF45" s="280" t="str">
        <f ca="true">+IF(OFFSET('Water Data'!$H$28,0,10*ROW('Water Data'!H39))="","",OFFSET('Water Data'!$H$28,0,10*ROW('Water Data'!H39)))</f>
        <v/>
      </c>
      <c r="CG45" s="280" t="str">
        <f ca="true">+IF(OFFSET('Water Data'!$H$29,0,10*ROW('Water Data'!H39))="","",OFFSET('Water Data'!$H$29,0,10*ROW('Water Data'!H39)))</f>
        <v/>
      </c>
      <c r="CH45" s="280" t="str">
        <f ca="true">+IF(OFFSET('Water Data'!$I$27,0,10*ROW('Water Data'!I39))="","",OFFSET('Water Data'!$I$27,0,10*ROW('Water Data'!I39)))</f>
        <v/>
      </c>
      <c r="CI45" s="280" t="str">
        <f ca="true">+IF(OFFSET('Water Data'!$I$28,0,10*ROW('Water Data'!I39))="","",OFFSET('Water Data'!$I$28,0,10*ROW('Water Data'!I39)))</f>
        <v/>
      </c>
      <c r="CJ45" s="280" t="str">
        <f ca="true">+IF(OFFSET('Water Data'!$I$29,0,10*ROW('Water Data'!I39))="","",OFFSET('Water Data'!$I$29,0,10*ROW('Water Data'!I39)))</f>
        <v/>
      </c>
      <c r="CK45" s="280" t="str">
        <f ca="true">+IF(OFFSET('Sanitation Data'!$D$28,0,10*ROW('Sanitation Data'!D39))="","",OFFSET('Sanitation Data'!$D$28,0,10*ROW('Sanitation Data'!D39)))</f>
        <v/>
      </c>
      <c r="CL45" s="280" t="str">
        <f ca="true">+IF(OFFSET('Sanitation Data'!$D$29,0,10*ROW('Sanitation Data'!D39))="","",OFFSET('Sanitation Data'!$D$29,0,10*ROW('Sanitation Data'!D39)))</f>
        <v/>
      </c>
      <c r="CM45" s="280" t="str">
        <f ca="true">+IF(OFFSET('Sanitation Data'!$D$30,0,10*ROW('Sanitation Data'!D39))="","",OFFSET('Sanitation Data'!$D$30,0,10*ROW('Sanitation Data'!D39)))</f>
        <v/>
      </c>
      <c r="CN45" s="280" t="str">
        <f ca="true">+IF(OFFSET('Sanitation Data'!$D$31,0,10*ROW('Sanitation Data'!D39))="","",OFFSET('Sanitation Data'!$D$31,0,10*ROW('Sanitation Data'!D39)))</f>
        <v/>
      </c>
      <c r="CO45" s="280" t="str">
        <f ca="true">+IF(OFFSET('Sanitation Data'!$D$32,0,10*ROW('Sanitation Data'!D39))="","",OFFSET('Sanitation Data'!$D$32,0,10*ROW('Sanitation Data'!D39)))</f>
        <v/>
      </c>
      <c r="CP45" s="280" t="str">
        <f ca="true">+IF(OFFSET('Sanitation Data'!$E$28,0,10*ROW('Sanitation Data'!E39))="","",OFFSET('Sanitation Data'!$E$28,0,10*ROW('Sanitation Data'!E39)))</f>
        <v/>
      </c>
      <c r="CQ45" s="280" t="str">
        <f ca="true">+IF(OFFSET('Sanitation Data'!$E$29,0,10*ROW('Sanitation Data'!E39))="","",OFFSET('Sanitation Data'!$E$29,0,10*ROW('Sanitation Data'!E39)))</f>
        <v/>
      </c>
      <c r="CR45" s="280" t="str">
        <f ca="true">+IF(OFFSET('Sanitation Data'!$E$30,0,10*ROW('Sanitation Data'!E39))="","",OFFSET('Sanitation Data'!$E$30,0,10*ROW('Sanitation Data'!E39)))</f>
        <v/>
      </c>
      <c r="CS45" s="280" t="str">
        <f ca="true">+IF(OFFSET('Sanitation Data'!$E$31,0,10*ROW('Sanitation Data'!E39))="","",OFFSET('Sanitation Data'!$E$31,0,10*ROW('Sanitation Data'!E39)))</f>
        <v/>
      </c>
      <c r="CT45" s="280" t="str">
        <f ca="true">+IF(OFFSET('Sanitation Data'!$E$32,0,10*ROW('Sanitation Data'!E39))="","",OFFSET('Sanitation Data'!$E$32,0,10*ROW('Sanitation Data'!E39)))</f>
        <v/>
      </c>
      <c r="CU45" s="280" t="str">
        <f ca="true">+IF(OFFSET('Sanitation Data'!$F$28,0,10*ROW('Sanitation Data'!F39))="","",OFFSET('Sanitation Data'!$F$28,0,10*ROW('Sanitation Data'!F39)))</f>
        <v/>
      </c>
      <c r="CV45" s="280" t="str">
        <f ca="true">+IF(OFFSET('Sanitation Data'!$F$29,0,10*ROW('Sanitation Data'!F39))="","",OFFSET('Sanitation Data'!$F$29,0,10*ROW('Sanitation Data'!F39)))</f>
        <v/>
      </c>
      <c r="CW45" s="280" t="str">
        <f ca="true">+IF(OFFSET('Sanitation Data'!$F$30,0,10*ROW('Sanitation Data'!F39))="","",OFFSET('Sanitation Data'!$F$30,0,10*ROW('Sanitation Data'!F39)))</f>
        <v/>
      </c>
      <c r="CX45" s="280" t="str">
        <f ca="true">+IF(OFFSET('Sanitation Data'!$F$31,0,10*ROW('Sanitation Data'!F39))="","",OFFSET('Sanitation Data'!$F$31,0,10*ROW('Sanitation Data'!F39)))</f>
        <v/>
      </c>
      <c r="CY45" s="280" t="str">
        <f ca="true">+IF(OFFSET('Sanitation Data'!$F$32,0,10*ROW('Sanitation Data'!F39))="","",OFFSET('Sanitation Data'!$F$32,0,10*ROW('Sanitation Data'!F39)))</f>
        <v/>
      </c>
      <c r="CZ45" s="280" t="str">
        <f ca="true">+IF(OFFSET('Sanitation Data'!$G$28,0,10*ROW('Sanitation Data'!G39))="","",OFFSET('Sanitation Data'!$G$28,0,10*ROW('Sanitation Data'!G39)))</f>
        <v/>
      </c>
      <c r="DA45" s="280" t="str">
        <f ca="true">+IF(OFFSET('Sanitation Data'!$G$29,0,10*ROW('Sanitation Data'!G39))="","",OFFSET('Sanitation Data'!$G$29,0,10*ROW('Sanitation Data'!G39)))</f>
        <v/>
      </c>
      <c r="DB45" s="280" t="str">
        <f ca="true">+IF(OFFSET('Sanitation Data'!$G$30,0,10*ROW('Sanitation Data'!G39))="","",OFFSET('Sanitation Data'!$G$30,0,10*ROW('Sanitation Data'!G39)))</f>
        <v/>
      </c>
      <c r="DC45" s="280" t="str">
        <f ca="true">+IF(OFFSET('Sanitation Data'!$G$31,0,10*ROW('Sanitation Data'!G39))="","",OFFSET('Sanitation Data'!$G$31,0,10*ROW('Sanitation Data'!G39)))</f>
        <v/>
      </c>
      <c r="DD45" s="280" t="str">
        <f ca="true">+IF(OFFSET('Sanitation Data'!$G$32,0,10*ROW('Sanitation Data'!G39))="","",OFFSET('Sanitation Data'!$G$32,0,10*ROW('Sanitation Data'!G39)))</f>
        <v/>
      </c>
      <c r="DE45" s="280" t="str">
        <f ca="true">+IF(OFFSET('Sanitation Data'!$H$28,0,10*ROW('Sanitation Data'!H39))="","",OFFSET('Sanitation Data'!$H$28,0,10*ROW('Sanitation Data'!H39)))</f>
        <v/>
      </c>
      <c r="DF45" s="280" t="str">
        <f ca="true">+IF(OFFSET('Sanitation Data'!$H$29,0,10*ROW('Sanitation Data'!H39))="","",OFFSET('Sanitation Data'!$H$29,0,10*ROW('Sanitation Data'!H39)))</f>
        <v/>
      </c>
      <c r="DG45" s="280" t="str">
        <f ca="true">+IF(OFFSET('Sanitation Data'!$H$30,0,10*ROW('Sanitation Data'!H39))="","",OFFSET('Sanitation Data'!$H$30,0,10*ROW('Sanitation Data'!H39)))</f>
        <v/>
      </c>
      <c r="DH45" s="280" t="str">
        <f ca="true">+IF(OFFSET('Sanitation Data'!$H$31,0,10*ROW('Sanitation Data'!H39))="","",OFFSET('Sanitation Data'!$H$31,0,10*ROW('Sanitation Data'!H39)))</f>
        <v/>
      </c>
      <c r="DI45" s="280" t="str">
        <f ca="true">+IF(OFFSET('Sanitation Data'!$H$32,0,10*ROW('Sanitation Data'!H39))="","",OFFSET('Sanitation Data'!$H$32,0,10*ROW('Sanitation Data'!H39)))</f>
        <v/>
      </c>
      <c r="DJ45" s="280" t="str">
        <f ca="true">+IF(OFFSET('Sanitation Data'!$I$28,0,10*ROW('Sanitation Data'!I39))="","",OFFSET('Sanitation Data'!$I$28,0,10*ROW('Sanitation Data'!I39)))</f>
        <v/>
      </c>
      <c r="DK45" s="280" t="str">
        <f ca="true">+IF(OFFSET('Sanitation Data'!$I$29,0,10*ROW('Sanitation Data'!I39))="","",OFFSET('Sanitation Data'!$I$29,0,10*ROW('Sanitation Data'!I39)))</f>
        <v/>
      </c>
      <c r="DL45" s="280" t="str">
        <f ca="true">+IF(OFFSET('Sanitation Data'!$I$30,0,10*ROW('Sanitation Data'!I39))="","",OFFSET('Sanitation Data'!$I$30,0,10*ROW('Sanitation Data'!I39)))</f>
        <v/>
      </c>
      <c r="DM45" s="280" t="str">
        <f ca="true">+IF(OFFSET('Sanitation Data'!$I$31,0,10*ROW('Sanitation Data'!I39))="","",OFFSET('Sanitation Data'!$I$31,0,10*ROW('Sanitation Data'!I39)))</f>
        <v/>
      </c>
      <c r="DN45" s="280" t="str">
        <f ca="true">+IF(OFFSET('Sanitation Data'!$I$32,0,10*ROW('Sanitation Data'!I39))="","",OFFSET('Sanitation Data'!$I$32,0,10*ROW('Sanitation Data'!I39)))</f>
        <v/>
      </c>
      <c r="DO45" s="280" t="str">
        <f ca="true">+IF(OFFSET('Hygiene Data'!$D$11,0,10*ROW('Hygiene Data'!D39))="","",OFFSET('Hygiene Data'!$D$11,0,10*ROW('Hygiene Data'!D39)))</f>
        <v/>
      </c>
      <c r="DP45" s="280" t="str">
        <f ca="true">+IF(OFFSET('Hygiene Data'!$D$12,0,10*ROW('Hygiene Data'!D39))="","",OFFSET('Hygiene Data'!$D$12,0,10*ROW('Hygiene Data'!D39)))</f>
        <v/>
      </c>
      <c r="DQ45" s="280" t="str">
        <f ca="true">+IF(OFFSET('Hygiene Data'!$D$13,0,10*ROW('Hygiene Data'!D39))="","",OFFSET('Hygiene Data'!$D$13,0,10*ROW('Hygiene Data'!D39)))</f>
        <v/>
      </c>
      <c r="DR45" s="280" t="str">
        <f ca="true">+IF(OFFSET('Hygiene Data'!$E$11,0,10*ROW('Hygiene Data'!E39))="","",OFFSET('Hygiene Data'!$E$11,0,10*ROW('Hygiene Data'!E39)))</f>
        <v/>
      </c>
      <c r="DS45" s="280" t="str">
        <f ca="true">+IF(OFFSET('Hygiene Data'!$E$12,0,10*ROW('Hygiene Data'!E39))="","",OFFSET('Hygiene Data'!$E$12,0,10*ROW('Hygiene Data'!E39)))</f>
        <v/>
      </c>
      <c r="DT45" s="280" t="str">
        <f ca="true">+IF(OFFSET('Hygiene Data'!$E$13,0,10*ROW('Hygiene Data'!E39))="","",OFFSET('Hygiene Data'!$E$13,0,10*ROW('Hygiene Data'!E39)))</f>
        <v/>
      </c>
      <c r="DU45" s="280" t="str">
        <f ca="true">+IF(OFFSET('Hygiene Data'!$F$11,0,10*ROW('Hygiene Data'!F39))="","",OFFSET('Hygiene Data'!$F$11,0,10*ROW('Hygiene Data'!F39)))</f>
        <v/>
      </c>
      <c r="DV45" s="280" t="str">
        <f ca="true">+IF(OFFSET('Hygiene Data'!$F$12,0,10*ROW('Hygiene Data'!F39))="","",OFFSET('Hygiene Data'!$F$12,0,10*ROW('Hygiene Data'!F39)))</f>
        <v/>
      </c>
      <c r="DW45" s="280" t="str">
        <f ca="true">+IF(OFFSET('Hygiene Data'!$F$13,0,10*ROW('Hygiene Data'!F39))="","",OFFSET('Hygiene Data'!$F$13,0,10*ROW('Hygiene Data'!F39)))</f>
        <v/>
      </c>
      <c r="DX45" s="280" t="str">
        <f ca="true">+IF(OFFSET('Hygiene Data'!$G$11,0,10*ROW('Hygiene Data'!G39))="","",OFFSET('Hygiene Data'!$G$11,0,10*ROW('Hygiene Data'!G39)))</f>
        <v/>
      </c>
      <c r="DY45" s="280" t="str">
        <f ca="true">+IF(OFFSET('Hygiene Data'!$G$12,0,10*ROW('Hygiene Data'!G39))="","",OFFSET('Hygiene Data'!$G$12,0,10*ROW('Hygiene Data'!G39)))</f>
        <v/>
      </c>
      <c r="DZ45" s="280" t="str">
        <f ca="true">+IF(OFFSET('Hygiene Data'!$G$13,0,10*ROW('Hygiene Data'!G39))="","",OFFSET('Hygiene Data'!$G$13,0,10*ROW('Hygiene Data'!G39)))</f>
        <v/>
      </c>
      <c r="EA45" s="280" t="str">
        <f ca="true">+IF(OFFSET('Hygiene Data'!$H$11,0,10*ROW('Hygiene Data'!H39))="","",OFFSET('Hygiene Data'!$H$11,0,10*ROW('Hygiene Data'!H39)))</f>
        <v/>
      </c>
      <c r="EB45" s="280" t="str">
        <f ca="true">+IF(OFFSET('Hygiene Data'!$H$12,0,10*ROW('Hygiene Data'!H39))="","",OFFSET('Hygiene Data'!$H$12,0,10*ROW('Hygiene Data'!H39)))</f>
        <v/>
      </c>
      <c r="EC45" s="280" t="str">
        <f ca="true">+IF(OFFSET('Hygiene Data'!$H$13,0,10*ROW('Hygiene Data'!H39))="","",OFFSET('Hygiene Data'!$H$13,0,10*ROW('Hygiene Data'!H39)))</f>
        <v/>
      </c>
      <c r="ED45" s="280" t="str">
        <f ca="true">+IF(OFFSET('Hygiene Data'!$I$11,0,10*ROW('Hygiene Data'!I39))="","",OFFSET('Hygiene Data'!$I$11,0,10*ROW('Hygiene Data'!I39)))</f>
        <v/>
      </c>
      <c r="EE45" s="280" t="str">
        <f ca="true">+IF(OFFSET('Hygiene Data'!$I$12,0,10*ROW('Hygiene Data'!I39))="","",OFFSET('Hygiene Data'!$I$12,0,10*ROW('Hygiene Data'!I39)))</f>
        <v/>
      </c>
      <c r="EF45" s="28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6"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0"/>
      <c r="BS46" s="280" t="str">
        <f ca="true">+IF(OFFSET('Water Data'!$D$27,0,10*ROW('Water Data'!D40))="","",OFFSET('Water Data'!$D$27,0,10*ROW('Water Data'!D40)))</f>
        <v/>
      </c>
      <c r="BT46" s="280" t="str">
        <f ca="true">+IF(OFFSET('Water Data'!$D$28,0,10*ROW('Water Data'!D40))="","",OFFSET('Water Data'!$D$28,0,10*ROW('Water Data'!D40)))</f>
        <v/>
      </c>
      <c r="BU46" s="280" t="str">
        <f ca="true">+IF(OFFSET('Water Data'!$D$29,0,10*ROW('Water Data'!D40))="","",OFFSET('Water Data'!$D$29,0,10*ROW('Water Data'!D40)))</f>
        <v/>
      </c>
      <c r="BV46" s="280" t="str">
        <f ca="true">+IF(OFFSET('Water Data'!$E$27,0,10*ROW('Water Data'!E40))="","",OFFSET('Water Data'!$E$27,0,10*ROW('Water Data'!E40)))</f>
        <v/>
      </c>
      <c r="BW46" s="280" t="str">
        <f ca="true">+IF(OFFSET('Water Data'!$E$28,0,10*ROW('Water Data'!E40))="","",OFFSET('Water Data'!$E$28,0,10*ROW('Water Data'!E40)))</f>
        <v/>
      </c>
      <c r="BX46" s="280" t="str">
        <f ca="true">+IF(OFFSET('Water Data'!$E$29,0,10*ROW('Water Data'!E40))="","",OFFSET('Water Data'!$E$29,0,10*ROW('Water Data'!E40)))</f>
        <v/>
      </c>
      <c r="BY46" s="280" t="str">
        <f ca="true">+IF(OFFSET('Water Data'!$F$27,0,10*ROW('Water Data'!F40))="","",OFFSET('Water Data'!$F$27,0,10*ROW('Water Data'!F40)))</f>
        <v/>
      </c>
      <c r="BZ46" s="280" t="str">
        <f ca="true">+IF(OFFSET('Water Data'!$F$28,0,10*ROW('Water Data'!F40))="","",OFFSET('Water Data'!$F$28,0,10*ROW('Water Data'!F40)))</f>
        <v/>
      </c>
      <c r="CA46" s="280" t="str">
        <f ca="true">+IF(OFFSET('Water Data'!$F$29,0,10*ROW('Water Data'!F40))="","",OFFSET('Water Data'!$F$29,0,10*ROW('Water Data'!F40)))</f>
        <v/>
      </c>
      <c r="CB46" s="280" t="str">
        <f ca="true">+IF(OFFSET('Water Data'!$G$27,0,10*ROW('Water Data'!G40))="","",OFFSET('Water Data'!$G$27,0,10*ROW('Water Data'!G40)))</f>
        <v/>
      </c>
      <c r="CC46" s="280" t="str">
        <f ca="true">+IF(OFFSET('Water Data'!$G$28,0,10*ROW('Water Data'!G40))="","",OFFSET('Water Data'!$G$28,0,10*ROW('Water Data'!G40)))</f>
        <v/>
      </c>
      <c r="CD46" s="280" t="str">
        <f ca="true">+IF(OFFSET('Water Data'!$G$29,0,10*ROW('Water Data'!G40))="","",OFFSET('Water Data'!$G$29,0,10*ROW('Water Data'!G40)))</f>
        <v/>
      </c>
      <c r="CE46" s="280" t="str">
        <f ca="true">+IF(OFFSET('Water Data'!$H$27,0,10*ROW('Water Data'!H40))="","",OFFSET('Water Data'!$H$27,0,10*ROW('Water Data'!H40)))</f>
        <v/>
      </c>
      <c r="CF46" s="280" t="str">
        <f ca="true">+IF(OFFSET('Water Data'!$H$28,0,10*ROW('Water Data'!H40))="","",OFFSET('Water Data'!$H$28,0,10*ROW('Water Data'!H40)))</f>
        <v/>
      </c>
      <c r="CG46" s="280" t="str">
        <f ca="true">+IF(OFFSET('Water Data'!$H$29,0,10*ROW('Water Data'!H40))="","",OFFSET('Water Data'!$H$29,0,10*ROW('Water Data'!H40)))</f>
        <v/>
      </c>
      <c r="CH46" s="280" t="str">
        <f ca="true">+IF(OFFSET('Water Data'!$I$27,0,10*ROW('Water Data'!I40))="","",OFFSET('Water Data'!$I$27,0,10*ROW('Water Data'!I40)))</f>
        <v/>
      </c>
      <c r="CI46" s="280" t="str">
        <f ca="true">+IF(OFFSET('Water Data'!$I$28,0,10*ROW('Water Data'!I40))="","",OFFSET('Water Data'!$I$28,0,10*ROW('Water Data'!I40)))</f>
        <v/>
      </c>
      <c r="CJ46" s="280" t="str">
        <f ca="true">+IF(OFFSET('Water Data'!$I$29,0,10*ROW('Water Data'!I40))="","",OFFSET('Water Data'!$I$29,0,10*ROW('Water Data'!I40)))</f>
        <v/>
      </c>
      <c r="CK46" s="280" t="str">
        <f ca="true">+IF(OFFSET('Sanitation Data'!$D$28,0,10*ROW('Sanitation Data'!D40))="","",OFFSET('Sanitation Data'!$D$28,0,10*ROW('Sanitation Data'!D40)))</f>
        <v/>
      </c>
      <c r="CL46" s="280" t="str">
        <f ca="true">+IF(OFFSET('Sanitation Data'!$D$29,0,10*ROW('Sanitation Data'!D40))="","",OFFSET('Sanitation Data'!$D$29,0,10*ROW('Sanitation Data'!D40)))</f>
        <v/>
      </c>
      <c r="CM46" s="280" t="str">
        <f ca="true">+IF(OFFSET('Sanitation Data'!$D$30,0,10*ROW('Sanitation Data'!D40))="","",OFFSET('Sanitation Data'!$D$30,0,10*ROW('Sanitation Data'!D40)))</f>
        <v/>
      </c>
      <c r="CN46" s="280" t="str">
        <f ca="true">+IF(OFFSET('Sanitation Data'!$D$31,0,10*ROW('Sanitation Data'!D40))="","",OFFSET('Sanitation Data'!$D$31,0,10*ROW('Sanitation Data'!D40)))</f>
        <v/>
      </c>
      <c r="CO46" s="280" t="str">
        <f ca="true">+IF(OFFSET('Sanitation Data'!$D$32,0,10*ROW('Sanitation Data'!D40))="","",OFFSET('Sanitation Data'!$D$32,0,10*ROW('Sanitation Data'!D40)))</f>
        <v/>
      </c>
      <c r="CP46" s="280" t="str">
        <f ca="true">+IF(OFFSET('Sanitation Data'!$E$28,0,10*ROW('Sanitation Data'!E40))="","",OFFSET('Sanitation Data'!$E$28,0,10*ROW('Sanitation Data'!E40)))</f>
        <v/>
      </c>
      <c r="CQ46" s="280" t="str">
        <f ca="true">+IF(OFFSET('Sanitation Data'!$E$29,0,10*ROW('Sanitation Data'!E40))="","",OFFSET('Sanitation Data'!$E$29,0,10*ROW('Sanitation Data'!E40)))</f>
        <v/>
      </c>
      <c r="CR46" s="280" t="str">
        <f ca="true">+IF(OFFSET('Sanitation Data'!$E$30,0,10*ROW('Sanitation Data'!E40))="","",OFFSET('Sanitation Data'!$E$30,0,10*ROW('Sanitation Data'!E40)))</f>
        <v/>
      </c>
      <c r="CS46" s="280" t="str">
        <f ca="true">+IF(OFFSET('Sanitation Data'!$E$31,0,10*ROW('Sanitation Data'!E40))="","",OFFSET('Sanitation Data'!$E$31,0,10*ROW('Sanitation Data'!E40)))</f>
        <v/>
      </c>
      <c r="CT46" s="280" t="str">
        <f ca="true">+IF(OFFSET('Sanitation Data'!$E$32,0,10*ROW('Sanitation Data'!E40))="","",OFFSET('Sanitation Data'!$E$32,0,10*ROW('Sanitation Data'!E40)))</f>
        <v/>
      </c>
      <c r="CU46" s="280" t="str">
        <f ca="true">+IF(OFFSET('Sanitation Data'!$F$28,0,10*ROW('Sanitation Data'!F40))="","",OFFSET('Sanitation Data'!$F$28,0,10*ROW('Sanitation Data'!F40)))</f>
        <v/>
      </c>
      <c r="CV46" s="280" t="str">
        <f ca="true">+IF(OFFSET('Sanitation Data'!$F$29,0,10*ROW('Sanitation Data'!F40))="","",OFFSET('Sanitation Data'!$F$29,0,10*ROW('Sanitation Data'!F40)))</f>
        <v/>
      </c>
      <c r="CW46" s="280" t="str">
        <f ca="true">+IF(OFFSET('Sanitation Data'!$F$30,0,10*ROW('Sanitation Data'!F40))="","",OFFSET('Sanitation Data'!$F$30,0,10*ROW('Sanitation Data'!F40)))</f>
        <v/>
      </c>
      <c r="CX46" s="280" t="str">
        <f ca="true">+IF(OFFSET('Sanitation Data'!$F$31,0,10*ROW('Sanitation Data'!F40))="","",OFFSET('Sanitation Data'!$F$31,0,10*ROW('Sanitation Data'!F40)))</f>
        <v/>
      </c>
      <c r="CY46" s="280" t="str">
        <f ca="true">+IF(OFFSET('Sanitation Data'!$F$32,0,10*ROW('Sanitation Data'!F40))="","",OFFSET('Sanitation Data'!$F$32,0,10*ROW('Sanitation Data'!F40)))</f>
        <v/>
      </c>
      <c r="CZ46" s="280" t="str">
        <f ca="true">+IF(OFFSET('Sanitation Data'!$G$28,0,10*ROW('Sanitation Data'!G40))="","",OFFSET('Sanitation Data'!$G$28,0,10*ROW('Sanitation Data'!G40)))</f>
        <v/>
      </c>
      <c r="DA46" s="280" t="str">
        <f ca="true">+IF(OFFSET('Sanitation Data'!$G$29,0,10*ROW('Sanitation Data'!G40))="","",OFFSET('Sanitation Data'!$G$29,0,10*ROW('Sanitation Data'!G40)))</f>
        <v/>
      </c>
      <c r="DB46" s="280" t="str">
        <f ca="true">+IF(OFFSET('Sanitation Data'!$G$30,0,10*ROW('Sanitation Data'!G40))="","",OFFSET('Sanitation Data'!$G$30,0,10*ROW('Sanitation Data'!G40)))</f>
        <v/>
      </c>
      <c r="DC46" s="280" t="str">
        <f ca="true">+IF(OFFSET('Sanitation Data'!$G$31,0,10*ROW('Sanitation Data'!G40))="","",OFFSET('Sanitation Data'!$G$31,0,10*ROW('Sanitation Data'!G40)))</f>
        <v/>
      </c>
      <c r="DD46" s="280" t="str">
        <f ca="true">+IF(OFFSET('Sanitation Data'!$G$32,0,10*ROW('Sanitation Data'!G40))="","",OFFSET('Sanitation Data'!$G$32,0,10*ROW('Sanitation Data'!G40)))</f>
        <v/>
      </c>
      <c r="DE46" s="280" t="str">
        <f ca="true">+IF(OFFSET('Sanitation Data'!$H$28,0,10*ROW('Sanitation Data'!H40))="","",OFFSET('Sanitation Data'!$H$28,0,10*ROW('Sanitation Data'!H40)))</f>
        <v/>
      </c>
      <c r="DF46" s="280" t="str">
        <f ca="true">+IF(OFFSET('Sanitation Data'!$H$29,0,10*ROW('Sanitation Data'!H40))="","",OFFSET('Sanitation Data'!$H$29,0,10*ROW('Sanitation Data'!H40)))</f>
        <v/>
      </c>
      <c r="DG46" s="280" t="str">
        <f ca="true">+IF(OFFSET('Sanitation Data'!$H$30,0,10*ROW('Sanitation Data'!H40))="","",OFFSET('Sanitation Data'!$H$30,0,10*ROW('Sanitation Data'!H40)))</f>
        <v/>
      </c>
      <c r="DH46" s="280" t="str">
        <f ca="true">+IF(OFFSET('Sanitation Data'!$H$31,0,10*ROW('Sanitation Data'!H40))="","",OFFSET('Sanitation Data'!$H$31,0,10*ROW('Sanitation Data'!H40)))</f>
        <v/>
      </c>
      <c r="DI46" s="280" t="str">
        <f ca="true">+IF(OFFSET('Sanitation Data'!$H$32,0,10*ROW('Sanitation Data'!H40))="","",OFFSET('Sanitation Data'!$H$32,0,10*ROW('Sanitation Data'!H40)))</f>
        <v/>
      </c>
      <c r="DJ46" s="280" t="str">
        <f ca="true">+IF(OFFSET('Sanitation Data'!$I$28,0,10*ROW('Sanitation Data'!I40))="","",OFFSET('Sanitation Data'!$I$28,0,10*ROW('Sanitation Data'!I40)))</f>
        <v/>
      </c>
      <c r="DK46" s="280" t="str">
        <f ca="true">+IF(OFFSET('Sanitation Data'!$I$29,0,10*ROW('Sanitation Data'!I40))="","",OFFSET('Sanitation Data'!$I$29,0,10*ROW('Sanitation Data'!I40)))</f>
        <v/>
      </c>
      <c r="DL46" s="280" t="str">
        <f ca="true">+IF(OFFSET('Sanitation Data'!$I$30,0,10*ROW('Sanitation Data'!I40))="","",OFFSET('Sanitation Data'!$I$30,0,10*ROW('Sanitation Data'!I40)))</f>
        <v/>
      </c>
      <c r="DM46" s="280" t="str">
        <f ca="true">+IF(OFFSET('Sanitation Data'!$I$31,0,10*ROW('Sanitation Data'!I40))="","",OFFSET('Sanitation Data'!$I$31,0,10*ROW('Sanitation Data'!I40)))</f>
        <v/>
      </c>
      <c r="DN46" s="280" t="str">
        <f ca="true">+IF(OFFSET('Sanitation Data'!$I$32,0,10*ROW('Sanitation Data'!I40))="","",OFFSET('Sanitation Data'!$I$32,0,10*ROW('Sanitation Data'!I40)))</f>
        <v/>
      </c>
      <c r="DO46" s="280" t="str">
        <f ca="true">+IF(OFFSET('Hygiene Data'!$D$11,0,10*ROW('Hygiene Data'!D40))="","",OFFSET('Hygiene Data'!$D$11,0,10*ROW('Hygiene Data'!D40)))</f>
        <v/>
      </c>
      <c r="DP46" s="280" t="str">
        <f ca="true">+IF(OFFSET('Hygiene Data'!$D$12,0,10*ROW('Hygiene Data'!D40))="","",OFFSET('Hygiene Data'!$D$12,0,10*ROW('Hygiene Data'!D40)))</f>
        <v/>
      </c>
      <c r="DQ46" s="280" t="str">
        <f ca="true">+IF(OFFSET('Hygiene Data'!$D$13,0,10*ROW('Hygiene Data'!D40))="","",OFFSET('Hygiene Data'!$D$13,0,10*ROW('Hygiene Data'!D40)))</f>
        <v/>
      </c>
      <c r="DR46" s="280" t="str">
        <f ca="true">+IF(OFFSET('Hygiene Data'!$E$11,0,10*ROW('Hygiene Data'!E40))="","",OFFSET('Hygiene Data'!$E$11,0,10*ROW('Hygiene Data'!E40)))</f>
        <v/>
      </c>
      <c r="DS46" s="280" t="str">
        <f ca="true">+IF(OFFSET('Hygiene Data'!$E$12,0,10*ROW('Hygiene Data'!E40))="","",OFFSET('Hygiene Data'!$E$12,0,10*ROW('Hygiene Data'!E40)))</f>
        <v/>
      </c>
      <c r="DT46" s="280" t="str">
        <f ca="true">+IF(OFFSET('Hygiene Data'!$E$13,0,10*ROW('Hygiene Data'!E40))="","",OFFSET('Hygiene Data'!$E$13,0,10*ROW('Hygiene Data'!E40)))</f>
        <v/>
      </c>
      <c r="DU46" s="280" t="str">
        <f ca="true">+IF(OFFSET('Hygiene Data'!$F$11,0,10*ROW('Hygiene Data'!F40))="","",OFFSET('Hygiene Data'!$F$11,0,10*ROW('Hygiene Data'!F40)))</f>
        <v/>
      </c>
      <c r="DV46" s="280" t="str">
        <f ca="true">+IF(OFFSET('Hygiene Data'!$F$12,0,10*ROW('Hygiene Data'!F40))="","",OFFSET('Hygiene Data'!$F$12,0,10*ROW('Hygiene Data'!F40)))</f>
        <v/>
      </c>
      <c r="DW46" s="280" t="str">
        <f ca="true">+IF(OFFSET('Hygiene Data'!$F$13,0,10*ROW('Hygiene Data'!F40))="","",OFFSET('Hygiene Data'!$F$13,0,10*ROW('Hygiene Data'!F40)))</f>
        <v/>
      </c>
      <c r="DX46" s="280" t="str">
        <f ca="true">+IF(OFFSET('Hygiene Data'!$G$11,0,10*ROW('Hygiene Data'!G40))="","",OFFSET('Hygiene Data'!$G$11,0,10*ROW('Hygiene Data'!G40)))</f>
        <v/>
      </c>
      <c r="DY46" s="280" t="str">
        <f ca="true">+IF(OFFSET('Hygiene Data'!$G$12,0,10*ROW('Hygiene Data'!G40))="","",OFFSET('Hygiene Data'!$G$12,0,10*ROW('Hygiene Data'!G40)))</f>
        <v/>
      </c>
      <c r="DZ46" s="280" t="str">
        <f ca="true">+IF(OFFSET('Hygiene Data'!$G$13,0,10*ROW('Hygiene Data'!G40))="","",OFFSET('Hygiene Data'!$G$13,0,10*ROW('Hygiene Data'!G40)))</f>
        <v/>
      </c>
      <c r="EA46" s="280" t="str">
        <f ca="true">+IF(OFFSET('Hygiene Data'!$H$11,0,10*ROW('Hygiene Data'!H40))="","",OFFSET('Hygiene Data'!$H$11,0,10*ROW('Hygiene Data'!H40)))</f>
        <v/>
      </c>
      <c r="EB46" s="280" t="str">
        <f ca="true">+IF(OFFSET('Hygiene Data'!$H$12,0,10*ROW('Hygiene Data'!H40))="","",OFFSET('Hygiene Data'!$H$12,0,10*ROW('Hygiene Data'!H40)))</f>
        <v/>
      </c>
      <c r="EC46" s="280" t="str">
        <f ca="true">+IF(OFFSET('Hygiene Data'!$H$13,0,10*ROW('Hygiene Data'!H40))="","",OFFSET('Hygiene Data'!$H$13,0,10*ROW('Hygiene Data'!H40)))</f>
        <v/>
      </c>
      <c r="ED46" s="280" t="str">
        <f ca="true">+IF(OFFSET('Hygiene Data'!$I$11,0,10*ROW('Hygiene Data'!I40))="","",OFFSET('Hygiene Data'!$I$11,0,10*ROW('Hygiene Data'!I40)))</f>
        <v/>
      </c>
      <c r="EE46" s="280" t="str">
        <f ca="true">+IF(OFFSET('Hygiene Data'!$I$12,0,10*ROW('Hygiene Data'!I40))="","",OFFSET('Hygiene Data'!$I$12,0,10*ROW('Hygiene Data'!I40)))</f>
        <v/>
      </c>
      <c r="EF46" s="28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6"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0"/>
      <c r="BS47" s="280" t="str">
        <f ca="true">+IF(OFFSET('Water Data'!$D$27,0,10*ROW('Water Data'!D41))="","",OFFSET('Water Data'!$D$27,0,10*ROW('Water Data'!D41)))</f>
        <v/>
      </c>
      <c r="BT47" s="280" t="str">
        <f ca="true">+IF(OFFSET('Water Data'!$D$28,0,10*ROW('Water Data'!D41))="","",OFFSET('Water Data'!$D$28,0,10*ROW('Water Data'!D41)))</f>
        <v/>
      </c>
      <c r="BU47" s="280" t="str">
        <f ca="true">+IF(OFFSET('Water Data'!$D$29,0,10*ROW('Water Data'!D41))="","",OFFSET('Water Data'!$D$29,0,10*ROW('Water Data'!D41)))</f>
        <v/>
      </c>
      <c r="BV47" s="280" t="str">
        <f ca="true">+IF(OFFSET('Water Data'!$E$27,0,10*ROW('Water Data'!E41))="","",OFFSET('Water Data'!$E$27,0,10*ROW('Water Data'!E41)))</f>
        <v/>
      </c>
      <c r="BW47" s="280" t="str">
        <f ca="true">+IF(OFFSET('Water Data'!$E$28,0,10*ROW('Water Data'!E41))="","",OFFSET('Water Data'!$E$28,0,10*ROW('Water Data'!E41)))</f>
        <v/>
      </c>
      <c r="BX47" s="280" t="str">
        <f ca="true">+IF(OFFSET('Water Data'!$E$29,0,10*ROW('Water Data'!E41))="","",OFFSET('Water Data'!$E$29,0,10*ROW('Water Data'!E41)))</f>
        <v/>
      </c>
      <c r="BY47" s="280" t="str">
        <f ca="true">+IF(OFFSET('Water Data'!$F$27,0,10*ROW('Water Data'!F41))="","",OFFSET('Water Data'!$F$27,0,10*ROW('Water Data'!F41)))</f>
        <v/>
      </c>
      <c r="BZ47" s="280" t="str">
        <f ca="true">+IF(OFFSET('Water Data'!$F$28,0,10*ROW('Water Data'!F41))="","",OFFSET('Water Data'!$F$28,0,10*ROW('Water Data'!F41)))</f>
        <v/>
      </c>
      <c r="CA47" s="280" t="str">
        <f ca="true">+IF(OFFSET('Water Data'!$F$29,0,10*ROW('Water Data'!F41))="","",OFFSET('Water Data'!$F$29,0,10*ROW('Water Data'!F41)))</f>
        <v/>
      </c>
      <c r="CB47" s="280" t="str">
        <f ca="true">+IF(OFFSET('Water Data'!$G$27,0,10*ROW('Water Data'!G41))="","",OFFSET('Water Data'!$G$27,0,10*ROW('Water Data'!G41)))</f>
        <v/>
      </c>
      <c r="CC47" s="280" t="str">
        <f ca="true">+IF(OFFSET('Water Data'!$G$28,0,10*ROW('Water Data'!G41))="","",OFFSET('Water Data'!$G$28,0,10*ROW('Water Data'!G41)))</f>
        <v/>
      </c>
      <c r="CD47" s="280" t="str">
        <f ca="true">+IF(OFFSET('Water Data'!$G$29,0,10*ROW('Water Data'!G41))="","",OFFSET('Water Data'!$G$29,0,10*ROW('Water Data'!G41)))</f>
        <v/>
      </c>
      <c r="CE47" s="280" t="str">
        <f ca="true">+IF(OFFSET('Water Data'!$H$27,0,10*ROW('Water Data'!H41))="","",OFFSET('Water Data'!$H$27,0,10*ROW('Water Data'!H41)))</f>
        <v/>
      </c>
      <c r="CF47" s="280" t="str">
        <f ca="true">+IF(OFFSET('Water Data'!$H$28,0,10*ROW('Water Data'!H41))="","",OFFSET('Water Data'!$H$28,0,10*ROW('Water Data'!H41)))</f>
        <v/>
      </c>
      <c r="CG47" s="280" t="str">
        <f ca="true">+IF(OFFSET('Water Data'!$H$29,0,10*ROW('Water Data'!H41))="","",OFFSET('Water Data'!$H$29,0,10*ROW('Water Data'!H41)))</f>
        <v/>
      </c>
      <c r="CH47" s="280" t="str">
        <f ca="true">+IF(OFFSET('Water Data'!$I$27,0,10*ROW('Water Data'!I41))="","",OFFSET('Water Data'!$I$27,0,10*ROW('Water Data'!I41)))</f>
        <v/>
      </c>
      <c r="CI47" s="280" t="str">
        <f ca="true">+IF(OFFSET('Water Data'!$I$28,0,10*ROW('Water Data'!I41))="","",OFFSET('Water Data'!$I$28,0,10*ROW('Water Data'!I41)))</f>
        <v/>
      </c>
      <c r="CJ47" s="280" t="str">
        <f ca="true">+IF(OFFSET('Water Data'!$I$29,0,10*ROW('Water Data'!I41))="","",OFFSET('Water Data'!$I$29,0,10*ROW('Water Data'!I41)))</f>
        <v/>
      </c>
      <c r="CK47" s="280" t="str">
        <f ca="true">+IF(OFFSET('Sanitation Data'!$D$28,0,10*ROW('Sanitation Data'!D41))="","",OFFSET('Sanitation Data'!$D$28,0,10*ROW('Sanitation Data'!D41)))</f>
        <v/>
      </c>
      <c r="CL47" s="280" t="str">
        <f ca="true">+IF(OFFSET('Sanitation Data'!$D$29,0,10*ROW('Sanitation Data'!D41))="","",OFFSET('Sanitation Data'!$D$29,0,10*ROW('Sanitation Data'!D41)))</f>
        <v/>
      </c>
      <c r="CM47" s="280" t="str">
        <f ca="true">+IF(OFFSET('Sanitation Data'!$D$30,0,10*ROW('Sanitation Data'!D41))="","",OFFSET('Sanitation Data'!$D$30,0,10*ROW('Sanitation Data'!D41)))</f>
        <v/>
      </c>
      <c r="CN47" s="280" t="str">
        <f ca="true">+IF(OFFSET('Sanitation Data'!$D$31,0,10*ROW('Sanitation Data'!D41))="","",OFFSET('Sanitation Data'!$D$31,0,10*ROW('Sanitation Data'!D41)))</f>
        <v/>
      </c>
      <c r="CO47" s="280" t="str">
        <f ca="true">+IF(OFFSET('Sanitation Data'!$D$32,0,10*ROW('Sanitation Data'!D41))="","",OFFSET('Sanitation Data'!$D$32,0,10*ROW('Sanitation Data'!D41)))</f>
        <v/>
      </c>
      <c r="CP47" s="280" t="str">
        <f ca="true">+IF(OFFSET('Sanitation Data'!$E$28,0,10*ROW('Sanitation Data'!E41))="","",OFFSET('Sanitation Data'!$E$28,0,10*ROW('Sanitation Data'!E41)))</f>
        <v/>
      </c>
      <c r="CQ47" s="280" t="str">
        <f ca="true">+IF(OFFSET('Sanitation Data'!$E$29,0,10*ROW('Sanitation Data'!E41))="","",OFFSET('Sanitation Data'!$E$29,0,10*ROW('Sanitation Data'!E41)))</f>
        <v/>
      </c>
      <c r="CR47" s="280" t="str">
        <f ca="true">+IF(OFFSET('Sanitation Data'!$E$30,0,10*ROW('Sanitation Data'!E41))="","",OFFSET('Sanitation Data'!$E$30,0,10*ROW('Sanitation Data'!E41)))</f>
        <v/>
      </c>
      <c r="CS47" s="280" t="str">
        <f ca="true">+IF(OFFSET('Sanitation Data'!$E$31,0,10*ROW('Sanitation Data'!E41))="","",OFFSET('Sanitation Data'!$E$31,0,10*ROW('Sanitation Data'!E41)))</f>
        <v/>
      </c>
      <c r="CT47" s="280" t="str">
        <f ca="true">+IF(OFFSET('Sanitation Data'!$E$32,0,10*ROW('Sanitation Data'!E41))="","",OFFSET('Sanitation Data'!$E$32,0,10*ROW('Sanitation Data'!E41)))</f>
        <v/>
      </c>
      <c r="CU47" s="280" t="str">
        <f ca="true">+IF(OFFSET('Sanitation Data'!$F$28,0,10*ROW('Sanitation Data'!F41))="","",OFFSET('Sanitation Data'!$F$28,0,10*ROW('Sanitation Data'!F41)))</f>
        <v/>
      </c>
      <c r="CV47" s="280" t="str">
        <f ca="true">+IF(OFFSET('Sanitation Data'!$F$29,0,10*ROW('Sanitation Data'!F41))="","",OFFSET('Sanitation Data'!$F$29,0,10*ROW('Sanitation Data'!F41)))</f>
        <v/>
      </c>
      <c r="CW47" s="280" t="str">
        <f ca="true">+IF(OFFSET('Sanitation Data'!$F$30,0,10*ROW('Sanitation Data'!F41))="","",OFFSET('Sanitation Data'!$F$30,0,10*ROW('Sanitation Data'!F41)))</f>
        <v/>
      </c>
      <c r="CX47" s="280" t="str">
        <f ca="true">+IF(OFFSET('Sanitation Data'!$F$31,0,10*ROW('Sanitation Data'!F41))="","",OFFSET('Sanitation Data'!$F$31,0,10*ROW('Sanitation Data'!F41)))</f>
        <v/>
      </c>
      <c r="CY47" s="280" t="str">
        <f ca="true">+IF(OFFSET('Sanitation Data'!$F$32,0,10*ROW('Sanitation Data'!F41))="","",OFFSET('Sanitation Data'!$F$32,0,10*ROW('Sanitation Data'!F41)))</f>
        <v/>
      </c>
      <c r="CZ47" s="280" t="str">
        <f ca="true">+IF(OFFSET('Sanitation Data'!$G$28,0,10*ROW('Sanitation Data'!G41))="","",OFFSET('Sanitation Data'!$G$28,0,10*ROW('Sanitation Data'!G41)))</f>
        <v/>
      </c>
      <c r="DA47" s="280" t="str">
        <f ca="true">+IF(OFFSET('Sanitation Data'!$G$29,0,10*ROW('Sanitation Data'!G41))="","",OFFSET('Sanitation Data'!$G$29,0,10*ROW('Sanitation Data'!G41)))</f>
        <v/>
      </c>
      <c r="DB47" s="280" t="str">
        <f ca="true">+IF(OFFSET('Sanitation Data'!$G$30,0,10*ROW('Sanitation Data'!G41))="","",OFFSET('Sanitation Data'!$G$30,0,10*ROW('Sanitation Data'!G41)))</f>
        <v/>
      </c>
      <c r="DC47" s="280" t="str">
        <f ca="true">+IF(OFFSET('Sanitation Data'!$G$31,0,10*ROW('Sanitation Data'!G41))="","",OFFSET('Sanitation Data'!$G$31,0,10*ROW('Sanitation Data'!G41)))</f>
        <v/>
      </c>
      <c r="DD47" s="280" t="str">
        <f ca="true">+IF(OFFSET('Sanitation Data'!$G$32,0,10*ROW('Sanitation Data'!G41))="","",OFFSET('Sanitation Data'!$G$32,0,10*ROW('Sanitation Data'!G41)))</f>
        <v/>
      </c>
      <c r="DE47" s="280" t="str">
        <f ca="true">+IF(OFFSET('Sanitation Data'!$H$28,0,10*ROW('Sanitation Data'!H41))="","",OFFSET('Sanitation Data'!$H$28,0,10*ROW('Sanitation Data'!H41)))</f>
        <v/>
      </c>
      <c r="DF47" s="280" t="str">
        <f ca="true">+IF(OFFSET('Sanitation Data'!$H$29,0,10*ROW('Sanitation Data'!H41))="","",OFFSET('Sanitation Data'!$H$29,0,10*ROW('Sanitation Data'!H41)))</f>
        <v/>
      </c>
      <c r="DG47" s="280" t="str">
        <f ca="true">+IF(OFFSET('Sanitation Data'!$H$30,0,10*ROW('Sanitation Data'!H41))="","",OFFSET('Sanitation Data'!$H$30,0,10*ROW('Sanitation Data'!H41)))</f>
        <v/>
      </c>
      <c r="DH47" s="280" t="str">
        <f ca="true">+IF(OFFSET('Sanitation Data'!$H$31,0,10*ROW('Sanitation Data'!H41))="","",OFFSET('Sanitation Data'!$H$31,0,10*ROW('Sanitation Data'!H41)))</f>
        <v/>
      </c>
      <c r="DI47" s="280" t="str">
        <f ca="true">+IF(OFFSET('Sanitation Data'!$H$32,0,10*ROW('Sanitation Data'!H41))="","",OFFSET('Sanitation Data'!$H$32,0,10*ROW('Sanitation Data'!H41)))</f>
        <v/>
      </c>
      <c r="DJ47" s="280" t="str">
        <f ca="true">+IF(OFFSET('Sanitation Data'!$I$28,0,10*ROW('Sanitation Data'!I41))="","",OFFSET('Sanitation Data'!$I$28,0,10*ROW('Sanitation Data'!I41)))</f>
        <v/>
      </c>
      <c r="DK47" s="280" t="str">
        <f ca="true">+IF(OFFSET('Sanitation Data'!$I$29,0,10*ROW('Sanitation Data'!I41))="","",OFFSET('Sanitation Data'!$I$29,0,10*ROW('Sanitation Data'!I41)))</f>
        <v/>
      </c>
      <c r="DL47" s="280" t="str">
        <f ca="true">+IF(OFFSET('Sanitation Data'!$I$30,0,10*ROW('Sanitation Data'!I41))="","",OFFSET('Sanitation Data'!$I$30,0,10*ROW('Sanitation Data'!I41)))</f>
        <v/>
      </c>
      <c r="DM47" s="280" t="str">
        <f ca="true">+IF(OFFSET('Sanitation Data'!$I$31,0,10*ROW('Sanitation Data'!I41))="","",OFFSET('Sanitation Data'!$I$31,0,10*ROW('Sanitation Data'!I41)))</f>
        <v/>
      </c>
      <c r="DN47" s="280" t="str">
        <f ca="true">+IF(OFFSET('Sanitation Data'!$I$32,0,10*ROW('Sanitation Data'!I41))="","",OFFSET('Sanitation Data'!$I$32,0,10*ROW('Sanitation Data'!I41)))</f>
        <v/>
      </c>
      <c r="DO47" s="280" t="str">
        <f ca="true">+IF(OFFSET('Hygiene Data'!$D$11,0,10*ROW('Hygiene Data'!D41))="","",OFFSET('Hygiene Data'!$D$11,0,10*ROW('Hygiene Data'!D41)))</f>
        <v/>
      </c>
      <c r="DP47" s="280" t="str">
        <f ca="true">+IF(OFFSET('Hygiene Data'!$D$12,0,10*ROW('Hygiene Data'!D41))="","",OFFSET('Hygiene Data'!$D$12,0,10*ROW('Hygiene Data'!D41)))</f>
        <v/>
      </c>
      <c r="DQ47" s="280" t="str">
        <f ca="true">+IF(OFFSET('Hygiene Data'!$D$13,0,10*ROW('Hygiene Data'!D41))="","",OFFSET('Hygiene Data'!$D$13,0,10*ROW('Hygiene Data'!D41)))</f>
        <v/>
      </c>
      <c r="DR47" s="280" t="str">
        <f ca="true">+IF(OFFSET('Hygiene Data'!$E$11,0,10*ROW('Hygiene Data'!E41))="","",OFFSET('Hygiene Data'!$E$11,0,10*ROW('Hygiene Data'!E41)))</f>
        <v/>
      </c>
      <c r="DS47" s="280" t="str">
        <f ca="true">+IF(OFFSET('Hygiene Data'!$E$12,0,10*ROW('Hygiene Data'!E41))="","",OFFSET('Hygiene Data'!$E$12,0,10*ROW('Hygiene Data'!E41)))</f>
        <v/>
      </c>
      <c r="DT47" s="280" t="str">
        <f ca="true">+IF(OFFSET('Hygiene Data'!$E$13,0,10*ROW('Hygiene Data'!E41))="","",OFFSET('Hygiene Data'!$E$13,0,10*ROW('Hygiene Data'!E41)))</f>
        <v/>
      </c>
      <c r="DU47" s="280" t="str">
        <f ca="true">+IF(OFFSET('Hygiene Data'!$F$11,0,10*ROW('Hygiene Data'!F41))="","",OFFSET('Hygiene Data'!$F$11,0,10*ROW('Hygiene Data'!F41)))</f>
        <v/>
      </c>
      <c r="DV47" s="280" t="str">
        <f ca="true">+IF(OFFSET('Hygiene Data'!$F$12,0,10*ROW('Hygiene Data'!F41))="","",OFFSET('Hygiene Data'!$F$12,0,10*ROW('Hygiene Data'!F41)))</f>
        <v/>
      </c>
      <c r="DW47" s="280" t="str">
        <f ca="true">+IF(OFFSET('Hygiene Data'!$F$13,0,10*ROW('Hygiene Data'!F41))="","",OFFSET('Hygiene Data'!$F$13,0,10*ROW('Hygiene Data'!F41)))</f>
        <v/>
      </c>
      <c r="DX47" s="280" t="str">
        <f ca="true">+IF(OFFSET('Hygiene Data'!$G$11,0,10*ROW('Hygiene Data'!G41))="","",OFFSET('Hygiene Data'!$G$11,0,10*ROW('Hygiene Data'!G41)))</f>
        <v/>
      </c>
      <c r="DY47" s="280" t="str">
        <f ca="true">+IF(OFFSET('Hygiene Data'!$G$12,0,10*ROW('Hygiene Data'!G41))="","",OFFSET('Hygiene Data'!$G$12,0,10*ROW('Hygiene Data'!G41)))</f>
        <v/>
      </c>
      <c r="DZ47" s="280" t="str">
        <f ca="true">+IF(OFFSET('Hygiene Data'!$G$13,0,10*ROW('Hygiene Data'!G41))="","",OFFSET('Hygiene Data'!$G$13,0,10*ROW('Hygiene Data'!G41)))</f>
        <v/>
      </c>
      <c r="EA47" s="280" t="str">
        <f ca="true">+IF(OFFSET('Hygiene Data'!$H$11,0,10*ROW('Hygiene Data'!H41))="","",OFFSET('Hygiene Data'!$H$11,0,10*ROW('Hygiene Data'!H41)))</f>
        <v/>
      </c>
      <c r="EB47" s="280" t="str">
        <f ca="true">+IF(OFFSET('Hygiene Data'!$H$12,0,10*ROW('Hygiene Data'!H41))="","",OFFSET('Hygiene Data'!$H$12,0,10*ROW('Hygiene Data'!H41)))</f>
        <v/>
      </c>
      <c r="EC47" s="280" t="str">
        <f ca="true">+IF(OFFSET('Hygiene Data'!$H$13,0,10*ROW('Hygiene Data'!H41))="","",OFFSET('Hygiene Data'!$H$13,0,10*ROW('Hygiene Data'!H41)))</f>
        <v/>
      </c>
      <c r="ED47" s="280" t="str">
        <f ca="true">+IF(OFFSET('Hygiene Data'!$I$11,0,10*ROW('Hygiene Data'!I41))="","",OFFSET('Hygiene Data'!$I$11,0,10*ROW('Hygiene Data'!I41)))</f>
        <v/>
      </c>
      <c r="EE47" s="280" t="str">
        <f ca="true">+IF(OFFSET('Hygiene Data'!$I$12,0,10*ROW('Hygiene Data'!I41))="","",OFFSET('Hygiene Data'!$I$12,0,10*ROW('Hygiene Data'!I41)))</f>
        <v/>
      </c>
      <c r="EF47" s="28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6"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0"/>
      <c r="BS48" s="280" t="str">
        <f ca="true">+IF(OFFSET('Water Data'!$D$27,0,10*ROW('Water Data'!D42))="","",OFFSET('Water Data'!$D$27,0,10*ROW('Water Data'!D42)))</f>
        <v/>
      </c>
      <c r="BT48" s="280" t="str">
        <f ca="true">+IF(OFFSET('Water Data'!$D$28,0,10*ROW('Water Data'!D42))="","",OFFSET('Water Data'!$D$28,0,10*ROW('Water Data'!D42)))</f>
        <v/>
      </c>
      <c r="BU48" s="280" t="str">
        <f ca="true">+IF(OFFSET('Water Data'!$D$29,0,10*ROW('Water Data'!D42))="","",OFFSET('Water Data'!$D$29,0,10*ROW('Water Data'!D42)))</f>
        <v/>
      </c>
      <c r="BV48" s="280" t="str">
        <f ca="true">+IF(OFFSET('Water Data'!$E$27,0,10*ROW('Water Data'!E42))="","",OFFSET('Water Data'!$E$27,0,10*ROW('Water Data'!E42)))</f>
        <v/>
      </c>
      <c r="BW48" s="280" t="str">
        <f ca="true">+IF(OFFSET('Water Data'!$E$28,0,10*ROW('Water Data'!E42))="","",OFFSET('Water Data'!$E$28,0,10*ROW('Water Data'!E42)))</f>
        <v/>
      </c>
      <c r="BX48" s="280" t="str">
        <f ca="true">+IF(OFFSET('Water Data'!$E$29,0,10*ROW('Water Data'!E42))="","",OFFSET('Water Data'!$E$29,0,10*ROW('Water Data'!E42)))</f>
        <v/>
      </c>
      <c r="BY48" s="280" t="str">
        <f ca="true">+IF(OFFSET('Water Data'!$F$27,0,10*ROW('Water Data'!F42))="","",OFFSET('Water Data'!$F$27,0,10*ROW('Water Data'!F42)))</f>
        <v/>
      </c>
      <c r="BZ48" s="280" t="str">
        <f ca="true">+IF(OFFSET('Water Data'!$F$28,0,10*ROW('Water Data'!F42))="","",OFFSET('Water Data'!$F$28,0,10*ROW('Water Data'!F42)))</f>
        <v/>
      </c>
      <c r="CA48" s="280" t="str">
        <f ca="true">+IF(OFFSET('Water Data'!$F$29,0,10*ROW('Water Data'!F42))="","",OFFSET('Water Data'!$F$29,0,10*ROW('Water Data'!F42)))</f>
        <v/>
      </c>
      <c r="CB48" s="280" t="str">
        <f ca="true">+IF(OFFSET('Water Data'!$G$27,0,10*ROW('Water Data'!G42))="","",OFFSET('Water Data'!$G$27,0,10*ROW('Water Data'!G42)))</f>
        <v/>
      </c>
      <c r="CC48" s="280" t="str">
        <f ca="true">+IF(OFFSET('Water Data'!$G$28,0,10*ROW('Water Data'!G42))="","",OFFSET('Water Data'!$G$28,0,10*ROW('Water Data'!G42)))</f>
        <v/>
      </c>
      <c r="CD48" s="280" t="str">
        <f ca="true">+IF(OFFSET('Water Data'!$G$29,0,10*ROW('Water Data'!G42))="","",OFFSET('Water Data'!$G$29,0,10*ROW('Water Data'!G42)))</f>
        <v/>
      </c>
      <c r="CE48" s="280" t="str">
        <f ca="true">+IF(OFFSET('Water Data'!$H$27,0,10*ROW('Water Data'!H42))="","",OFFSET('Water Data'!$H$27,0,10*ROW('Water Data'!H42)))</f>
        <v/>
      </c>
      <c r="CF48" s="280" t="str">
        <f ca="true">+IF(OFFSET('Water Data'!$H$28,0,10*ROW('Water Data'!H42))="","",OFFSET('Water Data'!$H$28,0,10*ROW('Water Data'!H42)))</f>
        <v/>
      </c>
      <c r="CG48" s="280" t="str">
        <f ca="true">+IF(OFFSET('Water Data'!$H$29,0,10*ROW('Water Data'!H42))="","",OFFSET('Water Data'!$H$29,0,10*ROW('Water Data'!H42)))</f>
        <v/>
      </c>
      <c r="CH48" s="280" t="str">
        <f ca="true">+IF(OFFSET('Water Data'!$I$27,0,10*ROW('Water Data'!I42))="","",OFFSET('Water Data'!$I$27,0,10*ROW('Water Data'!I42)))</f>
        <v/>
      </c>
      <c r="CI48" s="280" t="str">
        <f ca="true">+IF(OFFSET('Water Data'!$I$28,0,10*ROW('Water Data'!I42))="","",OFFSET('Water Data'!$I$28,0,10*ROW('Water Data'!I42)))</f>
        <v/>
      </c>
      <c r="CJ48" s="280" t="str">
        <f ca="true">+IF(OFFSET('Water Data'!$I$29,0,10*ROW('Water Data'!I42))="","",OFFSET('Water Data'!$I$29,0,10*ROW('Water Data'!I42)))</f>
        <v/>
      </c>
      <c r="CK48" s="280" t="str">
        <f ca="true">+IF(OFFSET('Sanitation Data'!$D$28,0,10*ROW('Sanitation Data'!D42))="","",OFFSET('Sanitation Data'!$D$28,0,10*ROW('Sanitation Data'!D42)))</f>
        <v/>
      </c>
      <c r="CL48" s="280" t="str">
        <f ca="true">+IF(OFFSET('Sanitation Data'!$D$29,0,10*ROW('Sanitation Data'!D42))="","",OFFSET('Sanitation Data'!$D$29,0,10*ROW('Sanitation Data'!D42)))</f>
        <v/>
      </c>
      <c r="CM48" s="280" t="str">
        <f ca="true">+IF(OFFSET('Sanitation Data'!$D$30,0,10*ROW('Sanitation Data'!D42))="","",OFFSET('Sanitation Data'!$D$30,0,10*ROW('Sanitation Data'!D42)))</f>
        <v/>
      </c>
      <c r="CN48" s="280" t="str">
        <f ca="true">+IF(OFFSET('Sanitation Data'!$D$31,0,10*ROW('Sanitation Data'!D42))="","",OFFSET('Sanitation Data'!$D$31,0,10*ROW('Sanitation Data'!D42)))</f>
        <v/>
      </c>
      <c r="CO48" s="280" t="str">
        <f ca="true">+IF(OFFSET('Sanitation Data'!$D$32,0,10*ROW('Sanitation Data'!D42))="","",OFFSET('Sanitation Data'!$D$32,0,10*ROW('Sanitation Data'!D42)))</f>
        <v/>
      </c>
      <c r="CP48" s="280" t="str">
        <f ca="true">+IF(OFFSET('Sanitation Data'!$E$28,0,10*ROW('Sanitation Data'!E42))="","",OFFSET('Sanitation Data'!$E$28,0,10*ROW('Sanitation Data'!E42)))</f>
        <v/>
      </c>
      <c r="CQ48" s="280" t="str">
        <f ca="true">+IF(OFFSET('Sanitation Data'!$E$29,0,10*ROW('Sanitation Data'!E42))="","",OFFSET('Sanitation Data'!$E$29,0,10*ROW('Sanitation Data'!E42)))</f>
        <v/>
      </c>
      <c r="CR48" s="280" t="str">
        <f ca="true">+IF(OFFSET('Sanitation Data'!$E$30,0,10*ROW('Sanitation Data'!E42))="","",OFFSET('Sanitation Data'!$E$30,0,10*ROW('Sanitation Data'!E42)))</f>
        <v/>
      </c>
      <c r="CS48" s="280" t="str">
        <f ca="true">+IF(OFFSET('Sanitation Data'!$E$31,0,10*ROW('Sanitation Data'!E42))="","",OFFSET('Sanitation Data'!$E$31,0,10*ROW('Sanitation Data'!E42)))</f>
        <v/>
      </c>
      <c r="CT48" s="280" t="str">
        <f ca="true">+IF(OFFSET('Sanitation Data'!$E$32,0,10*ROW('Sanitation Data'!E42))="","",OFFSET('Sanitation Data'!$E$32,0,10*ROW('Sanitation Data'!E42)))</f>
        <v/>
      </c>
      <c r="CU48" s="280" t="str">
        <f ca="true">+IF(OFFSET('Sanitation Data'!$F$28,0,10*ROW('Sanitation Data'!F42))="","",OFFSET('Sanitation Data'!$F$28,0,10*ROW('Sanitation Data'!F42)))</f>
        <v/>
      </c>
      <c r="CV48" s="280" t="str">
        <f ca="true">+IF(OFFSET('Sanitation Data'!$F$29,0,10*ROW('Sanitation Data'!F42))="","",OFFSET('Sanitation Data'!$F$29,0,10*ROW('Sanitation Data'!F42)))</f>
        <v/>
      </c>
      <c r="CW48" s="280" t="str">
        <f ca="true">+IF(OFFSET('Sanitation Data'!$F$30,0,10*ROW('Sanitation Data'!F42))="","",OFFSET('Sanitation Data'!$F$30,0,10*ROW('Sanitation Data'!F42)))</f>
        <v/>
      </c>
      <c r="CX48" s="280" t="str">
        <f ca="true">+IF(OFFSET('Sanitation Data'!$F$31,0,10*ROW('Sanitation Data'!F42))="","",OFFSET('Sanitation Data'!$F$31,0,10*ROW('Sanitation Data'!F42)))</f>
        <v/>
      </c>
      <c r="CY48" s="280" t="str">
        <f ca="true">+IF(OFFSET('Sanitation Data'!$F$32,0,10*ROW('Sanitation Data'!F42))="","",OFFSET('Sanitation Data'!$F$32,0,10*ROW('Sanitation Data'!F42)))</f>
        <v/>
      </c>
      <c r="CZ48" s="280" t="str">
        <f ca="true">+IF(OFFSET('Sanitation Data'!$G$28,0,10*ROW('Sanitation Data'!G42))="","",OFFSET('Sanitation Data'!$G$28,0,10*ROW('Sanitation Data'!G42)))</f>
        <v/>
      </c>
      <c r="DA48" s="280" t="str">
        <f ca="true">+IF(OFFSET('Sanitation Data'!$G$29,0,10*ROW('Sanitation Data'!G42))="","",OFFSET('Sanitation Data'!$G$29,0,10*ROW('Sanitation Data'!G42)))</f>
        <v/>
      </c>
      <c r="DB48" s="280" t="str">
        <f ca="true">+IF(OFFSET('Sanitation Data'!$G$30,0,10*ROW('Sanitation Data'!G42))="","",OFFSET('Sanitation Data'!$G$30,0,10*ROW('Sanitation Data'!G42)))</f>
        <v/>
      </c>
      <c r="DC48" s="280" t="str">
        <f ca="true">+IF(OFFSET('Sanitation Data'!$G$31,0,10*ROW('Sanitation Data'!G42))="","",OFFSET('Sanitation Data'!$G$31,0,10*ROW('Sanitation Data'!G42)))</f>
        <v/>
      </c>
      <c r="DD48" s="280" t="str">
        <f ca="true">+IF(OFFSET('Sanitation Data'!$G$32,0,10*ROW('Sanitation Data'!G42))="","",OFFSET('Sanitation Data'!$G$32,0,10*ROW('Sanitation Data'!G42)))</f>
        <v/>
      </c>
      <c r="DE48" s="280" t="str">
        <f ca="true">+IF(OFFSET('Sanitation Data'!$H$28,0,10*ROW('Sanitation Data'!H42))="","",OFFSET('Sanitation Data'!$H$28,0,10*ROW('Sanitation Data'!H42)))</f>
        <v/>
      </c>
      <c r="DF48" s="280" t="str">
        <f ca="true">+IF(OFFSET('Sanitation Data'!$H$29,0,10*ROW('Sanitation Data'!H42))="","",OFFSET('Sanitation Data'!$H$29,0,10*ROW('Sanitation Data'!H42)))</f>
        <v/>
      </c>
      <c r="DG48" s="280" t="str">
        <f ca="true">+IF(OFFSET('Sanitation Data'!$H$30,0,10*ROW('Sanitation Data'!H42))="","",OFFSET('Sanitation Data'!$H$30,0,10*ROW('Sanitation Data'!H42)))</f>
        <v/>
      </c>
      <c r="DH48" s="280" t="str">
        <f ca="true">+IF(OFFSET('Sanitation Data'!$H$31,0,10*ROW('Sanitation Data'!H42))="","",OFFSET('Sanitation Data'!$H$31,0,10*ROW('Sanitation Data'!H42)))</f>
        <v/>
      </c>
      <c r="DI48" s="280" t="str">
        <f ca="true">+IF(OFFSET('Sanitation Data'!$H$32,0,10*ROW('Sanitation Data'!H42))="","",OFFSET('Sanitation Data'!$H$32,0,10*ROW('Sanitation Data'!H42)))</f>
        <v/>
      </c>
      <c r="DJ48" s="280" t="str">
        <f ca="true">+IF(OFFSET('Sanitation Data'!$I$28,0,10*ROW('Sanitation Data'!I42))="","",OFFSET('Sanitation Data'!$I$28,0,10*ROW('Sanitation Data'!I42)))</f>
        <v/>
      </c>
      <c r="DK48" s="280" t="str">
        <f ca="true">+IF(OFFSET('Sanitation Data'!$I$29,0,10*ROW('Sanitation Data'!I42))="","",OFFSET('Sanitation Data'!$I$29,0,10*ROW('Sanitation Data'!I42)))</f>
        <v/>
      </c>
      <c r="DL48" s="280" t="str">
        <f ca="true">+IF(OFFSET('Sanitation Data'!$I$30,0,10*ROW('Sanitation Data'!I42))="","",OFFSET('Sanitation Data'!$I$30,0,10*ROW('Sanitation Data'!I42)))</f>
        <v/>
      </c>
      <c r="DM48" s="280" t="str">
        <f ca="true">+IF(OFFSET('Sanitation Data'!$I$31,0,10*ROW('Sanitation Data'!I42))="","",OFFSET('Sanitation Data'!$I$31,0,10*ROW('Sanitation Data'!I42)))</f>
        <v/>
      </c>
      <c r="DN48" s="280" t="str">
        <f ca="true">+IF(OFFSET('Sanitation Data'!$I$32,0,10*ROW('Sanitation Data'!I42))="","",OFFSET('Sanitation Data'!$I$32,0,10*ROW('Sanitation Data'!I42)))</f>
        <v/>
      </c>
      <c r="DO48" s="280" t="str">
        <f ca="true">+IF(OFFSET('Hygiene Data'!$D$11,0,10*ROW('Hygiene Data'!D42))="","",OFFSET('Hygiene Data'!$D$11,0,10*ROW('Hygiene Data'!D42)))</f>
        <v/>
      </c>
      <c r="DP48" s="280" t="str">
        <f ca="true">+IF(OFFSET('Hygiene Data'!$D$12,0,10*ROW('Hygiene Data'!D42))="","",OFFSET('Hygiene Data'!$D$12,0,10*ROW('Hygiene Data'!D42)))</f>
        <v/>
      </c>
      <c r="DQ48" s="280" t="str">
        <f ca="true">+IF(OFFSET('Hygiene Data'!$D$13,0,10*ROW('Hygiene Data'!D42))="","",OFFSET('Hygiene Data'!$D$13,0,10*ROW('Hygiene Data'!D42)))</f>
        <v/>
      </c>
      <c r="DR48" s="280" t="str">
        <f ca="true">+IF(OFFSET('Hygiene Data'!$E$11,0,10*ROW('Hygiene Data'!E42))="","",OFFSET('Hygiene Data'!$E$11,0,10*ROW('Hygiene Data'!E42)))</f>
        <v/>
      </c>
      <c r="DS48" s="280" t="str">
        <f ca="true">+IF(OFFSET('Hygiene Data'!$E$12,0,10*ROW('Hygiene Data'!E42))="","",OFFSET('Hygiene Data'!$E$12,0,10*ROW('Hygiene Data'!E42)))</f>
        <v/>
      </c>
      <c r="DT48" s="280" t="str">
        <f ca="true">+IF(OFFSET('Hygiene Data'!$E$13,0,10*ROW('Hygiene Data'!E42))="","",OFFSET('Hygiene Data'!$E$13,0,10*ROW('Hygiene Data'!E42)))</f>
        <v/>
      </c>
      <c r="DU48" s="280" t="str">
        <f ca="true">+IF(OFFSET('Hygiene Data'!$F$11,0,10*ROW('Hygiene Data'!F42))="","",OFFSET('Hygiene Data'!$F$11,0,10*ROW('Hygiene Data'!F42)))</f>
        <v/>
      </c>
      <c r="DV48" s="280" t="str">
        <f ca="true">+IF(OFFSET('Hygiene Data'!$F$12,0,10*ROW('Hygiene Data'!F42))="","",OFFSET('Hygiene Data'!$F$12,0,10*ROW('Hygiene Data'!F42)))</f>
        <v/>
      </c>
      <c r="DW48" s="280" t="str">
        <f ca="true">+IF(OFFSET('Hygiene Data'!$F$13,0,10*ROW('Hygiene Data'!F42))="","",OFFSET('Hygiene Data'!$F$13,0,10*ROW('Hygiene Data'!F42)))</f>
        <v/>
      </c>
      <c r="DX48" s="280" t="str">
        <f ca="true">+IF(OFFSET('Hygiene Data'!$G$11,0,10*ROW('Hygiene Data'!G42))="","",OFFSET('Hygiene Data'!$G$11,0,10*ROW('Hygiene Data'!G42)))</f>
        <v/>
      </c>
      <c r="DY48" s="280" t="str">
        <f ca="true">+IF(OFFSET('Hygiene Data'!$G$12,0,10*ROW('Hygiene Data'!G42))="","",OFFSET('Hygiene Data'!$G$12,0,10*ROW('Hygiene Data'!G42)))</f>
        <v/>
      </c>
      <c r="DZ48" s="280" t="str">
        <f ca="true">+IF(OFFSET('Hygiene Data'!$G$13,0,10*ROW('Hygiene Data'!G42))="","",OFFSET('Hygiene Data'!$G$13,0,10*ROW('Hygiene Data'!G42)))</f>
        <v/>
      </c>
      <c r="EA48" s="280" t="str">
        <f ca="true">+IF(OFFSET('Hygiene Data'!$H$11,0,10*ROW('Hygiene Data'!H42))="","",OFFSET('Hygiene Data'!$H$11,0,10*ROW('Hygiene Data'!H42)))</f>
        <v/>
      </c>
      <c r="EB48" s="280" t="str">
        <f ca="true">+IF(OFFSET('Hygiene Data'!$H$12,0,10*ROW('Hygiene Data'!H42))="","",OFFSET('Hygiene Data'!$H$12,0,10*ROW('Hygiene Data'!H42)))</f>
        <v/>
      </c>
      <c r="EC48" s="280" t="str">
        <f ca="true">+IF(OFFSET('Hygiene Data'!$H$13,0,10*ROW('Hygiene Data'!H42))="","",OFFSET('Hygiene Data'!$H$13,0,10*ROW('Hygiene Data'!H42)))</f>
        <v/>
      </c>
      <c r="ED48" s="280" t="str">
        <f ca="true">+IF(OFFSET('Hygiene Data'!$I$11,0,10*ROW('Hygiene Data'!I42))="","",OFFSET('Hygiene Data'!$I$11,0,10*ROW('Hygiene Data'!I42)))</f>
        <v/>
      </c>
      <c r="EE48" s="280" t="str">
        <f ca="true">+IF(OFFSET('Hygiene Data'!$I$12,0,10*ROW('Hygiene Data'!I42))="","",OFFSET('Hygiene Data'!$I$12,0,10*ROW('Hygiene Data'!I42)))</f>
        <v/>
      </c>
      <c r="EF48" s="28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6"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0"/>
      <c r="BS49" s="280" t="str">
        <f ca="true">+IF(OFFSET('Water Data'!$D$27,0,10*ROW('Water Data'!D43))="","",OFFSET('Water Data'!$D$27,0,10*ROW('Water Data'!D43)))</f>
        <v/>
      </c>
      <c r="BT49" s="280" t="str">
        <f ca="true">+IF(OFFSET('Water Data'!$D$28,0,10*ROW('Water Data'!D43))="","",OFFSET('Water Data'!$D$28,0,10*ROW('Water Data'!D43)))</f>
        <v/>
      </c>
      <c r="BU49" s="280" t="str">
        <f ca="true">+IF(OFFSET('Water Data'!$D$29,0,10*ROW('Water Data'!D43))="","",OFFSET('Water Data'!$D$29,0,10*ROW('Water Data'!D43)))</f>
        <v/>
      </c>
      <c r="BV49" s="280" t="str">
        <f ca="true">+IF(OFFSET('Water Data'!$E$27,0,10*ROW('Water Data'!E43))="","",OFFSET('Water Data'!$E$27,0,10*ROW('Water Data'!E43)))</f>
        <v/>
      </c>
      <c r="BW49" s="280" t="str">
        <f ca="true">+IF(OFFSET('Water Data'!$E$28,0,10*ROW('Water Data'!E43))="","",OFFSET('Water Data'!$E$28,0,10*ROW('Water Data'!E43)))</f>
        <v/>
      </c>
      <c r="BX49" s="280" t="str">
        <f ca="true">+IF(OFFSET('Water Data'!$E$29,0,10*ROW('Water Data'!E43))="","",OFFSET('Water Data'!$E$29,0,10*ROW('Water Data'!E43)))</f>
        <v/>
      </c>
      <c r="BY49" s="280" t="str">
        <f ca="true">+IF(OFFSET('Water Data'!$F$27,0,10*ROW('Water Data'!F43))="","",OFFSET('Water Data'!$F$27,0,10*ROW('Water Data'!F43)))</f>
        <v/>
      </c>
      <c r="BZ49" s="280" t="str">
        <f ca="true">+IF(OFFSET('Water Data'!$F$28,0,10*ROW('Water Data'!F43))="","",OFFSET('Water Data'!$F$28,0,10*ROW('Water Data'!F43)))</f>
        <v/>
      </c>
      <c r="CA49" s="280" t="str">
        <f ca="true">+IF(OFFSET('Water Data'!$F$29,0,10*ROW('Water Data'!F43))="","",OFFSET('Water Data'!$F$29,0,10*ROW('Water Data'!F43)))</f>
        <v/>
      </c>
      <c r="CB49" s="280" t="str">
        <f ca="true">+IF(OFFSET('Water Data'!$G$27,0,10*ROW('Water Data'!G43))="","",OFFSET('Water Data'!$G$27,0,10*ROW('Water Data'!G43)))</f>
        <v/>
      </c>
      <c r="CC49" s="280" t="str">
        <f ca="true">+IF(OFFSET('Water Data'!$G$28,0,10*ROW('Water Data'!G43))="","",OFFSET('Water Data'!$G$28,0,10*ROW('Water Data'!G43)))</f>
        <v/>
      </c>
      <c r="CD49" s="280" t="str">
        <f ca="true">+IF(OFFSET('Water Data'!$G$29,0,10*ROW('Water Data'!G43))="","",OFFSET('Water Data'!$G$29,0,10*ROW('Water Data'!G43)))</f>
        <v/>
      </c>
      <c r="CE49" s="280" t="str">
        <f ca="true">+IF(OFFSET('Water Data'!$H$27,0,10*ROW('Water Data'!H43))="","",OFFSET('Water Data'!$H$27,0,10*ROW('Water Data'!H43)))</f>
        <v/>
      </c>
      <c r="CF49" s="280" t="str">
        <f ca="true">+IF(OFFSET('Water Data'!$H$28,0,10*ROW('Water Data'!H43))="","",OFFSET('Water Data'!$H$28,0,10*ROW('Water Data'!H43)))</f>
        <v/>
      </c>
      <c r="CG49" s="280" t="str">
        <f ca="true">+IF(OFFSET('Water Data'!$H$29,0,10*ROW('Water Data'!H43))="","",OFFSET('Water Data'!$H$29,0,10*ROW('Water Data'!H43)))</f>
        <v/>
      </c>
      <c r="CH49" s="280" t="str">
        <f ca="true">+IF(OFFSET('Water Data'!$I$27,0,10*ROW('Water Data'!I43))="","",OFFSET('Water Data'!$I$27,0,10*ROW('Water Data'!I43)))</f>
        <v/>
      </c>
      <c r="CI49" s="280" t="str">
        <f ca="true">+IF(OFFSET('Water Data'!$I$28,0,10*ROW('Water Data'!I43))="","",OFFSET('Water Data'!$I$28,0,10*ROW('Water Data'!I43)))</f>
        <v/>
      </c>
      <c r="CJ49" s="280" t="str">
        <f ca="true">+IF(OFFSET('Water Data'!$I$29,0,10*ROW('Water Data'!I43))="","",OFFSET('Water Data'!$I$29,0,10*ROW('Water Data'!I43)))</f>
        <v/>
      </c>
      <c r="CK49" s="280" t="str">
        <f ca="true">+IF(OFFSET('Sanitation Data'!$D$28,0,10*ROW('Sanitation Data'!D43))="","",OFFSET('Sanitation Data'!$D$28,0,10*ROW('Sanitation Data'!D43)))</f>
        <v/>
      </c>
      <c r="CL49" s="280" t="str">
        <f ca="true">+IF(OFFSET('Sanitation Data'!$D$29,0,10*ROW('Sanitation Data'!D43))="","",OFFSET('Sanitation Data'!$D$29,0,10*ROW('Sanitation Data'!D43)))</f>
        <v/>
      </c>
      <c r="CM49" s="280" t="str">
        <f ca="true">+IF(OFFSET('Sanitation Data'!$D$30,0,10*ROW('Sanitation Data'!D43))="","",OFFSET('Sanitation Data'!$D$30,0,10*ROW('Sanitation Data'!D43)))</f>
        <v/>
      </c>
      <c r="CN49" s="280" t="str">
        <f ca="true">+IF(OFFSET('Sanitation Data'!$D$31,0,10*ROW('Sanitation Data'!D43))="","",OFFSET('Sanitation Data'!$D$31,0,10*ROW('Sanitation Data'!D43)))</f>
        <v/>
      </c>
      <c r="CO49" s="280" t="str">
        <f ca="true">+IF(OFFSET('Sanitation Data'!$D$32,0,10*ROW('Sanitation Data'!D43))="","",OFFSET('Sanitation Data'!$D$32,0,10*ROW('Sanitation Data'!D43)))</f>
        <v/>
      </c>
      <c r="CP49" s="280" t="str">
        <f ca="true">+IF(OFFSET('Sanitation Data'!$E$28,0,10*ROW('Sanitation Data'!E43))="","",OFFSET('Sanitation Data'!$E$28,0,10*ROW('Sanitation Data'!E43)))</f>
        <v/>
      </c>
      <c r="CQ49" s="280" t="str">
        <f ca="true">+IF(OFFSET('Sanitation Data'!$E$29,0,10*ROW('Sanitation Data'!E43))="","",OFFSET('Sanitation Data'!$E$29,0,10*ROW('Sanitation Data'!E43)))</f>
        <v/>
      </c>
      <c r="CR49" s="280" t="str">
        <f ca="true">+IF(OFFSET('Sanitation Data'!$E$30,0,10*ROW('Sanitation Data'!E43))="","",OFFSET('Sanitation Data'!$E$30,0,10*ROW('Sanitation Data'!E43)))</f>
        <v/>
      </c>
      <c r="CS49" s="280" t="str">
        <f ca="true">+IF(OFFSET('Sanitation Data'!$E$31,0,10*ROW('Sanitation Data'!E43))="","",OFFSET('Sanitation Data'!$E$31,0,10*ROW('Sanitation Data'!E43)))</f>
        <v/>
      </c>
      <c r="CT49" s="280" t="str">
        <f ca="true">+IF(OFFSET('Sanitation Data'!$E$32,0,10*ROW('Sanitation Data'!E43))="","",OFFSET('Sanitation Data'!$E$32,0,10*ROW('Sanitation Data'!E43)))</f>
        <v/>
      </c>
      <c r="CU49" s="280" t="str">
        <f ca="true">+IF(OFFSET('Sanitation Data'!$F$28,0,10*ROW('Sanitation Data'!F43))="","",OFFSET('Sanitation Data'!$F$28,0,10*ROW('Sanitation Data'!F43)))</f>
        <v/>
      </c>
      <c r="CV49" s="280" t="str">
        <f ca="true">+IF(OFFSET('Sanitation Data'!$F$29,0,10*ROW('Sanitation Data'!F43))="","",OFFSET('Sanitation Data'!$F$29,0,10*ROW('Sanitation Data'!F43)))</f>
        <v/>
      </c>
      <c r="CW49" s="280" t="str">
        <f ca="true">+IF(OFFSET('Sanitation Data'!$F$30,0,10*ROW('Sanitation Data'!F43))="","",OFFSET('Sanitation Data'!$F$30,0,10*ROW('Sanitation Data'!F43)))</f>
        <v/>
      </c>
      <c r="CX49" s="280" t="str">
        <f ca="true">+IF(OFFSET('Sanitation Data'!$F$31,0,10*ROW('Sanitation Data'!F43))="","",OFFSET('Sanitation Data'!$F$31,0,10*ROW('Sanitation Data'!F43)))</f>
        <v/>
      </c>
      <c r="CY49" s="280" t="str">
        <f ca="true">+IF(OFFSET('Sanitation Data'!$F$32,0,10*ROW('Sanitation Data'!F43))="","",OFFSET('Sanitation Data'!$F$32,0,10*ROW('Sanitation Data'!F43)))</f>
        <v/>
      </c>
      <c r="CZ49" s="280" t="str">
        <f ca="true">+IF(OFFSET('Sanitation Data'!$G$28,0,10*ROW('Sanitation Data'!G43))="","",OFFSET('Sanitation Data'!$G$28,0,10*ROW('Sanitation Data'!G43)))</f>
        <v/>
      </c>
      <c r="DA49" s="280" t="str">
        <f ca="true">+IF(OFFSET('Sanitation Data'!$G$29,0,10*ROW('Sanitation Data'!G43))="","",OFFSET('Sanitation Data'!$G$29,0,10*ROW('Sanitation Data'!G43)))</f>
        <v/>
      </c>
      <c r="DB49" s="280" t="str">
        <f ca="true">+IF(OFFSET('Sanitation Data'!$G$30,0,10*ROW('Sanitation Data'!G43))="","",OFFSET('Sanitation Data'!$G$30,0,10*ROW('Sanitation Data'!G43)))</f>
        <v/>
      </c>
      <c r="DC49" s="280" t="str">
        <f ca="true">+IF(OFFSET('Sanitation Data'!$G$31,0,10*ROW('Sanitation Data'!G43))="","",OFFSET('Sanitation Data'!$G$31,0,10*ROW('Sanitation Data'!G43)))</f>
        <v/>
      </c>
      <c r="DD49" s="280" t="str">
        <f ca="true">+IF(OFFSET('Sanitation Data'!$G$32,0,10*ROW('Sanitation Data'!G43))="","",OFFSET('Sanitation Data'!$G$32,0,10*ROW('Sanitation Data'!G43)))</f>
        <v/>
      </c>
      <c r="DE49" s="280" t="str">
        <f ca="true">+IF(OFFSET('Sanitation Data'!$H$28,0,10*ROW('Sanitation Data'!H43))="","",OFFSET('Sanitation Data'!$H$28,0,10*ROW('Sanitation Data'!H43)))</f>
        <v/>
      </c>
      <c r="DF49" s="280" t="str">
        <f ca="true">+IF(OFFSET('Sanitation Data'!$H$29,0,10*ROW('Sanitation Data'!H43))="","",OFFSET('Sanitation Data'!$H$29,0,10*ROW('Sanitation Data'!H43)))</f>
        <v/>
      </c>
      <c r="DG49" s="280" t="str">
        <f ca="true">+IF(OFFSET('Sanitation Data'!$H$30,0,10*ROW('Sanitation Data'!H43))="","",OFFSET('Sanitation Data'!$H$30,0,10*ROW('Sanitation Data'!H43)))</f>
        <v/>
      </c>
      <c r="DH49" s="280" t="str">
        <f ca="true">+IF(OFFSET('Sanitation Data'!$H$31,0,10*ROW('Sanitation Data'!H43))="","",OFFSET('Sanitation Data'!$H$31,0,10*ROW('Sanitation Data'!H43)))</f>
        <v/>
      </c>
      <c r="DI49" s="280" t="str">
        <f ca="true">+IF(OFFSET('Sanitation Data'!$H$32,0,10*ROW('Sanitation Data'!H43))="","",OFFSET('Sanitation Data'!$H$32,0,10*ROW('Sanitation Data'!H43)))</f>
        <v/>
      </c>
      <c r="DJ49" s="280" t="str">
        <f ca="true">+IF(OFFSET('Sanitation Data'!$I$28,0,10*ROW('Sanitation Data'!I43))="","",OFFSET('Sanitation Data'!$I$28,0,10*ROW('Sanitation Data'!I43)))</f>
        <v/>
      </c>
      <c r="DK49" s="280" t="str">
        <f ca="true">+IF(OFFSET('Sanitation Data'!$I$29,0,10*ROW('Sanitation Data'!I43))="","",OFFSET('Sanitation Data'!$I$29,0,10*ROW('Sanitation Data'!I43)))</f>
        <v/>
      </c>
      <c r="DL49" s="280" t="str">
        <f ca="true">+IF(OFFSET('Sanitation Data'!$I$30,0,10*ROW('Sanitation Data'!I43))="","",OFFSET('Sanitation Data'!$I$30,0,10*ROW('Sanitation Data'!I43)))</f>
        <v/>
      </c>
      <c r="DM49" s="280" t="str">
        <f ca="true">+IF(OFFSET('Sanitation Data'!$I$31,0,10*ROW('Sanitation Data'!I43))="","",OFFSET('Sanitation Data'!$I$31,0,10*ROW('Sanitation Data'!I43)))</f>
        <v/>
      </c>
      <c r="DN49" s="280" t="str">
        <f ca="true">+IF(OFFSET('Sanitation Data'!$I$32,0,10*ROW('Sanitation Data'!I43))="","",OFFSET('Sanitation Data'!$I$32,0,10*ROW('Sanitation Data'!I43)))</f>
        <v/>
      </c>
      <c r="DO49" s="280" t="str">
        <f ca="true">+IF(OFFSET('Hygiene Data'!$D$11,0,10*ROW('Hygiene Data'!D43))="","",OFFSET('Hygiene Data'!$D$11,0,10*ROW('Hygiene Data'!D43)))</f>
        <v/>
      </c>
      <c r="DP49" s="280" t="str">
        <f ca="true">+IF(OFFSET('Hygiene Data'!$D$12,0,10*ROW('Hygiene Data'!D43))="","",OFFSET('Hygiene Data'!$D$12,0,10*ROW('Hygiene Data'!D43)))</f>
        <v/>
      </c>
      <c r="DQ49" s="280" t="str">
        <f ca="true">+IF(OFFSET('Hygiene Data'!$D$13,0,10*ROW('Hygiene Data'!D43))="","",OFFSET('Hygiene Data'!$D$13,0,10*ROW('Hygiene Data'!D43)))</f>
        <v/>
      </c>
      <c r="DR49" s="280" t="str">
        <f ca="true">+IF(OFFSET('Hygiene Data'!$E$11,0,10*ROW('Hygiene Data'!E43))="","",OFFSET('Hygiene Data'!$E$11,0,10*ROW('Hygiene Data'!E43)))</f>
        <v/>
      </c>
      <c r="DS49" s="280" t="str">
        <f ca="true">+IF(OFFSET('Hygiene Data'!$E$12,0,10*ROW('Hygiene Data'!E43))="","",OFFSET('Hygiene Data'!$E$12,0,10*ROW('Hygiene Data'!E43)))</f>
        <v/>
      </c>
      <c r="DT49" s="280" t="str">
        <f ca="true">+IF(OFFSET('Hygiene Data'!$E$13,0,10*ROW('Hygiene Data'!E43))="","",OFFSET('Hygiene Data'!$E$13,0,10*ROW('Hygiene Data'!E43)))</f>
        <v/>
      </c>
      <c r="DU49" s="280" t="str">
        <f ca="true">+IF(OFFSET('Hygiene Data'!$F$11,0,10*ROW('Hygiene Data'!F43))="","",OFFSET('Hygiene Data'!$F$11,0,10*ROW('Hygiene Data'!F43)))</f>
        <v/>
      </c>
      <c r="DV49" s="280" t="str">
        <f ca="true">+IF(OFFSET('Hygiene Data'!$F$12,0,10*ROW('Hygiene Data'!F43))="","",OFFSET('Hygiene Data'!$F$12,0,10*ROW('Hygiene Data'!F43)))</f>
        <v/>
      </c>
      <c r="DW49" s="280" t="str">
        <f ca="true">+IF(OFFSET('Hygiene Data'!$F$13,0,10*ROW('Hygiene Data'!F43))="","",OFFSET('Hygiene Data'!$F$13,0,10*ROW('Hygiene Data'!F43)))</f>
        <v/>
      </c>
      <c r="DX49" s="280" t="str">
        <f ca="true">+IF(OFFSET('Hygiene Data'!$G$11,0,10*ROW('Hygiene Data'!G43))="","",OFFSET('Hygiene Data'!$G$11,0,10*ROW('Hygiene Data'!G43)))</f>
        <v/>
      </c>
      <c r="DY49" s="280" t="str">
        <f ca="true">+IF(OFFSET('Hygiene Data'!$G$12,0,10*ROW('Hygiene Data'!G43))="","",OFFSET('Hygiene Data'!$G$12,0,10*ROW('Hygiene Data'!G43)))</f>
        <v/>
      </c>
      <c r="DZ49" s="280" t="str">
        <f ca="true">+IF(OFFSET('Hygiene Data'!$G$13,0,10*ROW('Hygiene Data'!G43))="","",OFFSET('Hygiene Data'!$G$13,0,10*ROW('Hygiene Data'!G43)))</f>
        <v/>
      </c>
      <c r="EA49" s="280" t="str">
        <f ca="true">+IF(OFFSET('Hygiene Data'!$H$11,0,10*ROW('Hygiene Data'!H43))="","",OFFSET('Hygiene Data'!$H$11,0,10*ROW('Hygiene Data'!H43)))</f>
        <v/>
      </c>
      <c r="EB49" s="280" t="str">
        <f ca="true">+IF(OFFSET('Hygiene Data'!$H$12,0,10*ROW('Hygiene Data'!H43))="","",OFFSET('Hygiene Data'!$H$12,0,10*ROW('Hygiene Data'!H43)))</f>
        <v/>
      </c>
      <c r="EC49" s="280" t="str">
        <f ca="true">+IF(OFFSET('Hygiene Data'!$H$13,0,10*ROW('Hygiene Data'!H43))="","",OFFSET('Hygiene Data'!$H$13,0,10*ROW('Hygiene Data'!H43)))</f>
        <v/>
      </c>
      <c r="ED49" s="280" t="str">
        <f ca="true">+IF(OFFSET('Hygiene Data'!$I$11,0,10*ROW('Hygiene Data'!I43))="","",OFFSET('Hygiene Data'!$I$11,0,10*ROW('Hygiene Data'!I43)))</f>
        <v/>
      </c>
      <c r="EE49" s="280" t="str">
        <f ca="true">+IF(OFFSET('Hygiene Data'!$I$12,0,10*ROW('Hygiene Data'!I43))="","",OFFSET('Hygiene Data'!$I$12,0,10*ROW('Hygiene Data'!I43)))</f>
        <v/>
      </c>
      <c r="EF49" s="28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6"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0"/>
      <c r="BS50" s="280" t="str">
        <f ca="true">+IF(OFFSET('Water Data'!$D$27,0,10*ROW('Water Data'!D44))="","",OFFSET('Water Data'!$D$27,0,10*ROW('Water Data'!D44)))</f>
        <v/>
      </c>
      <c r="BT50" s="280" t="str">
        <f ca="true">+IF(OFFSET('Water Data'!$D$28,0,10*ROW('Water Data'!D44))="","",OFFSET('Water Data'!$D$28,0,10*ROW('Water Data'!D44)))</f>
        <v/>
      </c>
      <c r="BU50" s="280" t="str">
        <f ca="true">+IF(OFFSET('Water Data'!$D$29,0,10*ROW('Water Data'!D44))="","",OFFSET('Water Data'!$D$29,0,10*ROW('Water Data'!D44)))</f>
        <v/>
      </c>
      <c r="BV50" s="280" t="str">
        <f ca="true">+IF(OFFSET('Water Data'!$E$27,0,10*ROW('Water Data'!E44))="","",OFFSET('Water Data'!$E$27,0,10*ROW('Water Data'!E44)))</f>
        <v/>
      </c>
      <c r="BW50" s="280" t="str">
        <f ca="true">+IF(OFFSET('Water Data'!$E$28,0,10*ROW('Water Data'!E44))="","",OFFSET('Water Data'!$E$28,0,10*ROW('Water Data'!E44)))</f>
        <v/>
      </c>
      <c r="BX50" s="280" t="str">
        <f ca="true">+IF(OFFSET('Water Data'!$E$29,0,10*ROW('Water Data'!E44))="","",OFFSET('Water Data'!$E$29,0,10*ROW('Water Data'!E44)))</f>
        <v/>
      </c>
      <c r="BY50" s="280" t="str">
        <f ca="true">+IF(OFFSET('Water Data'!$F$27,0,10*ROW('Water Data'!F44))="","",OFFSET('Water Data'!$F$27,0,10*ROW('Water Data'!F44)))</f>
        <v/>
      </c>
      <c r="BZ50" s="280" t="str">
        <f ca="true">+IF(OFFSET('Water Data'!$F$28,0,10*ROW('Water Data'!F44))="","",OFFSET('Water Data'!$F$28,0,10*ROW('Water Data'!F44)))</f>
        <v/>
      </c>
      <c r="CA50" s="280" t="str">
        <f ca="true">+IF(OFFSET('Water Data'!$F$29,0,10*ROW('Water Data'!F44))="","",OFFSET('Water Data'!$F$29,0,10*ROW('Water Data'!F44)))</f>
        <v/>
      </c>
      <c r="CB50" s="280" t="str">
        <f ca="true">+IF(OFFSET('Water Data'!$G$27,0,10*ROW('Water Data'!G44))="","",OFFSET('Water Data'!$G$27,0,10*ROW('Water Data'!G44)))</f>
        <v/>
      </c>
      <c r="CC50" s="280" t="str">
        <f ca="true">+IF(OFFSET('Water Data'!$G$28,0,10*ROW('Water Data'!G44))="","",OFFSET('Water Data'!$G$28,0,10*ROW('Water Data'!G44)))</f>
        <v/>
      </c>
      <c r="CD50" s="280" t="str">
        <f ca="true">+IF(OFFSET('Water Data'!$G$29,0,10*ROW('Water Data'!G44))="","",OFFSET('Water Data'!$G$29,0,10*ROW('Water Data'!G44)))</f>
        <v/>
      </c>
      <c r="CE50" s="280" t="str">
        <f ca="true">+IF(OFFSET('Water Data'!$H$27,0,10*ROW('Water Data'!H44))="","",OFFSET('Water Data'!$H$27,0,10*ROW('Water Data'!H44)))</f>
        <v/>
      </c>
      <c r="CF50" s="280" t="str">
        <f ca="true">+IF(OFFSET('Water Data'!$H$28,0,10*ROW('Water Data'!H44))="","",OFFSET('Water Data'!$H$28,0,10*ROW('Water Data'!H44)))</f>
        <v/>
      </c>
      <c r="CG50" s="280" t="str">
        <f ca="true">+IF(OFFSET('Water Data'!$H$29,0,10*ROW('Water Data'!H44))="","",OFFSET('Water Data'!$H$29,0,10*ROW('Water Data'!H44)))</f>
        <v/>
      </c>
      <c r="CH50" s="280" t="str">
        <f ca="true">+IF(OFFSET('Water Data'!$I$27,0,10*ROW('Water Data'!I44))="","",OFFSET('Water Data'!$I$27,0,10*ROW('Water Data'!I44)))</f>
        <v/>
      </c>
      <c r="CI50" s="280" t="str">
        <f ca="true">+IF(OFFSET('Water Data'!$I$28,0,10*ROW('Water Data'!I44))="","",OFFSET('Water Data'!$I$28,0,10*ROW('Water Data'!I44)))</f>
        <v/>
      </c>
      <c r="CJ50" s="280" t="str">
        <f ca="true">+IF(OFFSET('Water Data'!$I$29,0,10*ROW('Water Data'!I44))="","",OFFSET('Water Data'!$I$29,0,10*ROW('Water Data'!I44)))</f>
        <v/>
      </c>
      <c r="CK50" s="280" t="str">
        <f ca="true">+IF(OFFSET('Sanitation Data'!$D$28,0,10*ROW('Sanitation Data'!D44))="","",OFFSET('Sanitation Data'!$D$28,0,10*ROW('Sanitation Data'!D44)))</f>
        <v/>
      </c>
      <c r="CL50" s="280" t="str">
        <f ca="true">+IF(OFFSET('Sanitation Data'!$D$29,0,10*ROW('Sanitation Data'!D44))="","",OFFSET('Sanitation Data'!$D$29,0,10*ROW('Sanitation Data'!D44)))</f>
        <v/>
      </c>
      <c r="CM50" s="280" t="str">
        <f ca="true">+IF(OFFSET('Sanitation Data'!$D$30,0,10*ROW('Sanitation Data'!D44))="","",OFFSET('Sanitation Data'!$D$30,0,10*ROW('Sanitation Data'!D44)))</f>
        <v/>
      </c>
      <c r="CN50" s="280" t="str">
        <f ca="true">+IF(OFFSET('Sanitation Data'!$D$31,0,10*ROW('Sanitation Data'!D44))="","",OFFSET('Sanitation Data'!$D$31,0,10*ROW('Sanitation Data'!D44)))</f>
        <v/>
      </c>
      <c r="CO50" s="280" t="str">
        <f ca="true">+IF(OFFSET('Sanitation Data'!$D$32,0,10*ROW('Sanitation Data'!D44))="","",OFFSET('Sanitation Data'!$D$32,0,10*ROW('Sanitation Data'!D44)))</f>
        <v/>
      </c>
      <c r="CP50" s="280" t="str">
        <f ca="true">+IF(OFFSET('Sanitation Data'!$E$28,0,10*ROW('Sanitation Data'!E44))="","",OFFSET('Sanitation Data'!$E$28,0,10*ROW('Sanitation Data'!E44)))</f>
        <v/>
      </c>
      <c r="CQ50" s="280" t="str">
        <f ca="true">+IF(OFFSET('Sanitation Data'!$E$29,0,10*ROW('Sanitation Data'!E44))="","",OFFSET('Sanitation Data'!$E$29,0,10*ROW('Sanitation Data'!E44)))</f>
        <v/>
      </c>
      <c r="CR50" s="280" t="str">
        <f ca="true">+IF(OFFSET('Sanitation Data'!$E$30,0,10*ROW('Sanitation Data'!E44))="","",OFFSET('Sanitation Data'!$E$30,0,10*ROW('Sanitation Data'!E44)))</f>
        <v/>
      </c>
      <c r="CS50" s="280" t="str">
        <f ca="true">+IF(OFFSET('Sanitation Data'!$E$31,0,10*ROW('Sanitation Data'!E44))="","",OFFSET('Sanitation Data'!$E$31,0,10*ROW('Sanitation Data'!E44)))</f>
        <v/>
      </c>
      <c r="CT50" s="280" t="str">
        <f ca="true">+IF(OFFSET('Sanitation Data'!$E$32,0,10*ROW('Sanitation Data'!E44))="","",OFFSET('Sanitation Data'!$E$32,0,10*ROW('Sanitation Data'!E44)))</f>
        <v/>
      </c>
      <c r="CU50" s="280" t="str">
        <f ca="true">+IF(OFFSET('Sanitation Data'!$F$28,0,10*ROW('Sanitation Data'!F44))="","",OFFSET('Sanitation Data'!$F$28,0,10*ROW('Sanitation Data'!F44)))</f>
        <v/>
      </c>
      <c r="CV50" s="280" t="str">
        <f ca="true">+IF(OFFSET('Sanitation Data'!$F$29,0,10*ROW('Sanitation Data'!F44))="","",OFFSET('Sanitation Data'!$F$29,0,10*ROW('Sanitation Data'!F44)))</f>
        <v/>
      </c>
      <c r="CW50" s="280" t="str">
        <f ca="true">+IF(OFFSET('Sanitation Data'!$F$30,0,10*ROW('Sanitation Data'!F44))="","",OFFSET('Sanitation Data'!$F$30,0,10*ROW('Sanitation Data'!F44)))</f>
        <v/>
      </c>
      <c r="CX50" s="280" t="str">
        <f ca="true">+IF(OFFSET('Sanitation Data'!$F$31,0,10*ROW('Sanitation Data'!F44))="","",OFFSET('Sanitation Data'!$F$31,0,10*ROW('Sanitation Data'!F44)))</f>
        <v/>
      </c>
      <c r="CY50" s="280" t="str">
        <f ca="true">+IF(OFFSET('Sanitation Data'!$F$32,0,10*ROW('Sanitation Data'!F44))="","",OFFSET('Sanitation Data'!$F$32,0,10*ROW('Sanitation Data'!F44)))</f>
        <v/>
      </c>
      <c r="CZ50" s="280" t="str">
        <f ca="true">+IF(OFFSET('Sanitation Data'!$G$28,0,10*ROW('Sanitation Data'!G44))="","",OFFSET('Sanitation Data'!$G$28,0,10*ROW('Sanitation Data'!G44)))</f>
        <v/>
      </c>
      <c r="DA50" s="280" t="str">
        <f ca="true">+IF(OFFSET('Sanitation Data'!$G$29,0,10*ROW('Sanitation Data'!G44))="","",OFFSET('Sanitation Data'!$G$29,0,10*ROW('Sanitation Data'!G44)))</f>
        <v/>
      </c>
      <c r="DB50" s="280" t="str">
        <f ca="true">+IF(OFFSET('Sanitation Data'!$G$30,0,10*ROW('Sanitation Data'!G44))="","",OFFSET('Sanitation Data'!$G$30,0,10*ROW('Sanitation Data'!G44)))</f>
        <v/>
      </c>
      <c r="DC50" s="280" t="str">
        <f ca="true">+IF(OFFSET('Sanitation Data'!$G$31,0,10*ROW('Sanitation Data'!G44))="","",OFFSET('Sanitation Data'!$G$31,0,10*ROW('Sanitation Data'!G44)))</f>
        <v/>
      </c>
      <c r="DD50" s="280" t="str">
        <f ca="true">+IF(OFFSET('Sanitation Data'!$G$32,0,10*ROW('Sanitation Data'!G44))="","",OFFSET('Sanitation Data'!$G$32,0,10*ROW('Sanitation Data'!G44)))</f>
        <v/>
      </c>
      <c r="DE50" s="280" t="str">
        <f ca="true">+IF(OFFSET('Sanitation Data'!$H$28,0,10*ROW('Sanitation Data'!H44))="","",OFFSET('Sanitation Data'!$H$28,0,10*ROW('Sanitation Data'!H44)))</f>
        <v/>
      </c>
      <c r="DF50" s="280" t="str">
        <f ca="true">+IF(OFFSET('Sanitation Data'!$H$29,0,10*ROW('Sanitation Data'!H44))="","",OFFSET('Sanitation Data'!$H$29,0,10*ROW('Sanitation Data'!H44)))</f>
        <v/>
      </c>
      <c r="DG50" s="280" t="str">
        <f ca="true">+IF(OFFSET('Sanitation Data'!$H$30,0,10*ROW('Sanitation Data'!H44))="","",OFFSET('Sanitation Data'!$H$30,0,10*ROW('Sanitation Data'!H44)))</f>
        <v/>
      </c>
      <c r="DH50" s="280" t="str">
        <f ca="true">+IF(OFFSET('Sanitation Data'!$H$31,0,10*ROW('Sanitation Data'!H44))="","",OFFSET('Sanitation Data'!$H$31,0,10*ROW('Sanitation Data'!H44)))</f>
        <v/>
      </c>
      <c r="DI50" s="280" t="str">
        <f ca="true">+IF(OFFSET('Sanitation Data'!$H$32,0,10*ROW('Sanitation Data'!H44))="","",OFFSET('Sanitation Data'!$H$32,0,10*ROW('Sanitation Data'!H44)))</f>
        <v/>
      </c>
      <c r="DJ50" s="280" t="str">
        <f ca="true">+IF(OFFSET('Sanitation Data'!$I$28,0,10*ROW('Sanitation Data'!I44))="","",OFFSET('Sanitation Data'!$I$28,0,10*ROW('Sanitation Data'!I44)))</f>
        <v/>
      </c>
      <c r="DK50" s="280" t="str">
        <f ca="true">+IF(OFFSET('Sanitation Data'!$I$29,0,10*ROW('Sanitation Data'!I44))="","",OFFSET('Sanitation Data'!$I$29,0,10*ROW('Sanitation Data'!I44)))</f>
        <v/>
      </c>
      <c r="DL50" s="280" t="str">
        <f ca="true">+IF(OFFSET('Sanitation Data'!$I$30,0,10*ROW('Sanitation Data'!I44))="","",OFFSET('Sanitation Data'!$I$30,0,10*ROW('Sanitation Data'!I44)))</f>
        <v/>
      </c>
      <c r="DM50" s="280" t="str">
        <f ca="true">+IF(OFFSET('Sanitation Data'!$I$31,0,10*ROW('Sanitation Data'!I44))="","",OFFSET('Sanitation Data'!$I$31,0,10*ROW('Sanitation Data'!I44)))</f>
        <v/>
      </c>
      <c r="DN50" s="280" t="str">
        <f ca="true">+IF(OFFSET('Sanitation Data'!$I$32,0,10*ROW('Sanitation Data'!I44))="","",OFFSET('Sanitation Data'!$I$32,0,10*ROW('Sanitation Data'!I44)))</f>
        <v/>
      </c>
      <c r="DO50" s="280" t="str">
        <f ca="true">+IF(OFFSET('Hygiene Data'!$D$11,0,10*ROW('Hygiene Data'!D44))="","",OFFSET('Hygiene Data'!$D$11,0,10*ROW('Hygiene Data'!D44)))</f>
        <v/>
      </c>
      <c r="DP50" s="280" t="str">
        <f ca="true">+IF(OFFSET('Hygiene Data'!$D$12,0,10*ROW('Hygiene Data'!D44))="","",OFFSET('Hygiene Data'!$D$12,0,10*ROW('Hygiene Data'!D44)))</f>
        <v/>
      </c>
      <c r="DQ50" s="280" t="str">
        <f ca="true">+IF(OFFSET('Hygiene Data'!$D$13,0,10*ROW('Hygiene Data'!D44))="","",OFFSET('Hygiene Data'!$D$13,0,10*ROW('Hygiene Data'!D44)))</f>
        <v/>
      </c>
      <c r="DR50" s="280" t="str">
        <f ca="true">+IF(OFFSET('Hygiene Data'!$E$11,0,10*ROW('Hygiene Data'!E44))="","",OFFSET('Hygiene Data'!$E$11,0,10*ROW('Hygiene Data'!E44)))</f>
        <v/>
      </c>
      <c r="DS50" s="280" t="str">
        <f ca="true">+IF(OFFSET('Hygiene Data'!$E$12,0,10*ROW('Hygiene Data'!E44))="","",OFFSET('Hygiene Data'!$E$12,0,10*ROW('Hygiene Data'!E44)))</f>
        <v/>
      </c>
      <c r="DT50" s="280" t="str">
        <f ca="true">+IF(OFFSET('Hygiene Data'!$E$13,0,10*ROW('Hygiene Data'!E44))="","",OFFSET('Hygiene Data'!$E$13,0,10*ROW('Hygiene Data'!E44)))</f>
        <v/>
      </c>
      <c r="DU50" s="280" t="str">
        <f ca="true">+IF(OFFSET('Hygiene Data'!$F$11,0,10*ROW('Hygiene Data'!F44))="","",OFFSET('Hygiene Data'!$F$11,0,10*ROW('Hygiene Data'!F44)))</f>
        <v/>
      </c>
      <c r="DV50" s="280" t="str">
        <f ca="true">+IF(OFFSET('Hygiene Data'!$F$12,0,10*ROW('Hygiene Data'!F44))="","",OFFSET('Hygiene Data'!$F$12,0,10*ROW('Hygiene Data'!F44)))</f>
        <v/>
      </c>
      <c r="DW50" s="280" t="str">
        <f ca="true">+IF(OFFSET('Hygiene Data'!$F$13,0,10*ROW('Hygiene Data'!F44))="","",OFFSET('Hygiene Data'!$F$13,0,10*ROW('Hygiene Data'!F44)))</f>
        <v/>
      </c>
      <c r="DX50" s="280" t="str">
        <f ca="true">+IF(OFFSET('Hygiene Data'!$G$11,0,10*ROW('Hygiene Data'!G44))="","",OFFSET('Hygiene Data'!$G$11,0,10*ROW('Hygiene Data'!G44)))</f>
        <v/>
      </c>
      <c r="DY50" s="280" t="str">
        <f ca="true">+IF(OFFSET('Hygiene Data'!$G$12,0,10*ROW('Hygiene Data'!G44))="","",OFFSET('Hygiene Data'!$G$12,0,10*ROW('Hygiene Data'!G44)))</f>
        <v/>
      </c>
      <c r="DZ50" s="280" t="str">
        <f ca="true">+IF(OFFSET('Hygiene Data'!$G$13,0,10*ROW('Hygiene Data'!G44))="","",OFFSET('Hygiene Data'!$G$13,0,10*ROW('Hygiene Data'!G44)))</f>
        <v/>
      </c>
      <c r="EA50" s="280" t="str">
        <f ca="true">+IF(OFFSET('Hygiene Data'!$H$11,0,10*ROW('Hygiene Data'!H44))="","",OFFSET('Hygiene Data'!$H$11,0,10*ROW('Hygiene Data'!H44)))</f>
        <v/>
      </c>
      <c r="EB50" s="280" t="str">
        <f ca="true">+IF(OFFSET('Hygiene Data'!$H$12,0,10*ROW('Hygiene Data'!H44))="","",OFFSET('Hygiene Data'!$H$12,0,10*ROW('Hygiene Data'!H44)))</f>
        <v/>
      </c>
      <c r="EC50" s="280" t="str">
        <f ca="true">+IF(OFFSET('Hygiene Data'!$H$13,0,10*ROW('Hygiene Data'!H44))="","",OFFSET('Hygiene Data'!$H$13,0,10*ROW('Hygiene Data'!H44)))</f>
        <v/>
      </c>
      <c r="ED50" s="280" t="str">
        <f ca="true">+IF(OFFSET('Hygiene Data'!$I$11,0,10*ROW('Hygiene Data'!I44))="","",OFFSET('Hygiene Data'!$I$11,0,10*ROW('Hygiene Data'!I44)))</f>
        <v/>
      </c>
      <c r="EE50" s="280" t="str">
        <f ca="true">+IF(OFFSET('Hygiene Data'!$I$12,0,10*ROW('Hygiene Data'!I44))="","",OFFSET('Hygiene Data'!$I$12,0,10*ROW('Hygiene Data'!I44)))</f>
        <v/>
      </c>
      <c r="EF50" s="28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6"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0"/>
      <c r="BS51" s="280" t="str">
        <f ca="true">+IF(OFFSET('Water Data'!$D$27,0,10*ROW('Water Data'!D45))="","",OFFSET('Water Data'!$D$27,0,10*ROW('Water Data'!D45)))</f>
        <v/>
      </c>
      <c r="BT51" s="280" t="str">
        <f ca="true">+IF(OFFSET('Water Data'!$D$28,0,10*ROW('Water Data'!D45))="","",OFFSET('Water Data'!$D$28,0,10*ROW('Water Data'!D45)))</f>
        <v/>
      </c>
      <c r="BU51" s="280" t="str">
        <f ca="true">+IF(OFFSET('Water Data'!$D$29,0,10*ROW('Water Data'!D45))="","",OFFSET('Water Data'!$D$29,0,10*ROW('Water Data'!D45)))</f>
        <v/>
      </c>
      <c r="BV51" s="280" t="str">
        <f ca="true">+IF(OFFSET('Water Data'!$E$27,0,10*ROW('Water Data'!E45))="","",OFFSET('Water Data'!$E$27,0,10*ROW('Water Data'!E45)))</f>
        <v/>
      </c>
      <c r="BW51" s="280" t="str">
        <f ca="true">+IF(OFFSET('Water Data'!$E$28,0,10*ROW('Water Data'!E45))="","",OFFSET('Water Data'!$E$28,0,10*ROW('Water Data'!E45)))</f>
        <v/>
      </c>
      <c r="BX51" s="280" t="str">
        <f ca="true">+IF(OFFSET('Water Data'!$E$29,0,10*ROW('Water Data'!E45))="","",OFFSET('Water Data'!$E$29,0,10*ROW('Water Data'!E45)))</f>
        <v/>
      </c>
      <c r="BY51" s="280" t="str">
        <f ca="true">+IF(OFFSET('Water Data'!$F$27,0,10*ROW('Water Data'!F45))="","",OFFSET('Water Data'!$F$27,0,10*ROW('Water Data'!F45)))</f>
        <v/>
      </c>
      <c r="BZ51" s="280" t="str">
        <f ca="true">+IF(OFFSET('Water Data'!$F$28,0,10*ROW('Water Data'!F45))="","",OFFSET('Water Data'!$F$28,0,10*ROW('Water Data'!F45)))</f>
        <v/>
      </c>
      <c r="CA51" s="280" t="str">
        <f ca="true">+IF(OFFSET('Water Data'!$F$29,0,10*ROW('Water Data'!F45))="","",OFFSET('Water Data'!$F$29,0,10*ROW('Water Data'!F45)))</f>
        <v/>
      </c>
      <c r="CB51" s="280" t="str">
        <f ca="true">+IF(OFFSET('Water Data'!$G$27,0,10*ROW('Water Data'!G45))="","",OFFSET('Water Data'!$G$27,0,10*ROW('Water Data'!G45)))</f>
        <v/>
      </c>
      <c r="CC51" s="280" t="str">
        <f ca="true">+IF(OFFSET('Water Data'!$G$28,0,10*ROW('Water Data'!G45))="","",OFFSET('Water Data'!$G$28,0,10*ROW('Water Data'!G45)))</f>
        <v/>
      </c>
      <c r="CD51" s="280" t="str">
        <f ca="true">+IF(OFFSET('Water Data'!$G$29,0,10*ROW('Water Data'!G45))="","",OFFSET('Water Data'!$G$29,0,10*ROW('Water Data'!G45)))</f>
        <v/>
      </c>
      <c r="CE51" s="280" t="str">
        <f ca="true">+IF(OFFSET('Water Data'!$H$27,0,10*ROW('Water Data'!H45))="","",OFFSET('Water Data'!$H$27,0,10*ROW('Water Data'!H45)))</f>
        <v/>
      </c>
      <c r="CF51" s="280" t="str">
        <f ca="true">+IF(OFFSET('Water Data'!$H$28,0,10*ROW('Water Data'!H45))="","",OFFSET('Water Data'!$H$28,0,10*ROW('Water Data'!H45)))</f>
        <v/>
      </c>
      <c r="CG51" s="280" t="str">
        <f ca="true">+IF(OFFSET('Water Data'!$H$29,0,10*ROW('Water Data'!H45))="","",OFFSET('Water Data'!$H$29,0,10*ROW('Water Data'!H45)))</f>
        <v/>
      </c>
      <c r="CH51" s="280" t="str">
        <f ca="true">+IF(OFFSET('Water Data'!$I$27,0,10*ROW('Water Data'!I45))="","",OFFSET('Water Data'!$I$27,0,10*ROW('Water Data'!I45)))</f>
        <v/>
      </c>
      <c r="CI51" s="280" t="str">
        <f ca="true">+IF(OFFSET('Water Data'!$I$28,0,10*ROW('Water Data'!I45))="","",OFFSET('Water Data'!$I$28,0,10*ROW('Water Data'!I45)))</f>
        <v/>
      </c>
      <c r="CJ51" s="280" t="str">
        <f ca="true">+IF(OFFSET('Water Data'!$I$29,0,10*ROW('Water Data'!I45))="","",OFFSET('Water Data'!$I$29,0,10*ROW('Water Data'!I45)))</f>
        <v/>
      </c>
      <c r="CK51" s="280" t="str">
        <f ca="true">+IF(OFFSET('Sanitation Data'!$D$28,0,10*ROW('Sanitation Data'!D45))="","",OFFSET('Sanitation Data'!$D$28,0,10*ROW('Sanitation Data'!D45)))</f>
        <v/>
      </c>
      <c r="CL51" s="280" t="str">
        <f ca="true">+IF(OFFSET('Sanitation Data'!$D$29,0,10*ROW('Sanitation Data'!D45))="","",OFFSET('Sanitation Data'!$D$29,0,10*ROW('Sanitation Data'!D45)))</f>
        <v/>
      </c>
      <c r="CM51" s="280" t="str">
        <f ca="true">+IF(OFFSET('Sanitation Data'!$D$30,0,10*ROW('Sanitation Data'!D45))="","",OFFSET('Sanitation Data'!$D$30,0,10*ROW('Sanitation Data'!D45)))</f>
        <v/>
      </c>
      <c r="CN51" s="280" t="str">
        <f ca="true">+IF(OFFSET('Sanitation Data'!$D$31,0,10*ROW('Sanitation Data'!D45))="","",OFFSET('Sanitation Data'!$D$31,0,10*ROW('Sanitation Data'!D45)))</f>
        <v/>
      </c>
      <c r="CO51" s="280" t="str">
        <f ca="true">+IF(OFFSET('Sanitation Data'!$D$32,0,10*ROW('Sanitation Data'!D45))="","",OFFSET('Sanitation Data'!$D$32,0,10*ROW('Sanitation Data'!D45)))</f>
        <v/>
      </c>
      <c r="CP51" s="280" t="str">
        <f ca="true">+IF(OFFSET('Sanitation Data'!$E$28,0,10*ROW('Sanitation Data'!E45))="","",OFFSET('Sanitation Data'!$E$28,0,10*ROW('Sanitation Data'!E45)))</f>
        <v/>
      </c>
      <c r="CQ51" s="280" t="str">
        <f ca="true">+IF(OFFSET('Sanitation Data'!$E$29,0,10*ROW('Sanitation Data'!E45))="","",OFFSET('Sanitation Data'!$E$29,0,10*ROW('Sanitation Data'!E45)))</f>
        <v/>
      </c>
      <c r="CR51" s="280" t="str">
        <f ca="true">+IF(OFFSET('Sanitation Data'!$E$30,0,10*ROW('Sanitation Data'!E45))="","",OFFSET('Sanitation Data'!$E$30,0,10*ROW('Sanitation Data'!E45)))</f>
        <v/>
      </c>
      <c r="CS51" s="280" t="str">
        <f ca="true">+IF(OFFSET('Sanitation Data'!$E$31,0,10*ROW('Sanitation Data'!E45))="","",OFFSET('Sanitation Data'!$E$31,0,10*ROW('Sanitation Data'!E45)))</f>
        <v/>
      </c>
      <c r="CT51" s="280" t="str">
        <f ca="true">+IF(OFFSET('Sanitation Data'!$E$32,0,10*ROW('Sanitation Data'!E45))="","",OFFSET('Sanitation Data'!$E$32,0,10*ROW('Sanitation Data'!E45)))</f>
        <v/>
      </c>
      <c r="CU51" s="280" t="str">
        <f ca="true">+IF(OFFSET('Sanitation Data'!$F$28,0,10*ROW('Sanitation Data'!F45))="","",OFFSET('Sanitation Data'!$F$28,0,10*ROW('Sanitation Data'!F45)))</f>
        <v/>
      </c>
      <c r="CV51" s="280" t="str">
        <f ca="true">+IF(OFFSET('Sanitation Data'!$F$29,0,10*ROW('Sanitation Data'!F45))="","",OFFSET('Sanitation Data'!$F$29,0,10*ROW('Sanitation Data'!F45)))</f>
        <v/>
      </c>
      <c r="CW51" s="280" t="str">
        <f ca="true">+IF(OFFSET('Sanitation Data'!$F$30,0,10*ROW('Sanitation Data'!F45))="","",OFFSET('Sanitation Data'!$F$30,0,10*ROW('Sanitation Data'!F45)))</f>
        <v/>
      </c>
      <c r="CX51" s="280" t="str">
        <f ca="true">+IF(OFFSET('Sanitation Data'!$F$31,0,10*ROW('Sanitation Data'!F45))="","",OFFSET('Sanitation Data'!$F$31,0,10*ROW('Sanitation Data'!F45)))</f>
        <v/>
      </c>
      <c r="CY51" s="280" t="str">
        <f ca="true">+IF(OFFSET('Sanitation Data'!$F$32,0,10*ROW('Sanitation Data'!F45))="","",OFFSET('Sanitation Data'!$F$32,0,10*ROW('Sanitation Data'!F45)))</f>
        <v/>
      </c>
      <c r="CZ51" s="280" t="str">
        <f ca="true">+IF(OFFSET('Sanitation Data'!$G$28,0,10*ROW('Sanitation Data'!G45))="","",OFFSET('Sanitation Data'!$G$28,0,10*ROW('Sanitation Data'!G45)))</f>
        <v/>
      </c>
      <c r="DA51" s="280" t="str">
        <f ca="true">+IF(OFFSET('Sanitation Data'!$G$29,0,10*ROW('Sanitation Data'!G45))="","",OFFSET('Sanitation Data'!$G$29,0,10*ROW('Sanitation Data'!G45)))</f>
        <v/>
      </c>
      <c r="DB51" s="280" t="str">
        <f ca="true">+IF(OFFSET('Sanitation Data'!$G$30,0,10*ROW('Sanitation Data'!G45))="","",OFFSET('Sanitation Data'!$G$30,0,10*ROW('Sanitation Data'!G45)))</f>
        <v/>
      </c>
      <c r="DC51" s="280" t="str">
        <f ca="true">+IF(OFFSET('Sanitation Data'!$G$31,0,10*ROW('Sanitation Data'!G45))="","",OFFSET('Sanitation Data'!$G$31,0,10*ROW('Sanitation Data'!G45)))</f>
        <v/>
      </c>
      <c r="DD51" s="280" t="str">
        <f ca="true">+IF(OFFSET('Sanitation Data'!$G$32,0,10*ROW('Sanitation Data'!G45))="","",OFFSET('Sanitation Data'!$G$32,0,10*ROW('Sanitation Data'!G45)))</f>
        <v/>
      </c>
      <c r="DE51" s="280" t="str">
        <f ca="true">+IF(OFFSET('Sanitation Data'!$H$28,0,10*ROW('Sanitation Data'!H45))="","",OFFSET('Sanitation Data'!$H$28,0,10*ROW('Sanitation Data'!H45)))</f>
        <v/>
      </c>
      <c r="DF51" s="280" t="str">
        <f ca="true">+IF(OFFSET('Sanitation Data'!$H$29,0,10*ROW('Sanitation Data'!H45))="","",OFFSET('Sanitation Data'!$H$29,0,10*ROW('Sanitation Data'!H45)))</f>
        <v/>
      </c>
      <c r="DG51" s="280" t="str">
        <f ca="true">+IF(OFFSET('Sanitation Data'!$H$30,0,10*ROW('Sanitation Data'!H45))="","",OFFSET('Sanitation Data'!$H$30,0,10*ROW('Sanitation Data'!H45)))</f>
        <v/>
      </c>
      <c r="DH51" s="280" t="str">
        <f ca="true">+IF(OFFSET('Sanitation Data'!$H$31,0,10*ROW('Sanitation Data'!H45))="","",OFFSET('Sanitation Data'!$H$31,0,10*ROW('Sanitation Data'!H45)))</f>
        <v/>
      </c>
      <c r="DI51" s="280" t="str">
        <f ca="true">+IF(OFFSET('Sanitation Data'!$H$32,0,10*ROW('Sanitation Data'!H45))="","",OFFSET('Sanitation Data'!$H$32,0,10*ROW('Sanitation Data'!H45)))</f>
        <v/>
      </c>
      <c r="DJ51" s="280" t="str">
        <f ca="true">+IF(OFFSET('Sanitation Data'!$I$28,0,10*ROW('Sanitation Data'!I45))="","",OFFSET('Sanitation Data'!$I$28,0,10*ROW('Sanitation Data'!I45)))</f>
        <v/>
      </c>
      <c r="DK51" s="280" t="str">
        <f ca="true">+IF(OFFSET('Sanitation Data'!$I$29,0,10*ROW('Sanitation Data'!I45))="","",OFFSET('Sanitation Data'!$I$29,0,10*ROW('Sanitation Data'!I45)))</f>
        <v/>
      </c>
      <c r="DL51" s="280" t="str">
        <f ca="true">+IF(OFFSET('Sanitation Data'!$I$30,0,10*ROW('Sanitation Data'!I45))="","",OFFSET('Sanitation Data'!$I$30,0,10*ROW('Sanitation Data'!I45)))</f>
        <v/>
      </c>
      <c r="DM51" s="280" t="str">
        <f ca="true">+IF(OFFSET('Sanitation Data'!$I$31,0,10*ROW('Sanitation Data'!I45))="","",OFFSET('Sanitation Data'!$I$31,0,10*ROW('Sanitation Data'!I45)))</f>
        <v/>
      </c>
      <c r="DN51" s="280" t="str">
        <f ca="true">+IF(OFFSET('Sanitation Data'!$I$32,0,10*ROW('Sanitation Data'!I45))="","",OFFSET('Sanitation Data'!$I$32,0,10*ROW('Sanitation Data'!I45)))</f>
        <v/>
      </c>
      <c r="DO51" s="280" t="str">
        <f ca="true">+IF(OFFSET('Hygiene Data'!$D$11,0,10*ROW('Hygiene Data'!D45))="","",OFFSET('Hygiene Data'!$D$11,0,10*ROW('Hygiene Data'!D45)))</f>
        <v/>
      </c>
      <c r="DP51" s="280" t="str">
        <f ca="true">+IF(OFFSET('Hygiene Data'!$D$12,0,10*ROW('Hygiene Data'!D45))="","",OFFSET('Hygiene Data'!$D$12,0,10*ROW('Hygiene Data'!D45)))</f>
        <v/>
      </c>
      <c r="DQ51" s="280" t="str">
        <f ca="true">+IF(OFFSET('Hygiene Data'!$D$13,0,10*ROW('Hygiene Data'!D45))="","",OFFSET('Hygiene Data'!$D$13,0,10*ROW('Hygiene Data'!D45)))</f>
        <v/>
      </c>
      <c r="DR51" s="280" t="str">
        <f ca="true">+IF(OFFSET('Hygiene Data'!$E$11,0,10*ROW('Hygiene Data'!E45))="","",OFFSET('Hygiene Data'!$E$11,0,10*ROW('Hygiene Data'!E45)))</f>
        <v/>
      </c>
      <c r="DS51" s="280" t="str">
        <f ca="true">+IF(OFFSET('Hygiene Data'!$E$12,0,10*ROW('Hygiene Data'!E45))="","",OFFSET('Hygiene Data'!$E$12,0,10*ROW('Hygiene Data'!E45)))</f>
        <v/>
      </c>
      <c r="DT51" s="280" t="str">
        <f ca="true">+IF(OFFSET('Hygiene Data'!$E$13,0,10*ROW('Hygiene Data'!E45))="","",OFFSET('Hygiene Data'!$E$13,0,10*ROW('Hygiene Data'!E45)))</f>
        <v/>
      </c>
      <c r="DU51" s="280" t="str">
        <f ca="true">+IF(OFFSET('Hygiene Data'!$F$11,0,10*ROW('Hygiene Data'!F45))="","",OFFSET('Hygiene Data'!$F$11,0,10*ROW('Hygiene Data'!F45)))</f>
        <v/>
      </c>
      <c r="DV51" s="280" t="str">
        <f ca="true">+IF(OFFSET('Hygiene Data'!$F$12,0,10*ROW('Hygiene Data'!F45))="","",OFFSET('Hygiene Data'!$F$12,0,10*ROW('Hygiene Data'!F45)))</f>
        <v/>
      </c>
      <c r="DW51" s="280" t="str">
        <f ca="true">+IF(OFFSET('Hygiene Data'!$F$13,0,10*ROW('Hygiene Data'!F45))="","",OFFSET('Hygiene Data'!$F$13,0,10*ROW('Hygiene Data'!F45)))</f>
        <v/>
      </c>
      <c r="DX51" s="280" t="str">
        <f ca="true">+IF(OFFSET('Hygiene Data'!$G$11,0,10*ROW('Hygiene Data'!G45))="","",OFFSET('Hygiene Data'!$G$11,0,10*ROW('Hygiene Data'!G45)))</f>
        <v/>
      </c>
      <c r="DY51" s="280" t="str">
        <f ca="true">+IF(OFFSET('Hygiene Data'!$G$12,0,10*ROW('Hygiene Data'!G45))="","",OFFSET('Hygiene Data'!$G$12,0,10*ROW('Hygiene Data'!G45)))</f>
        <v/>
      </c>
      <c r="DZ51" s="280" t="str">
        <f ca="true">+IF(OFFSET('Hygiene Data'!$G$13,0,10*ROW('Hygiene Data'!G45))="","",OFFSET('Hygiene Data'!$G$13,0,10*ROW('Hygiene Data'!G45)))</f>
        <v/>
      </c>
      <c r="EA51" s="280" t="str">
        <f ca="true">+IF(OFFSET('Hygiene Data'!$H$11,0,10*ROW('Hygiene Data'!H45))="","",OFFSET('Hygiene Data'!$H$11,0,10*ROW('Hygiene Data'!H45)))</f>
        <v/>
      </c>
      <c r="EB51" s="280" t="str">
        <f ca="true">+IF(OFFSET('Hygiene Data'!$H$12,0,10*ROW('Hygiene Data'!H45))="","",OFFSET('Hygiene Data'!$H$12,0,10*ROW('Hygiene Data'!H45)))</f>
        <v/>
      </c>
      <c r="EC51" s="280" t="str">
        <f ca="true">+IF(OFFSET('Hygiene Data'!$H$13,0,10*ROW('Hygiene Data'!H45))="","",OFFSET('Hygiene Data'!$H$13,0,10*ROW('Hygiene Data'!H45)))</f>
        <v/>
      </c>
      <c r="ED51" s="280" t="str">
        <f ca="true">+IF(OFFSET('Hygiene Data'!$I$11,0,10*ROW('Hygiene Data'!I45))="","",OFFSET('Hygiene Data'!$I$11,0,10*ROW('Hygiene Data'!I45)))</f>
        <v/>
      </c>
      <c r="EE51" s="280" t="str">
        <f ca="true">+IF(OFFSET('Hygiene Data'!$I$12,0,10*ROW('Hygiene Data'!I45))="","",OFFSET('Hygiene Data'!$I$12,0,10*ROW('Hygiene Data'!I45)))</f>
        <v/>
      </c>
      <c r="EF51" s="28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6"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0"/>
      <c r="BS52" s="280" t="str">
        <f ca="true">+IF(OFFSET('Water Data'!$D$27,0,10*ROW('Water Data'!D46))="","",OFFSET('Water Data'!$D$27,0,10*ROW('Water Data'!D46)))</f>
        <v/>
      </c>
      <c r="BT52" s="280" t="str">
        <f ca="true">+IF(OFFSET('Water Data'!$D$28,0,10*ROW('Water Data'!D46))="","",OFFSET('Water Data'!$D$28,0,10*ROW('Water Data'!D46)))</f>
        <v/>
      </c>
      <c r="BU52" s="280" t="str">
        <f ca="true">+IF(OFFSET('Water Data'!$D$29,0,10*ROW('Water Data'!D46))="","",OFFSET('Water Data'!$D$29,0,10*ROW('Water Data'!D46)))</f>
        <v/>
      </c>
      <c r="BV52" s="280" t="str">
        <f ca="true">+IF(OFFSET('Water Data'!$E$27,0,10*ROW('Water Data'!E46))="","",OFFSET('Water Data'!$E$27,0,10*ROW('Water Data'!E46)))</f>
        <v/>
      </c>
      <c r="BW52" s="280" t="str">
        <f ca="true">+IF(OFFSET('Water Data'!$E$28,0,10*ROW('Water Data'!E46))="","",OFFSET('Water Data'!$E$28,0,10*ROW('Water Data'!E46)))</f>
        <v/>
      </c>
      <c r="BX52" s="280" t="str">
        <f ca="true">+IF(OFFSET('Water Data'!$E$29,0,10*ROW('Water Data'!E46))="","",OFFSET('Water Data'!$E$29,0,10*ROW('Water Data'!E46)))</f>
        <v/>
      </c>
      <c r="BY52" s="280" t="str">
        <f ca="true">+IF(OFFSET('Water Data'!$F$27,0,10*ROW('Water Data'!F46))="","",OFFSET('Water Data'!$F$27,0,10*ROW('Water Data'!F46)))</f>
        <v/>
      </c>
      <c r="BZ52" s="280" t="str">
        <f ca="true">+IF(OFFSET('Water Data'!$F$28,0,10*ROW('Water Data'!F46))="","",OFFSET('Water Data'!$F$28,0,10*ROW('Water Data'!F46)))</f>
        <v/>
      </c>
      <c r="CA52" s="280" t="str">
        <f ca="true">+IF(OFFSET('Water Data'!$F$29,0,10*ROW('Water Data'!F46))="","",OFFSET('Water Data'!$F$29,0,10*ROW('Water Data'!F46)))</f>
        <v/>
      </c>
      <c r="CB52" s="280" t="str">
        <f ca="true">+IF(OFFSET('Water Data'!$G$27,0,10*ROW('Water Data'!G46))="","",OFFSET('Water Data'!$G$27,0,10*ROW('Water Data'!G46)))</f>
        <v/>
      </c>
      <c r="CC52" s="280" t="str">
        <f ca="true">+IF(OFFSET('Water Data'!$G$28,0,10*ROW('Water Data'!G46))="","",OFFSET('Water Data'!$G$28,0,10*ROW('Water Data'!G46)))</f>
        <v/>
      </c>
      <c r="CD52" s="280" t="str">
        <f ca="true">+IF(OFFSET('Water Data'!$G$29,0,10*ROW('Water Data'!G46))="","",OFFSET('Water Data'!$G$29,0,10*ROW('Water Data'!G46)))</f>
        <v/>
      </c>
      <c r="CE52" s="280" t="str">
        <f ca="true">+IF(OFFSET('Water Data'!$H$27,0,10*ROW('Water Data'!H46))="","",OFFSET('Water Data'!$H$27,0,10*ROW('Water Data'!H46)))</f>
        <v/>
      </c>
      <c r="CF52" s="280" t="str">
        <f ca="true">+IF(OFFSET('Water Data'!$H$28,0,10*ROW('Water Data'!H46))="","",OFFSET('Water Data'!$H$28,0,10*ROW('Water Data'!H46)))</f>
        <v/>
      </c>
      <c r="CG52" s="280" t="str">
        <f ca="true">+IF(OFFSET('Water Data'!$H$29,0,10*ROW('Water Data'!H46))="","",OFFSET('Water Data'!$H$29,0,10*ROW('Water Data'!H46)))</f>
        <v/>
      </c>
      <c r="CH52" s="280" t="str">
        <f ca="true">+IF(OFFSET('Water Data'!$I$27,0,10*ROW('Water Data'!I46))="","",OFFSET('Water Data'!$I$27,0,10*ROW('Water Data'!I46)))</f>
        <v/>
      </c>
      <c r="CI52" s="280" t="str">
        <f ca="true">+IF(OFFSET('Water Data'!$I$28,0,10*ROW('Water Data'!I46))="","",OFFSET('Water Data'!$I$28,0,10*ROW('Water Data'!I46)))</f>
        <v/>
      </c>
      <c r="CJ52" s="280" t="str">
        <f ca="true">+IF(OFFSET('Water Data'!$I$29,0,10*ROW('Water Data'!I46))="","",OFFSET('Water Data'!$I$29,0,10*ROW('Water Data'!I46)))</f>
        <v/>
      </c>
      <c r="CK52" s="280" t="str">
        <f ca="true">+IF(OFFSET('Sanitation Data'!$D$28,0,10*ROW('Sanitation Data'!D46))="","",OFFSET('Sanitation Data'!$D$28,0,10*ROW('Sanitation Data'!D46)))</f>
        <v/>
      </c>
      <c r="CL52" s="280" t="str">
        <f ca="true">+IF(OFFSET('Sanitation Data'!$D$29,0,10*ROW('Sanitation Data'!D46))="","",OFFSET('Sanitation Data'!$D$29,0,10*ROW('Sanitation Data'!D46)))</f>
        <v/>
      </c>
      <c r="CM52" s="280" t="str">
        <f ca="true">+IF(OFFSET('Sanitation Data'!$D$30,0,10*ROW('Sanitation Data'!D46))="","",OFFSET('Sanitation Data'!$D$30,0,10*ROW('Sanitation Data'!D46)))</f>
        <v/>
      </c>
      <c r="CN52" s="280" t="str">
        <f ca="true">+IF(OFFSET('Sanitation Data'!$D$31,0,10*ROW('Sanitation Data'!D46))="","",OFFSET('Sanitation Data'!$D$31,0,10*ROW('Sanitation Data'!D46)))</f>
        <v/>
      </c>
      <c r="CO52" s="280" t="str">
        <f ca="true">+IF(OFFSET('Sanitation Data'!$D$32,0,10*ROW('Sanitation Data'!D46))="","",OFFSET('Sanitation Data'!$D$32,0,10*ROW('Sanitation Data'!D46)))</f>
        <v/>
      </c>
      <c r="CP52" s="280" t="str">
        <f ca="true">+IF(OFFSET('Sanitation Data'!$E$28,0,10*ROW('Sanitation Data'!E46))="","",OFFSET('Sanitation Data'!$E$28,0,10*ROW('Sanitation Data'!E46)))</f>
        <v/>
      </c>
      <c r="CQ52" s="280" t="str">
        <f ca="true">+IF(OFFSET('Sanitation Data'!$E$29,0,10*ROW('Sanitation Data'!E46))="","",OFFSET('Sanitation Data'!$E$29,0,10*ROW('Sanitation Data'!E46)))</f>
        <v/>
      </c>
      <c r="CR52" s="280" t="str">
        <f ca="true">+IF(OFFSET('Sanitation Data'!$E$30,0,10*ROW('Sanitation Data'!E46))="","",OFFSET('Sanitation Data'!$E$30,0,10*ROW('Sanitation Data'!E46)))</f>
        <v/>
      </c>
      <c r="CS52" s="280" t="str">
        <f ca="true">+IF(OFFSET('Sanitation Data'!$E$31,0,10*ROW('Sanitation Data'!E46))="","",OFFSET('Sanitation Data'!$E$31,0,10*ROW('Sanitation Data'!E46)))</f>
        <v/>
      </c>
      <c r="CT52" s="280" t="str">
        <f ca="true">+IF(OFFSET('Sanitation Data'!$E$32,0,10*ROW('Sanitation Data'!E46))="","",OFFSET('Sanitation Data'!$E$32,0,10*ROW('Sanitation Data'!E46)))</f>
        <v/>
      </c>
      <c r="CU52" s="280" t="str">
        <f ca="true">+IF(OFFSET('Sanitation Data'!$F$28,0,10*ROW('Sanitation Data'!F46))="","",OFFSET('Sanitation Data'!$F$28,0,10*ROW('Sanitation Data'!F46)))</f>
        <v/>
      </c>
      <c r="CV52" s="280" t="str">
        <f ca="true">+IF(OFFSET('Sanitation Data'!$F$29,0,10*ROW('Sanitation Data'!F46))="","",OFFSET('Sanitation Data'!$F$29,0,10*ROW('Sanitation Data'!F46)))</f>
        <v/>
      </c>
      <c r="CW52" s="280" t="str">
        <f ca="true">+IF(OFFSET('Sanitation Data'!$F$30,0,10*ROW('Sanitation Data'!F46))="","",OFFSET('Sanitation Data'!$F$30,0,10*ROW('Sanitation Data'!F46)))</f>
        <v/>
      </c>
      <c r="CX52" s="280" t="str">
        <f ca="true">+IF(OFFSET('Sanitation Data'!$F$31,0,10*ROW('Sanitation Data'!F46))="","",OFFSET('Sanitation Data'!$F$31,0,10*ROW('Sanitation Data'!F46)))</f>
        <v/>
      </c>
      <c r="CY52" s="280" t="str">
        <f ca="true">+IF(OFFSET('Sanitation Data'!$F$32,0,10*ROW('Sanitation Data'!F46))="","",OFFSET('Sanitation Data'!$F$32,0,10*ROW('Sanitation Data'!F46)))</f>
        <v/>
      </c>
      <c r="CZ52" s="280" t="str">
        <f ca="true">+IF(OFFSET('Sanitation Data'!$G$28,0,10*ROW('Sanitation Data'!G46))="","",OFFSET('Sanitation Data'!$G$28,0,10*ROW('Sanitation Data'!G46)))</f>
        <v/>
      </c>
      <c r="DA52" s="280" t="str">
        <f ca="true">+IF(OFFSET('Sanitation Data'!$G$29,0,10*ROW('Sanitation Data'!G46))="","",OFFSET('Sanitation Data'!$G$29,0,10*ROW('Sanitation Data'!G46)))</f>
        <v/>
      </c>
      <c r="DB52" s="280" t="str">
        <f ca="true">+IF(OFFSET('Sanitation Data'!$G$30,0,10*ROW('Sanitation Data'!G46))="","",OFFSET('Sanitation Data'!$G$30,0,10*ROW('Sanitation Data'!G46)))</f>
        <v/>
      </c>
      <c r="DC52" s="280" t="str">
        <f ca="true">+IF(OFFSET('Sanitation Data'!$G$31,0,10*ROW('Sanitation Data'!G46))="","",OFFSET('Sanitation Data'!$G$31,0,10*ROW('Sanitation Data'!G46)))</f>
        <v/>
      </c>
      <c r="DD52" s="280" t="str">
        <f ca="true">+IF(OFFSET('Sanitation Data'!$G$32,0,10*ROW('Sanitation Data'!G46))="","",OFFSET('Sanitation Data'!$G$32,0,10*ROW('Sanitation Data'!G46)))</f>
        <v/>
      </c>
      <c r="DE52" s="280" t="str">
        <f ca="true">+IF(OFFSET('Sanitation Data'!$H$28,0,10*ROW('Sanitation Data'!H46))="","",OFFSET('Sanitation Data'!$H$28,0,10*ROW('Sanitation Data'!H46)))</f>
        <v/>
      </c>
      <c r="DF52" s="280" t="str">
        <f ca="true">+IF(OFFSET('Sanitation Data'!$H$29,0,10*ROW('Sanitation Data'!H46))="","",OFFSET('Sanitation Data'!$H$29,0,10*ROW('Sanitation Data'!H46)))</f>
        <v/>
      </c>
      <c r="DG52" s="280" t="str">
        <f ca="true">+IF(OFFSET('Sanitation Data'!$H$30,0,10*ROW('Sanitation Data'!H46))="","",OFFSET('Sanitation Data'!$H$30,0,10*ROW('Sanitation Data'!H46)))</f>
        <v/>
      </c>
      <c r="DH52" s="280" t="str">
        <f ca="true">+IF(OFFSET('Sanitation Data'!$H$31,0,10*ROW('Sanitation Data'!H46))="","",OFFSET('Sanitation Data'!$H$31,0,10*ROW('Sanitation Data'!H46)))</f>
        <v/>
      </c>
      <c r="DI52" s="280" t="str">
        <f ca="true">+IF(OFFSET('Sanitation Data'!$H$32,0,10*ROW('Sanitation Data'!H46))="","",OFFSET('Sanitation Data'!$H$32,0,10*ROW('Sanitation Data'!H46)))</f>
        <v/>
      </c>
      <c r="DJ52" s="280" t="str">
        <f ca="true">+IF(OFFSET('Sanitation Data'!$I$28,0,10*ROW('Sanitation Data'!I46))="","",OFFSET('Sanitation Data'!$I$28,0,10*ROW('Sanitation Data'!I46)))</f>
        <v/>
      </c>
      <c r="DK52" s="280" t="str">
        <f ca="true">+IF(OFFSET('Sanitation Data'!$I$29,0,10*ROW('Sanitation Data'!I46))="","",OFFSET('Sanitation Data'!$I$29,0,10*ROW('Sanitation Data'!I46)))</f>
        <v/>
      </c>
      <c r="DL52" s="280" t="str">
        <f ca="true">+IF(OFFSET('Sanitation Data'!$I$30,0,10*ROW('Sanitation Data'!I46))="","",OFFSET('Sanitation Data'!$I$30,0,10*ROW('Sanitation Data'!I46)))</f>
        <v/>
      </c>
      <c r="DM52" s="280" t="str">
        <f ca="true">+IF(OFFSET('Sanitation Data'!$I$31,0,10*ROW('Sanitation Data'!I46))="","",OFFSET('Sanitation Data'!$I$31,0,10*ROW('Sanitation Data'!I46)))</f>
        <v/>
      </c>
      <c r="DN52" s="280" t="str">
        <f ca="true">+IF(OFFSET('Sanitation Data'!$I$32,0,10*ROW('Sanitation Data'!I46))="","",OFFSET('Sanitation Data'!$I$32,0,10*ROW('Sanitation Data'!I46)))</f>
        <v/>
      </c>
      <c r="DO52" s="280" t="str">
        <f ca="true">+IF(OFFSET('Hygiene Data'!$D$11,0,10*ROW('Hygiene Data'!D46))="","",OFFSET('Hygiene Data'!$D$11,0,10*ROW('Hygiene Data'!D46)))</f>
        <v/>
      </c>
      <c r="DP52" s="280" t="str">
        <f ca="true">+IF(OFFSET('Hygiene Data'!$D$12,0,10*ROW('Hygiene Data'!D46))="","",OFFSET('Hygiene Data'!$D$12,0,10*ROW('Hygiene Data'!D46)))</f>
        <v/>
      </c>
      <c r="DQ52" s="280" t="str">
        <f ca="true">+IF(OFFSET('Hygiene Data'!$D$13,0,10*ROW('Hygiene Data'!D46))="","",OFFSET('Hygiene Data'!$D$13,0,10*ROW('Hygiene Data'!D46)))</f>
        <v/>
      </c>
      <c r="DR52" s="280" t="str">
        <f ca="true">+IF(OFFSET('Hygiene Data'!$E$11,0,10*ROW('Hygiene Data'!E46))="","",OFFSET('Hygiene Data'!$E$11,0,10*ROW('Hygiene Data'!E46)))</f>
        <v/>
      </c>
      <c r="DS52" s="280" t="str">
        <f ca="true">+IF(OFFSET('Hygiene Data'!$E$12,0,10*ROW('Hygiene Data'!E46))="","",OFFSET('Hygiene Data'!$E$12,0,10*ROW('Hygiene Data'!E46)))</f>
        <v/>
      </c>
      <c r="DT52" s="280" t="str">
        <f ca="true">+IF(OFFSET('Hygiene Data'!$E$13,0,10*ROW('Hygiene Data'!E46))="","",OFFSET('Hygiene Data'!$E$13,0,10*ROW('Hygiene Data'!E46)))</f>
        <v/>
      </c>
      <c r="DU52" s="280" t="str">
        <f ca="true">+IF(OFFSET('Hygiene Data'!$F$11,0,10*ROW('Hygiene Data'!F46))="","",OFFSET('Hygiene Data'!$F$11,0,10*ROW('Hygiene Data'!F46)))</f>
        <v/>
      </c>
      <c r="DV52" s="280" t="str">
        <f ca="true">+IF(OFFSET('Hygiene Data'!$F$12,0,10*ROW('Hygiene Data'!F46))="","",OFFSET('Hygiene Data'!$F$12,0,10*ROW('Hygiene Data'!F46)))</f>
        <v/>
      </c>
      <c r="DW52" s="280" t="str">
        <f ca="true">+IF(OFFSET('Hygiene Data'!$F$13,0,10*ROW('Hygiene Data'!F46))="","",OFFSET('Hygiene Data'!$F$13,0,10*ROW('Hygiene Data'!F46)))</f>
        <v/>
      </c>
      <c r="DX52" s="280" t="str">
        <f ca="true">+IF(OFFSET('Hygiene Data'!$G$11,0,10*ROW('Hygiene Data'!G46))="","",OFFSET('Hygiene Data'!$G$11,0,10*ROW('Hygiene Data'!G46)))</f>
        <v/>
      </c>
      <c r="DY52" s="280" t="str">
        <f ca="true">+IF(OFFSET('Hygiene Data'!$G$12,0,10*ROW('Hygiene Data'!G46))="","",OFFSET('Hygiene Data'!$G$12,0,10*ROW('Hygiene Data'!G46)))</f>
        <v/>
      </c>
      <c r="DZ52" s="280" t="str">
        <f ca="true">+IF(OFFSET('Hygiene Data'!$G$13,0,10*ROW('Hygiene Data'!G46))="","",OFFSET('Hygiene Data'!$G$13,0,10*ROW('Hygiene Data'!G46)))</f>
        <v/>
      </c>
      <c r="EA52" s="280" t="str">
        <f ca="true">+IF(OFFSET('Hygiene Data'!$H$11,0,10*ROW('Hygiene Data'!H46))="","",OFFSET('Hygiene Data'!$H$11,0,10*ROW('Hygiene Data'!H46)))</f>
        <v/>
      </c>
      <c r="EB52" s="280" t="str">
        <f ca="true">+IF(OFFSET('Hygiene Data'!$H$12,0,10*ROW('Hygiene Data'!H46))="","",OFFSET('Hygiene Data'!$H$12,0,10*ROW('Hygiene Data'!H46)))</f>
        <v/>
      </c>
      <c r="EC52" s="280" t="str">
        <f ca="true">+IF(OFFSET('Hygiene Data'!$H$13,0,10*ROW('Hygiene Data'!H46))="","",OFFSET('Hygiene Data'!$H$13,0,10*ROW('Hygiene Data'!H46)))</f>
        <v/>
      </c>
      <c r="ED52" s="280" t="str">
        <f ca="true">+IF(OFFSET('Hygiene Data'!$I$11,0,10*ROW('Hygiene Data'!I46))="","",OFFSET('Hygiene Data'!$I$11,0,10*ROW('Hygiene Data'!I46)))</f>
        <v/>
      </c>
      <c r="EE52" s="280" t="str">
        <f ca="true">+IF(OFFSET('Hygiene Data'!$I$12,0,10*ROW('Hygiene Data'!I46))="","",OFFSET('Hygiene Data'!$I$12,0,10*ROW('Hygiene Data'!I46)))</f>
        <v/>
      </c>
      <c r="EF52" s="28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6"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0"/>
      <c r="BS53" s="280" t="str">
        <f ca="true">+IF(OFFSET('Water Data'!$D$27,0,10*ROW('Water Data'!D47))="","",OFFSET('Water Data'!$D$27,0,10*ROW('Water Data'!D47)))</f>
        <v/>
      </c>
      <c r="BT53" s="280" t="str">
        <f ca="true">+IF(OFFSET('Water Data'!$D$28,0,10*ROW('Water Data'!D47))="","",OFFSET('Water Data'!$D$28,0,10*ROW('Water Data'!D47)))</f>
        <v/>
      </c>
      <c r="BU53" s="280" t="str">
        <f ca="true">+IF(OFFSET('Water Data'!$D$29,0,10*ROW('Water Data'!D47))="","",OFFSET('Water Data'!$D$29,0,10*ROW('Water Data'!D47)))</f>
        <v/>
      </c>
      <c r="BV53" s="280" t="str">
        <f ca="true">+IF(OFFSET('Water Data'!$E$27,0,10*ROW('Water Data'!E47))="","",OFFSET('Water Data'!$E$27,0,10*ROW('Water Data'!E47)))</f>
        <v/>
      </c>
      <c r="BW53" s="280" t="str">
        <f ca="true">+IF(OFFSET('Water Data'!$E$28,0,10*ROW('Water Data'!E47))="","",OFFSET('Water Data'!$E$28,0,10*ROW('Water Data'!E47)))</f>
        <v/>
      </c>
      <c r="BX53" s="280" t="str">
        <f ca="true">+IF(OFFSET('Water Data'!$E$29,0,10*ROW('Water Data'!E47))="","",OFFSET('Water Data'!$E$29,0,10*ROW('Water Data'!E47)))</f>
        <v/>
      </c>
      <c r="BY53" s="280" t="str">
        <f ca="true">+IF(OFFSET('Water Data'!$F$27,0,10*ROW('Water Data'!F47))="","",OFFSET('Water Data'!$F$27,0,10*ROW('Water Data'!F47)))</f>
        <v/>
      </c>
      <c r="BZ53" s="280" t="str">
        <f ca="true">+IF(OFFSET('Water Data'!$F$28,0,10*ROW('Water Data'!F47))="","",OFFSET('Water Data'!$F$28,0,10*ROW('Water Data'!F47)))</f>
        <v/>
      </c>
      <c r="CA53" s="280" t="str">
        <f ca="true">+IF(OFFSET('Water Data'!$F$29,0,10*ROW('Water Data'!F47))="","",OFFSET('Water Data'!$F$29,0,10*ROW('Water Data'!F47)))</f>
        <v/>
      </c>
      <c r="CB53" s="280" t="str">
        <f ca="true">+IF(OFFSET('Water Data'!$G$27,0,10*ROW('Water Data'!G47))="","",OFFSET('Water Data'!$G$27,0,10*ROW('Water Data'!G47)))</f>
        <v/>
      </c>
      <c r="CC53" s="280" t="str">
        <f ca="true">+IF(OFFSET('Water Data'!$G$28,0,10*ROW('Water Data'!G47))="","",OFFSET('Water Data'!$G$28,0,10*ROW('Water Data'!G47)))</f>
        <v/>
      </c>
      <c r="CD53" s="280" t="str">
        <f ca="true">+IF(OFFSET('Water Data'!$G$29,0,10*ROW('Water Data'!G47))="","",OFFSET('Water Data'!$G$29,0,10*ROW('Water Data'!G47)))</f>
        <v/>
      </c>
      <c r="CE53" s="280" t="str">
        <f ca="true">+IF(OFFSET('Water Data'!$H$27,0,10*ROW('Water Data'!H47))="","",OFFSET('Water Data'!$H$27,0,10*ROW('Water Data'!H47)))</f>
        <v/>
      </c>
      <c r="CF53" s="280" t="str">
        <f ca="true">+IF(OFFSET('Water Data'!$H$28,0,10*ROW('Water Data'!H47))="","",OFFSET('Water Data'!$H$28,0,10*ROW('Water Data'!H47)))</f>
        <v/>
      </c>
      <c r="CG53" s="280" t="str">
        <f ca="true">+IF(OFFSET('Water Data'!$H$29,0,10*ROW('Water Data'!H47))="","",OFFSET('Water Data'!$H$29,0,10*ROW('Water Data'!H47)))</f>
        <v/>
      </c>
      <c r="CH53" s="280" t="str">
        <f ca="true">+IF(OFFSET('Water Data'!$I$27,0,10*ROW('Water Data'!I47))="","",OFFSET('Water Data'!$I$27,0,10*ROW('Water Data'!I47)))</f>
        <v/>
      </c>
      <c r="CI53" s="280" t="str">
        <f ca="true">+IF(OFFSET('Water Data'!$I$28,0,10*ROW('Water Data'!I47))="","",OFFSET('Water Data'!$I$28,0,10*ROW('Water Data'!I47)))</f>
        <v/>
      </c>
      <c r="CJ53" s="280" t="str">
        <f ca="true">+IF(OFFSET('Water Data'!$I$29,0,10*ROW('Water Data'!I47))="","",OFFSET('Water Data'!$I$29,0,10*ROW('Water Data'!I47)))</f>
        <v/>
      </c>
      <c r="CK53" s="280" t="str">
        <f ca="true">+IF(OFFSET('Sanitation Data'!$D$28,0,10*ROW('Sanitation Data'!D47))="","",OFFSET('Sanitation Data'!$D$28,0,10*ROW('Sanitation Data'!D47)))</f>
        <v/>
      </c>
      <c r="CL53" s="280" t="str">
        <f ca="true">+IF(OFFSET('Sanitation Data'!$D$29,0,10*ROW('Sanitation Data'!D47))="","",OFFSET('Sanitation Data'!$D$29,0,10*ROW('Sanitation Data'!D47)))</f>
        <v/>
      </c>
      <c r="CM53" s="280" t="str">
        <f ca="true">+IF(OFFSET('Sanitation Data'!$D$30,0,10*ROW('Sanitation Data'!D47))="","",OFFSET('Sanitation Data'!$D$30,0,10*ROW('Sanitation Data'!D47)))</f>
        <v/>
      </c>
      <c r="CN53" s="280" t="str">
        <f ca="true">+IF(OFFSET('Sanitation Data'!$D$31,0,10*ROW('Sanitation Data'!D47))="","",OFFSET('Sanitation Data'!$D$31,0,10*ROW('Sanitation Data'!D47)))</f>
        <v/>
      </c>
      <c r="CO53" s="280" t="str">
        <f ca="true">+IF(OFFSET('Sanitation Data'!$D$32,0,10*ROW('Sanitation Data'!D47))="","",OFFSET('Sanitation Data'!$D$32,0,10*ROW('Sanitation Data'!D47)))</f>
        <v/>
      </c>
      <c r="CP53" s="280" t="str">
        <f ca="true">+IF(OFFSET('Sanitation Data'!$E$28,0,10*ROW('Sanitation Data'!E47))="","",OFFSET('Sanitation Data'!$E$28,0,10*ROW('Sanitation Data'!E47)))</f>
        <v/>
      </c>
      <c r="CQ53" s="280" t="str">
        <f ca="true">+IF(OFFSET('Sanitation Data'!$E$29,0,10*ROW('Sanitation Data'!E47))="","",OFFSET('Sanitation Data'!$E$29,0,10*ROW('Sanitation Data'!E47)))</f>
        <v/>
      </c>
      <c r="CR53" s="280" t="str">
        <f ca="true">+IF(OFFSET('Sanitation Data'!$E$30,0,10*ROW('Sanitation Data'!E47))="","",OFFSET('Sanitation Data'!$E$30,0,10*ROW('Sanitation Data'!E47)))</f>
        <v/>
      </c>
      <c r="CS53" s="280" t="str">
        <f ca="true">+IF(OFFSET('Sanitation Data'!$E$31,0,10*ROW('Sanitation Data'!E47))="","",OFFSET('Sanitation Data'!$E$31,0,10*ROW('Sanitation Data'!E47)))</f>
        <v/>
      </c>
      <c r="CT53" s="280" t="str">
        <f ca="true">+IF(OFFSET('Sanitation Data'!$E$32,0,10*ROW('Sanitation Data'!E47))="","",OFFSET('Sanitation Data'!$E$32,0,10*ROW('Sanitation Data'!E47)))</f>
        <v/>
      </c>
      <c r="CU53" s="280" t="str">
        <f ca="true">+IF(OFFSET('Sanitation Data'!$F$28,0,10*ROW('Sanitation Data'!F47))="","",OFFSET('Sanitation Data'!$F$28,0,10*ROW('Sanitation Data'!F47)))</f>
        <v/>
      </c>
      <c r="CV53" s="280" t="str">
        <f ca="true">+IF(OFFSET('Sanitation Data'!$F$29,0,10*ROW('Sanitation Data'!F47))="","",OFFSET('Sanitation Data'!$F$29,0,10*ROW('Sanitation Data'!F47)))</f>
        <v/>
      </c>
      <c r="CW53" s="280" t="str">
        <f ca="true">+IF(OFFSET('Sanitation Data'!$F$30,0,10*ROW('Sanitation Data'!F47))="","",OFFSET('Sanitation Data'!$F$30,0,10*ROW('Sanitation Data'!F47)))</f>
        <v/>
      </c>
      <c r="CX53" s="280" t="str">
        <f ca="true">+IF(OFFSET('Sanitation Data'!$F$31,0,10*ROW('Sanitation Data'!F47))="","",OFFSET('Sanitation Data'!$F$31,0,10*ROW('Sanitation Data'!F47)))</f>
        <v/>
      </c>
      <c r="CY53" s="280" t="str">
        <f ca="true">+IF(OFFSET('Sanitation Data'!$F$32,0,10*ROW('Sanitation Data'!F47))="","",OFFSET('Sanitation Data'!$F$32,0,10*ROW('Sanitation Data'!F47)))</f>
        <v/>
      </c>
      <c r="CZ53" s="280" t="str">
        <f ca="true">+IF(OFFSET('Sanitation Data'!$G$28,0,10*ROW('Sanitation Data'!G47))="","",OFFSET('Sanitation Data'!$G$28,0,10*ROW('Sanitation Data'!G47)))</f>
        <v/>
      </c>
      <c r="DA53" s="280" t="str">
        <f ca="true">+IF(OFFSET('Sanitation Data'!$G$29,0,10*ROW('Sanitation Data'!G47))="","",OFFSET('Sanitation Data'!$G$29,0,10*ROW('Sanitation Data'!G47)))</f>
        <v/>
      </c>
      <c r="DB53" s="280" t="str">
        <f ca="true">+IF(OFFSET('Sanitation Data'!$G$30,0,10*ROW('Sanitation Data'!G47))="","",OFFSET('Sanitation Data'!$G$30,0,10*ROW('Sanitation Data'!G47)))</f>
        <v/>
      </c>
      <c r="DC53" s="280" t="str">
        <f ca="true">+IF(OFFSET('Sanitation Data'!$G$31,0,10*ROW('Sanitation Data'!G47))="","",OFFSET('Sanitation Data'!$G$31,0,10*ROW('Sanitation Data'!G47)))</f>
        <v/>
      </c>
      <c r="DD53" s="280" t="str">
        <f ca="true">+IF(OFFSET('Sanitation Data'!$G$32,0,10*ROW('Sanitation Data'!G47))="","",OFFSET('Sanitation Data'!$G$32,0,10*ROW('Sanitation Data'!G47)))</f>
        <v/>
      </c>
      <c r="DE53" s="280" t="str">
        <f ca="true">+IF(OFFSET('Sanitation Data'!$H$28,0,10*ROW('Sanitation Data'!H47))="","",OFFSET('Sanitation Data'!$H$28,0,10*ROW('Sanitation Data'!H47)))</f>
        <v/>
      </c>
      <c r="DF53" s="280" t="str">
        <f ca="true">+IF(OFFSET('Sanitation Data'!$H$29,0,10*ROW('Sanitation Data'!H47))="","",OFFSET('Sanitation Data'!$H$29,0,10*ROW('Sanitation Data'!H47)))</f>
        <v/>
      </c>
      <c r="DG53" s="280" t="str">
        <f ca="true">+IF(OFFSET('Sanitation Data'!$H$30,0,10*ROW('Sanitation Data'!H47))="","",OFFSET('Sanitation Data'!$H$30,0,10*ROW('Sanitation Data'!H47)))</f>
        <v/>
      </c>
      <c r="DH53" s="280" t="str">
        <f ca="true">+IF(OFFSET('Sanitation Data'!$H$31,0,10*ROW('Sanitation Data'!H47))="","",OFFSET('Sanitation Data'!$H$31,0,10*ROW('Sanitation Data'!H47)))</f>
        <v/>
      </c>
      <c r="DI53" s="280" t="str">
        <f ca="true">+IF(OFFSET('Sanitation Data'!$H$32,0,10*ROW('Sanitation Data'!H47))="","",OFFSET('Sanitation Data'!$H$32,0,10*ROW('Sanitation Data'!H47)))</f>
        <v/>
      </c>
      <c r="DJ53" s="280" t="str">
        <f ca="true">+IF(OFFSET('Sanitation Data'!$I$28,0,10*ROW('Sanitation Data'!I47))="","",OFFSET('Sanitation Data'!$I$28,0,10*ROW('Sanitation Data'!I47)))</f>
        <v/>
      </c>
      <c r="DK53" s="280" t="str">
        <f ca="true">+IF(OFFSET('Sanitation Data'!$I$29,0,10*ROW('Sanitation Data'!I47))="","",OFFSET('Sanitation Data'!$I$29,0,10*ROW('Sanitation Data'!I47)))</f>
        <v/>
      </c>
      <c r="DL53" s="280" t="str">
        <f ca="true">+IF(OFFSET('Sanitation Data'!$I$30,0,10*ROW('Sanitation Data'!I47))="","",OFFSET('Sanitation Data'!$I$30,0,10*ROW('Sanitation Data'!I47)))</f>
        <v/>
      </c>
      <c r="DM53" s="280" t="str">
        <f ca="true">+IF(OFFSET('Sanitation Data'!$I$31,0,10*ROW('Sanitation Data'!I47))="","",OFFSET('Sanitation Data'!$I$31,0,10*ROW('Sanitation Data'!I47)))</f>
        <v/>
      </c>
      <c r="DN53" s="280" t="str">
        <f ca="true">+IF(OFFSET('Sanitation Data'!$I$32,0,10*ROW('Sanitation Data'!I47))="","",OFFSET('Sanitation Data'!$I$32,0,10*ROW('Sanitation Data'!I47)))</f>
        <v/>
      </c>
      <c r="DO53" s="280" t="str">
        <f ca="true">+IF(OFFSET('Hygiene Data'!$D$11,0,10*ROW('Hygiene Data'!D47))="","",OFFSET('Hygiene Data'!$D$11,0,10*ROW('Hygiene Data'!D47)))</f>
        <v/>
      </c>
      <c r="DP53" s="280" t="str">
        <f ca="true">+IF(OFFSET('Hygiene Data'!$D$12,0,10*ROW('Hygiene Data'!D47))="","",OFFSET('Hygiene Data'!$D$12,0,10*ROW('Hygiene Data'!D47)))</f>
        <v/>
      </c>
      <c r="DQ53" s="280" t="str">
        <f ca="true">+IF(OFFSET('Hygiene Data'!$D$13,0,10*ROW('Hygiene Data'!D47))="","",OFFSET('Hygiene Data'!$D$13,0,10*ROW('Hygiene Data'!D47)))</f>
        <v/>
      </c>
      <c r="DR53" s="280" t="str">
        <f ca="true">+IF(OFFSET('Hygiene Data'!$E$11,0,10*ROW('Hygiene Data'!E47))="","",OFFSET('Hygiene Data'!$E$11,0,10*ROW('Hygiene Data'!E47)))</f>
        <v/>
      </c>
      <c r="DS53" s="280" t="str">
        <f ca="true">+IF(OFFSET('Hygiene Data'!$E$12,0,10*ROW('Hygiene Data'!E47))="","",OFFSET('Hygiene Data'!$E$12,0,10*ROW('Hygiene Data'!E47)))</f>
        <v/>
      </c>
      <c r="DT53" s="280" t="str">
        <f ca="true">+IF(OFFSET('Hygiene Data'!$E$13,0,10*ROW('Hygiene Data'!E47))="","",OFFSET('Hygiene Data'!$E$13,0,10*ROW('Hygiene Data'!E47)))</f>
        <v/>
      </c>
      <c r="DU53" s="280" t="str">
        <f ca="true">+IF(OFFSET('Hygiene Data'!$F$11,0,10*ROW('Hygiene Data'!F47))="","",OFFSET('Hygiene Data'!$F$11,0,10*ROW('Hygiene Data'!F47)))</f>
        <v/>
      </c>
      <c r="DV53" s="280" t="str">
        <f ca="true">+IF(OFFSET('Hygiene Data'!$F$12,0,10*ROW('Hygiene Data'!F47))="","",OFFSET('Hygiene Data'!$F$12,0,10*ROW('Hygiene Data'!F47)))</f>
        <v/>
      </c>
      <c r="DW53" s="280" t="str">
        <f ca="true">+IF(OFFSET('Hygiene Data'!$F$13,0,10*ROW('Hygiene Data'!F47))="","",OFFSET('Hygiene Data'!$F$13,0,10*ROW('Hygiene Data'!F47)))</f>
        <v/>
      </c>
      <c r="DX53" s="280" t="str">
        <f ca="true">+IF(OFFSET('Hygiene Data'!$G$11,0,10*ROW('Hygiene Data'!G47))="","",OFFSET('Hygiene Data'!$G$11,0,10*ROW('Hygiene Data'!G47)))</f>
        <v/>
      </c>
      <c r="DY53" s="280" t="str">
        <f ca="true">+IF(OFFSET('Hygiene Data'!$G$12,0,10*ROW('Hygiene Data'!G47))="","",OFFSET('Hygiene Data'!$G$12,0,10*ROW('Hygiene Data'!G47)))</f>
        <v/>
      </c>
      <c r="DZ53" s="280" t="str">
        <f ca="true">+IF(OFFSET('Hygiene Data'!$G$13,0,10*ROW('Hygiene Data'!G47))="","",OFFSET('Hygiene Data'!$G$13,0,10*ROW('Hygiene Data'!G47)))</f>
        <v/>
      </c>
      <c r="EA53" s="280" t="str">
        <f ca="true">+IF(OFFSET('Hygiene Data'!$H$11,0,10*ROW('Hygiene Data'!H47))="","",OFFSET('Hygiene Data'!$H$11,0,10*ROW('Hygiene Data'!H47)))</f>
        <v/>
      </c>
      <c r="EB53" s="280" t="str">
        <f ca="true">+IF(OFFSET('Hygiene Data'!$H$12,0,10*ROW('Hygiene Data'!H47))="","",OFFSET('Hygiene Data'!$H$12,0,10*ROW('Hygiene Data'!H47)))</f>
        <v/>
      </c>
      <c r="EC53" s="280" t="str">
        <f ca="true">+IF(OFFSET('Hygiene Data'!$H$13,0,10*ROW('Hygiene Data'!H47))="","",OFFSET('Hygiene Data'!$H$13,0,10*ROW('Hygiene Data'!H47)))</f>
        <v/>
      </c>
      <c r="ED53" s="280" t="str">
        <f ca="true">+IF(OFFSET('Hygiene Data'!$I$11,0,10*ROW('Hygiene Data'!I47))="","",OFFSET('Hygiene Data'!$I$11,0,10*ROW('Hygiene Data'!I47)))</f>
        <v/>
      </c>
      <c r="EE53" s="280" t="str">
        <f ca="true">+IF(OFFSET('Hygiene Data'!$I$12,0,10*ROW('Hygiene Data'!I47))="","",OFFSET('Hygiene Data'!$I$12,0,10*ROW('Hygiene Data'!I47)))</f>
        <v/>
      </c>
      <c r="EF53" s="28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6"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0"/>
      <c r="BS54" s="280" t="str">
        <f ca="true">+IF(OFFSET('Water Data'!$D$27,0,10*ROW('Water Data'!D48))="","",OFFSET('Water Data'!$D$27,0,10*ROW('Water Data'!D48)))</f>
        <v/>
      </c>
      <c r="BT54" s="280" t="str">
        <f ca="true">+IF(OFFSET('Water Data'!$D$28,0,10*ROW('Water Data'!D48))="","",OFFSET('Water Data'!$D$28,0,10*ROW('Water Data'!D48)))</f>
        <v/>
      </c>
      <c r="BU54" s="280" t="str">
        <f ca="true">+IF(OFFSET('Water Data'!$D$29,0,10*ROW('Water Data'!D48))="","",OFFSET('Water Data'!$D$29,0,10*ROW('Water Data'!D48)))</f>
        <v/>
      </c>
      <c r="BV54" s="280" t="str">
        <f ca="true">+IF(OFFSET('Water Data'!$E$27,0,10*ROW('Water Data'!E48))="","",OFFSET('Water Data'!$E$27,0,10*ROW('Water Data'!E48)))</f>
        <v/>
      </c>
      <c r="BW54" s="280" t="str">
        <f ca="true">+IF(OFFSET('Water Data'!$E$28,0,10*ROW('Water Data'!E48))="","",OFFSET('Water Data'!$E$28,0,10*ROW('Water Data'!E48)))</f>
        <v/>
      </c>
      <c r="BX54" s="280" t="str">
        <f ca="true">+IF(OFFSET('Water Data'!$E$29,0,10*ROW('Water Data'!E48))="","",OFFSET('Water Data'!$E$29,0,10*ROW('Water Data'!E48)))</f>
        <v/>
      </c>
      <c r="BY54" s="280" t="str">
        <f ca="true">+IF(OFFSET('Water Data'!$F$27,0,10*ROW('Water Data'!F48))="","",OFFSET('Water Data'!$F$27,0,10*ROW('Water Data'!F48)))</f>
        <v/>
      </c>
      <c r="BZ54" s="280" t="str">
        <f ca="true">+IF(OFFSET('Water Data'!$F$28,0,10*ROW('Water Data'!F48))="","",OFFSET('Water Data'!$F$28,0,10*ROW('Water Data'!F48)))</f>
        <v/>
      </c>
      <c r="CA54" s="280" t="str">
        <f ca="true">+IF(OFFSET('Water Data'!$F$29,0,10*ROW('Water Data'!F48))="","",OFFSET('Water Data'!$F$29,0,10*ROW('Water Data'!F48)))</f>
        <v/>
      </c>
      <c r="CB54" s="280" t="str">
        <f ca="true">+IF(OFFSET('Water Data'!$G$27,0,10*ROW('Water Data'!G48))="","",OFFSET('Water Data'!$G$27,0,10*ROW('Water Data'!G48)))</f>
        <v/>
      </c>
      <c r="CC54" s="280" t="str">
        <f ca="true">+IF(OFFSET('Water Data'!$G$28,0,10*ROW('Water Data'!G48))="","",OFFSET('Water Data'!$G$28,0,10*ROW('Water Data'!G48)))</f>
        <v/>
      </c>
      <c r="CD54" s="280" t="str">
        <f ca="true">+IF(OFFSET('Water Data'!$G$29,0,10*ROW('Water Data'!G48))="","",OFFSET('Water Data'!$G$29,0,10*ROW('Water Data'!G48)))</f>
        <v/>
      </c>
      <c r="CE54" s="280" t="str">
        <f ca="true">+IF(OFFSET('Water Data'!$H$27,0,10*ROW('Water Data'!H48))="","",OFFSET('Water Data'!$H$27,0,10*ROW('Water Data'!H48)))</f>
        <v/>
      </c>
      <c r="CF54" s="280" t="str">
        <f ca="true">+IF(OFFSET('Water Data'!$H$28,0,10*ROW('Water Data'!H48))="","",OFFSET('Water Data'!$H$28,0,10*ROW('Water Data'!H48)))</f>
        <v/>
      </c>
      <c r="CG54" s="280" t="str">
        <f ca="true">+IF(OFFSET('Water Data'!$H$29,0,10*ROW('Water Data'!H48))="","",OFFSET('Water Data'!$H$29,0,10*ROW('Water Data'!H48)))</f>
        <v/>
      </c>
      <c r="CH54" s="280" t="str">
        <f ca="true">+IF(OFFSET('Water Data'!$I$27,0,10*ROW('Water Data'!I48))="","",OFFSET('Water Data'!$I$27,0,10*ROW('Water Data'!I48)))</f>
        <v/>
      </c>
      <c r="CI54" s="280" t="str">
        <f ca="true">+IF(OFFSET('Water Data'!$I$28,0,10*ROW('Water Data'!I48))="","",OFFSET('Water Data'!$I$28,0,10*ROW('Water Data'!I48)))</f>
        <v/>
      </c>
      <c r="CJ54" s="280" t="str">
        <f ca="true">+IF(OFFSET('Water Data'!$I$29,0,10*ROW('Water Data'!I48))="","",OFFSET('Water Data'!$I$29,0,10*ROW('Water Data'!I48)))</f>
        <v/>
      </c>
      <c r="CK54" s="280" t="str">
        <f ca="true">+IF(OFFSET('Sanitation Data'!$D$28,0,10*ROW('Sanitation Data'!D48))="","",OFFSET('Sanitation Data'!$D$28,0,10*ROW('Sanitation Data'!D48)))</f>
        <v/>
      </c>
      <c r="CL54" s="280" t="str">
        <f ca="true">+IF(OFFSET('Sanitation Data'!$D$29,0,10*ROW('Sanitation Data'!D48))="","",OFFSET('Sanitation Data'!$D$29,0,10*ROW('Sanitation Data'!D48)))</f>
        <v/>
      </c>
      <c r="CM54" s="280" t="str">
        <f ca="true">+IF(OFFSET('Sanitation Data'!$D$30,0,10*ROW('Sanitation Data'!D48))="","",OFFSET('Sanitation Data'!$D$30,0,10*ROW('Sanitation Data'!D48)))</f>
        <v/>
      </c>
      <c r="CN54" s="280" t="str">
        <f ca="true">+IF(OFFSET('Sanitation Data'!$D$31,0,10*ROW('Sanitation Data'!D48))="","",OFFSET('Sanitation Data'!$D$31,0,10*ROW('Sanitation Data'!D48)))</f>
        <v/>
      </c>
      <c r="CO54" s="280" t="str">
        <f ca="true">+IF(OFFSET('Sanitation Data'!$D$32,0,10*ROW('Sanitation Data'!D48))="","",OFFSET('Sanitation Data'!$D$32,0,10*ROW('Sanitation Data'!D48)))</f>
        <v/>
      </c>
      <c r="CP54" s="280" t="str">
        <f ca="true">+IF(OFFSET('Sanitation Data'!$E$28,0,10*ROW('Sanitation Data'!E48))="","",OFFSET('Sanitation Data'!$E$28,0,10*ROW('Sanitation Data'!E48)))</f>
        <v/>
      </c>
      <c r="CQ54" s="280" t="str">
        <f ca="true">+IF(OFFSET('Sanitation Data'!$E$29,0,10*ROW('Sanitation Data'!E48))="","",OFFSET('Sanitation Data'!$E$29,0,10*ROW('Sanitation Data'!E48)))</f>
        <v/>
      </c>
      <c r="CR54" s="280" t="str">
        <f ca="true">+IF(OFFSET('Sanitation Data'!$E$30,0,10*ROW('Sanitation Data'!E48))="","",OFFSET('Sanitation Data'!$E$30,0,10*ROW('Sanitation Data'!E48)))</f>
        <v/>
      </c>
      <c r="CS54" s="280" t="str">
        <f ca="true">+IF(OFFSET('Sanitation Data'!$E$31,0,10*ROW('Sanitation Data'!E48))="","",OFFSET('Sanitation Data'!$E$31,0,10*ROW('Sanitation Data'!E48)))</f>
        <v/>
      </c>
      <c r="CT54" s="280" t="str">
        <f ca="true">+IF(OFFSET('Sanitation Data'!$E$32,0,10*ROW('Sanitation Data'!E48))="","",OFFSET('Sanitation Data'!$E$32,0,10*ROW('Sanitation Data'!E48)))</f>
        <v/>
      </c>
      <c r="CU54" s="280" t="str">
        <f ca="true">+IF(OFFSET('Sanitation Data'!$F$28,0,10*ROW('Sanitation Data'!F48))="","",OFFSET('Sanitation Data'!$F$28,0,10*ROW('Sanitation Data'!F48)))</f>
        <v/>
      </c>
      <c r="CV54" s="280" t="str">
        <f ca="true">+IF(OFFSET('Sanitation Data'!$F$29,0,10*ROW('Sanitation Data'!F48))="","",OFFSET('Sanitation Data'!$F$29,0,10*ROW('Sanitation Data'!F48)))</f>
        <v/>
      </c>
      <c r="CW54" s="280" t="str">
        <f ca="true">+IF(OFFSET('Sanitation Data'!$F$30,0,10*ROW('Sanitation Data'!F48))="","",OFFSET('Sanitation Data'!$F$30,0,10*ROW('Sanitation Data'!F48)))</f>
        <v/>
      </c>
      <c r="CX54" s="280" t="str">
        <f ca="true">+IF(OFFSET('Sanitation Data'!$F$31,0,10*ROW('Sanitation Data'!F48))="","",OFFSET('Sanitation Data'!$F$31,0,10*ROW('Sanitation Data'!F48)))</f>
        <v/>
      </c>
      <c r="CY54" s="280" t="str">
        <f ca="true">+IF(OFFSET('Sanitation Data'!$F$32,0,10*ROW('Sanitation Data'!F48))="","",OFFSET('Sanitation Data'!$F$32,0,10*ROW('Sanitation Data'!F48)))</f>
        <v/>
      </c>
      <c r="CZ54" s="280" t="str">
        <f ca="true">+IF(OFFSET('Sanitation Data'!$G$28,0,10*ROW('Sanitation Data'!G48))="","",OFFSET('Sanitation Data'!$G$28,0,10*ROW('Sanitation Data'!G48)))</f>
        <v/>
      </c>
      <c r="DA54" s="280" t="str">
        <f ca="true">+IF(OFFSET('Sanitation Data'!$G$29,0,10*ROW('Sanitation Data'!G48))="","",OFFSET('Sanitation Data'!$G$29,0,10*ROW('Sanitation Data'!G48)))</f>
        <v/>
      </c>
      <c r="DB54" s="280" t="str">
        <f ca="true">+IF(OFFSET('Sanitation Data'!$G$30,0,10*ROW('Sanitation Data'!G48))="","",OFFSET('Sanitation Data'!$G$30,0,10*ROW('Sanitation Data'!G48)))</f>
        <v/>
      </c>
      <c r="DC54" s="280" t="str">
        <f ca="true">+IF(OFFSET('Sanitation Data'!$G$31,0,10*ROW('Sanitation Data'!G48))="","",OFFSET('Sanitation Data'!$G$31,0,10*ROW('Sanitation Data'!G48)))</f>
        <v/>
      </c>
      <c r="DD54" s="280" t="str">
        <f ca="true">+IF(OFFSET('Sanitation Data'!$G$32,0,10*ROW('Sanitation Data'!G48))="","",OFFSET('Sanitation Data'!$G$32,0,10*ROW('Sanitation Data'!G48)))</f>
        <v/>
      </c>
      <c r="DE54" s="280" t="str">
        <f ca="true">+IF(OFFSET('Sanitation Data'!$H$28,0,10*ROW('Sanitation Data'!H48))="","",OFFSET('Sanitation Data'!$H$28,0,10*ROW('Sanitation Data'!H48)))</f>
        <v/>
      </c>
      <c r="DF54" s="280" t="str">
        <f ca="true">+IF(OFFSET('Sanitation Data'!$H$29,0,10*ROW('Sanitation Data'!H48))="","",OFFSET('Sanitation Data'!$H$29,0,10*ROW('Sanitation Data'!H48)))</f>
        <v/>
      </c>
      <c r="DG54" s="280" t="str">
        <f ca="true">+IF(OFFSET('Sanitation Data'!$H$30,0,10*ROW('Sanitation Data'!H48))="","",OFFSET('Sanitation Data'!$H$30,0,10*ROW('Sanitation Data'!H48)))</f>
        <v/>
      </c>
      <c r="DH54" s="280" t="str">
        <f ca="true">+IF(OFFSET('Sanitation Data'!$H$31,0,10*ROW('Sanitation Data'!H48))="","",OFFSET('Sanitation Data'!$H$31,0,10*ROW('Sanitation Data'!H48)))</f>
        <v/>
      </c>
      <c r="DI54" s="280" t="str">
        <f ca="true">+IF(OFFSET('Sanitation Data'!$H$32,0,10*ROW('Sanitation Data'!H48))="","",OFFSET('Sanitation Data'!$H$32,0,10*ROW('Sanitation Data'!H48)))</f>
        <v/>
      </c>
      <c r="DJ54" s="280" t="str">
        <f ca="true">+IF(OFFSET('Sanitation Data'!$I$28,0,10*ROW('Sanitation Data'!I48))="","",OFFSET('Sanitation Data'!$I$28,0,10*ROW('Sanitation Data'!I48)))</f>
        <v/>
      </c>
      <c r="DK54" s="280" t="str">
        <f ca="true">+IF(OFFSET('Sanitation Data'!$I$29,0,10*ROW('Sanitation Data'!I48))="","",OFFSET('Sanitation Data'!$I$29,0,10*ROW('Sanitation Data'!I48)))</f>
        <v/>
      </c>
      <c r="DL54" s="280" t="str">
        <f ca="true">+IF(OFFSET('Sanitation Data'!$I$30,0,10*ROW('Sanitation Data'!I48))="","",OFFSET('Sanitation Data'!$I$30,0,10*ROW('Sanitation Data'!I48)))</f>
        <v/>
      </c>
      <c r="DM54" s="280" t="str">
        <f ca="true">+IF(OFFSET('Sanitation Data'!$I$31,0,10*ROW('Sanitation Data'!I48))="","",OFFSET('Sanitation Data'!$I$31,0,10*ROW('Sanitation Data'!I48)))</f>
        <v/>
      </c>
      <c r="DN54" s="280" t="str">
        <f ca="true">+IF(OFFSET('Sanitation Data'!$I$32,0,10*ROW('Sanitation Data'!I48))="","",OFFSET('Sanitation Data'!$I$32,0,10*ROW('Sanitation Data'!I48)))</f>
        <v/>
      </c>
      <c r="DO54" s="280" t="str">
        <f ca="true">+IF(OFFSET('Hygiene Data'!$D$11,0,10*ROW('Hygiene Data'!D48))="","",OFFSET('Hygiene Data'!$D$11,0,10*ROW('Hygiene Data'!D48)))</f>
        <v/>
      </c>
      <c r="DP54" s="280" t="str">
        <f ca="true">+IF(OFFSET('Hygiene Data'!$D$12,0,10*ROW('Hygiene Data'!D48))="","",OFFSET('Hygiene Data'!$D$12,0,10*ROW('Hygiene Data'!D48)))</f>
        <v/>
      </c>
      <c r="DQ54" s="280" t="str">
        <f ca="true">+IF(OFFSET('Hygiene Data'!$D$13,0,10*ROW('Hygiene Data'!D48))="","",OFFSET('Hygiene Data'!$D$13,0,10*ROW('Hygiene Data'!D48)))</f>
        <v/>
      </c>
      <c r="DR54" s="280" t="str">
        <f ca="true">+IF(OFFSET('Hygiene Data'!$E$11,0,10*ROW('Hygiene Data'!E48))="","",OFFSET('Hygiene Data'!$E$11,0,10*ROW('Hygiene Data'!E48)))</f>
        <v/>
      </c>
      <c r="DS54" s="280" t="str">
        <f ca="true">+IF(OFFSET('Hygiene Data'!$E$12,0,10*ROW('Hygiene Data'!E48))="","",OFFSET('Hygiene Data'!$E$12,0,10*ROW('Hygiene Data'!E48)))</f>
        <v/>
      </c>
      <c r="DT54" s="280" t="str">
        <f ca="true">+IF(OFFSET('Hygiene Data'!$E$13,0,10*ROW('Hygiene Data'!E48))="","",OFFSET('Hygiene Data'!$E$13,0,10*ROW('Hygiene Data'!E48)))</f>
        <v/>
      </c>
      <c r="DU54" s="280" t="str">
        <f ca="true">+IF(OFFSET('Hygiene Data'!$F$11,0,10*ROW('Hygiene Data'!F48))="","",OFFSET('Hygiene Data'!$F$11,0,10*ROW('Hygiene Data'!F48)))</f>
        <v/>
      </c>
      <c r="DV54" s="280" t="str">
        <f ca="true">+IF(OFFSET('Hygiene Data'!$F$12,0,10*ROW('Hygiene Data'!F48))="","",OFFSET('Hygiene Data'!$F$12,0,10*ROW('Hygiene Data'!F48)))</f>
        <v/>
      </c>
      <c r="DW54" s="280" t="str">
        <f ca="true">+IF(OFFSET('Hygiene Data'!$F$13,0,10*ROW('Hygiene Data'!F48))="","",OFFSET('Hygiene Data'!$F$13,0,10*ROW('Hygiene Data'!F48)))</f>
        <v/>
      </c>
      <c r="DX54" s="280" t="str">
        <f ca="true">+IF(OFFSET('Hygiene Data'!$G$11,0,10*ROW('Hygiene Data'!G48))="","",OFFSET('Hygiene Data'!$G$11,0,10*ROW('Hygiene Data'!G48)))</f>
        <v/>
      </c>
      <c r="DY54" s="280" t="str">
        <f ca="true">+IF(OFFSET('Hygiene Data'!$G$12,0,10*ROW('Hygiene Data'!G48))="","",OFFSET('Hygiene Data'!$G$12,0,10*ROW('Hygiene Data'!G48)))</f>
        <v/>
      </c>
      <c r="DZ54" s="280" t="str">
        <f ca="true">+IF(OFFSET('Hygiene Data'!$G$13,0,10*ROW('Hygiene Data'!G48))="","",OFFSET('Hygiene Data'!$G$13,0,10*ROW('Hygiene Data'!G48)))</f>
        <v/>
      </c>
      <c r="EA54" s="280" t="str">
        <f ca="true">+IF(OFFSET('Hygiene Data'!$H$11,0,10*ROW('Hygiene Data'!H48))="","",OFFSET('Hygiene Data'!$H$11,0,10*ROW('Hygiene Data'!H48)))</f>
        <v/>
      </c>
      <c r="EB54" s="280" t="str">
        <f ca="true">+IF(OFFSET('Hygiene Data'!$H$12,0,10*ROW('Hygiene Data'!H48))="","",OFFSET('Hygiene Data'!$H$12,0,10*ROW('Hygiene Data'!H48)))</f>
        <v/>
      </c>
      <c r="EC54" s="280" t="str">
        <f ca="true">+IF(OFFSET('Hygiene Data'!$H$13,0,10*ROW('Hygiene Data'!H48))="","",OFFSET('Hygiene Data'!$H$13,0,10*ROW('Hygiene Data'!H48)))</f>
        <v/>
      </c>
      <c r="ED54" s="280" t="str">
        <f ca="true">+IF(OFFSET('Hygiene Data'!$I$11,0,10*ROW('Hygiene Data'!I48))="","",OFFSET('Hygiene Data'!$I$11,0,10*ROW('Hygiene Data'!I48)))</f>
        <v/>
      </c>
      <c r="EE54" s="280" t="str">
        <f ca="true">+IF(OFFSET('Hygiene Data'!$I$12,0,10*ROW('Hygiene Data'!I48))="","",OFFSET('Hygiene Data'!$I$12,0,10*ROW('Hygiene Data'!I48)))</f>
        <v/>
      </c>
      <c r="EF54" s="28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6"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0"/>
      <c r="BS55" s="280" t="str">
        <f ca="true">+IF(OFFSET('Water Data'!$D$27,0,10*ROW('Water Data'!D49))="","",OFFSET('Water Data'!$D$27,0,10*ROW('Water Data'!D49)))</f>
        <v/>
      </c>
      <c r="BT55" s="280" t="str">
        <f ca="true">+IF(OFFSET('Water Data'!$D$28,0,10*ROW('Water Data'!D49))="","",OFFSET('Water Data'!$D$28,0,10*ROW('Water Data'!D49)))</f>
        <v/>
      </c>
      <c r="BU55" s="280" t="str">
        <f ca="true">+IF(OFFSET('Water Data'!$D$29,0,10*ROW('Water Data'!D49))="","",OFFSET('Water Data'!$D$29,0,10*ROW('Water Data'!D49)))</f>
        <v/>
      </c>
      <c r="BV55" s="280" t="str">
        <f ca="true">+IF(OFFSET('Water Data'!$E$27,0,10*ROW('Water Data'!E49))="","",OFFSET('Water Data'!$E$27,0,10*ROW('Water Data'!E49)))</f>
        <v/>
      </c>
      <c r="BW55" s="280" t="str">
        <f ca="true">+IF(OFFSET('Water Data'!$E$28,0,10*ROW('Water Data'!E49))="","",OFFSET('Water Data'!$E$28,0,10*ROW('Water Data'!E49)))</f>
        <v/>
      </c>
      <c r="BX55" s="280" t="str">
        <f ca="true">+IF(OFFSET('Water Data'!$E$29,0,10*ROW('Water Data'!E49))="","",OFFSET('Water Data'!$E$29,0,10*ROW('Water Data'!E49)))</f>
        <v/>
      </c>
      <c r="BY55" s="280" t="str">
        <f ca="true">+IF(OFFSET('Water Data'!$F$27,0,10*ROW('Water Data'!F49))="","",OFFSET('Water Data'!$F$27,0,10*ROW('Water Data'!F49)))</f>
        <v/>
      </c>
      <c r="BZ55" s="280" t="str">
        <f ca="true">+IF(OFFSET('Water Data'!$F$28,0,10*ROW('Water Data'!F49))="","",OFFSET('Water Data'!$F$28,0,10*ROW('Water Data'!F49)))</f>
        <v/>
      </c>
      <c r="CA55" s="280" t="str">
        <f ca="true">+IF(OFFSET('Water Data'!$F$29,0,10*ROW('Water Data'!F49))="","",OFFSET('Water Data'!$F$29,0,10*ROW('Water Data'!F49)))</f>
        <v/>
      </c>
      <c r="CB55" s="280" t="str">
        <f ca="true">+IF(OFFSET('Water Data'!$G$27,0,10*ROW('Water Data'!G49))="","",OFFSET('Water Data'!$G$27,0,10*ROW('Water Data'!G49)))</f>
        <v/>
      </c>
      <c r="CC55" s="280" t="str">
        <f ca="true">+IF(OFFSET('Water Data'!$G$28,0,10*ROW('Water Data'!G49))="","",OFFSET('Water Data'!$G$28,0,10*ROW('Water Data'!G49)))</f>
        <v/>
      </c>
      <c r="CD55" s="280" t="str">
        <f ca="true">+IF(OFFSET('Water Data'!$G$29,0,10*ROW('Water Data'!G49))="","",OFFSET('Water Data'!$G$29,0,10*ROW('Water Data'!G49)))</f>
        <v/>
      </c>
      <c r="CE55" s="280" t="str">
        <f ca="true">+IF(OFFSET('Water Data'!$H$27,0,10*ROW('Water Data'!H49))="","",OFFSET('Water Data'!$H$27,0,10*ROW('Water Data'!H49)))</f>
        <v/>
      </c>
      <c r="CF55" s="280" t="str">
        <f ca="true">+IF(OFFSET('Water Data'!$H$28,0,10*ROW('Water Data'!H49))="","",OFFSET('Water Data'!$H$28,0,10*ROW('Water Data'!H49)))</f>
        <v/>
      </c>
      <c r="CG55" s="280" t="str">
        <f ca="true">+IF(OFFSET('Water Data'!$H$29,0,10*ROW('Water Data'!H49))="","",OFFSET('Water Data'!$H$29,0,10*ROW('Water Data'!H49)))</f>
        <v/>
      </c>
      <c r="CH55" s="280" t="str">
        <f ca="true">+IF(OFFSET('Water Data'!$I$27,0,10*ROW('Water Data'!I49))="","",OFFSET('Water Data'!$I$27,0,10*ROW('Water Data'!I49)))</f>
        <v/>
      </c>
      <c r="CI55" s="280" t="str">
        <f ca="true">+IF(OFFSET('Water Data'!$I$28,0,10*ROW('Water Data'!I49))="","",OFFSET('Water Data'!$I$28,0,10*ROW('Water Data'!I49)))</f>
        <v/>
      </c>
      <c r="CJ55" s="280" t="str">
        <f ca="true">+IF(OFFSET('Water Data'!$I$29,0,10*ROW('Water Data'!I49))="","",OFFSET('Water Data'!$I$29,0,10*ROW('Water Data'!I49)))</f>
        <v/>
      </c>
      <c r="CK55" s="280" t="str">
        <f ca="true">+IF(OFFSET('Sanitation Data'!$D$28,0,10*ROW('Sanitation Data'!D49))="","",OFFSET('Sanitation Data'!$D$28,0,10*ROW('Sanitation Data'!D49)))</f>
        <v/>
      </c>
      <c r="CL55" s="280" t="str">
        <f ca="true">+IF(OFFSET('Sanitation Data'!$D$29,0,10*ROW('Sanitation Data'!D49))="","",OFFSET('Sanitation Data'!$D$29,0,10*ROW('Sanitation Data'!D49)))</f>
        <v/>
      </c>
      <c r="CM55" s="280" t="str">
        <f ca="true">+IF(OFFSET('Sanitation Data'!$D$30,0,10*ROW('Sanitation Data'!D49))="","",OFFSET('Sanitation Data'!$D$30,0,10*ROW('Sanitation Data'!D49)))</f>
        <v/>
      </c>
      <c r="CN55" s="280" t="str">
        <f ca="true">+IF(OFFSET('Sanitation Data'!$D$31,0,10*ROW('Sanitation Data'!D49))="","",OFFSET('Sanitation Data'!$D$31,0,10*ROW('Sanitation Data'!D49)))</f>
        <v/>
      </c>
      <c r="CO55" s="280" t="str">
        <f ca="true">+IF(OFFSET('Sanitation Data'!$D$32,0,10*ROW('Sanitation Data'!D49))="","",OFFSET('Sanitation Data'!$D$32,0,10*ROW('Sanitation Data'!D49)))</f>
        <v/>
      </c>
      <c r="CP55" s="280" t="str">
        <f ca="true">+IF(OFFSET('Sanitation Data'!$E$28,0,10*ROW('Sanitation Data'!E49))="","",OFFSET('Sanitation Data'!$E$28,0,10*ROW('Sanitation Data'!E49)))</f>
        <v/>
      </c>
      <c r="CQ55" s="280" t="str">
        <f ca="true">+IF(OFFSET('Sanitation Data'!$E$29,0,10*ROW('Sanitation Data'!E49))="","",OFFSET('Sanitation Data'!$E$29,0,10*ROW('Sanitation Data'!E49)))</f>
        <v/>
      </c>
      <c r="CR55" s="280" t="str">
        <f ca="true">+IF(OFFSET('Sanitation Data'!$E$30,0,10*ROW('Sanitation Data'!E49))="","",OFFSET('Sanitation Data'!$E$30,0,10*ROW('Sanitation Data'!E49)))</f>
        <v/>
      </c>
      <c r="CS55" s="280" t="str">
        <f ca="true">+IF(OFFSET('Sanitation Data'!$E$31,0,10*ROW('Sanitation Data'!E49))="","",OFFSET('Sanitation Data'!$E$31,0,10*ROW('Sanitation Data'!E49)))</f>
        <v/>
      </c>
      <c r="CT55" s="280" t="str">
        <f ca="true">+IF(OFFSET('Sanitation Data'!$E$32,0,10*ROW('Sanitation Data'!E49))="","",OFFSET('Sanitation Data'!$E$32,0,10*ROW('Sanitation Data'!E49)))</f>
        <v/>
      </c>
      <c r="CU55" s="280" t="str">
        <f ca="true">+IF(OFFSET('Sanitation Data'!$F$28,0,10*ROW('Sanitation Data'!F49))="","",OFFSET('Sanitation Data'!$F$28,0,10*ROW('Sanitation Data'!F49)))</f>
        <v/>
      </c>
      <c r="CV55" s="280" t="str">
        <f ca="true">+IF(OFFSET('Sanitation Data'!$F$29,0,10*ROW('Sanitation Data'!F49))="","",OFFSET('Sanitation Data'!$F$29,0,10*ROW('Sanitation Data'!F49)))</f>
        <v/>
      </c>
      <c r="CW55" s="280" t="str">
        <f ca="true">+IF(OFFSET('Sanitation Data'!$F$30,0,10*ROW('Sanitation Data'!F49))="","",OFFSET('Sanitation Data'!$F$30,0,10*ROW('Sanitation Data'!F49)))</f>
        <v/>
      </c>
      <c r="CX55" s="280" t="str">
        <f ca="true">+IF(OFFSET('Sanitation Data'!$F$31,0,10*ROW('Sanitation Data'!F49))="","",OFFSET('Sanitation Data'!$F$31,0,10*ROW('Sanitation Data'!F49)))</f>
        <v/>
      </c>
      <c r="CY55" s="280" t="str">
        <f ca="true">+IF(OFFSET('Sanitation Data'!$F$32,0,10*ROW('Sanitation Data'!F49))="","",OFFSET('Sanitation Data'!$F$32,0,10*ROW('Sanitation Data'!F49)))</f>
        <v/>
      </c>
      <c r="CZ55" s="280" t="str">
        <f ca="true">+IF(OFFSET('Sanitation Data'!$G$28,0,10*ROW('Sanitation Data'!G49))="","",OFFSET('Sanitation Data'!$G$28,0,10*ROW('Sanitation Data'!G49)))</f>
        <v/>
      </c>
      <c r="DA55" s="280" t="str">
        <f ca="true">+IF(OFFSET('Sanitation Data'!$G$29,0,10*ROW('Sanitation Data'!G49))="","",OFFSET('Sanitation Data'!$G$29,0,10*ROW('Sanitation Data'!G49)))</f>
        <v/>
      </c>
      <c r="DB55" s="280" t="str">
        <f ca="true">+IF(OFFSET('Sanitation Data'!$G$30,0,10*ROW('Sanitation Data'!G49))="","",OFFSET('Sanitation Data'!$G$30,0,10*ROW('Sanitation Data'!G49)))</f>
        <v/>
      </c>
      <c r="DC55" s="280" t="str">
        <f ca="true">+IF(OFFSET('Sanitation Data'!$G$31,0,10*ROW('Sanitation Data'!G49))="","",OFFSET('Sanitation Data'!$G$31,0,10*ROW('Sanitation Data'!G49)))</f>
        <v/>
      </c>
      <c r="DD55" s="280" t="str">
        <f ca="true">+IF(OFFSET('Sanitation Data'!$G$32,0,10*ROW('Sanitation Data'!G49))="","",OFFSET('Sanitation Data'!$G$32,0,10*ROW('Sanitation Data'!G49)))</f>
        <v/>
      </c>
      <c r="DE55" s="280" t="str">
        <f ca="true">+IF(OFFSET('Sanitation Data'!$H$28,0,10*ROW('Sanitation Data'!H49))="","",OFFSET('Sanitation Data'!$H$28,0,10*ROW('Sanitation Data'!H49)))</f>
        <v/>
      </c>
      <c r="DF55" s="280" t="str">
        <f ca="true">+IF(OFFSET('Sanitation Data'!$H$29,0,10*ROW('Sanitation Data'!H49))="","",OFFSET('Sanitation Data'!$H$29,0,10*ROW('Sanitation Data'!H49)))</f>
        <v/>
      </c>
      <c r="DG55" s="280" t="str">
        <f ca="true">+IF(OFFSET('Sanitation Data'!$H$30,0,10*ROW('Sanitation Data'!H49))="","",OFFSET('Sanitation Data'!$H$30,0,10*ROW('Sanitation Data'!H49)))</f>
        <v/>
      </c>
      <c r="DH55" s="280" t="str">
        <f ca="true">+IF(OFFSET('Sanitation Data'!$H$31,0,10*ROW('Sanitation Data'!H49))="","",OFFSET('Sanitation Data'!$H$31,0,10*ROW('Sanitation Data'!H49)))</f>
        <v/>
      </c>
      <c r="DI55" s="280" t="str">
        <f ca="true">+IF(OFFSET('Sanitation Data'!$H$32,0,10*ROW('Sanitation Data'!H49))="","",OFFSET('Sanitation Data'!$H$32,0,10*ROW('Sanitation Data'!H49)))</f>
        <v/>
      </c>
      <c r="DJ55" s="280" t="str">
        <f ca="true">+IF(OFFSET('Sanitation Data'!$I$28,0,10*ROW('Sanitation Data'!I49))="","",OFFSET('Sanitation Data'!$I$28,0,10*ROW('Sanitation Data'!I49)))</f>
        <v/>
      </c>
      <c r="DK55" s="280" t="str">
        <f ca="true">+IF(OFFSET('Sanitation Data'!$I$29,0,10*ROW('Sanitation Data'!I49))="","",OFFSET('Sanitation Data'!$I$29,0,10*ROW('Sanitation Data'!I49)))</f>
        <v/>
      </c>
      <c r="DL55" s="280" t="str">
        <f ca="true">+IF(OFFSET('Sanitation Data'!$I$30,0,10*ROW('Sanitation Data'!I49))="","",OFFSET('Sanitation Data'!$I$30,0,10*ROW('Sanitation Data'!I49)))</f>
        <v/>
      </c>
      <c r="DM55" s="280" t="str">
        <f ca="true">+IF(OFFSET('Sanitation Data'!$I$31,0,10*ROW('Sanitation Data'!I49))="","",OFFSET('Sanitation Data'!$I$31,0,10*ROW('Sanitation Data'!I49)))</f>
        <v/>
      </c>
      <c r="DN55" s="280" t="str">
        <f ca="true">+IF(OFFSET('Sanitation Data'!$I$32,0,10*ROW('Sanitation Data'!I49))="","",OFFSET('Sanitation Data'!$I$32,0,10*ROW('Sanitation Data'!I49)))</f>
        <v/>
      </c>
      <c r="DO55" s="280" t="str">
        <f ca="true">+IF(OFFSET('Hygiene Data'!$D$11,0,10*ROW('Hygiene Data'!D49))="","",OFFSET('Hygiene Data'!$D$11,0,10*ROW('Hygiene Data'!D49)))</f>
        <v/>
      </c>
      <c r="DP55" s="280" t="str">
        <f ca="true">+IF(OFFSET('Hygiene Data'!$D$12,0,10*ROW('Hygiene Data'!D49))="","",OFFSET('Hygiene Data'!$D$12,0,10*ROW('Hygiene Data'!D49)))</f>
        <v/>
      </c>
      <c r="DQ55" s="280" t="str">
        <f ca="true">+IF(OFFSET('Hygiene Data'!$D$13,0,10*ROW('Hygiene Data'!D49))="","",OFFSET('Hygiene Data'!$D$13,0,10*ROW('Hygiene Data'!D49)))</f>
        <v/>
      </c>
      <c r="DR55" s="280" t="str">
        <f ca="true">+IF(OFFSET('Hygiene Data'!$E$11,0,10*ROW('Hygiene Data'!E49))="","",OFFSET('Hygiene Data'!$E$11,0,10*ROW('Hygiene Data'!E49)))</f>
        <v/>
      </c>
      <c r="DS55" s="280" t="str">
        <f ca="true">+IF(OFFSET('Hygiene Data'!$E$12,0,10*ROW('Hygiene Data'!E49))="","",OFFSET('Hygiene Data'!$E$12,0,10*ROW('Hygiene Data'!E49)))</f>
        <v/>
      </c>
      <c r="DT55" s="280" t="str">
        <f ca="true">+IF(OFFSET('Hygiene Data'!$E$13,0,10*ROW('Hygiene Data'!E49))="","",OFFSET('Hygiene Data'!$E$13,0,10*ROW('Hygiene Data'!E49)))</f>
        <v/>
      </c>
      <c r="DU55" s="280" t="str">
        <f ca="true">+IF(OFFSET('Hygiene Data'!$F$11,0,10*ROW('Hygiene Data'!F49))="","",OFFSET('Hygiene Data'!$F$11,0,10*ROW('Hygiene Data'!F49)))</f>
        <v/>
      </c>
      <c r="DV55" s="280" t="str">
        <f ca="true">+IF(OFFSET('Hygiene Data'!$F$12,0,10*ROW('Hygiene Data'!F49))="","",OFFSET('Hygiene Data'!$F$12,0,10*ROW('Hygiene Data'!F49)))</f>
        <v/>
      </c>
      <c r="DW55" s="280" t="str">
        <f ca="true">+IF(OFFSET('Hygiene Data'!$F$13,0,10*ROW('Hygiene Data'!F49))="","",OFFSET('Hygiene Data'!$F$13,0,10*ROW('Hygiene Data'!F49)))</f>
        <v/>
      </c>
      <c r="DX55" s="280" t="str">
        <f ca="true">+IF(OFFSET('Hygiene Data'!$G$11,0,10*ROW('Hygiene Data'!G49))="","",OFFSET('Hygiene Data'!$G$11,0,10*ROW('Hygiene Data'!G49)))</f>
        <v/>
      </c>
      <c r="DY55" s="280" t="str">
        <f ca="true">+IF(OFFSET('Hygiene Data'!$G$12,0,10*ROW('Hygiene Data'!G49))="","",OFFSET('Hygiene Data'!$G$12,0,10*ROW('Hygiene Data'!G49)))</f>
        <v/>
      </c>
      <c r="DZ55" s="280" t="str">
        <f ca="true">+IF(OFFSET('Hygiene Data'!$G$13,0,10*ROW('Hygiene Data'!G49))="","",OFFSET('Hygiene Data'!$G$13,0,10*ROW('Hygiene Data'!G49)))</f>
        <v/>
      </c>
      <c r="EA55" s="280" t="str">
        <f ca="true">+IF(OFFSET('Hygiene Data'!$H$11,0,10*ROW('Hygiene Data'!H49))="","",OFFSET('Hygiene Data'!$H$11,0,10*ROW('Hygiene Data'!H49)))</f>
        <v/>
      </c>
      <c r="EB55" s="280" t="str">
        <f ca="true">+IF(OFFSET('Hygiene Data'!$H$12,0,10*ROW('Hygiene Data'!H49))="","",OFFSET('Hygiene Data'!$H$12,0,10*ROW('Hygiene Data'!H49)))</f>
        <v/>
      </c>
      <c r="EC55" s="280" t="str">
        <f ca="true">+IF(OFFSET('Hygiene Data'!$H$13,0,10*ROW('Hygiene Data'!H49))="","",OFFSET('Hygiene Data'!$H$13,0,10*ROW('Hygiene Data'!H49)))</f>
        <v/>
      </c>
      <c r="ED55" s="280" t="str">
        <f ca="true">+IF(OFFSET('Hygiene Data'!$I$11,0,10*ROW('Hygiene Data'!I49))="","",OFFSET('Hygiene Data'!$I$11,0,10*ROW('Hygiene Data'!I49)))</f>
        <v/>
      </c>
      <c r="EE55" s="280" t="str">
        <f ca="true">+IF(OFFSET('Hygiene Data'!$I$12,0,10*ROW('Hygiene Data'!I49))="","",OFFSET('Hygiene Data'!$I$12,0,10*ROW('Hygiene Data'!I49)))</f>
        <v/>
      </c>
      <c r="EF55" s="28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6"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0"/>
      <c r="BS56" s="280" t="str">
        <f ca="true">+IF(OFFSET('Water Data'!$D$27,0,10*ROW('Water Data'!D50))="","",OFFSET('Water Data'!$D$27,0,10*ROW('Water Data'!D50)))</f>
        <v/>
      </c>
      <c r="BT56" s="280" t="str">
        <f ca="true">+IF(OFFSET('Water Data'!$D$28,0,10*ROW('Water Data'!D50))="","",OFFSET('Water Data'!$D$28,0,10*ROW('Water Data'!D50)))</f>
        <v/>
      </c>
      <c r="BU56" s="280" t="str">
        <f ca="true">+IF(OFFSET('Water Data'!$D$29,0,10*ROW('Water Data'!D50))="","",OFFSET('Water Data'!$D$29,0,10*ROW('Water Data'!D50)))</f>
        <v/>
      </c>
      <c r="BV56" s="280" t="str">
        <f ca="true">+IF(OFFSET('Water Data'!$E$27,0,10*ROW('Water Data'!E50))="","",OFFSET('Water Data'!$E$27,0,10*ROW('Water Data'!E50)))</f>
        <v/>
      </c>
      <c r="BW56" s="280" t="str">
        <f ca="true">+IF(OFFSET('Water Data'!$E$28,0,10*ROW('Water Data'!E50))="","",OFFSET('Water Data'!$E$28,0,10*ROW('Water Data'!E50)))</f>
        <v/>
      </c>
      <c r="BX56" s="280" t="str">
        <f ca="true">+IF(OFFSET('Water Data'!$E$29,0,10*ROW('Water Data'!E50))="","",OFFSET('Water Data'!$E$29,0,10*ROW('Water Data'!E50)))</f>
        <v/>
      </c>
      <c r="BY56" s="280" t="str">
        <f ca="true">+IF(OFFSET('Water Data'!$F$27,0,10*ROW('Water Data'!F50))="","",OFFSET('Water Data'!$F$27,0,10*ROW('Water Data'!F50)))</f>
        <v/>
      </c>
      <c r="BZ56" s="280" t="str">
        <f ca="true">+IF(OFFSET('Water Data'!$F$28,0,10*ROW('Water Data'!F50))="","",OFFSET('Water Data'!$F$28,0,10*ROW('Water Data'!F50)))</f>
        <v/>
      </c>
      <c r="CA56" s="280" t="str">
        <f ca="true">+IF(OFFSET('Water Data'!$F$29,0,10*ROW('Water Data'!F50))="","",OFFSET('Water Data'!$F$29,0,10*ROW('Water Data'!F50)))</f>
        <v/>
      </c>
      <c r="CB56" s="280" t="str">
        <f ca="true">+IF(OFFSET('Water Data'!$G$27,0,10*ROW('Water Data'!G50))="","",OFFSET('Water Data'!$G$27,0,10*ROW('Water Data'!G50)))</f>
        <v/>
      </c>
      <c r="CC56" s="280" t="str">
        <f ca="true">+IF(OFFSET('Water Data'!$G$28,0,10*ROW('Water Data'!G50))="","",OFFSET('Water Data'!$G$28,0,10*ROW('Water Data'!G50)))</f>
        <v/>
      </c>
      <c r="CD56" s="280" t="str">
        <f ca="true">+IF(OFFSET('Water Data'!$G$29,0,10*ROW('Water Data'!G50))="","",OFFSET('Water Data'!$G$29,0,10*ROW('Water Data'!G50)))</f>
        <v/>
      </c>
      <c r="CE56" s="280" t="str">
        <f ca="true">+IF(OFFSET('Water Data'!$H$27,0,10*ROW('Water Data'!H50))="","",OFFSET('Water Data'!$H$27,0,10*ROW('Water Data'!H50)))</f>
        <v/>
      </c>
      <c r="CF56" s="280" t="str">
        <f ca="true">+IF(OFFSET('Water Data'!$H$28,0,10*ROW('Water Data'!H50))="","",OFFSET('Water Data'!$H$28,0,10*ROW('Water Data'!H50)))</f>
        <v/>
      </c>
      <c r="CG56" s="280" t="str">
        <f ca="true">+IF(OFFSET('Water Data'!$H$29,0,10*ROW('Water Data'!H50))="","",OFFSET('Water Data'!$H$29,0,10*ROW('Water Data'!H50)))</f>
        <v/>
      </c>
      <c r="CH56" s="280" t="str">
        <f ca="true">+IF(OFFSET('Water Data'!$I$27,0,10*ROW('Water Data'!I50))="","",OFFSET('Water Data'!$I$27,0,10*ROW('Water Data'!I50)))</f>
        <v/>
      </c>
      <c r="CI56" s="280" t="str">
        <f ca="true">+IF(OFFSET('Water Data'!$I$28,0,10*ROW('Water Data'!I50))="","",OFFSET('Water Data'!$I$28,0,10*ROW('Water Data'!I50)))</f>
        <v/>
      </c>
      <c r="CJ56" s="280" t="str">
        <f ca="true">+IF(OFFSET('Water Data'!$I$29,0,10*ROW('Water Data'!I50))="","",OFFSET('Water Data'!$I$29,0,10*ROW('Water Data'!I50)))</f>
        <v/>
      </c>
      <c r="CK56" s="280" t="str">
        <f ca="true">+IF(OFFSET('Sanitation Data'!$D$28,0,10*ROW('Sanitation Data'!D50))="","",OFFSET('Sanitation Data'!$D$28,0,10*ROW('Sanitation Data'!D50)))</f>
        <v/>
      </c>
      <c r="CL56" s="280" t="str">
        <f ca="true">+IF(OFFSET('Sanitation Data'!$D$29,0,10*ROW('Sanitation Data'!D50))="","",OFFSET('Sanitation Data'!$D$29,0,10*ROW('Sanitation Data'!D50)))</f>
        <v/>
      </c>
      <c r="CM56" s="280" t="str">
        <f ca="true">+IF(OFFSET('Sanitation Data'!$D$30,0,10*ROW('Sanitation Data'!D50))="","",OFFSET('Sanitation Data'!$D$30,0,10*ROW('Sanitation Data'!D50)))</f>
        <v/>
      </c>
      <c r="CN56" s="280" t="str">
        <f ca="true">+IF(OFFSET('Sanitation Data'!$D$31,0,10*ROW('Sanitation Data'!D50))="","",OFFSET('Sanitation Data'!$D$31,0,10*ROW('Sanitation Data'!D50)))</f>
        <v/>
      </c>
      <c r="CO56" s="280" t="str">
        <f ca="true">+IF(OFFSET('Sanitation Data'!$D$32,0,10*ROW('Sanitation Data'!D50))="","",OFFSET('Sanitation Data'!$D$32,0,10*ROW('Sanitation Data'!D50)))</f>
        <v/>
      </c>
      <c r="CP56" s="280" t="str">
        <f ca="true">+IF(OFFSET('Sanitation Data'!$E$28,0,10*ROW('Sanitation Data'!E50))="","",OFFSET('Sanitation Data'!$E$28,0,10*ROW('Sanitation Data'!E50)))</f>
        <v/>
      </c>
      <c r="CQ56" s="280" t="str">
        <f ca="true">+IF(OFFSET('Sanitation Data'!$E$29,0,10*ROW('Sanitation Data'!E50))="","",OFFSET('Sanitation Data'!$E$29,0,10*ROW('Sanitation Data'!E50)))</f>
        <v/>
      </c>
      <c r="CR56" s="280" t="str">
        <f ca="true">+IF(OFFSET('Sanitation Data'!$E$30,0,10*ROW('Sanitation Data'!E50))="","",OFFSET('Sanitation Data'!$E$30,0,10*ROW('Sanitation Data'!E50)))</f>
        <v/>
      </c>
      <c r="CS56" s="280" t="str">
        <f ca="true">+IF(OFFSET('Sanitation Data'!$E$31,0,10*ROW('Sanitation Data'!E50))="","",OFFSET('Sanitation Data'!$E$31,0,10*ROW('Sanitation Data'!E50)))</f>
        <v/>
      </c>
      <c r="CT56" s="280" t="str">
        <f ca="true">+IF(OFFSET('Sanitation Data'!$E$32,0,10*ROW('Sanitation Data'!E50))="","",OFFSET('Sanitation Data'!$E$32,0,10*ROW('Sanitation Data'!E50)))</f>
        <v/>
      </c>
      <c r="CU56" s="280" t="str">
        <f ca="true">+IF(OFFSET('Sanitation Data'!$F$28,0,10*ROW('Sanitation Data'!F50))="","",OFFSET('Sanitation Data'!$F$28,0,10*ROW('Sanitation Data'!F50)))</f>
        <v/>
      </c>
      <c r="CV56" s="280" t="str">
        <f ca="true">+IF(OFFSET('Sanitation Data'!$F$29,0,10*ROW('Sanitation Data'!F50))="","",OFFSET('Sanitation Data'!$F$29,0,10*ROW('Sanitation Data'!F50)))</f>
        <v/>
      </c>
      <c r="CW56" s="280" t="str">
        <f ca="true">+IF(OFFSET('Sanitation Data'!$F$30,0,10*ROW('Sanitation Data'!F50))="","",OFFSET('Sanitation Data'!$F$30,0,10*ROW('Sanitation Data'!F50)))</f>
        <v/>
      </c>
      <c r="CX56" s="280" t="str">
        <f ca="true">+IF(OFFSET('Sanitation Data'!$F$31,0,10*ROW('Sanitation Data'!F50))="","",OFFSET('Sanitation Data'!$F$31,0,10*ROW('Sanitation Data'!F50)))</f>
        <v/>
      </c>
      <c r="CY56" s="280" t="str">
        <f ca="true">+IF(OFFSET('Sanitation Data'!$F$32,0,10*ROW('Sanitation Data'!F50))="","",OFFSET('Sanitation Data'!$F$32,0,10*ROW('Sanitation Data'!F50)))</f>
        <v/>
      </c>
      <c r="CZ56" s="280" t="str">
        <f ca="true">+IF(OFFSET('Sanitation Data'!$G$28,0,10*ROW('Sanitation Data'!G50))="","",OFFSET('Sanitation Data'!$G$28,0,10*ROW('Sanitation Data'!G50)))</f>
        <v/>
      </c>
      <c r="DA56" s="280" t="str">
        <f ca="true">+IF(OFFSET('Sanitation Data'!$G$29,0,10*ROW('Sanitation Data'!G50))="","",OFFSET('Sanitation Data'!$G$29,0,10*ROW('Sanitation Data'!G50)))</f>
        <v/>
      </c>
      <c r="DB56" s="280" t="str">
        <f ca="true">+IF(OFFSET('Sanitation Data'!$G$30,0,10*ROW('Sanitation Data'!G50))="","",OFFSET('Sanitation Data'!$G$30,0,10*ROW('Sanitation Data'!G50)))</f>
        <v/>
      </c>
      <c r="DC56" s="280" t="str">
        <f ca="true">+IF(OFFSET('Sanitation Data'!$G$31,0,10*ROW('Sanitation Data'!G50))="","",OFFSET('Sanitation Data'!$G$31,0,10*ROW('Sanitation Data'!G50)))</f>
        <v/>
      </c>
      <c r="DD56" s="280" t="str">
        <f ca="true">+IF(OFFSET('Sanitation Data'!$G$32,0,10*ROW('Sanitation Data'!G50))="","",OFFSET('Sanitation Data'!$G$32,0,10*ROW('Sanitation Data'!G50)))</f>
        <v/>
      </c>
      <c r="DE56" s="280" t="str">
        <f ca="true">+IF(OFFSET('Sanitation Data'!$H$28,0,10*ROW('Sanitation Data'!H50))="","",OFFSET('Sanitation Data'!$H$28,0,10*ROW('Sanitation Data'!H50)))</f>
        <v/>
      </c>
      <c r="DF56" s="280" t="str">
        <f ca="true">+IF(OFFSET('Sanitation Data'!$H$29,0,10*ROW('Sanitation Data'!H50))="","",OFFSET('Sanitation Data'!$H$29,0,10*ROW('Sanitation Data'!H50)))</f>
        <v/>
      </c>
      <c r="DG56" s="280" t="str">
        <f ca="true">+IF(OFFSET('Sanitation Data'!$H$30,0,10*ROW('Sanitation Data'!H50))="","",OFFSET('Sanitation Data'!$H$30,0,10*ROW('Sanitation Data'!H50)))</f>
        <v/>
      </c>
      <c r="DH56" s="280" t="str">
        <f ca="true">+IF(OFFSET('Sanitation Data'!$H$31,0,10*ROW('Sanitation Data'!H50))="","",OFFSET('Sanitation Data'!$H$31,0,10*ROW('Sanitation Data'!H50)))</f>
        <v/>
      </c>
      <c r="DI56" s="280" t="str">
        <f ca="true">+IF(OFFSET('Sanitation Data'!$H$32,0,10*ROW('Sanitation Data'!H50))="","",OFFSET('Sanitation Data'!$H$32,0,10*ROW('Sanitation Data'!H50)))</f>
        <v/>
      </c>
      <c r="DJ56" s="280" t="str">
        <f ca="true">+IF(OFFSET('Sanitation Data'!$I$28,0,10*ROW('Sanitation Data'!I50))="","",OFFSET('Sanitation Data'!$I$28,0,10*ROW('Sanitation Data'!I50)))</f>
        <v/>
      </c>
      <c r="DK56" s="280" t="str">
        <f ca="true">+IF(OFFSET('Sanitation Data'!$I$29,0,10*ROW('Sanitation Data'!I50))="","",OFFSET('Sanitation Data'!$I$29,0,10*ROW('Sanitation Data'!I50)))</f>
        <v/>
      </c>
      <c r="DL56" s="280" t="str">
        <f ca="true">+IF(OFFSET('Sanitation Data'!$I$30,0,10*ROW('Sanitation Data'!I50))="","",OFFSET('Sanitation Data'!$I$30,0,10*ROW('Sanitation Data'!I50)))</f>
        <v/>
      </c>
      <c r="DM56" s="280" t="str">
        <f ca="true">+IF(OFFSET('Sanitation Data'!$I$31,0,10*ROW('Sanitation Data'!I50))="","",OFFSET('Sanitation Data'!$I$31,0,10*ROW('Sanitation Data'!I50)))</f>
        <v/>
      </c>
      <c r="DN56" s="280" t="str">
        <f ca="true">+IF(OFFSET('Sanitation Data'!$I$32,0,10*ROW('Sanitation Data'!I50))="","",OFFSET('Sanitation Data'!$I$32,0,10*ROW('Sanitation Data'!I50)))</f>
        <v/>
      </c>
      <c r="DO56" s="280" t="str">
        <f ca="true">+IF(OFFSET('Hygiene Data'!$D$11,0,10*ROW('Hygiene Data'!D50))="","",OFFSET('Hygiene Data'!$D$11,0,10*ROW('Hygiene Data'!D50)))</f>
        <v/>
      </c>
      <c r="DP56" s="280" t="str">
        <f ca="true">+IF(OFFSET('Hygiene Data'!$D$12,0,10*ROW('Hygiene Data'!D50))="","",OFFSET('Hygiene Data'!$D$12,0,10*ROW('Hygiene Data'!D50)))</f>
        <v/>
      </c>
      <c r="DQ56" s="280" t="str">
        <f ca="true">+IF(OFFSET('Hygiene Data'!$D$13,0,10*ROW('Hygiene Data'!D50))="","",OFFSET('Hygiene Data'!$D$13,0,10*ROW('Hygiene Data'!D50)))</f>
        <v/>
      </c>
      <c r="DR56" s="280" t="str">
        <f ca="true">+IF(OFFSET('Hygiene Data'!$E$11,0,10*ROW('Hygiene Data'!E50))="","",OFFSET('Hygiene Data'!$E$11,0,10*ROW('Hygiene Data'!E50)))</f>
        <v/>
      </c>
      <c r="DS56" s="280" t="str">
        <f ca="true">+IF(OFFSET('Hygiene Data'!$E$12,0,10*ROW('Hygiene Data'!E50))="","",OFFSET('Hygiene Data'!$E$12,0,10*ROW('Hygiene Data'!E50)))</f>
        <v/>
      </c>
      <c r="DT56" s="280" t="str">
        <f ca="true">+IF(OFFSET('Hygiene Data'!$E$13,0,10*ROW('Hygiene Data'!E50))="","",OFFSET('Hygiene Data'!$E$13,0,10*ROW('Hygiene Data'!E50)))</f>
        <v/>
      </c>
      <c r="DU56" s="280" t="str">
        <f ca="true">+IF(OFFSET('Hygiene Data'!$F$11,0,10*ROW('Hygiene Data'!F50))="","",OFFSET('Hygiene Data'!$F$11,0,10*ROW('Hygiene Data'!F50)))</f>
        <v/>
      </c>
      <c r="DV56" s="280" t="str">
        <f ca="true">+IF(OFFSET('Hygiene Data'!$F$12,0,10*ROW('Hygiene Data'!F50))="","",OFFSET('Hygiene Data'!$F$12,0,10*ROW('Hygiene Data'!F50)))</f>
        <v/>
      </c>
      <c r="DW56" s="280" t="str">
        <f ca="true">+IF(OFFSET('Hygiene Data'!$F$13,0,10*ROW('Hygiene Data'!F50))="","",OFFSET('Hygiene Data'!$F$13,0,10*ROW('Hygiene Data'!F50)))</f>
        <v/>
      </c>
      <c r="DX56" s="280" t="str">
        <f ca="true">+IF(OFFSET('Hygiene Data'!$G$11,0,10*ROW('Hygiene Data'!G50))="","",OFFSET('Hygiene Data'!$G$11,0,10*ROW('Hygiene Data'!G50)))</f>
        <v/>
      </c>
      <c r="DY56" s="280" t="str">
        <f ca="true">+IF(OFFSET('Hygiene Data'!$G$12,0,10*ROW('Hygiene Data'!G50))="","",OFFSET('Hygiene Data'!$G$12,0,10*ROW('Hygiene Data'!G50)))</f>
        <v/>
      </c>
      <c r="DZ56" s="280" t="str">
        <f ca="true">+IF(OFFSET('Hygiene Data'!$G$13,0,10*ROW('Hygiene Data'!G50))="","",OFFSET('Hygiene Data'!$G$13,0,10*ROW('Hygiene Data'!G50)))</f>
        <v/>
      </c>
      <c r="EA56" s="280" t="str">
        <f ca="true">+IF(OFFSET('Hygiene Data'!$H$11,0,10*ROW('Hygiene Data'!H50))="","",OFFSET('Hygiene Data'!$H$11,0,10*ROW('Hygiene Data'!H50)))</f>
        <v/>
      </c>
      <c r="EB56" s="280" t="str">
        <f ca="true">+IF(OFFSET('Hygiene Data'!$H$12,0,10*ROW('Hygiene Data'!H50))="","",OFFSET('Hygiene Data'!$H$12,0,10*ROW('Hygiene Data'!H50)))</f>
        <v/>
      </c>
      <c r="EC56" s="280" t="str">
        <f ca="true">+IF(OFFSET('Hygiene Data'!$H$13,0,10*ROW('Hygiene Data'!H50))="","",OFFSET('Hygiene Data'!$H$13,0,10*ROW('Hygiene Data'!H50)))</f>
        <v/>
      </c>
      <c r="ED56" s="280" t="str">
        <f ca="true">+IF(OFFSET('Hygiene Data'!$I$11,0,10*ROW('Hygiene Data'!I50))="","",OFFSET('Hygiene Data'!$I$11,0,10*ROW('Hygiene Data'!I50)))</f>
        <v/>
      </c>
      <c r="EE56" s="280" t="str">
        <f ca="true">+IF(OFFSET('Hygiene Data'!$I$12,0,10*ROW('Hygiene Data'!I50))="","",OFFSET('Hygiene Data'!$I$12,0,10*ROW('Hygiene Data'!I50)))</f>
        <v/>
      </c>
      <c r="EF56" s="28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6"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0"/>
      <c r="BS57" s="280" t="str">
        <f ca="true">+IF(OFFSET('Water Data'!$D$27,0,10*ROW('Water Data'!D51))="","",OFFSET('Water Data'!$D$27,0,10*ROW('Water Data'!D51)))</f>
        <v/>
      </c>
      <c r="BT57" s="280" t="str">
        <f ca="true">+IF(OFFSET('Water Data'!$D$28,0,10*ROW('Water Data'!D51))="","",OFFSET('Water Data'!$D$28,0,10*ROW('Water Data'!D51)))</f>
        <v/>
      </c>
      <c r="BU57" s="280" t="str">
        <f ca="true">+IF(OFFSET('Water Data'!$D$29,0,10*ROW('Water Data'!D51))="","",OFFSET('Water Data'!$D$29,0,10*ROW('Water Data'!D51)))</f>
        <v/>
      </c>
      <c r="BV57" s="280" t="str">
        <f ca="true">+IF(OFFSET('Water Data'!$E$27,0,10*ROW('Water Data'!E51))="","",OFFSET('Water Data'!$E$27,0,10*ROW('Water Data'!E51)))</f>
        <v/>
      </c>
      <c r="BW57" s="280" t="str">
        <f ca="true">+IF(OFFSET('Water Data'!$E$28,0,10*ROW('Water Data'!E51))="","",OFFSET('Water Data'!$E$28,0,10*ROW('Water Data'!E51)))</f>
        <v/>
      </c>
      <c r="BX57" s="280" t="str">
        <f ca="true">+IF(OFFSET('Water Data'!$E$29,0,10*ROW('Water Data'!E51))="","",OFFSET('Water Data'!$E$29,0,10*ROW('Water Data'!E51)))</f>
        <v/>
      </c>
      <c r="BY57" s="280" t="str">
        <f ca="true">+IF(OFFSET('Water Data'!$F$27,0,10*ROW('Water Data'!F51))="","",OFFSET('Water Data'!$F$27,0,10*ROW('Water Data'!F51)))</f>
        <v/>
      </c>
      <c r="BZ57" s="280" t="str">
        <f ca="true">+IF(OFFSET('Water Data'!$F$28,0,10*ROW('Water Data'!F51))="","",OFFSET('Water Data'!$F$28,0,10*ROW('Water Data'!F51)))</f>
        <v/>
      </c>
      <c r="CA57" s="280" t="str">
        <f ca="true">+IF(OFFSET('Water Data'!$F$29,0,10*ROW('Water Data'!F51))="","",OFFSET('Water Data'!$F$29,0,10*ROW('Water Data'!F51)))</f>
        <v/>
      </c>
      <c r="CB57" s="280" t="str">
        <f ca="true">+IF(OFFSET('Water Data'!$G$27,0,10*ROW('Water Data'!G51))="","",OFFSET('Water Data'!$G$27,0,10*ROW('Water Data'!G51)))</f>
        <v/>
      </c>
      <c r="CC57" s="280" t="str">
        <f ca="true">+IF(OFFSET('Water Data'!$G$28,0,10*ROW('Water Data'!G51))="","",OFFSET('Water Data'!$G$28,0,10*ROW('Water Data'!G51)))</f>
        <v/>
      </c>
      <c r="CD57" s="280" t="str">
        <f ca="true">+IF(OFFSET('Water Data'!$G$29,0,10*ROW('Water Data'!G51))="","",OFFSET('Water Data'!$G$29,0,10*ROW('Water Data'!G51)))</f>
        <v/>
      </c>
      <c r="CE57" s="280" t="str">
        <f ca="true">+IF(OFFSET('Water Data'!$H$27,0,10*ROW('Water Data'!H51))="","",OFFSET('Water Data'!$H$27,0,10*ROW('Water Data'!H51)))</f>
        <v/>
      </c>
      <c r="CF57" s="280" t="str">
        <f ca="true">+IF(OFFSET('Water Data'!$H$28,0,10*ROW('Water Data'!H51))="","",OFFSET('Water Data'!$H$28,0,10*ROW('Water Data'!H51)))</f>
        <v/>
      </c>
      <c r="CG57" s="280" t="str">
        <f ca="true">+IF(OFFSET('Water Data'!$H$29,0,10*ROW('Water Data'!H51))="","",OFFSET('Water Data'!$H$29,0,10*ROW('Water Data'!H51)))</f>
        <v/>
      </c>
      <c r="CH57" s="280" t="str">
        <f ca="true">+IF(OFFSET('Water Data'!$I$27,0,10*ROW('Water Data'!I51))="","",OFFSET('Water Data'!$I$27,0,10*ROW('Water Data'!I51)))</f>
        <v/>
      </c>
      <c r="CI57" s="280" t="str">
        <f ca="true">+IF(OFFSET('Water Data'!$I$28,0,10*ROW('Water Data'!I51))="","",OFFSET('Water Data'!$I$28,0,10*ROW('Water Data'!I51)))</f>
        <v/>
      </c>
      <c r="CJ57" s="280" t="str">
        <f ca="true">+IF(OFFSET('Water Data'!$I$29,0,10*ROW('Water Data'!I51))="","",OFFSET('Water Data'!$I$29,0,10*ROW('Water Data'!I51)))</f>
        <v/>
      </c>
      <c r="CK57" s="280" t="str">
        <f ca="true">+IF(OFFSET('Sanitation Data'!$D$28,0,10*ROW('Sanitation Data'!D51))="","",OFFSET('Sanitation Data'!$D$28,0,10*ROW('Sanitation Data'!D51)))</f>
        <v/>
      </c>
      <c r="CL57" s="280" t="str">
        <f ca="true">+IF(OFFSET('Sanitation Data'!$D$29,0,10*ROW('Sanitation Data'!D51))="","",OFFSET('Sanitation Data'!$D$29,0,10*ROW('Sanitation Data'!D51)))</f>
        <v/>
      </c>
      <c r="CM57" s="280" t="str">
        <f ca="true">+IF(OFFSET('Sanitation Data'!$D$30,0,10*ROW('Sanitation Data'!D51))="","",OFFSET('Sanitation Data'!$D$30,0,10*ROW('Sanitation Data'!D51)))</f>
        <v/>
      </c>
      <c r="CN57" s="280" t="str">
        <f ca="true">+IF(OFFSET('Sanitation Data'!$D$31,0,10*ROW('Sanitation Data'!D51))="","",OFFSET('Sanitation Data'!$D$31,0,10*ROW('Sanitation Data'!D51)))</f>
        <v/>
      </c>
      <c r="CO57" s="280" t="str">
        <f ca="true">+IF(OFFSET('Sanitation Data'!$D$32,0,10*ROW('Sanitation Data'!D51))="","",OFFSET('Sanitation Data'!$D$32,0,10*ROW('Sanitation Data'!D51)))</f>
        <v/>
      </c>
      <c r="CP57" s="280" t="str">
        <f ca="true">+IF(OFFSET('Sanitation Data'!$E$28,0,10*ROW('Sanitation Data'!E51))="","",OFFSET('Sanitation Data'!$E$28,0,10*ROW('Sanitation Data'!E51)))</f>
        <v/>
      </c>
      <c r="CQ57" s="280" t="str">
        <f ca="true">+IF(OFFSET('Sanitation Data'!$E$29,0,10*ROW('Sanitation Data'!E51))="","",OFFSET('Sanitation Data'!$E$29,0,10*ROW('Sanitation Data'!E51)))</f>
        <v/>
      </c>
      <c r="CR57" s="280" t="str">
        <f ca="true">+IF(OFFSET('Sanitation Data'!$E$30,0,10*ROW('Sanitation Data'!E51))="","",OFFSET('Sanitation Data'!$E$30,0,10*ROW('Sanitation Data'!E51)))</f>
        <v/>
      </c>
      <c r="CS57" s="280" t="str">
        <f ca="true">+IF(OFFSET('Sanitation Data'!$E$31,0,10*ROW('Sanitation Data'!E51))="","",OFFSET('Sanitation Data'!$E$31,0,10*ROW('Sanitation Data'!E51)))</f>
        <v/>
      </c>
      <c r="CT57" s="280" t="str">
        <f ca="true">+IF(OFFSET('Sanitation Data'!$E$32,0,10*ROW('Sanitation Data'!E51))="","",OFFSET('Sanitation Data'!$E$32,0,10*ROW('Sanitation Data'!E51)))</f>
        <v/>
      </c>
      <c r="CU57" s="280" t="str">
        <f ca="true">+IF(OFFSET('Sanitation Data'!$F$28,0,10*ROW('Sanitation Data'!F51))="","",OFFSET('Sanitation Data'!$F$28,0,10*ROW('Sanitation Data'!F51)))</f>
        <v/>
      </c>
      <c r="CV57" s="280" t="str">
        <f ca="true">+IF(OFFSET('Sanitation Data'!$F$29,0,10*ROW('Sanitation Data'!F51))="","",OFFSET('Sanitation Data'!$F$29,0,10*ROW('Sanitation Data'!F51)))</f>
        <v/>
      </c>
      <c r="CW57" s="280" t="str">
        <f ca="true">+IF(OFFSET('Sanitation Data'!$F$30,0,10*ROW('Sanitation Data'!F51))="","",OFFSET('Sanitation Data'!$F$30,0,10*ROW('Sanitation Data'!F51)))</f>
        <v/>
      </c>
      <c r="CX57" s="280" t="str">
        <f ca="true">+IF(OFFSET('Sanitation Data'!$F$31,0,10*ROW('Sanitation Data'!F51))="","",OFFSET('Sanitation Data'!$F$31,0,10*ROW('Sanitation Data'!F51)))</f>
        <v/>
      </c>
      <c r="CY57" s="280" t="str">
        <f ca="true">+IF(OFFSET('Sanitation Data'!$F$32,0,10*ROW('Sanitation Data'!F51))="","",OFFSET('Sanitation Data'!$F$32,0,10*ROW('Sanitation Data'!F51)))</f>
        <v/>
      </c>
      <c r="CZ57" s="280" t="str">
        <f ca="true">+IF(OFFSET('Sanitation Data'!$G$28,0,10*ROW('Sanitation Data'!G51))="","",OFFSET('Sanitation Data'!$G$28,0,10*ROW('Sanitation Data'!G51)))</f>
        <v/>
      </c>
      <c r="DA57" s="280" t="str">
        <f ca="true">+IF(OFFSET('Sanitation Data'!$G$29,0,10*ROW('Sanitation Data'!G51))="","",OFFSET('Sanitation Data'!$G$29,0,10*ROW('Sanitation Data'!G51)))</f>
        <v/>
      </c>
      <c r="DB57" s="280" t="str">
        <f ca="true">+IF(OFFSET('Sanitation Data'!$G$30,0,10*ROW('Sanitation Data'!G51))="","",OFFSET('Sanitation Data'!$G$30,0,10*ROW('Sanitation Data'!G51)))</f>
        <v/>
      </c>
      <c r="DC57" s="280" t="str">
        <f ca="true">+IF(OFFSET('Sanitation Data'!$G$31,0,10*ROW('Sanitation Data'!G51))="","",OFFSET('Sanitation Data'!$G$31,0,10*ROW('Sanitation Data'!G51)))</f>
        <v/>
      </c>
      <c r="DD57" s="280" t="str">
        <f ca="true">+IF(OFFSET('Sanitation Data'!$G$32,0,10*ROW('Sanitation Data'!G51))="","",OFFSET('Sanitation Data'!$G$32,0,10*ROW('Sanitation Data'!G51)))</f>
        <v/>
      </c>
      <c r="DE57" s="280" t="str">
        <f ca="true">+IF(OFFSET('Sanitation Data'!$H$28,0,10*ROW('Sanitation Data'!H51))="","",OFFSET('Sanitation Data'!$H$28,0,10*ROW('Sanitation Data'!H51)))</f>
        <v/>
      </c>
      <c r="DF57" s="280" t="str">
        <f ca="true">+IF(OFFSET('Sanitation Data'!$H$29,0,10*ROW('Sanitation Data'!H51))="","",OFFSET('Sanitation Data'!$H$29,0,10*ROW('Sanitation Data'!H51)))</f>
        <v/>
      </c>
      <c r="DG57" s="280" t="str">
        <f ca="true">+IF(OFFSET('Sanitation Data'!$H$30,0,10*ROW('Sanitation Data'!H51))="","",OFFSET('Sanitation Data'!$H$30,0,10*ROW('Sanitation Data'!H51)))</f>
        <v/>
      </c>
      <c r="DH57" s="280" t="str">
        <f ca="true">+IF(OFFSET('Sanitation Data'!$H$31,0,10*ROW('Sanitation Data'!H51))="","",OFFSET('Sanitation Data'!$H$31,0,10*ROW('Sanitation Data'!H51)))</f>
        <v/>
      </c>
      <c r="DI57" s="280" t="str">
        <f ca="true">+IF(OFFSET('Sanitation Data'!$H$32,0,10*ROW('Sanitation Data'!H51))="","",OFFSET('Sanitation Data'!$H$32,0,10*ROW('Sanitation Data'!H51)))</f>
        <v/>
      </c>
      <c r="DJ57" s="280" t="str">
        <f ca="true">+IF(OFFSET('Sanitation Data'!$I$28,0,10*ROW('Sanitation Data'!I51))="","",OFFSET('Sanitation Data'!$I$28,0,10*ROW('Sanitation Data'!I51)))</f>
        <v/>
      </c>
      <c r="DK57" s="280" t="str">
        <f ca="true">+IF(OFFSET('Sanitation Data'!$I$29,0,10*ROW('Sanitation Data'!I51))="","",OFFSET('Sanitation Data'!$I$29,0,10*ROW('Sanitation Data'!I51)))</f>
        <v/>
      </c>
      <c r="DL57" s="280" t="str">
        <f ca="true">+IF(OFFSET('Sanitation Data'!$I$30,0,10*ROW('Sanitation Data'!I51))="","",OFFSET('Sanitation Data'!$I$30,0,10*ROW('Sanitation Data'!I51)))</f>
        <v/>
      </c>
      <c r="DM57" s="280" t="str">
        <f ca="true">+IF(OFFSET('Sanitation Data'!$I$31,0,10*ROW('Sanitation Data'!I51))="","",OFFSET('Sanitation Data'!$I$31,0,10*ROW('Sanitation Data'!I51)))</f>
        <v/>
      </c>
      <c r="DN57" s="280" t="str">
        <f ca="true">+IF(OFFSET('Sanitation Data'!$I$32,0,10*ROW('Sanitation Data'!I51))="","",OFFSET('Sanitation Data'!$I$32,0,10*ROW('Sanitation Data'!I51)))</f>
        <v/>
      </c>
      <c r="DO57" s="280" t="str">
        <f ca="true">+IF(OFFSET('Hygiene Data'!$D$11,0,10*ROW('Hygiene Data'!D51))="","",OFFSET('Hygiene Data'!$D$11,0,10*ROW('Hygiene Data'!D51)))</f>
        <v/>
      </c>
      <c r="DP57" s="280" t="str">
        <f ca="true">+IF(OFFSET('Hygiene Data'!$D$12,0,10*ROW('Hygiene Data'!D51))="","",OFFSET('Hygiene Data'!$D$12,0,10*ROW('Hygiene Data'!D51)))</f>
        <v/>
      </c>
      <c r="DQ57" s="280" t="str">
        <f ca="true">+IF(OFFSET('Hygiene Data'!$D$13,0,10*ROW('Hygiene Data'!D51))="","",OFFSET('Hygiene Data'!$D$13,0,10*ROW('Hygiene Data'!D51)))</f>
        <v/>
      </c>
      <c r="DR57" s="280" t="str">
        <f ca="true">+IF(OFFSET('Hygiene Data'!$E$11,0,10*ROW('Hygiene Data'!E51))="","",OFFSET('Hygiene Data'!$E$11,0,10*ROW('Hygiene Data'!E51)))</f>
        <v/>
      </c>
      <c r="DS57" s="280" t="str">
        <f ca="true">+IF(OFFSET('Hygiene Data'!$E$12,0,10*ROW('Hygiene Data'!E51))="","",OFFSET('Hygiene Data'!$E$12,0,10*ROW('Hygiene Data'!E51)))</f>
        <v/>
      </c>
      <c r="DT57" s="280" t="str">
        <f ca="true">+IF(OFFSET('Hygiene Data'!$E$13,0,10*ROW('Hygiene Data'!E51))="","",OFFSET('Hygiene Data'!$E$13,0,10*ROW('Hygiene Data'!E51)))</f>
        <v/>
      </c>
      <c r="DU57" s="280" t="str">
        <f ca="true">+IF(OFFSET('Hygiene Data'!$F$11,0,10*ROW('Hygiene Data'!F51))="","",OFFSET('Hygiene Data'!$F$11,0,10*ROW('Hygiene Data'!F51)))</f>
        <v/>
      </c>
      <c r="DV57" s="280" t="str">
        <f ca="true">+IF(OFFSET('Hygiene Data'!$F$12,0,10*ROW('Hygiene Data'!F51))="","",OFFSET('Hygiene Data'!$F$12,0,10*ROW('Hygiene Data'!F51)))</f>
        <v/>
      </c>
      <c r="DW57" s="280" t="str">
        <f ca="true">+IF(OFFSET('Hygiene Data'!$F$13,0,10*ROW('Hygiene Data'!F51))="","",OFFSET('Hygiene Data'!$F$13,0,10*ROW('Hygiene Data'!F51)))</f>
        <v/>
      </c>
      <c r="DX57" s="280" t="str">
        <f ca="true">+IF(OFFSET('Hygiene Data'!$G$11,0,10*ROW('Hygiene Data'!G51))="","",OFFSET('Hygiene Data'!$G$11,0,10*ROW('Hygiene Data'!G51)))</f>
        <v/>
      </c>
      <c r="DY57" s="280" t="str">
        <f ca="true">+IF(OFFSET('Hygiene Data'!$G$12,0,10*ROW('Hygiene Data'!G51))="","",OFFSET('Hygiene Data'!$G$12,0,10*ROW('Hygiene Data'!G51)))</f>
        <v/>
      </c>
      <c r="DZ57" s="280" t="str">
        <f ca="true">+IF(OFFSET('Hygiene Data'!$G$13,0,10*ROW('Hygiene Data'!G51))="","",OFFSET('Hygiene Data'!$G$13,0,10*ROW('Hygiene Data'!G51)))</f>
        <v/>
      </c>
      <c r="EA57" s="280" t="str">
        <f ca="true">+IF(OFFSET('Hygiene Data'!$H$11,0,10*ROW('Hygiene Data'!H51))="","",OFFSET('Hygiene Data'!$H$11,0,10*ROW('Hygiene Data'!H51)))</f>
        <v/>
      </c>
      <c r="EB57" s="280" t="str">
        <f ca="true">+IF(OFFSET('Hygiene Data'!$H$12,0,10*ROW('Hygiene Data'!H51))="","",OFFSET('Hygiene Data'!$H$12,0,10*ROW('Hygiene Data'!H51)))</f>
        <v/>
      </c>
      <c r="EC57" s="280" t="str">
        <f ca="true">+IF(OFFSET('Hygiene Data'!$H$13,0,10*ROW('Hygiene Data'!H51))="","",OFFSET('Hygiene Data'!$H$13,0,10*ROW('Hygiene Data'!H51)))</f>
        <v/>
      </c>
      <c r="ED57" s="280" t="str">
        <f ca="true">+IF(OFFSET('Hygiene Data'!$I$11,0,10*ROW('Hygiene Data'!I51))="","",OFFSET('Hygiene Data'!$I$11,0,10*ROW('Hygiene Data'!I51)))</f>
        <v/>
      </c>
      <c r="EE57" s="280" t="str">
        <f ca="true">+IF(OFFSET('Hygiene Data'!$I$12,0,10*ROW('Hygiene Data'!I51))="","",OFFSET('Hygiene Data'!$I$12,0,10*ROW('Hygiene Data'!I51)))</f>
        <v/>
      </c>
      <c r="EF57" s="28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6"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0"/>
      <c r="BS58" s="280" t="str">
        <f ca="true">+IF(OFFSET('Water Data'!$D$27,0,10*ROW('Water Data'!D52))="","",OFFSET('Water Data'!$D$27,0,10*ROW('Water Data'!D52)))</f>
        <v/>
      </c>
      <c r="BT58" s="280" t="str">
        <f ca="true">+IF(OFFSET('Water Data'!$D$28,0,10*ROW('Water Data'!D52))="","",OFFSET('Water Data'!$D$28,0,10*ROW('Water Data'!D52)))</f>
        <v/>
      </c>
      <c r="BU58" s="280" t="str">
        <f ca="true">+IF(OFFSET('Water Data'!$D$29,0,10*ROW('Water Data'!D52))="","",OFFSET('Water Data'!$D$29,0,10*ROW('Water Data'!D52)))</f>
        <v/>
      </c>
      <c r="BV58" s="280" t="str">
        <f ca="true">+IF(OFFSET('Water Data'!$E$27,0,10*ROW('Water Data'!E52))="","",OFFSET('Water Data'!$E$27,0,10*ROW('Water Data'!E52)))</f>
        <v/>
      </c>
      <c r="BW58" s="280" t="str">
        <f ca="true">+IF(OFFSET('Water Data'!$E$28,0,10*ROW('Water Data'!E52))="","",OFFSET('Water Data'!$E$28,0,10*ROW('Water Data'!E52)))</f>
        <v/>
      </c>
      <c r="BX58" s="280" t="str">
        <f ca="true">+IF(OFFSET('Water Data'!$E$29,0,10*ROW('Water Data'!E52))="","",OFFSET('Water Data'!$E$29,0,10*ROW('Water Data'!E52)))</f>
        <v/>
      </c>
      <c r="BY58" s="280" t="str">
        <f ca="true">+IF(OFFSET('Water Data'!$F$27,0,10*ROW('Water Data'!F52))="","",OFFSET('Water Data'!$F$27,0,10*ROW('Water Data'!F52)))</f>
        <v/>
      </c>
      <c r="BZ58" s="280" t="str">
        <f ca="true">+IF(OFFSET('Water Data'!$F$28,0,10*ROW('Water Data'!F52))="","",OFFSET('Water Data'!$F$28,0,10*ROW('Water Data'!F52)))</f>
        <v/>
      </c>
      <c r="CA58" s="280" t="str">
        <f ca="true">+IF(OFFSET('Water Data'!$F$29,0,10*ROW('Water Data'!F52))="","",OFFSET('Water Data'!$F$29,0,10*ROW('Water Data'!F52)))</f>
        <v/>
      </c>
      <c r="CB58" s="280" t="str">
        <f ca="true">+IF(OFFSET('Water Data'!$G$27,0,10*ROW('Water Data'!G52))="","",OFFSET('Water Data'!$G$27,0,10*ROW('Water Data'!G52)))</f>
        <v/>
      </c>
      <c r="CC58" s="280" t="str">
        <f ca="true">+IF(OFFSET('Water Data'!$G$28,0,10*ROW('Water Data'!G52))="","",OFFSET('Water Data'!$G$28,0,10*ROW('Water Data'!G52)))</f>
        <v/>
      </c>
      <c r="CD58" s="280" t="str">
        <f ca="true">+IF(OFFSET('Water Data'!$G$29,0,10*ROW('Water Data'!G52))="","",OFFSET('Water Data'!$G$29,0,10*ROW('Water Data'!G52)))</f>
        <v/>
      </c>
      <c r="CE58" s="280" t="str">
        <f ca="true">+IF(OFFSET('Water Data'!$H$27,0,10*ROW('Water Data'!H52))="","",OFFSET('Water Data'!$H$27,0,10*ROW('Water Data'!H52)))</f>
        <v/>
      </c>
      <c r="CF58" s="280" t="str">
        <f ca="true">+IF(OFFSET('Water Data'!$H$28,0,10*ROW('Water Data'!H52))="","",OFFSET('Water Data'!$H$28,0,10*ROW('Water Data'!H52)))</f>
        <v/>
      </c>
      <c r="CG58" s="280" t="str">
        <f ca="true">+IF(OFFSET('Water Data'!$H$29,0,10*ROW('Water Data'!H52))="","",OFFSET('Water Data'!$H$29,0,10*ROW('Water Data'!H52)))</f>
        <v/>
      </c>
      <c r="CH58" s="280" t="str">
        <f ca="true">+IF(OFFSET('Water Data'!$I$27,0,10*ROW('Water Data'!I52))="","",OFFSET('Water Data'!$I$27,0,10*ROW('Water Data'!I52)))</f>
        <v/>
      </c>
      <c r="CI58" s="280" t="str">
        <f ca="true">+IF(OFFSET('Water Data'!$I$28,0,10*ROW('Water Data'!I52))="","",OFFSET('Water Data'!$I$28,0,10*ROW('Water Data'!I52)))</f>
        <v/>
      </c>
      <c r="CJ58" s="280" t="str">
        <f ca="true">+IF(OFFSET('Water Data'!$I$29,0,10*ROW('Water Data'!I52))="","",OFFSET('Water Data'!$I$29,0,10*ROW('Water Data'!I52)))</f>
        <v/>
      </c>
      <c r="CK58" s="280" t="str">
        <f ca="true">+IF(OFFSET('Sanitation Data'!$D$28,0,10*ROW('Sanitation Data'!D52))="","",OFFSET('Sanitation Data'!$D$28,0,10*ROW('Sanitation Data'!D52)))</f>
        <v/>
      </c>
      <c r="CL58" s="280" t="str">
        <f ca="true">+IF(OFFSET('Sanitation Data'!$D$29,0,10*ROW('Sanitation Data'!D52))="","",OFFSET('Sanitation Data'!$D$29,0,10*ROW('Sanitation Data'!D52)))</f>
        <v/>
      </c>
      <c r="CM58" s="280" t="str">
        <f ca="true">+IF(OFFSET('Sanitation Data'!$D$30,0,10*ROW('Sanitation Data'!D52))="","",OFFSET('Sanitation Data'!$D$30,0,10*ROW('Sanitation Data'!D52)))</f>
        <v/>
      </c>
      <c r="CN58" s="280" t="str">
        <f ca="true">+IF(OFFSET('Sanitation Data'!$D$31,0,10*ROW('Sanitation Data'!D52))="","",OFFSET('Sanitation Data'!$D$31,0,10*ROW('Sanitation Data'!D52)))</f>
        <v/>
      </c>
      <c r="CO58" s="280" t="str">
        <f ca="true">+IF(OFFSET('Sanitation Data'!$D$32,0,10*ROW('Sanitation Data'!D52))="","",OFFSET('Sanitation Data'!$D$32,0,10*ROW('Sanitation Data'!D52)))</f>
        <v/>
      </c>
      <c r="CP58" s="280" t="str">
        <f ca="true">+IF(OFFSET('Sanitation Data'!$E$28,0,10*ROW('Sanitation Data'!E52))="","",OFFSET('Sanitation Data'!$E$28,0,10*ROW('Sanitation Data'!E52)))</f>
        <v/>
      </c>
      <c r="CQ58" s="280" t="str">
        <f ca="true">+IF(OFFSET('Sanitation Data'!$E$29,0,10*ROW('Sanitation Data'!E52))="","",OFFSET('Sanitation Data'!$E$29,0,10*ROW('Sanitation Data'!E52)))</f>
        <v/>
      </c>
      <c r="CR58" s="280" t="str">
        <f ca="true">+IF(OFFSET('Sanitation Data'!$E$30,0,10*ROW('Sanitation Data'!E52))="","",OFFSET('Sanitation Data'!$E$30,0,10*ROW('Sanitation Data'!E52)))</f>
        <v/>
      </c>
      <c r="CS58" s="280" t="str">
        <f ca="true">+IF(OFFSET('Sanitation Data'!$E$31,0,10*ROW('Sanitation Data'!E52))="","",OFFSET('Sanitation Data'!$E$31,0,10*ROW('Sanitation Data'!E52)))</f>
        <v/>
      </c>
      <c r="CT58" s="280" t="str">
        <f ca="true">+IF(OFFSET('Sanitation Data'!$E$32,0,10*ROW('Sanitation Data'!E52))="","",OFFSET('Sanitation Data'!$E$32,0,10*ROW('Sanitation Data'!E52)))</f>
        <v/>
      </c>
      <c r="CU58" s="280" t="str">
        <f ca="true">+IF(OFFSET('Sanitation Data'!$F$28,0,10*ROW('Sanitation Data'!F52))="","",OFFSET('Sanitation Data'!$F$28,0,10*ROW('Sanitation Data'!F52)))</f>
        <v/>
      </c>
      <c r="CV58" s="280" t="str">
        <f ca="true">+IF(OFFSET('Sanitation Data'!$F$29,0,10*ROW('Sanitation Data'!F52))="","",OFFSET('Sanitation Data'!$F$29,0,10*ROW('Sanitation Data'!F52)))</f>
        <v/>
      </c>
      <c r="CW58" s="280" t="str">
        <f ca="true">+IF(OFFSET('Sanitation Data'!$F$30,0,10*ROW('Sanitation Data'!F52))="","",OFFSET('Sanitation Data'!$F$30,0,10*ROW('Sanitation Data'!F52)))</f>
        <v/>
      </c>
      <c r="CX58" s="280" t="str">
        <f ca="true">+IF(OFFSET('Sanitation Data'!$F$31,0,10*ROW('Sanitation Data'!F52))="","",OFFSET('Sanitation Data'!$F$31,0,10*ROW('Sanitation Data'!F52)))</f>
        <v/>
      </c>
      <c r="CY58" s="280" t="str">
        <f ca="true">+IF(OFFSET('Sanitation Data'!$F$32,0,10*ROW('Sanitation Data'!F52))="","",OFFSET('Sanitation Data'!$F$32,0,10*ROW('Sanitation Data'!F52)))</f>
        <v/>
      </c>
      <c r="CZ58" s="280" t="str">
        <f ca="true">+IF(OFFSET('Sanitation Data'!$G$28,0,10*ROW('Sanitation Data'!G52))="","",OFFSET('Sanitation Data'!$G$28,0,10*ROW('Sanitation Data'!G52)))</f>
        <v/>
      </c>
      <c r="DA58" s="280" t="str">
        <f ca="true">+IF(OFFSET('Sanitation Data'!$G$29,0,10*ROW('Sanitation Data'!G52))="","",OFFSET('Sanitation Data'!$G$29,0,10*ROW('Sanitation Data'!G52)))</f>
        <v/>
      </c>
      <c r="DB58" s="280" t="str">
        <f ca="true">+IF(OFFSET('Sanitation Data'!$G$30,0,10*ROW('Sanitation Data'!G52))="","",OFFSET('Sanitation Data'!$G$30,0,10*ROW('Sanitation Data'!G52)))</f>
        <v/>
      </c>
      <c r="DC58" s="280" t="str">
        <f ca="true">+IF(OFFSET('Sanitation Data'!$G$31,0,10*ROW('Sanitation Data'!G52))="","",OFFSET('Sanitation Data'!$G$31,0,10*ROW('Sanitation Data'!G52)))</f>
        <v/>
      </c>
      <c r="DD58" s="280" t="str">
        <f ca="true">+IF(OFFSET('Sanitation Data'!$G$32,0,10*ROW('Sanitation Data'!G52))="","",OFFSET('Sanitation Data'!$G$32,0,10*ROW('Sanitation Data'!G52)))</f>
        <v/>
      </c>
      <c r="DE58" s="280" t="str">
        <f ca="true">+IF(OFFSET('Sanitation Data'!$H$28,0,10*ROW('Sanitation Data'!H52))="","",OFFSET('Sanitation Data'!$H$28,0,10*ROW('Sanitation Data'!H52)))</f>
        <v/>
      </c>
      <c r="DF58" s="280" t="str">
        <f ca="true">+IF(OFFSET('Sanitation Data'!$H$29,0,10*ROW('Sanitation Data'!H52))="","",OFFSET('Sanitation Data'!$H$29,0,10*ROW('Sanitation Data'!H52)))</f>
        <v/>
      </c>
      <c r="DG58" s="280" t="str">
        <f ca="true">+IF(OFFSET('Sanitation Data'!$H$30,0,10*ROW('Sanitation Data'!H52))="","",OFFSET('Sanitation Data'!$H$30,0,10*ROW('Sanitation Data'!H52)))</f>
        <v/>
      </c>
      <c r="DH58" s="280" t="str">
        <f ca="true">+IF(OFFSET('Sanitation Data'!$H$31,0,10*ROW('Sanitation Data'!H52))="","",OFFSET('Sanitation Data'!$H$31,0,10*ROW('Sanitation Data'!H52)))</f>
        <v/>
      </c>
      <c r="DI58" s="280" t="str">
        <f ca="true">+IF(OFFSET('Sanitation Data'!$H$32,0,10*ROW('Sanitation Data'!H52))="","",OFFSET('Sanitation Data'!$H$32,0,10*ROW('Sanitation Data'!H52)))</f>
        <v/>
      </c>
      <c r="DJ58" s="280" t="str">
        <f ca="true">+IF(OFFSET('Sanitation Data'!$I$28,0,10*ROW('Sanitation Data'!I52))="","",OFFSET('Sanitation Data'!$I$28,0,10*ROW('Sanitation Data'!I52)))</f>
        <v/>
      </c>
      <c r="DK58" s="280" t="str">
        <f ca="true">+IF(OFFSET('Sanitation Data'!$I$29,0,10*ROW('Sanitation Data'!I52))="","",OFFSET('Sanitation Data'!$I$29,0,10*ROW('Sanitation Data'!I52)))</f>
        <v/>
      </c>
      <c r="DL58" s="280" t="str">
        <f ca="true">+IF(OFFSET('Sanitation Data'!$I$30,0,10*ROW('Sanitation Data'!I52))="","",OFFSET('Sanitation Data'!$I$30,0,10*ROW('Sanitation Data'!I52)))</f>
        <v/>
      </c>
      <c r="DM58" s="280" t="str">
        <f ca="true">+IF(OFFSET('Sanitation Data'!$I$31,0,10*ROW('Sanitation Data'!I52))="","",OFFSET('Sanitation Data'!$I$31,0,10*ROW('Sanitation Data'!I52)))</f>
        <v/>
      </c>
      <c r="DN58" s="280" t="str">
        <f ca="true">+IF(OFFSET('Sanitation Data'!$I$32,0,10*ROW('Sanitation Data'!I52))="","",OFFSET('Sanitation Data'!$I$32,0,10*ROW('Sanitation Data'!I52)))</f>
        <v/>
      </c>
      <c r="DO58" s="280" t="str">
        <f ca="true">+IF(OFFSET('Hygiene Data'!$D$11,0,10*ROW('Hygiene Data'!D52))="","",OFFSET('Hygiene Data'!$D$11,0,10*ROW('Hygiene Data'!D52)))</f>
        <v/>
      </c>
      <c r="DP58" s="280" t="str">
        <f ca="true">+IF(OFFSET('Hygiene Data'!$D$12,0,10*ROW('Hygiene Data'!D52))="","",OFFSET('Hygiene Data'!$D$12,0,10*ROW('Hygiene Data'!D52)))</f>
        <v/>
      </c>
      <c r="DQ58" s="280" t="str">
        <f ca="true">+IF(OFFSET('Hygiene Data'!$D$13,0,10*ROW('Hygiene Data'!D52))="","",OFFSET('Hygiene Data'!$D$13,0,10*ROW('Hygiene Data'!D52)))</f>
        <v/>
      </c>
      <c r="DR58" s="280" t="str">
        <f ca="true">+IF(OFFSET('Hygiene Data'!$E$11,0,10*ROW('Hygiene Data'!E52))="","",OFFSET('Hygiene Data'!$E$11,0,10*ROW('Hygiene Data'!E52)))</f>
        <v/>
      </c>
      <c r="DS58" s="280" t="str">
        <f ca="true">+IF(OFFSET('Hygiene Data'!$E$12,0,10*ROW('Hygiene Data'!E52))="","",OFFSET('Hygiene Data'!$E$12,0,10*ROW('Hygiene Data'!E52)))</f>
        <v/>
      </c>
      <c r="DT58" s="280" t="str">
        <f ca="true">+IF(OFFSET('Hygiene Data'!$E$13,0,10*ROW('Hygiene Data'!E52))="","",OFFSET('Hygiene Data'!$E$13,0,10*ROW('Hygiene Data'!E52)))</f>
        <v/>
      </c>
      <c r="DU58" s="280" t="str">
        <f ca="true">+IF(OFFSET('Hygiene Data'!$F$11,0,10*ROW('Hygiene Data'!F52))="","",OFFSET('Hygiene Data'!$F$11,0,10*ROW('Hygiene Data'!F52)))</f>
        <v/>
      </c>
      <c r="DV58" s="280" t="str">
        <f ca="true">+IF(OFFSET('Hygiene Data'!$F$12,0,10*ROW('Hygiene Data'!F52))="","",OFFSET('Hygiene Data'!$F$12,0,10*ROW('Hygiene Data'!F52)))</f>
        <v/>
      </c>
      <c r="DW58" s="280" t="str">
        <f ca="true">+IF(OFFSET('Hygiene Data'!$F$13,0,10*ROW('Hygiene Data'!F52))="","",OFFSET('Hygiene Data'!$F$13,0,10*ROW('Hygiene Data'!F52)))</f>
        <v/>
      </c>
      <c r="DX58" s="280" t="str">
        <f ca="true">+IF(OFFSET('Hygiene Data'!$G$11,0,10*ROW('Hygiene Data'!G52))="","",OFFSET('Hygiene Data'!$G$11,0,10*ROW('Hygiene Data'!G52)))</f>
        <v/>
      </c>
      <c r="DY58" s="280" t="str">
        <f ca="true">+IF(OFFSET('Hygiene Data'!$G$12,0,10*ROW('Hygiene Data'!G52))="","",OFFSET('Hygiene Data'!$G$12,0,10*ROW('Hygiene Data'!G52)))</f>
        <v/>
      </c>
      <c r="DZ58" s="280" t="str">
        <f ca="true">+IF(OFFSET('Hygiene Data'!$G$13,0,10*ROW('Hygiene Data'!G52))="","",OFFSET('Hygiene Data'!$G$13,0,10*ROW('Hygiene Data'!G52)))</f>
        <v/>
      </c>
      <c r="EA58" s="280" t="str">
        <f ca="true">+IF(OFFSET('Hygiene Data'!$H$11,0,10*ROW('Hygiene Data'!H52))="","",OFFSET('Hygiene Data'!$H$11,0,10*ROW('Hygiene Data'!H52)))</f>
        <v/>
      </c>
      <c r="EB58" s="280" t="str">
        <f ca="true">+IF(OFFSET('Hygiene Data'!$H$12,0,10*ROW('Hygiene Data'!H52))="","",OFFSET('Hygiene Data'!$H$12,0,10*ROW('Hygiene Data'!H52)))</f>
        <v/>
      </c>
      <c r="EC58" s="280" t="str">
        <f ca="true">+IF(OFFSET('Hygiene Data'!$H$13,0,10*ROW('Hygiene Data'!H52))="","",OFFSET('Hygiene Data'!$H$13,0,10*ROW('Hygiene Data'!H52)))</f>
        <v/>
      </c>
      <c r="ED58" s="280" t="str">
        <f ca="true">+IF(OFFSET('Hygiene Data'!$I$11,0,10*ROW('Hygiene Data'!I52))="","",OFFSET('Hygiene Data'!$I$11,0,10*ROW('Hygiene Data'!I52)))</f>
        <v/>
      </c>
      <c r="EE58" s="280" t="str">
        <f ca="true">+IF(OFFSET('Hygiene Data'!$I$12,0,10*ROW('Hygiene Data'!I52))="","",OFFSET('Hygiene Data'!$I$12,0,10*ROW('Hygiene Data'!I52)))</f>
        <v/>
      </c>
      <c r="EF58" s="28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6"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0"/>
      <c r="BS59" s="280" t="str">
        <f ca="true">+IF(OFFSET('Water Data'!$D$27,0,10*ROW('Water Data'!D53))="","",OFFSET('Water Data'!$D$27,0,10*ROW('Water Data'!D53)))</f>
        <v/>
      </c>
      <c r="BT59" s="280" t="str">
        <f ca="true">+IF(OFFSET('Water Data'!$D$28,0,10*ROW('Water Data'!D53))="","",OFFSET('Water Data'!$D$28,0,10*ROW('Water Data'!D53)))</f>
        <v/>
      </c>
      <c r="BU59" s="280" t="str">
        <f ca="true">+IF(OFFSET('Water Data'!$D$29,0,10*ROW('Water Data'!D53))="","",OFFSET('Water Data'!$D$29,0,10*ROW('Water Data'!D53)))</f>
        <v/>
      </c>
      <c r="BV59" s="280" t="str">
        <f ca="true">+IF(OFFSET('Water Data'!$E$27,0,10*ROW('Water Data'!E53))="","",OFFSET('Water Data'!$E$27,0,10*ROW('Water Data'!E53)))</f>
        <v/>
      </c>
      <c r="BW59" s="280" t="str">
        <f ca="true">+IF(OFFSET('Water Data'!$E$28,0,10*ROW('Water Data'!E53))="","",OFFSET('Water Data'!$E$28,0,10*ROW('Water Data'!E53)))</f>
        <v/>
      </c>
      <c r="BX59" s="280" t="str">
        <f ca="true">+IF(OFFSET('Water Data'!$E$29,0,10*ROW('Water Data'!E53))="","",OFFSET('Water Data'!$E$29,0,10*ROW('Water Data'!E53)))</f>
        <v/>
      </c>
      <c r="BY59" s="280" t="str">
        <f ca="true">+IF(OFFSET('Water Data'!$F$27,0,10*ROW('Water Data'!F53))="","",OFFSET('Water Data'!$F$27,0,10*ROW('Water Data'!F53)))</f>
        <v/>
      </c>
      <c r="BZ59" s="280" t="str">
        <f ca="true">+IF(OFFSET('Water Data'!$F$28,0,10*ROW('Water Data'!F53))="","",OFFSET('Water Data'!$F$28,0,10*ROW('Water Data'!F53)))</f>
        <v/>
      </c>
      <c r="CA59" s="280" t="str">
        <f ca="true">+IF(OFFSET('Water Data'!$F$29,0,10*ROW('Water Data'!F53))="","",OFFSET('Water Data'!$F$29,0,10*ROW('Water Data'!F53)))</f>
        <v/>
      </c>
      <c r="CB59" s="280" t="str">
        <f ca="true">+IF(OFFSET('Water Data'!$G$27,0,10*ROW('Water Data'!G53))="","",OFFSET('Water Data'!$G$27,0,10*ROW('Water Data'!G53)))</f>
        <v/>
      </c>
      <c r="CC59" s="280" t="str">
        <f ca="true">+IF(OFFSET('Water Data'!$G$28,0,10*ROW('Water Data'!G53))="","",OFFSET('Water Data'!$G$28,0,10*ROW('Water Data'!G53)))</f>
        <v/>
      </c>
      <c r="CD59" s="280" t="str">
        <f ca="true">+IF(OFFSET('Water Data'!$G$29,0,10*ROW('Water Data'!G53))="","",OFFSET('Water Data'!$G$29,0,10*ROW('Water Data'!G53)))</f>
        <v/>
      </c>
      <c r="CE59" s="280" t="str">
        <f ca="true">+IF(OFFSET('Water Data'!$H$27,0,10*ROW('Water Data'!H53))="","",OFFSET('Water Data'!$H$27,0,10*ROW('Water Data'!H53)))</f>
        <v/>
      </c>
      <c r="CF59" s="280" t="str">
        <f ca="true">+IF(OFFSET('Water Data'!$H$28,0,10*ROW('Water Data'!H53))="","",OFFSET('Water Data'!$H$28,0,10*ROW('Water Data'!H53)))</f>
        <v/>
      </c>
      <c r="CG59" s="280" t="str">
        <f ca="true">+IF(OFFSET('Water Data'!$H$29,0,10*ROW('Water Data'!H53))="","",OFFSET('Water Data'!$H$29,0,10*ROW('Water Data'!H53)))</f>
        <v/>
      </c>
      <c r="CH59" s="280" t="str">
        <f ca="true">+IF(OFFSET('Water Data'!$I$27,0,10*ROW('Water Data'!I53))="","",OFFSET('Water Data'!$I$27,0,10*ROW('Water Data'!I53)))</f>
        <v/>
      </c>
      <c r="CI59" s="280" t="str">
        <f ca="true">+IF(OFFSET('Water Data'!$I$28,0,10*ROW('Water Data'!I53))="","",OFFSET('Water Data'!$I$28,0,10*ROW('Water Data'!I53)))</f>
        <v/>
      </c>
      <c r="CJ59" s="280" t="str">
        <f ca="true">+IF(OFFSET('Water Data'!$I$29,0,10*ROW('Water Data'!I53))="","",OFFSET('Water Data'!$I$29,0,10*ROW('Water Data'!I53)))</f>
        <v/>
      </c>
      <c r="CK59" s="280" t="str">
        <f ca="true">+IF(OFFSET('Sanitation Data'!$D$28,0,10*ROW('Sanitation Data'!D53))="","",OFFSET('Sanitation Data'!$D$28,0,10*ROW('Sanitation Data'!D53)))</f>
        <v/>
      </c>
      <c r="CL59" s="280" t="str">
        <f ca="true">+IF(OFFSET('Sanitation Data'!$D$29,0,10*ROW('Sanitation Data'!D53))="","",OFFSET('Sanitation Data'!$D$29,0,10*ROW('Sanitation Data'!D53)))</f>
        <v/>
      </c>
      <c r="CM59" s="280" t="str">
        <f ca="true">+IF(OFFSET('Sanitation Data'!$D$30,0,10*ROW('Sanitation Data'!D53))="","",OFFSET('Sanitation Data'!$D$30,0,10*ROW('Sanitation Data'!D53)))</f>
        <v/>
      </c>
      <c r="CN59" s="280" t="str">
        <f ca="true">+IF(OFFSET('Sanitation Data'!$D$31,0,10*ROW('Sanitation Data'!D53))="","",OFFSET('Sanitation Data'!$D$31,0,10*ROW('Sanitation Data'!D53)))</f>
        <v/>
      </c>
      <c r="CO59" s="280" t="str">
        <f ca="true">+IF(OFFSET('Sanitation Data'!$D$32,0,10*ROW('Sanitation Data'!D53))="","",OFFSET('Sanitation Data'!$D$32,0,10*ROW('Sanitation Data'!D53)))</f>
        <v/>
      </c>
      <c r="CP59" s="280" t="str">
        <f ca="true">+IF(OFFSET('Sanitation Data'!$E$28,0,10*ROW('Sanitation Data'!E53))="","",OFFSET('Sanitation Data'!$E$28,0,10*ROW('Sanitation Data'!E53)))</f>
        <v/>
      </c>
      <c r="CQ59" s="280" t="str">
        <f ca="true">+IF(OFFSET('Sanitation Data'!$E$29,0,10*ROW('Sanitation Data'!E53))="","",OFFSET('Sanitation Data'!$E$29,0,10*ROW('Sanitation Data'!E53)))</f>
        <v/>
      </c>
      <c r="CR59" s="280" t="str">
        <f ca="true">+IF(OFFSET('Sanitation Data'!$E$30,0,10*ROW('Sanitation Data'!E53))="","",OFFSET('Sanitation Data'!$E$30,0,10*ROW('Sanitation Data'!E53)))</f>
        <v/>
      </c>
      <c r="CS59" s="280" t="str">
        <f ca="true">+IF(OFFSET('Sanitation Data'!$E$31,0,10*ROW('Sanitation Data'!E53))="","",OFFSET('Sanitation Data'!$E$31,0,10*ROW('Sanitation Data'!E53)))</f>
        <v/>
      </c>
      <c r="CT59" s="280" t="str">
        <f ca="true">+IF(OFFSET('Sanitation Data'!$E$32,0,10*ROW('Sanitation Data'!E53))="","",OFFSET('Sanitation Data'!$E$32,0,10*ROW('Sanitation Data'!E53)))</f>
        <v/>
      </c>
      <c r="CU59" s="280" t="str">
        <f ca="true">+IF(OFFSET('Sanitation Data'!$F$28,0,10*ROW('Sanitation Data'!F53))="","",OFFSET('Sanitation Data'!$F$28,0,10*ROW('Sanitation Data'!F53)))</f>
        <v/>
      </c>
      <c r="CV59" s="280" t="str">
        <f ca="true">+IF(OFFSET('Sanitation Data'!$F$29,0,10*ROW('Sanitation Data'!F53))="","",OFFSET('Sanitation Data'!$F$29,0,10*ROW('Sanitation Data'!F53)))</f>
        <v/>
      </c>
      <c r="CW59" s="280" t="str">
        <f ca="true">+IF(OFFSET('Sanitation Data'!$F$30,0,10*ROW('Sanitation Data'!F53))="","",OFFSET('Sanitation Data'!$F$30,0,10*ROW('Sanitation Data'!F53)))</f>
        <v/>
      </c>
      <c r="CX59" s="280" t="str">
        <f ca="true">+IF(OFFSET('Sanitation Data'!$F$31,0,10*ROW('Sanitation Data'!F53))="","",OFFSET('Sanitation Data'!$F$31,0,10*ROW('Sanitation Data'!F53)))</f>
        <v/>
      </c>
      <c r="CY59" s="280" t="str">
        <f ca="true">+IF(OFFSET('Sanitation Data'!$F$32,0,10*ROW('Sanitation Data'!F53))="","",OFFSET('Sanitation Data'!$F$32,0,10*ROW('Sanitation Data'!F53)))</f>
        <v/>
      </c>
      <c r="CZ59" s="280" t="str">
        <f ca="true">+IF(OFFSET('Sanitation Data'!$G$28,0,10*ROW('Sanitation Data'!G53))="","",OFFSET('Sanitation Data'!$G$28,0,10*ROW('Sanitation Data'!G53)))</f>
        <v/>
      </c>
      <c r="DA59" s="280" t="str">
        <f ca="true">+IF(OFFSET('Sanitation Data'!$G$29,0,10*ROW('Sanitation Data'!G53))="","",OFFSET('Sanitation Data'!$G$29,0,10*ROW('Sanitation Data'!G53)))</f>
        <v/>
      </c>
      <c r="DB59" s="280" t="str">
        <f ca="true">+IF(OFFSET('Sanitation Data'!$G$30,0,10*ROW('Sanitation Data'!G53))="","",OFFSET('Sanitation Data'!$G$30,0,10*ROW('Sanitation Data'!G53)))</f>
        <v/>
      </c>
      <c r="DC59" s="280" t="str">
        <f ca="true">+IF(OFFSET('Sanitation Data'!$G$31,0,10*ROW('Sanitation Data'!G53))="","",OFFSET('Sanitation Data'!$G$31,0,10*ROW('Sanitation Data'!G53)))</f>
        <v/>
      </c>
      <c r="DD59" s="280" t="str">
        <f ca="true">+IF(OFFSET('Sanitation Data'!$G$32,0,10*ROW('Sanitation Data'!G53))="","",OFFSET('Sanitation Data'!$G$32,0,10*ROW('Sanitation Data'!G53)))</f>
        <v/>
      </c>
      <c r="DE59" s="280" t="str">
        <f ca="true">+IF(OFFSET('Sanitation Data'!$H$28,0,10*ROW('Sanitation Data'!H53))="","",OFFSET('Sanitation Data'!$H$28,0,10*ROW('Sanitation Data'!H53)))</f>
        <v/>
      </c>
      <c r="DF59" s="280" t="str">
        <f ca="true">+IF(OFFSET('Sanitation Data'!$H$29,0,10*ROW('Sanitation Data'!H53))="","",OFFSET('Sanitation Data'!$H$29,0,10*ROW('Sanitation Data'!H53)))</f>
        <v/>
      </c>
      <c r="DG59" s="280" t="str">
        <f ca="true">+IF(OFFSET('Sanitation Data'!$H$30,0,10*ROW('Sanitation Data'!H53))="","",OFFSET('Sanitation Data'!$H$30,0,10*ROW('Sanitation Data'!H53)))</f>
        <v/>
      </c>
      <c r="DH59" s="280" t="str">
        <f ca="true">+IF(OFFSET('Sanitation Data'!$H$31,0,10*ROW('Sanitation Data'!H53))="","",OFFSET('Sanitation Data'!$H$31,0,10*ROW('Sanitation Data'!H53)))</f>
        <v/>
      </c>
      <c r="DI59" s="280" t="str">
        <f ca="true">+IF(OFFSET('Sanitation Data'!$H$32,0,10*ROW('Sanitation Data'!H53))="","",OFFSET('Sanitation Data'!$H$32,0,10*ROW('Sanitation Data'!H53)))</f>
        <v/>
      </c>
      <c r="DJ59" s="280" t="str">
        <f ca="true">+IF(OFFSET('Sanitation Data'!$I$28,0,10*ROW('Sanitation Data'!I53))="","",OFFSET('Sanitation Data'!$I$28,0,10*ROW('Sanitation Data'!I53)))</f>
        <v/>
      </c>
      <c r="DK59" s="280" t="str">
        <f ca="true">+IF(OFFSET('Sanitation Data'!$I$29,0,10*ROW('Sanitation Data'!I53))="","",OFFSET('Sanitation Data'!$I$29,0,10*ROW('Sanitation Data'!I53)))</f>
        <v/>
      </c>
      <c r="DL59" s="280" t="str">
        <f ca="true">+IF(OFFSET('Sanitation Data'!$I$30,0,10*ROW('Sanitation Data'!I53))="","",OFFSET('Sanitation Data'!$I$30,0,10*ROW('Sanitation Data'!I53)))</f>
        <v/>
      </c>
      <c r="DM59" s="280" t="str">
        <f ca="true">+IF(OFFSET('Sanitation Data'!$I$31,0,10*ROW('Sanitation Data'!I53))="","",OFFSET('Sanitation Data'!$I$31,0,10*ROW('Sanitation Data'!I53)))</f>
        <v/>
      </c>
      <c r="DN59" s="280" t="str">
        <f ca="true">+IF(OFFSET('Sanitation Data'!$I$32,0,10*ROW('Sanitation Data'!I53))="","",OFFSET('Sanitation Data'!$I$32,0,10*ROW('Sanitation Data'!I53)))</f>
        <v/>
      </c>
      <c r="DO59" s="280" t="str">
        <f ca="true">+IF(OFFSET('Hygiene Data'!$D$11,0,10*ROW('Hygiene Data'!D53))="","",OFFSET('Hygiene Data'!$D$11,0,10*ROW('Hygiene Data'!D53)))</f>
        <v/>
      </c>
      <c r="DP59" s="280" t="str">
        <f ca="true">+IF(OFFSET('Hygiene Data'!$D$12,0,10*ROW('Hygiene Data'!D53))="","",OFFSET('Hygiene Data'!$D$12,0,10*ROW('Hygiene Data'!D53)))</f>
        <v/>
      </c>
      <c r="DQ59" s="280" t="str">
        <f ca="true">+IF(OFFSET('Hygiene Data'!$D$13,0,10*ROW('Hygiene Data'!D53))="","",OFFSET('Hygiene Data'!$D$13,0,10*ROW('Hygiene Data'!D53)))</f>
        <v/>
      </c>
      <c r="DR59" s="280" t="str">
        <f ca="true">+IF(OFFSET('Hygiene Data'!$E$11,0,10*ROW('Hygiene Data'!E53))="","",OFFSET('Hygiene Data'!$E$11,0,10*ROW('Hygiene Data'!E53)))</f>
        <v/>
      </c>
      <c r="DS59" s="280" t="str">
        <f ca="true">+IF(OFFSET('Hygiene Data'!$E$12,0,10*ROW('Hygiene Data'!E53))="","",OFFSET('Hygiene Data'!$E$12,0,10*ROW('Hygiene Data'!E53)))</f>
        <v/>
      </c>
      <c r="DT59" s="280" t="str">
        <f ca="true">+IF(OFFSET('Hygiene Data'!$E$13,0,10*ROW('Hygiene Data'!E53))="","",OFFSET('Hygiene Data'!$E$13,0,10*ROW('Hygiene Data'!E53)))</f>
        <v/>
      </c>
      <c r="DU59" s="280" t="str">
        <f ca="true">+IF(OFFSET('Hygiene Data'!$F$11,0,10*ROW('Hygiene Data'!F53))="","",OFFSET('Hygiene Data'!$F$11,0,10*ROW('Hygiene Data'!F53)))</f>
        <v/>
      </c>
      <c r="DV59" s="280" t="str">
        <f ca="true">+IF(OFFSET('Hygiene Data'!$F$12,0,10*ROW('Hygiene Data'!F53))="","",OFFSET('Hygiene Data'!$F$12,0,10*ROW('Hygiene Data'!F53)))</f>
        <v/>
      </c>
      <c r="DW59" s="280" t="str">
        <f ca="true">+IF(OFFSET('Hygiene Data'!$F$13,0,10*ROW('Hygiene Data'!F53))="","",OFFSET('Hygiene Data'!$F$13,0,10*ROW('Hygiene Data'!F53)))</f>
        <v/>
      </c>
      <c r="DX59" s="280" t="str">
        <f ca="true">+IF(OFFSET('Hygiene Data'!$G$11,0,10*ROW('Hygiene Data'!G53))="","",OFFSET('Hygiene Data'!$G$11,0,10*ROW('Hygiene Data'!G53)))</f>
        <v/>
      </c>
      <c r="DY59" s="280" t="str">
        <f ca="true">+IF(OFFSET('Hygiene Data'!$G$12,0,10*ROW('Hygiene Data'!G53))="","",OFFSET('Hygiene Data'!$G$12,0,10*ROW('Hygiene Data'!G53)))</f>
        <v/>
      </c>
      <c r="DZ59" s="280" t="str">
        <f ca="true">+IF(OFFSET('Hygiene Data'!$G$13,0,10*ROW('Hygiene Data'!G53))="","",OFFSET('Hygiene Data'!$G$13,0,10*ROW('Hygiene Data'!G53)))</f>
        <v/>
      </c>
      <c r="EA59" s="280" t="str">
        <f ca="true">+IF(OFFSET('Hygiene Data'!$H$11,0,10*ROW('Hygiene Data'!H53))="","",OFFSET('Hygiene Data'!$H$11,0,10*ROW('Hygiene Data'!H53)))</f>
        <v/>
      </c>
      <c r="EB59" s="280" t="str">
        <f ca="true">+IF(OFFSET('Hygiene Data'!$H$12,0,10*ROW('Hygiene Data'!H53))="","",OFFSET('Hygiene Data'!$H$12,0,10*ROW('Hygiene Data'!H53)))</f>
        <v/>
      </c>
      <c r="EC59" s="280" t="str">
        <f ca="true">+IF(OFFSET('Hygiene Data'!$H$13,0,10*ROW('Hygiene Data'!H53))="","",OFFSET('Hygiene Data'!$H$13,0,10*ROW('Hygiene Data'!H53)))</f>
        <v/>
      </c>
      <c r="ED59" s="280" t="str">
        <f ca="true">+IF(OFFSET('Hygiene Data'!$I$11,0,10*ROW('Hygiene Data'!I53))="","",OFFSET('Hygiene Data'!$I$11,0,10*ROW('Hygiene Data'!I53)))</f>
        <v/>
      </c>
      <c r="EE59" s="280" t="str">
        <f ca="true">+IF(OFFSET('Hygiene Data'!$I$12,0,10*ROW('Hygiene Data'!I53))="","",OFFSET('Hygiene Data'!$I$12,0,10*ROW('Hygiene Data'!I53)))</f>
        <v/>
      </c>
      <c r="EF59" s="28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6"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0"/>
      <c r="BS60" s="280" t="str">
        <f ca="true">+IF(OFFSET('Water Data'!$D$27,0,10*ROW('Water Data'!D54))="","",OFFSET('Water Data'!$D$27,0,10*ROW('Water Data'!D54)))</f>
        <v/>
      </c>
      <c r="BT60" s="280" t="str">
        <f ca="true">+IF(OFFSET('Water Data'!$D$28,0,10*ROW('Water Data'!D54))="","",OFFSET('Water Data'!$D$28,0,10*ROW('Water Data'!D54)))</f>
        <v/>
      </c>
      <c r="BU60" s="280" t="str">
        <f ca="true">+IF(OFFSET('Water Data'!$D$29,0,10*ROW('Water Data'!D54))="","",OFFSET('Water Data'!$D$29,0,10*ROW('Water Data'!D54)))</f>
        <v/>
      </c>
      <c r="BV60" s="280" t="str">
        <f ca="true">+IF(OFFSET('Water Data'!$E$27,0,10*ROW('Water Data'!E54))="","",OFFSET('Water Data'!$E$27,0,10*ROW('Water Data'!E54)))</f>
        <v/>
      </c>
      <c r="BW60" s="280" t="str">
        <f ca="true">+IF(OFFSET('Water Data'!$E$28,0,10*ROW('Water Data'!E54))="","",OFFSET('Water Data'!$E$28,0,10*ROW('Water Data'!E54)))</f>
        <v/>
      </c>
      <c r="BX60" s="280" t="str">
        <f ca="true">+IF(OFFSET('Water Data'!$E$29,0,10*ROW('Water Data'!E54))="","",OFFSET('Water Data'!$E$29,0,10*ROW('Water Data'!E54)))</f>
        <v/>
      </c>
      <c r="BY60" s="280" t="str">
        <f ca="true">+IF(OFFSET('Water Data'!$F$27,0,10*ROW('Water Data'!F54))="","",OFFSET('Water Data'!$F$27,0,10*ROW('Water Data'!F54)))</f>
        <v/>
      </c>
      <c r="BZ60" s="280" t="str">
        <f ca="true">+IF(OFFSET('Water Data'!$F$28,0,10*ROW('Water Data'!F54))="","",OFFSET('Water Data'!$F$28,0,10*ROW('Water Data'!F54)))</f>
        <v/>
      </c>
      <c r="CA60" s="280" t="str">
        <f ca="true">+IF(OFFSET('Water Data'!$F$29,0,10*ROW('Water Data'!F54))="","",OFFSET('Water Data'!$F$29,0,10*ROW('Water Data'!F54)))</f>
        <v/>
      </c>
      <c r="CB60" s="280" t="str">
        <f ca="true">+IF(OFFSET('Water Data'!$G$27,0,10*ROW('Water Data'!G54))="","",OFFSET('Water Data'!$G$27,0,10*ROW('Water Data'!G54)))</f>
        <v/>
      </c>
      <c r="CC60" s="280" t="str">
        <f ca="true">+IF(OFFSET('Water Data'!$G$28,0,10*ROW('Water Data'!G54))="","",OFFSET('Water Data'!$G$28,0,10*ROW('Water Data'!G54)))</f>
        <v/>
      </c>
      <c r="CD60" s="280" t="str">
        <f ca="true">+IF(OFFSET('Water Data'!$G$29,0,10*ROW('Water Data'!G54))="","",OFFSET('Water Data'!$G$29,0,10*ROW('Water Data'!G54)))</f>
        <v/>
      </c>
      <c r="CE60" s="280" t="str">
        <f ca="true">+IF(OFFSET('Water Data'!$H$27,0,10*ROW('Water Data'!H54))="","",OFFSET('Water Data'!$H$27,0,10*ROW('Water Data'!H54)))</f>
        <v/>
      </c>
      <c r="CF60" s="280" t="str">
        <f ca="true">+IF(OFFSET('Water Data'!$H$28,0,10*ROW('Water Data'!H54))="","",OFFSET('Water Data'!$H$28,0,10*ROW('Water Data'!H54)))</f>
        <v/>
      </c>
      <c r="CG60" s="280" t="str">
        <f ca="true">+IF(OFFSET('Water Data'!$H$29,0,10*ROW('Water Data'!H54))="","",OFFSET('Water Data'!$H$29,0,10*ROW('Water Data'!H54)))</f>
        <v/>
      </c>
      <c r="CH60" s="280" t="str">
        <f ca="true">+IF(OFFSET('Water Data'!$I$27,0,10*ROW('Water Data'!I54))="","",OFFSET('Water Data'!$I$27,0,10*ROW('Water Data'!I54)))</f>
        <v/>
      </c>
      <c r="CI60" s="280" t="str">
        <f ca="true">+IF(OFFSET('Water Data'!$I$28,0,10*ROW('Water Data'!I54))="","",OFFSET('Water Data'!$I$28,0,10*ROW('Water Data'!I54)))</f>
        <v/>
      </c>
      <c r="CJ60" s="280" t="str">
        <f ca="true">+IF(OFFSET('Water Data'!$I$29,0,10*ROW('Water Data'!I54))="","",OFFSET('Water Data'!$I$29,0,10*ROW('Water Data'!I54)))</f>
        <v/>
      </c>
      <c r="CK60" s="280" t="str">
        <f ca="true">+IF(OFFSET('Sanitation Data'!$D$28,0,10*ROW('Sanitation Data'!D54))="","",OFFSET('Sanitation Data'!$D$28,0,10*ROW('Sanitation Data'!D54)))</f>
        <v/>
      </c>
      <c r="CL60" s="280" t="str">
        <f ca="true">+IF(OFFSET('Sanitation Data'!$D$29,0,10*ROW('Sanitation Data'!D54))="","",OFFSET('Sanitation Data'!$D$29,0,10*ROW('Sanitation Data'!D54)))</f>
        <v/>
      </c>
      <c r="CM60" s="280" t="str">
        <f ca="true">+IF(OFFSET('Sanitation Data'!$D$30,0,10*ROW('Sanitation Data'!D54))="","",OFFSET('Sanitation Data'!$D$30,0,10*ROW('Sanitation Data'!D54)))</f>
        <v/>
      </c>
      <c r="CN60" s="280" t="str">
        <f ca="true">+IF(OFFSET('Sanitation Data'!$D$31,0,10*ROW('Sanitation Data'!D54))="","",OFFSET('Sanitation Data'!$D$31,0,10*ROW('Sanitation Data'!D54)))</f>
        <v/>
      </c>
      <c r="CO60" s="280" t="str">
        <f ca="true">+IF(OFFSET('Sanitation Data'!$D$32,0,10*ROW('Sanitation Data'!D54))="","",OFFSET('Sanitation Data'!$D$32,0,10*ROW('Sanitation Data'!D54)))</f>
        <v/>
      </c>
      <c r="CP60" s="280" t="str">
        <f ca="true">+IF(OFFSET('Sanitation Data'!$E$28,0,10*ROW('Sanitation Data'!E54))="","",OFFSET('Sanitation Data'!$E$28,0,10*ROW('Sanitation Data'!E54)))</f>
        <v/>
      </c>
      <c r="CQ60" s="280" t="str">
        <f ca="true">+IF(OFFSET('Sanitation Data'!$E$29,0,10*ROW('Sanitation Data'!E54))="","",OFFSET('Sanitation Data'!$E$29,0,10*ROW('Sanitation Data'!E54)))</f>
        <v/>
      </c>
      <c r="CR60" s="280" t="str">
        <f ca="true">+IF(OFFSET('Sanitation Data'!$E$30,0,10*ROW('Sanitation Data'!E54))="","",OFFSET('Sanitation Data'!$E$30,0,10*ROW('Sanitation Data'!E54)))</f>
        <v/>
      </c>
      <c r="CS60" s="280" t="str">
        <f ca="true">+IF(OFFSET('Sanitation Data'!$E$31,0,10*ROW('Sanitation Data'!E54))="","",OFFSET('Sanitation Data'!$E$31,0,10*ROW('Sanitation Data'!E54)))</f>
        <v/>
      </c>
      <c r="CT60" s="280" t="str">
        <f ca="true">+IF(OFFSET('Sanitation Data'!$E$32,0,10*ROW('Sanitation Data'!E54))="","",OFFSET('Sanitation Data'!$E$32,0,10*ROW('Sanitation Data'!E54)))</f>
        <v/>
      </c>
      <c r="CU60" s="280" t="str">
        <f ca="true">+IF(OFFSET('Sanitation Data'!$F$28,0,10*ROW('Sanitation Data'!F54))="","",OFFSET('Sanitation Data'!$F$28,0,10*ROW('Sanitation Data'!F54)))</f>
        <v/>
      </c>
      <c r="CV60" s="280" t="str">
        <f ca="true">+IF(OFFSET('Sanitation Data'!$F$29,0,10*ROW('Sanitation Data'!F54))="","",OFFSET('Sanitation Data'!$F$29,0,10*ROW('Sanitation Data'!F54)))</f>
        <v/>
      </c>
      <c r="CW60" s="280" t="str">
        <f ca="true">+IF(OFFSET('Sanitation Data'!$F$30,0,10*ROW('Sanitation Data'!F54))="","",OFFSET('Sanitation Data'!$F$30,0,10*ROW('Sanitation Data'!F54)))</f>
        <v/>
      </c>
      <c r="CX60" s="280" t="str">
        <f ca="true">+IF(OFFSET('Sanitation Data'!$F$31,0,10*ROW('Sanitation Data'!F54))="","",OFFSET('Sanitation Data'!$F$31,0,10*ROW('Sanitation Data'!F54)))</f>
        <v/>
      </c>
      <c r="CY60" s="280" t="str">
        <f ca="true">+IF(OFFSET('Sanitation Data'!$F$32,0,10*ROW('Sanitation Data'!F54))="","",OFFSET('Sanitation Data'!$F$32,0,10*ROW('Sanitation Data'!F54)))</f>
        <v/>
      </c>
      <c r="CZ60" s="280" t="str">
        <f ca="true">+IF(OFFSET('Sanitation Data'!$G$28,0,10*ROW('Sanitation Data'!G54))="","",OFFSET('Sanitation Data'!$G$28,0,10*ROW('Sanitation Data'!G54)))</f>
        <v/>
      </c>
      <c r="DA60" s="280" t="str">
        <f ca="true">+IF(OFFSET('Sanitation Data'!$G$29,0,10*ROW('Sanitation Data'!G54))="","",OFFSET('Sanitation Data'!$G$29,0,10*ROW('Sanitation Data'!G54)))</f>
        <v/>
      </c>
      <c r="DB60" s="280" t="str">
        <f ca="true">+IF(OFFSET('Sanitation Data'!$G$30,0,10*ROW('Sanitation Data'!G54))="","",OFFSET('Sanitation Data'!$G$30,0,10*ROW('Sanitation Data'!G54)))</f>
        <v/>
      </c>
      <c r="DC60" s="280" t="str">
        <f ca="true">+IF(OFFSET('Sanitation Data'!$G$31,0,10*ROW('Sanitation Data'!G54))="","",OFFSET('Sanitation Data'!$G$31,0,10*ROW('Sanitation Data'!G54)))</f>
        <v/>
      </c>
      <c r="DD60" s="280" t="str">
        <f ca="true">+IF(OFFSET('Sanitation Data'!$G$32,0,10*ROW('Sanitation Data'!G54))="","",OFFSET('Sanitation Data'!$G$32,0,10*ROW('Sanitation Data'!G54)))</f>
        <v/>
      </c>
      <c r="DE60" s="280" t="str">
        <f ca="true">+IF(OFFSET('Sanitation Data'!$H$28,0,10*ROW('Sanitation Data'!H54))="","",OFFSET('Sanitation Data'!$H$28,0,10*ROW('Sanitation Data'!H54)))</f>
        <v/>
      </c>
      <c r="DF60" s="280" t="str">
        <f ca="true">+IF(OFFSET('Sanitation Data'!$H$29,0,10*ROW('Sanitation Data'!H54))="","",OFFSET('Sanitation Data'!$H$29,0,10*ROW('Sanitation Data'!H54)))</f>
        <v/>
      </c>
      <c r="DG60" s="280" t="str">
        <f ca="true">+IF(OFFSET('Sanitation Data'!$H$30,0,10*ROW('Sanitation Data'!H54))="","",OFFSET('Sanitation Data'!$H$30,0,10*ROW('Sanitation Data'!H54)))</f>
        <v/>
      </c>
      <c r="DH60" s="280" t="str">
        <f ca="true">+IF(OFFSET('Sanitation Data'!$H$31,0,10*ROW('Sanitation Data'!H54))="","",OFFSET('Sanitation Data'!$H$31,0,10*ROW('Sanitation Data'!H54)))</f>
        <v/>
      </c>
      <c r="DI60" s="280" t="str">
        <f ca="true">+IF(OFFSET('Sanitation Data'!$H$32,0,10*ROW('Sanitation Data'!H54))="","",OFFSET('Sanitation Data'!$H$32,0,10*ROW('Sanitation Data'!H54)))</f>
        <v/>
      </c>
      <c r="DJ60" s="280" t="str">
        <f ca="true">+IF(OFFSET('Sanitation Data'!$I$28,0,10*ROW('Sanitation Data'!I54))="","",OFFSET('Sanitation Data'!$I$28,0,10*ROW('Sanitation Data'!I54)))</f>
        <v/>
      </c>
      <c r="DK60" s="280" t="str">
        <f ca="true">+IF(OFFSET('Sanitation Data'!$I$29,0,10*ROW('Sanitation Data'!I54))="","",OFFSET('Sanitation Data'!$I$29,0,10*ROW('Sanitation Data'!I54)))</f>
        <v/>
      </c>
      <c r="DL60" s="280" t="str">
        <f ca="true">+IF(OFFSET('Sanitation Data'!$I$30,0,10*ROW('Sanitation Data'!I54))="","",OFFSET('Sanitation Data'!$I$30,0,10*ROW('Sanitation Data'!I54)))</f>
        <v/>
      </c>
      <c r="DM60" s="280" t="str">
        <f ca="true">+IF(OFFSET('Sanitation Data'!$I$31,0,10*ROW('Sanitation Data'!I54))="","",OFFSET('Sanitation Data'!$I$31,0,10*ROW('Sanitation Data'!I54)))</f>
        <v/>
      </c>
      <c r="DN60" s="280" t="str">
        <f ca="true">+IF(OFFSET('Sanitation Data'!$I$32,0,10*ROW('Sanitation Data'!I54))="","",OFFSET('Sanitation Data'!$I$32,0,10*ROW('Sanitation Data'!I54)))</f>
        <v/>
      </c>
      <c r="DO60" s="280" t="str">
        <f ca="true">+IF(OFFSET('Hygiene Data'!$D$11,0,10*ROW('Hygiene Data'!D54))="","",OFFSET('Hygiene Data'!$D$11,0,10*ROW('Hygiene Data'!D54)))</f>
        <v/>
      </c>
      <c r="DP60" s="280" t="str">
        <f ca="true">+IF(OFFSET('Hygiene Data'!$D$12,0,10*ROW('Hygiene Data'!D54))="","",OFFSET('Hygiene Data'!$D$12,0,10*ROW('Hygiene Data'!D54)))</f>
        <v/>
      </c>
      <c r="DQ60" s="280" t="str">
        <f ca="true">+IF(OFFSET('Hygiene Data'!$D$13,0,10*ROW('Hygiene Data'!D54))="","",OFFSET('Hygiene Data'!$D$13,0,10*ROW('Hygiene Data'!D54)))</f>
        <v/>
      </c>
      <c r="DR60" s="280" t="str">
        <f ca="true">+IF(OFFSET('Hygiene Data'!$E$11,0,10*ROW('Hygiene Data'!E54))="","",OFFSET('Hygiene Data'!$E$11,0,10*ROW('Hygiene Data'!E54)))</f>
        <v/>
      </c>
      <c r="DS60" s="280" t="str">
        <f ca="true">+IF(OFFSET('Hygiene Data'!$E$12,0,10*ROW('Hygiene Data'!E54))="","",OFFSET('Hygiene Data'!$E$12,0,10*ROW('Hygiene Data'!E54)))</f>
        <v/>
      </c>
      <c r="DT60" s="280" t="str">
        <f ca="true">+IF(OFFSET('Hygiene Data'!$E$13,0,10*ROW('Hygiene Data'!E54))="","",OFFSET('Hygiene Data'!$E$13,0,10*ROW('Hygiene Data'!E54)))</f>
        <v/>
      </c>
      <c r="DU60" s="280" t="str">
        <f ca="true">+IF(OFFSET('Hygiene Data'!$F$11,0,10*ROW('Hygiene Data'!F54))="","",OFFSET('Hygiene Data'!$F$11,0,10*ROW('Hygiene Data'!F54)))</f>
        <v/>
      </c>
      <c r="DV60" s="280" t="str">
        <f ca="true">+IF(OFFSET('Hygiene Data'!$F$12,0,10*ROW('Hygiene Data'!F54))="","",OFFSET('Hygiene Data'!$F$12,0,10*ROW('Hygiene Data'!F54)))</f>
        <v/>
      </c>
      <c r="DW60" s="280" t="str">
        <f ca="true">+IF(OFFSET('Hygiene Data'!$F$13,0,10*ROW('Hygiene Data'!F54))="","",OFFSET('Hygiene Data'!$F$13,0,10*ROW('Hygiene Data'!F54)))</f>
        <v/>
      </c>
      <c r="DX60" s="280" t="str">
        <f ca="true">+IF(OFFSET('Hygiene Data'!$G$11,0,10*ROW('Hygiene Data'!G54))="","",OFFSET('Hygiene Data'!$G$11,0,10*ROW('Hygiene Data'!G54)))</f>
        <v/>
      </c>
      <c r="DY60" s="280" t="str">
        <f ca="true">+IF(OFFSET('Hygiene Data'!$G$12,0,10*ROW('Hygiene Data'!G54))="","",OFFSET('Hygiene Data'!$G$12,0,10*ROW('Hygiene Data'!G54)))</f>
        <v/>
      </c>
      <c r="DZ60" s="280" t="str">
        <f ca="true">+IF(OFFSET('Hygiene Data'!$G$13,0,10*ROW('Hygiene Data'!G54))="","",OFFSET('Hygiene Data'!$G$13,0,10*ROW('Hygiene Data'!G54)))</f>
        <v/>
      </c>
      <c r="EA60" s="280" t="str">
        <f ca="true">+IF(OFFSET('Hygiene Data'!$H$11,0,10*ROW('Hygiene Data'!H54))="","",OFFSET('Hygiene Data'!$H$11,0,10*ROW('Hygiene Data'!H54)))</f>
        <v/>
      </c>
      <c r="EB60" s="280" t="str">
        <f ca="true">+IF(OFFSET('Hygiene Data'!$H$12,0,10*ROW('Hygiene Data'!H54))="","",OFFSET('Hygiene Data'!$H$12,0,10*ROW('Hygiene Data'!H54)))</f>
        <v/>
      </c>
      <c r="EC60" s="280" t="str">
        <f ca="true">+IF(OFFSET('Hygiene Data'!$H$13,0,10*ROW('Hygiene Data'!H54))="","",OFFSET('Hygiene Data'!$H$13,0,10*ROW('Hygiene Data'!H54)))</f>
        <v/>
      </c>
      <c r="ED60" s="280" t="str">
        <f ca="true">+IF(OFFSET('Hygiene Data'!$I$11,0,10*ROW('Hygiene Data'!I54))="","",OFFSET('Hygiene Data'!$I$11,0,10*ROW('Hygiene Data'!I54)))</f>
        <v/>
      </c>
      <c r="EE60" s="280" t="str">
        <f ca="true">+IF(OFFSET('Hygiene Data'!$I$12,0,10*ROW('Hygiene Data'!I54))="","",OFFSET('Hygiene Data'!$I$12,0,10*ROW('Hygiene Data'!I54)))</f>
        <v/>
      </c>
      <c r="EF60" s="28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6"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0"/>
      <c r="BS61" s="280" t="str">
        <f ca="true">+IF(OFFSET('Water Data'!$D$27,0,10*ROW('Water Data'!D55))="","",OFFSET('Water Data'!$D$27,0,10*ROW('Water Data'!D55)))</f>
        <v/>
      </c>
      <c r="BT61" s="280" t="str">
        <f ca="true">+IF(OFFSET('Water Data'!$D$28,0,10*ROW('Water Data'!D55))="","",OFFSET('Water Data'!$D$28,0,10*ROW('Water Data'!D55)))</f>
        <v/>
      </c>
      <c r="BU61" s="280" t="str">
        <f ca="true">+IF(OFFSET('Water Data'!$D$29,0,10*ROW('Water Data'!D55))="","",OFFSET('Water Data'!$D$29,0,10*ROW('Water Data'!D55)))</f>
        <v/>
      </c>
      <c r="BV61" s="280" t="str">
        <f ca="true">+IF(OFFSET('Water Data'!$E$27,0,10*ROW('Water Data'!E55))="","",OFFSET('Water Data'!$E$27,0,10*ROW('Water Data'!E55)))</f>
        <v/>
      </c>
      <c r="BW61" s="280" t="str">
        <f ca="true">+IF(OFFSET('Water Data'!$E$28,0,10*ROW('Water Data'!E55))="","",OFFSET('Water Data'!$E$28,0,10*ROW('Water Data'!E55)))</f>
        <v/>
      </c>
      <c r="BX61" s="280" t="str">
        <f ca="true">+IF(OFFSET('Water Data'!$E$29,0,10*ROW('Water Data'!E55))="","",OFFSET('Water Data'!$E$29,0,10*ROW('Water Data'!E55)))</f>
        <v/>
      </c>
      <c r="BY61" s="280" t="str">
        <f ca="true">+IF(OFFSET('Water Data'!$F$27,0,10*ROW('Water Data'!F55))="","",OFFSET('Water Data'!$F$27,0,10*ROW('Water Data'!F55)))</f>
        <v/>
      </c>
      <c r="BZ61" s="280" t="str">
        <f ca="true">+IF(OFFSET('Water Data'!$F$28,0,10*ROW('Water Data'!F55))="","",OFFSET('Water Data'!$F$28,0,10*ROW('Water Data'!F55)))</f>
        <v/>
      </c>
      <c r="CA61" s="280" t="str">
        <f ca="true">+IF(OFFSET('Water Data'!$F$29,0,10*ROW('Water Data'!F55))="","",OFFSET('Water Data'!$F$29,0,10*ROW('Water Data'!F55)))</f>
        <v/>
      </c>
      <c r="CB61" s="280" t="str">
        <f ca="true">+IF(OFFSET('Water Data'!$G$27,0,10*ROW('Water Data'!G55))="","",OFFSET('Water Data'!$G$27,0,10*ROW('Water Data'!G55)))</f>
        <v/>
      </c>
      <c r="CC61" s="280" t="str">
        <f ca="true">+IF(OFFSET('Water Data'!$G$28,0,10*ROW('Water Data'!G55))="","",OFFSET('Water Data'!$G$28,0,10*ROW('Water Data'!G55)))</f>
        <v/>
      </c>
      <c r="CD61" s="280" t="str">
        <f ca="true">+IF(OFFSET('Water Data'!$G$29,0,10*ROW('Water Data'!G55))="","",OFFSET('Water Data'!$G$29,0,10*ROW('Water Data'!G55)))</f>
        <v/>
      </c>
      <c r="CE61" s="280" t="str">
        <f ca="true">+IF(OFFSET('Water Data'!$H$27,0,10*ROW('Water Data'!H55))="","",OFFSET('Water Data'!$H$27,0,10*ROW('Water Data'!H55)))</f>
        <v/>
      </c>
      <c r="CF61" s="280" t="str">
        <f ca="true">+IF(OFFSET('Water Data'!$H$28,0,10*ROW('Water Data'!H55))="","",OFFSET('Water Data'!$H$28,0,10*ROW('Water Data'!H55)))</f>
        <v/>
      </c>
      <c r="CG61" s="280" t="str">
        <f ca="true">+IF(OFFSET('Water Data'!$H$29,0,10*ROW('Water Data'!H55))="","",OFFSET('Water Data'!$H$29,0,10*ROW('Water Data'!H55)))</f>
        <v/>
      </c>
      <c r="CH61" s="280" t="str">
        <f ca="true">+IF(OFFSET('Water Data'!$I$27,0,10*ROW('Water Data'!I55))="","",OFFSET('Water Data'!$I$27,0,10*ROW('Water Data'!I55)))</f>
        <v/>
      </c>
      <c r="CI61" s="280" t="str">
        <f ca="true">+IF(OFFSET('Water Data'!$I$28,0,10*ROW('Water Data'!I55))="","",OFFSET('Water Data'!$I$28,0,10*ROW('Water Data'!I55)))</f>
        <v/>
      </c>
      <c r="CJ61" s="280" t="str">
        <f ca="true">+IF(OFFSET('Water Data'!$I$29,0,10*ROW('Water Data'!I55))="","",OFFSET('Water Data'!$I$29,0,10*ROW('Water Data'!I55)))</f>
        <v/>
      </c>
      <c r="CK61" s="280" t="str">
        <f ca="true">+IF(OFFSET('Sanitation Data'!$D$28,0,10*ROW('Sanitation Data'!D55))="","",OFFSET('Sanitation Data'!$D$28,0,10*ROW('Sanitation Data'!D55)))</f>
        <v/>
      </c>
      <c r="CL61" s="280" t="str">
        <f ca="true">+IF(OFFSET('Sanitation Data'!$D$29,0,10*ROW('Sanitation Data'!D55))="","",OFFSET('Sanitation Data'!$D$29,0,10*ROW('Sanitation Data'!D55)))</f>
        <v/>
      </c>
      <c r="CM61" s="280" t="str">
        <f ca="true">+IF(OFFSET('Sanitation Data'!$D$30,0,10*ROW('Sanitation Data'!D55))="","",OFFSET('Sanitation Data'!$D$30,0,10*ROW('Sanitation Data'!D55)))</f>
        <v/>
      </c>
      <c r="CN61" s="280" t="str">
        <f ca="true">+IF(OFFSET('Sanitation Data'!$D$31,0,10*ROW('Sanitation Data'!D55))="","",OFFSET('Sanitation Data'!$D$31,0,10*ROW('Sanitation Data'!D55)))</f>
        <v/>
      </c>
      <c r="CO61" s="280" t="str">
        <f ca="true">+IF(OFFSET('Sanitation Data'!$D$32,0,10*ROW('Sanitation Data'!D55))="","",OFFSET('Sanitation Data'!$D$32,0,10*ROW('Sanitation Data'!D55)))</f>
        <v/>
      </c>
      <c r="CP61" s="280" t="str">
        <f ca="true">+IF(OFFSET('Sanitation Data'!$E$28,0,10*ROW('Sanitation Data'!E55))="","",OFFSET('Sanitation Data'!$E$28,0,10*ROW('Sanitation Data'!E55)))</f>
        <v/>
      </c>
      <c r="CQ61" s="280" t="str">
        <f ca="true">+IF(OFFSET('Sanitation Data'!$E$29,0,10*ROW('Sanitation Data'!E55))="","",OFFSET('Sanitation Data'!$E$29,0,10*ROW('Sanitation Data'!E55)))</f>
        <v/>
      </c>
      <c r="CR61" s="280" t="str">
        <f ca="true">+IF(OFFSET('Sanitation Data'!$E$30,0,10*ROW('Sanitation Data'!E55))="","",OFFSET('Sanitation Data'!$E$30,0,10*ROW('Sanitation Data'!E55)))</f>
        <v/>
      </c>
      <c r="CS61" s="280" t="str">
        <f ca="true">+IF(OFFSET('Sanitation Data'!$E$31,0,10*ROW('Sanitation Data'!E55))="","",OFFSET('Sanitation Data'!$E$31,0,10*ROW('Sanitation Data'!E55)))</f>
        <v/>
      </c>
      <c r="CT61" s="280" t="str">
        <f ca="true">+IF(OFFSET('Sanitation Data'!$E$32,0,10*ROW('Sanitation Data'!E55))="","",OFFSET('Sanitation Data'!$E$32,0,10*ROW('Sanitation Data'!E55)))</f>
        <v/>
      </c>
      <c r="CU61" s="280" t="str">
        <f ca="true">+IF(OFFSET('Sanitation Data'!$F$28,0,10*ROW('Sanitation Data'!F55))="","",OFFSET('Sanitation Data'!$F$28,0,10*ROW('Sanitation Data'!F55)))</f>
        <v/>
      </c>
      <c r="CV61" s="280" t="str">
        <f ca="true">+IF(OFFSET('Sanitation Data'!$F$29,0,10*ROW('Sanitation Data'!F55))="","",OFFSET('Sanitation Data'!$F$29,0,10*ROW('Sanitation Data'!F55)))</f>
        <v/>
      </c>
      <c r="CW61" s="280" t="str">
        <f ca="true">+IF(OFFSET('Sanitation Data'!$F$30,0,10*ROW('Sanitation Data'!F55))="","",OFFSET('Sanitation Data'!$F$30,0,10*ROW('Sanitation Data'!F55)))</f>
        <v/>
      </c>
      <c r="CX61" s="280" t="str">
        <f ca="true">+IF(OFFSET('Sanitation Data'!$F$31,0,10*ROW('Sanitation Data'!F55))="","",OFFSET('Sanitation Data'!$F$31,0,10*ROW('Sanitation Data'!F55)))</f>
        <v/>
      </c>
      <c r="CY61" s="280" t="str">
        <f ca="true">+IF(OFFSET('Sanitation Data'!$F$32,0,10*ROW('Sanitation Data'!F55))="","",OFFSET('Sanitation Data'!$F$32,0,10*ROW('Sanitation Data'!F55)))</f>
        <v/>
      </c>
      <c r="CZ61" s="280" t="str">
        <f ca="true">+IF(OFFSET('Sanitation Data'!$G$28,0,10*ROW('Sanitation Data'!G55))="","",OFFSET('Sanitation Data'!$G$28,0,10*ROW('Sanitation Data'!G55)))</f>
        <v/>
      </c>
      <c r="DA61" s="280" t="str">
        <f ca="true">+IF(OFFSET('Sanitation Data'!$G$29,0,10*ROW('Sanitation Data'!G55))="","",OFFSET('Sanitation Data'!$G$29,0,10*ROW('Sanitation Data'!G55)))</f>
        <v/>
      </c>
      <c r="DB61" s="280" t="str">
        <f ca="true">+IF(OFFSET('Sanitation Data'!$G$30,0,10*ROW('Sanitation Data'!G55))="","",OFFSET('Sanitation Data'!$G$30,0,10*ROW('Sanitation Data'!G55)))</f>
        <v/>
      </c>
      <c r="DC61" s="280" t="str">
        <f ca="true">+IF(OFFSET('Sanitation Data'!$G$31,0,10*ROW('Sanitation Data'!G55))="","",OFFSET('Sanitation Data'!$G$31,0,10*ROW('Sanitation Data'!G55)))</f>
        <v/>
      </c>
      <c r="DD61" s="280" t="str">
        <f ca="true">+IF(OFFSET('Sanitation Data'!$G$32,0,10*ROW('Sanitation Data'!G55))="","",OFFSET('Sanitation Data'!$G$32,0,10*ROW('Sanitation Data'!G55)))</f>
        <v/>
      </c>
      <c r="DE61" s="280" t="str">
        <f ca="true">+IF(OFFSET('Sanitation Data'!$H$28,0,10*ROW('Sanitation Data'!H55))="","",OFFSET('Sanitation Data'!$H$28,0,10*ROW('Sanitation Data'!H55)))</f>
        <v/>
      </c>
      <c r="DF61" s="280" t="str">
        <f ca="true">+IF(OFFSET('Sanitation Data'!$H$29,0,10*ROW('Sanitation Data'!H55))="","",OFFSET('Sanitation Data'!$H$29,0,10*ROW('Sanitation Data'!H55)))</f>
        <v/>
      </c>
      <c r="DG61" s="280" t="str">
        <f ca="true">+IF(OFFSET('Sanitation Data'!$H$30,0,10*ROW('Sanitation Data'!H55))="","",OFFSET('Sanitation Data'!$H$30,0,10*ROW('Sanitation Data'!H55)))</f>
        <v/>
      </c>
      <c r="DH61" s="280" t="str">
        <f ca="true">+IF(OFFSET('Sanitation Data'!$H$31,0,10*ROW('Sanitation Data'!H55))="","",OFFSET('Sanitation Data'!$H$31,0,10*ROW('Sanitation Data'!H55)))</f>
        <v/>
      </c>
      <c r="DI61" s="280" t="str">
        <f ca="true">+IF(OFFSET('Sanitation Data'!$H$32,0,10*ROW('Sanitation Data'!H55))="","",OFFSET('Sanitation Data'!$H$32,0,10*ROW('Sanitation Data'!H55)))</f>
        <v/>
      </c>
      <c r="DJ61" s="280" t="str">
        <f ca="true">+IF(OFFSET('Sanitation Data'!$I$28,0,10*ROW('Sanitation Data'!I55))="","",OFFSET('Sanitation Data'!$I$28,0,10*ROW('Sanitation Data'!I55)))</f>
        <v/>
      </c>
      <c r="DK61" s="280" t="str">
        <f ca="true">+IF(OFFSET('Sanitation Data'!$I$29,0,10*ROW('Sanitation Data'!I55))="","",OFFSET('Sanitation Data'!$I$29,0,10*ROW('Sanitation Data'!I55)))</f>
        <v/>
      </c>
      <c r="DL61" s="280" t="str">
        <f ca="true">+IF(OFFSET('Sanitation Data'!$I$30,0,10*ROW('Sanitation Data'!I55))="","",OFFSET('Sanitation Data'!$I$30,0,10*ROW('Sanitation Data'!I55)))</f>
        <v/>
      </c>
      <c r="DM61" s="280" t="str">
        <f ca="true">+IF(OFFSET('Sanitation Data'!$I$31,0,10*ROW('Sanitation Data'!I55))="","",OFFSET('Sanitation Data'!$I$31,0,10*ROW('Sanitation Data'!I55)))</f>
        <v/>
      </c>
      <c r="DN61" s="280" t="str">
        <f ca="true">+IF(OFFSET('Sanitation Data'!$I$32,0,10*ROW('Sanitation Data'!I55))="","",OFFSET('Sanitation Data'!$I$32,0,10*ROW('Sanitation Data'!I55)))</f>
        <v/>
      </c>
      <c r="DO61" s="280" t="str">
        <f ca="true">+IF(OFFSET('Hygiene Data'!$D$11,0,10*ROW('Hygiene Data'!D55))="","",OFFSET('Hygiene Data'!$D$11,0,10*ROW('Hygiene Data'!D55)))</f>
        <v/>
      </c>
      <c r="DP61" s="280" t="str">
        <f ca="true">+IF(OFFSET('Hygiene Data'!$D$12,0,10*ROW('Hygiene Data'!D55))="","",OFFSET('Hygiene Data'!$D$12,0,10*ROW('Hygiene Data'!D55)))</f>
        <v/>
      </c>
      <c r="DQ61" s="280" t="str">
        <f ca="true">+IF(OFFSET('Hygiene Data'!$D$13,0,10*ROW('Hygiene Data'!D55))="","",OFFSET('Hygiene Data'!$D$13,0,10*ROW('Hygiene Data'!D55)))</f>
        <v/>
      </c>
      <c r="DR61" s="280" t="str">
        <f ca="true">+IF(OFFSET('Hygiene Data'!$E$11,0,10*ROW('Hygiene Data'!E55))="","",OFFSET('Hygiene Data'!$E$11,0,10*ROW('Hygiene Data'!E55)))</f>
        <v/>
      </c>
      <c r="DS61" s="280" t="str">
        <f ca="true">+IF(OFFSET('Hygiene Data'!$E$12,0,10*ROW('Hygiene Data'!E55))="","",OFFSET('Hygiene Data'!$E$12,0,10*ROW('Hygiene Data'!E55)))</f>
        <v/>
      </c>
      <c r="DT61" s="280" t="str">
        <f ca="true">+IF(OFFSET('Hygiene Data'!$E$13,0,10*ROW('Hygiene Data'!E55))="","",OFFSET('Hygiene Data'!$E$13,0,10*ROW('Hygiene Data'!E55)))</f>
        <v/>
      </c>
      <c r="DU61" s="280" t="str">
        <f ca="true">+IF(OFFSET('Hygiene Data'!$F$11,0,10*ROW('Hygiene Data'!F55))="","",OFFSET('Hygiene Data'!$F$11,0,10*ROW('Hygiene Data'!F55)))</f>
        <v/>
      </c>
      <c r="DV61" s="280" t="str">
        <f ca="true">+IF(OFFSET('Hygiene Data'!$F$12,0,10*ROW('Hygiene Data'!F55))="","",OFFSET('Hygiene Data'!$F$12,0,10*ROW('Hygiene Data'!F55)))</f>
        <v/>
      </c>
      <c r="DW61" s="280" t="str">
        <f ca="true">+IF(OFFSET('Hygiene Data'!$F$13,0,10*ROW('Hygiene Data'!F55))="","",OFFSET('Hygiene Data'!$F$13,0,10*ROW('Hygiene Data'!F55)))</f>
        <v/>
      </c>
      <c r="DX61" s="280" t="str">
        <f ca="true">+IF(OFFSET('Hygiene Data'!$G$11,0,10*ROW('Hygiene Data'!G55))="","",OFFSET('Hygiene Data'!$G$11,0,10*ROW('Hygiene Data'!G55)))</f>
        <v/>
      </c>
      <c r="DY61" s="280" t="str">
        <f ca="true">+IF(OFFSET('Hygiene Data'!$G$12,0,10*ROW('Hygiene Data'!G55))="","",OFFSET('Hygiene Data'!$G$12,0,10*ROW('Hygiene Data'!G55)))</f>
        <v/>
      </c>
      <c r="DZ61" s="280" t="str">
        <f ca="true">+IF(OFFSET('Hygiene Data'!$G$13,0,10*ROW('Hygiene Data'!G55))="","",OFFSET('Hygiene Data'!$G$13,0,10*ROW('Hygiene Data'!G55)))</f>
        <v/>
      </c>
      <c r="EA61" s="280" t="str">
        <f ca="true">+IF(OFFSET('Hygiene Data'!$H$11,0,10*ROW('Hygiene Data'!H55))="","",OFFSET('Hygiene Data'!$H$11,0,10*ROW('Hygiene Data'!H55)))</f>
        <v/>
      </c>
      <c r="EB61" s="280" t="str">
        <f ca="true">+IF(OFFSET('Hygiene Data'!$H$12,0,10*ROW('Hygiene Data'!H55))="","",OFFSET('Hygiene Data'!$H$12,0,10*ROW('Hygiene Data'!H55)))</f>
        <v/>
      </c>
      <c r="EC61" s="280" t="str">
        <f ca="true">+IF(OFFSET('Hygiene Data'!$H$13,0,10*ROW('Hygiene Data'!H55))="","",OFFSET('Hygiene Data'!$H$13,0,10*ROW('Hygiene Data'!H55)))</f>
        <v/>
      </c>
      <c r="ED61" s="280" t="str">
        <f ca="true">+IF(OFFSET('Hygiene Data'!$I$11,0,10*ROW('Hygiene Data'!I55))="","",OFFSET('Hygiene Data'!$I$11,0,10*ROW('Hygiene Data'!I55)))</f>
        <v/>
      </c>
      <c r="EE61" s="280" t="str">
        <f ca="true">+IF(OFFSET('Hygiene Data'!$I$12,0,10*ROW('Hygiene Data'!I55))="","",OFFSET('Hygiene Data'!$I$12,0,10*ROW('Hygiene Data'!I55)))</f>
        <v/>
      </c>
      <c r="EF61" s="28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6"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0"/>
      <c r="BS62" s="280" t="str">
        <f ca="true">+IF(OFFSET('Water Data'!$D$27,0,10*ROW('Water Data'!D56))="","",OFFSET('Water Data'!$D$27,0,10*ROW('Water Data'!D56)))</f>
        <v/>
      </c>
      <c r="BT62" s="280" t="str">
        <f ca="true">+IF(OFFSET('Water Data'!$D$28,0,10*ROW('Water Data'!D56))="","",OFFSET('Water Data'!$D$28,0,10*ROW('Water Data'!D56)))</f>
        <v/>
      </c>
      <c r="BU62" s="280" t="str">
        <f ca="true">+IF(OFFSET('Water Data'!$D$29,0,10*ROW('Water Data'!D56))="","",OFFSET('Water Data'!$D$29,0,10*ROW('Water Data'!D56)))</f>
        <v/>
      </c>
      <c r="BV62" s="280" t="str">
        <f ca="true">+IF(OFFSET('Water Data'!$E$27,0,10*ROW('Water Data'!E56))="","",OFFSET('Water Data'!$E$27,0,10*ROW('Water Data'!E56)))</f>
        <v/>
      </c>
      <c r="BW62" s="280" t="str">
        <f ca="true">+IF(OFFSET('Water Data'!$E$28,0,10*ROW('Water Data'!E56))="","",OFFSET('Water Data'!$E$28,0,10*ROW('Water Data'!E56)))</f>
        <v/>
      </c>
      <c r="BX62" s="280" t="str">
        <f ca="true">+IF(OFFSET('Water Data'!$E$29,0,10*ROW('Water Data'!E56))="","",OFFSET('Water Data'!$E$29,0,10*ROW('Water Data'!E56)))</f>
        <v/>
      </c>
      <c r="BY62" s="280" t="str">
        <f ca="true">+IF(OFFSET('Water Data'!$F$27,0,10*ROW('Water Data'!F56))="","",OFFSET('Water Data'!$F$27,0,10*ROW('Water Data'!F56)))</f>
        <v/>
      </c>
      <c r="BZ62" s="280" t="str">
        <f ca="true">+IF(OFFSET('Water Data'!$F$28,0,10*ROW('Water Data'!F56))="","",OFFSET('Water Data'!$F$28,0,10*ROW('Water Data'!F56)))</f>
        <v/>
      </c>
      <c r="CA62" s="280" t="str">
        <f ca="true">+IF(OFFSET('Water Data'!$F$29,0,10*ROW('Water Data'!F56))="","",OFFSET('Water Data'!$F$29,0,10*ROW('Water Data'!F56)))</f>
        <v/>
      </c>
      <c r="CB62" s="280" t="str">
        <f ca="true">+IF(OFFSET('Water Data'!$G$27,0,10*ROW('Water Data'!G56))="","",OFFSET('Water Data'!$G$27,0,10*ROW('Water Data'!G56)))</f>
        <v/>
      </c>
      <c r="CC62" s="280" t="str">
        <f ca="true">+IF(OFFSET('Water Data'!$G$28,0,10*ROW('Water Data'!G56))="","",OFFSET('Water Data'!$G$28,0,10*ROW('Water Data'!G56)))</f>
        <v/>
      </c>
      <c r="CD62" s="280" t="str">
        <f ca="true">+IF(OFFSET('Water Data'!$G$29,0,10*ROW('Water Data'!G56))="","",OFFSET('Water Data'!$G$29,0,10*ROW('Water Data'!G56)))</f>
        <v/>
      </c>
      <c r="CE62" s="280" t="str">
        <f ca="true">+IF(OFFSET('Water Data'!$H$27,0,10*ROW('Water Data'!H56))="","",OFFSET('Water Data'!$H$27,0,10*ROW('Water Data'!H56)))</f>
        <v/>
      </c>
      <c r="CF62" s="280" t="str">
        <f ca="true">+IF(OFFSET('Water Data'!$H$28,0,10*ROW('Water Data'!H56))="","",OFFSET('Water Data'!$H$28,0,10*ROW('Water Data'!H56)))</f>
        <v/>
      </c>
      <c r="CG62" s="280" t="str">
        <f ca="true">+IF(OFFSET('Water Data'!$H$29,0,10*ROW('Water Data'!H56))="","",OFFSET('Water Data'!$H$29,0,10*ROW('Water Data'!H56)))</f>
        <v/>
      </c>
      <c r="CH62" s="280" t="str">
        <f ca="true">+IF(OFFSET('Water Data'!$I$27,0,10*ROW('Water Data'!I56))="","",OFFSET('Water Data'!$I$27,0,10*ROW('Water Data'!I56)))</f>
        <v/>
      </c>
      <c r="CI62" s="280" t="str">
        <f ca="true">+IF(OFFSET('Water Data'!$I$28,0,10*ROW('Water Data'!I56))="","",OFFSET('Water Data'!$I$28,0,10*ROW('Water Data'!I56)))</f>
        <v/>
      </c>
      <c r="CJ62" s="280" t="str">
        <f ca="true">+IF(OFFSET('Water Data'!$I$29,0,10*ROW('Water Data'!I56))="","",OFFSET('Water Data'!$I$29,0,10*ROW('Water Data'!I56)))</f>
        <v/>
      </c>
      <c r="CK62" s="280" t="str">
        <f ca="true">+IF(OFFSET('Sanitation Data'!$D$28,0,10*ROW('Sanitation Data'!D56))="","",OFFSET('Sanitation Data'!$D$28,0,10*ROW('Sanitation Data'!D56)))</f>
        <v/>
      </c>
      <c r="CL62" s="280" t="str">
        <f ca="true">+IF(OFFSET('Sanitation Data'!$D$29,0,10*ROW('Sanitation Data'!D56))="","",OFFSET('Sanitation Data'!$D$29,0,10*ROW('Sanitation Data'!D56)))</f>
        <v/>
      </c>
      <c r="CM62" s="280" t="str">
        <f ca="true">+IF(OFFSET('Sanitation Data'!$D$30,0,10*ROW('Sanitation Data'!D56))="","",OFFSET('Sanitation Data'!$D$30,0,10*ROW('Sanitation Data'!D56)))</f>
        <v/>
      </c>
      <c r="CN62" s="280" t="str">
        <f ca="true">+IF(OFFSET('Sanitation Data'!$D$31,0,10*ROW('Sanitation Data'!D56))="","",OFFSET('Sanitation Data'!$D$31,0,10*ROW('Sanitation Data'!D56)))</f>
        <v/>
      </c>
      <c r="CO62" s="280" t="str">
        <f ca="true">+IF(OFFSET('Sanitation Data'!$D$32,0,10*ROW('Sanitation Data'!D56))="","",OFFSET('Sanitation Data'!$D$32,0,10*ROW('Sanitation Data'!D56)))</f>
        <v/>
      </c>
      <c r="CP62" s="280" t="str">
        <f ca="true">+IF(OFFSET('Sanitation Data'!$E$28,0,10*ROW('Sanitation Data'!E56))="","",OFFSET('Sanitation Data'!$E$28,0,10*ROW('Sanitation Data'!E56)))</f>
        <v/>
      </c>
      <c r="CQ62" s="280" t="str">
        <f ca="true">+IF(OFFSET('Sanitation Data'!$E$29,0,10*ROW('Sanitation Data'!E56))="","",OFFSET('Sanitation Data'!$E$29,0,10*ROW('Sanitation Data'!E56)))</f>
        <v/>
      </c>
      <c r="CR62" s="280" t="str">
        <f ca="true">+IF(OFFSET('Sanitation Data'!$E$30,0,10*ROW('Sanitation Data'!E56))="","",OFFSET('Sanitation Data'!$E$30,0,10*ROW('Sanitation Data'!E56)))</f>
        <v/>
      </c>
      <c r="CS62" s="280" t="str">
        <f ca="true">+IF(OFFSET('Sanitation Data'!$E$31,0,10*ROW('Sanitation Data'!E56))="","",OFFSET('Sanitation Data'!$E$31,0,10*ROW('Sanitation Data'!E56)))</f>
        <v/>
      </c>
      <c r="CT62" s="280" t="str">
        <f ca="true">+IF(OFFSET('Sanitation Data'!$E$32,0,10*ROW('Sanitation Data'!E56))="","",OFFSET('Sanitation Data'!$E$32,0,10*ROW('Sanitation Data'!E56)))</f>
        <v/>
      </c>
      <c r="CU62" s="280" t="str">
        <f ca="true">+IF(OFFSET('Sanitation Data'!$F$28,0,10*ROW('Sanitation Data'!F56))="","",OFFSET('Sanitation Data'!$F$28,0,10*ROW('Sanitation Data'!F56)))</f>
        <v/>
      </c>
      <c r="CV62" s="280" t="str">
        <f ca="true">+IF(OFFSET('Sanitation Data'!$F$29,0,10*ROW('Sanitation Data'!F56))="","",OFFSET('Sanitation Data'!$F$29,0,10*ROW('Sanitation Data'!F56)))</f>
        <v/>
      </c>
      <c r="CW62" s="280" t="str">
        <f ca="true">+IF(OFFSET('Sanitation Data'!$F$30,0,10*ROW('Sanitation Data'!F56))="","",OFFSET('Sanitation Data'!$F$30,0,10*ROW('Sanitation Data'!F56)))</f>
        <v/>
      </c>
      <c r="CX62" s="280" t="str">
        <f ca="true">+IF(OFFSET('Sanitation Data'!$F$31,0,10*ROW('Sanitation Data'!F56))="","",OFFSET('Sanitation Data'!$F$31,0,10*ROW('Sanitation Data'!F56)))</f>
        <v/>
      </c>
      <c r="CY62" s="280" t="str">
        <f ca="true">+IF(OFFSET('Sanitation Data'!$F$32,0,10*ROW('Sanitation Data'!F56))="","",OFFSET('Sanitation Data'!$F$32,0,10*ROW('Sanitation Data'!F56)))</f>
        <v/>
      </c>
      <c r="CZ62" s="280" t="str">
        <f ca="true">+IF(OFFSET('Sanitation Data'!$G$28,0,10*ROW('Sanitation Data'!G56))="","",OFFSET('Sanitation Data'!$G$28,0,10*ROW('Sanitation Data'!G56)))</f>
        <v/>
      </c>
      <c r="DA62" s="280" t="str">
        <f ca="true">+IF(OFFSET('Sanitation Data'!$G$29,0,10*ROW('Sanitation Data'!G56))="","",OFFSET('Sanitation Data'!$G$29,0,10*ROW('Sanitation Data'!G56)))</f>
        <v/>
      </c>
      <c r="DB62" s="280" t="str">
        <f ca="true">+IF(OFFSET('Sanitation Data'!$G$30,0,10*ROW('Sanitation Data'!G56))="","",OFFSET('Sanitation Data'!$G$30,0,10*ROW('Sanitation Data'!G56)))</f>
        <v/>
      </c>
      <c r="DC62" s="280" t="str">
        <f ca="true">+IF(OFFSET('Sanitation Data'!$G$31,0,10*ROW('Sanitation Data'!G56))="","",OFFSET('Sanitation Data'!$G$31,0,10*ROW('Sanitation Data'!G56)))</f>
        <v/>
      </c>
      <c r="DD62" s="280" t="str">
        <f ca="true">+IF(OFFSET('Sanitation Data'!$G$32,0,10*ROW('Sanitation Data'!G56))="","",OFFSET('Sanitation Data'!$G$32,0,10*ROW('Sanitation Data'!G56)))</f>
        <v/>
      </c>
      <c r="DE62" s="280" t="str">
        <f ca="true">+IF(OFFSET('Sanitation Data'!$H$28,0,10*ROW('Sanitation Data'!H56))="","",OFFSET('Sanitation Data'!$H$28,0,10*ROW('Sanitation Data'!H56)))</f>
        <v/>
      </c>
      <c r="DF62" s="280" t="str">
        <f ca="true">+IF(OFFSET('Sanitation Data'!$H$29,0,10*ROW('Sanitation Data'!H56))="","",OFFSET('Sanitation Data'!$H$29,0,10*ROW('Sanitation Data'!H56)))</f>
        <v/>
      </c>
      <c r="DG62" s="280" t="str">
        <f ca="true">+IF(OFFSET('Sanitation Data'!$H$30,0,10*ROW('Sanitation Data'!H56))="","",OFFSET('Sanitation Data'!$H$30,0,10*ROW('Sanitation Data'!H56)))</f>
        <v/>
      </c>
      <c r="DH62" s="280" t="str">
        <f ca="true">+IF(OFFSET('Sanitation Data'!$H$31,0,10*ROW('Sanitation Data'!H56))="","",OFFSET('Sanitation Data'!$H$31,0,10*ROW('Sanitation Data'!H56)))</f>
        <v/>
      </c>
      <c r="DI62" s="280" t="str">
        <f ca="true">+IF(OFFSET('Sanitation Data'!$H$32,0,10*ROW('Sanitation Data'!H56))="","",OFFSET('Sanitation Data'!$H$32,0,10*ROW('Sanitation Data'!H56)))</f>
        <v/>
      </c>
      <c r="DJ62" s="280" t="str">
        <f ca="true">+IF(OFFSET('Sanitation Data'!$I$28,0,10*ROW('Sanitation Data'!I56))="","",OFFSET('Sanitation Data'!$I$28,0,10*ROW('Sanitation Data'!I56)))</f>
        <v/>
      </c>
      <c r="DK62" s="280" t="str">
        <f ca="true">+IF(OFFSET('Sanitation Data'!$I$29,0,10*ROW('Sanitation Data'!I56))="","",OFFSET('Sanitation Data'!$I$29,0,10*ROW('Sanitation Data'!I56)))</f>
        <v/>
      </c>
      <c r="DL62" s="280" t="str">
        <f ca="true">+IF(OFFSET('Sanitation Data'!$I$30,0,10*ROW('Sanitation Data'!I56))="","",OFFSET('Sanitation Data'!$I$30,0,10*ROW('Sanitation Data'!I56)))</f>
        <v/>
      </c>
      <c r="DM62" s="280" t="str">
        <f ca="true">+IF(OFFSET('Sanitation Data'!$I$31,0,10*ROW('Sanitation Data'!I56))="","",OFFSET('Sanitation Data'!$I$31,0,10*ROW('Sanitation Data'!I56)))</f>
        <v/>
      </c>
      <c r="DN62" s="280" t="str">
        <f ca="true">+IF(OFFSET('Sanitation Data'!$I$32,0,10*ROW('Sanitation Data'!I56))="","",OFFSET('Sanitation Data'!$I$32,0,10*ROW('Sanitation Data'!I56)))</f>
        <v/>
      </c>
      <c r="DO62" s="280" t="str">
        <f ca="true">+IF(OFFSET('Hygiene Data'!$D$11,0,10*ROW('Hygiene Data'!D56))="","",OFFSET('Hygiene Data'!$D$11,0,10*ROW('Hygiene Data'!D56)))</f>
        <v/>
      </c>
      <c r="DP62" s="280" t="str">
        <f ca="true">+IF(OFFSET('Hygiene Data'!$D$12,0,10*ROW('Hygiene Data'!D56))="","",OFFSET('Hygiene Data'!$D$12,0,10*ROW('Hygiene Data'!D56)))</f>
        <v/>
      </c>
      <c r="DQ62" s="280" t="str">
        <f ca="true">+IF(OFFSET('Hygiene Data'!$D$13,0,10*ROW('Hygiene Data'!D56))="","",OFFSET('Hygiene Data'!$D$13,0,10*ROW('Hygiene Data'!D56)))</f>
        <v/>
      </c>
      <c r="DR62" s="280" t="str">
        <f ca="true">+IF(OFFSET('Hygiene Data'!$E$11,0,10*ROW('Hygiene Data'!E56))="","",OFFSET('Hygiene Data'!$E$11,0,10*ROW('Hygiene Data'!E56)))</f>
        <v/>
      </c>
      <c r="DS62" s="280" t="str">
        <f ca="true">+IF(OFFSET('Hygiene Data'!$E$12,0,10*ROW('Hygiene Data'!E56))="","",OFFSET('Hygiene Data'!$E$12,0,10*ROW('Hygiene Data'!E56)))</f>
        <v/>
      </c>
      <c r="DT62" s="280" t="str">
        <f ca="true">+IF(OFFSET('Hygiene Data'!$E$13,0,10*ROW('Hygiene Data'!E56))="","",OFFSET('Hygiene Data'!$E$13,0,10*ROW('Hygiene Data'!E56)))</f>
        <v/>
      </c>
      <c r="DU62" s="280" t="str">
        <f ca="true">+IF(OFFSET('Hygiene Data'!$F$11,0,10*ROW('Hygiene Data'!F56))="","",OFFSET('Hygiene Data'!$F$11,0,10*ROW('Hygiene Data'!F56)))</f>
        <v/>
      </c>
      <c r="DV62" s="280" t="str">
        <f ca="true">+IF(OFFSET('Hygiene Data'!$F$12,0,10*ROW('Hygiene Data'!F56))="","",OFFSET('Hygiene Data'!$F$12,0,10*ROW('Hygiene Data'!F56)))</f>
        <v/>
      </c>
      <c r="DW62" s="280" t="str">
        <f ca="true">+IF(OFFSET('Hygiene Data'!$F$13,0,10*ROW('Hygiene Data'!F56))="","",OFFSET('Hygiene Data'!$F$13,0,10*ROW('Hygiene Data'!F56)))</f>
        <v/>
      </c>
      <c r="DX62" s="280" t="str">
        <f ca="true">+IF(OFFSET('Hygiene Data'!$G$11,0,10*ROW('Hygiene Data'!G56))="","",OFFSET('Hygiene Data'!$G$11,0,10*ROW('Hygiene Data'!G56)))</f>
        <v/>
      </c>
      <c r="DY62" s="280" t="str">
        <f ca="true">+IF(OFFSET('Hygiene Data'!$G$12,0,10*ROW('Hygiene Data'!G56))="","",OFFSET('Hygiene Data'!$G$12,0,10*ROW('Hygiene Data'!G56)))</f>
        <v/>
      </c>
      <c r="DZ62" s="280" t="str">
        <f ca="true">+IF(OFFSET('Hygiene Data'!$G$13,0,10*ROW('Hygiene Data'!G56))="","",OFFSET('Hygiene Data'!$G$13,0,10*ROW('Hygiene Data'!G56)))</f>
        <v/>
      </c>
      <c r="EA62" s="280" t="str">
        <f ca="true">+IF(OFFSET('Hygiene Data'!$H$11,0,10*ROW('Hygiene Data'!H56))="","",OFFSET('Hygiene Data'!$H$11,0,10*ROW('Hygiene Data'!H56)))</f>
        <v/>
      </c>
      <c r="EB62" s="280" t="str">
        <f ca="true">+IF(OFFSET('Hygiene Data'!$H$12,0,10*ROW('Hygiene Data'!H56))="","",OFFSET('Hygiene Data'!$H$12,0,10*ROW('Hygiene Data'!H56)))</f>
        <v/>
      </c>
      <c r="EC62" s="280" t="str">
        <f ca="true">+IF(OFFSET('Hygiene Data'!$H$13,0,10*ROW('Hygiene Data'!H56))="","",OFFSET('Hygiene Data'!$H$13,0,10*ROW('Hygiene Data'!H56)))</f>
        <v/>
      </c>
      <c r="ED62" s="280" t="str">
        <f ca="true">+IF(OFFSET('Hygiene Data'!$I$11,0,10*ROW('Hygiene Data'!I56))="","",OFFSET('Hygiene Data'!$I$11,0,10*ROW('Hygiene Data'!I56)))</f>
        <v/>
      </c>
      <c r="EE62" s="280" t="str">
        <f ca="true">+IF(OFFSET('Hygiene Data'!$I$12,0,10*ROW('Hygiene Data'!I56))="","",OFFSET('Hygiene Data'!$I$12,0,10*ROW('Hygiene Data'!I56)))</f>
        <v/>
      </c>
      <c r="EF62" s="28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6"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0"/>
      <c r="BS63" s="280" t="str">
        <f ca="true">+IF(OFFSET('Water Data'!$D$27,0,10*ROW('Water Data'!D57))="","",OFFSET('Water Data'!$D$27,0,10*ROW('Water Data'!D57)))</f>
        <v/>
      </c>
      <c r="BT63" s="280" t="str">
        <f ca="true">+IF(OFFSET('Water Data'!$D$28,0,10*ROW('Water Data'!D57))="","",OFFSET('Water Data'!$D$28,0,10*ROW('Water Data'!D57)))</f>
        <v/>
      </c>
      <c r="BU63" s="280" t="str">
        <f ca="true">+IF(OFFSET('Water Data'!$D$29,0,10*ROW('Water Data'!D57))="","",OFFSET('Water Data'!$D$29,0,10*ROW('Water Data'!D57)))</f>
        <v/>
      </c>
      <c r="BV63" s="280" t="str">
        <f ca="true">+IF(OFFSET('Water Data'!$E$27,0,10*ROW('Water Data'!E57))="","",OFFSET('Water Data'!$E$27,0,10*ROW('Water Data'!E57)))</f>
        <v/>
      </c>
      <c r="BW63" s="280" t="str">
        <f ca="true">+IF(OFFSET('Water Data'!$E$28,0,10*ROW('Water Data'!E57))="","",OFFSET('Water Data'!$E$28,0,10*ROW('Water Data'!E57)))</f>
        <v/>
      </c>
      <c r="BX63" s="280" t="str">
        <f ca="true">+IF(OFFSET('Water Data'!$E$29,0,10*ROW('Water Data'!E57))="","",OFFSET('Water Data'!$E$29,0,10*ROW('Water Data'!E57)))</f>
        <v/>
      </c>
      <c r="BY63" s="280" t="str">
        <f ca="true">+IF(OFFSET('Water Data'!$F$27,0,10*ROW('Water Data'!F57))="","",OFFSET('Water Data'!$F$27,0,10*ROW('Water Data'!F57)))</f>
        <v/>
      </c>
      <c r="BZ63" s="280" t="str">
        <f ca="true">+IF(OFFSET('Water Data'!$F$28,0,10*ROW('Water Data'!F57))="","",OFFSET('Water Data'!$F$28,0,10*ROW('Water Data'!F57)))</f>
        <v/>
      </c>
      <c r="CA63" s="280" t="str">
        <f ca="true">+IF(OFFSET('Water Data'!$F$29,0,10*ROW('Water Data'!F57))="","",OFFSET('Water Data'!$F$29,0,10*ROW('Water Data'!F57)))</f>
        <v/>
      </c>
      <c r="CB63" s="280" t="str">
        <f ca="true">+IF(OFFSET('Water Data'!$G$27,0,10*ROW('Water Data'!G57))="","",OFFSET('Water Data'!$G$27,0,10*ROW('Water Data'!G57)))</f>
        <v/>
      </c>
      <c r="CC63" s="280" t="str">
        <f ca="true">+IF(OFFSET('Water Data'!$G$28,0,10*ROW('Water Data'!G57))="","",OFFSET('Water Data'!$G$28,0,10*ROW('Water Data'!G57)))</f>
        <v/>
      </c>
      <c r="CD63" s="280" t="str">
        <f ca="true">+IF(OFFSET('Water Data'!$G$29,0,10*ROW('Water Data'!G57))="","",OFFSET('Water Data'!$G$29,0,10*ROW('Water Data'!G57)))</f>
        <v/>
      </c>
      <c r="CE63" s="280" t="str">
        <f ca="true">+IF(OFFSET('Water Data'!$H$27,0,10*ROW('Water Data'!H57))="","",OFFSET('Water Data'!$H$27,0,10*ROW('Water Data'!H57)))</f>
        <v/>
      </c>
      <c r="CF63" s="280" t="str">
        <f ca="true">+IF(OFFSET('Water Data'!$H$28,0,10*ROW('Water Data'!H57))="","",OFFSET('Water Data'!$H$28,0,10*ROW('Water Data'!H57)))</f>
        <v/>
      </c>
      <c r="CG63" s="280" t="str">
        <f ca="true">+IF(OFFSET('Water Data'!$H$29,0,10*ROW('Water Data'!H57))="","",OFFSET('Water Data'!$H$29,0,10*ROW('Water Data'!H57)))</f>
        <v/>
      </c>
      <c r="CH63" s="280" t="str">
        <f ca="true">+IF(OFFSET('Water Data'!$I$27,0,10*ROW('Water Data'!I57))="","",OFFSET('Water Data'!$I$27,0,10*ROW('Water Data'!I57)))</f>
        <v/>
      </c>
      <c r="CI63" s="280" t="str">
        <f ca="true">+IF(OFFSET('Water Data'!$I$28,0,10*ROW('Water Data'!I57))="","",OFFSET('Water Data'!$I$28,0,10*ROW('Water Data'!I57)))</f>
        <v/>
      </c>
      <c r="CJ63" s="280" t="str">
        <f ca="true">+IF(OFFSET('Water Data'!$I$29,0,10*ROW('Water Data'!I57))="","",OFFSET('Water Data'!$I$29,0,10*ROW('Water Data'!I57)))</f>
        <v/>
      </c>
      <c r="CK63" s="280" t="str">
        <f ca="true">+IF(OFFSET('Sanitation Data'!$D$28,0,10*ROW('Sanitation Data'!D57))="","",OFFSET('Sanitation Data'!$D$28,0,10*ROW('Sanitation Data'!D57)))</f>
        <v/>
      </c>
      <c r="CL63" s="280" t="str">
        <f ca="true">+IF(OFFSET('Sanitation Data'!$D$29,0,10*ROW('Sanitation Data'!D57))="","",OFFSET('Sanitation Data'!$D$29,0,10*ROW('Sanitation Data'!D57)))</f>
        <v/>
      </c>
      <c r="CM63" s="280" t="str">
        <f ca="true">+IF(OFFSET('Sanitation Data'!$D$30,0,10*ROW('Sanitation Data'!D57))="","",OFFSET('Sanitation Data'!$D$30,0,10*ROW('Sanitation Data'!D57)))</f>
        <v/>
      </c>
      <c r="CN63" s="280" t="str">
        <f ca="true">+IF(OFFSET('Sanitation Data'!$D$31,0,10*ROW('Sanitation Data'!D57))="","",OFFSET('Sanitation Data'!$D$31,0,10*ROW('Sanitation Data'!D57)))</f>
        <v/>
      </c>
      <c r="CO63" s="280" t="str">
        <f ca="true">+IF(OFFSET('Sanitation Data'!$D$32,0,10*ROW('Sanitation Data'!D57))="","",OFFSET('Sanitation Data'!$D$32,0,10*ROW('Sanitation Data'!D57)))</f>
        <v/>
      </c>
      <c r="CP63" s="280" t="str">
        <f ca="true">+IF(OFFSET('Sanitation Data'!$E$28,0,10*ROW('Sanitation Data'!E57))="","",OFFSET('Sanitation Data'!$E$28,0,10*ROW('Sanitation Data'!E57)))</f>
        <v/>
      </c>
      <c r="CQ63" s="280" t="str">
        <f ca="true">+IF(OFFSET('Sanitation Data'!$E$29,0,10*ROW('Sanitation Data'!E57))="","",OFFSET('Sanitation Data'!$E$29,0,10*ROW('Sanitation Data'!E57)))</f>
        <v/>
      </c>
      <c r="CR63" s="280" t="str">
        <f ca="true">+IF(OFFSET('Sanitation Data'!$E$30,0,10*ROW('Sanitation Data'!E57))="","",OFFSET('Sanitation Data'!$E$30,0,10*ROW('Sanitation Data'!E57)))</f>
        <v/>
      </c>
      <c r="CS63" s="280" t="str">
        <f ca="true">+IF(OFFSET('Sanitation Data'!$E$31,0,10*ROW('Sanitation Data'!E57))="","",OFFSET('Sanitation Data'!$E$31,0,10*ROW('Sanitation Data'!E57)))</f>
        <v/>
      </c>
      <c r="CT63" s="280" t="str">
        <f ca="true">+IF(OFFSET('Sanitation Data'!$E$32,0,10*ROW('Sanitation Data'!E57))="","",OFFSET('Sanitation Data'!$E$32,0,10*ROW('Sanitation Data'!E57)))</f>
        <v/>
      </c>
      <c r="CU63" s="280" t="str">
        <f ca="true">+IF(OFFSET('Sanitation Data'!$F$28,0,10*ROW('Sanitation Data'!F57))="","",OFFSET('Sanitation Data'!$F$28,0,10*ROW('Sanitation Data'!F57)))</f>
        <v/>
      </c>
      <c r="CV63" s="280" t="str">
        <f ca="true">+IF(OFFSET('Sanitation Data'!$F$29,0,10*ROW('Sanitation Data'!F57))="","",OFFSET('Sanitation Data'!$F$29,0,10*ROW('Sanitation Data'!F57)))</f>
        <v/>
      </c>
      <c r="CW63" s="280" t="str">
        <f ca="true">+IF(OFFSET('Sanitation Data'!$F$30,0,10*ROW('Sanitation Data'!F57))="","",OFFSET('Sanitation Data'!$F$30,0,10*ROW('Sanitation Data'!F57)))</f>
        <v/>
      </c>
      <c r="CX63" s="280" t="str">
        <f ca="true">+IF(OFFSET('Sanitation Data'!$F$31,0,10*ROW('Sanitation Data'!F57))="","",OFFSET('Sanitation Data'!$F$31,0,10*ROW('Sanitation Data'!F57)))</f>
        <v/>
      </c>
      <c r="CY63" s="280" t="str">
        <f ca="true">+IF(OFFSET('Sanitation Data'!$F$32,0,10*ROW('Sanitation Data'!F57))="","",OFFSET('Sanitation Data'!$F$32,0,10*ROW('Sanitation Data'!F57)))</f>
        <v/>
      </c>
      <c r="CZ63" s="280" t="str">
        <f ca="true">+IF(OFFSET('Sanitation Data'!$G$28,0,10*ROW('Sanitation Data'!G57))="","",OFFSET('Sanitation Data'!$G$28,0,10*ROW('Sanitation Data'!G57)))</f>
        <v/>
      </c>
      <c r="DA63" s="280" t="str">
        <f ca="true">+IF(OFFSET('Sanitation Data'!$G$29,0,10*ROW('Sanitation Data'!G57))="","",OFFSET('Sanitation Data'!$G$29,0,10*ROW('Sanitation Data'!G57)))</f>
        <v/>
      </c>
      <c r="DB63" s="280" t="str">
        <f ca="true">+IF(OFFSET('Sanitation Data'!$G$30,0,10*ROW('Sanitation Data'!G57))="","",OFFSET('Sanitation Data'!$G$30,0,10*ROW('Sanitation Data'!G57)))</f>
        <v/>
      </c>
      <c r="DC63" s="280" t="str">
        <f ca="true">+IF(OFFSET('Sanitation Data'!$G$31,0,10*ROW('Sanitation Data'!G57))="","",OFFSET('Sanitation Data'!$G$31,0,10*ROW('Sanitation Data'!G57)))</f>
        <v/>
      </c>
      <c r="DD63" s="280" t="str">
        <f ca="true">+IF(OFFSET('Sanitation Data'!$G$32,0,10*ROW('Sanitation Data'!G57))="","",OFFSET('Sanitation Data'!$G$32,0,10*ROW('Sanitation Data'!G57)))</f>
        <v/>
      </c>
      <c r="DE63" s="280" t="str">
        <f ca="true">+IF(OFFSET('Sanitation Data'!$H$28,0,10*ROW('Sanitation Data'!H57))="","",OFFSET('Sanitation Data'!$H$28,0,10*ROW('Sanitation Data'!H57)))</f>
        <v/>
      </c>
      <c r="DF63" s="280" t="str">
        <f ca="true">+IF(OFFSET('Sanitation Data'!$H$29,0,10*ROW('Sanitation Data'!H57))="","",OFFSET('Sanitation Data'!$H$29,0,10*ROW('Sanitation Data'!H57)))</f>
        <v/>
      </c>
      <c r="DG63" s="280" t="str">
        <f ca="true">+IF(OFFSET('Sanitation Data'!$H$30,0,10*ROW('Sanitation Data'!H57))="","",OFFSET('Sanitation Data'!$H$30,0,10*ROW('Sanitation Data'!H57)))</f>
        <v/>
      </c>
      <c r="DH63" s="280" t="str">
        <f ca="true">+IF(OFFSET('Sanitation Data'!$H$31,0,10*ROW('Sanitation Data'!H57))="","",OFFSET('Sanitation Data'!$H$31,0,10*ROW('Sanitation Data'!H57)))</f>
        <v/>
      </c>
      <c r="DI63" s="280" t="str">
        <f ca="true">+IF(OFFSET('Sanitation Data'!$H$32,0,10*ROW('Sanitation Data'!H57))="","",OFFSET('Sanitation Data'!$H$32,0,10*ROW('Sanitation Data'!H57)))</f>
        <v/>
      </c>
      <c r="DJ63" s="280" t="str">
        <f ca="true">+IF(OFFSET('Sanitation Data'!$I$28,0,10*ROW('Sanitation Data'!I57))="","",OFFSET('Sanitation Data'!$I$28,0,10*ROW('Sanitation Data'!I57)))</f>
        <v/>
      </c>
      <c r="DK63" s="280" t="str">
        <f ca="true">+IF(OFFSET('Sanitation Data'!$I$29,0,10*ROW('Sanitation Data'!I57))="","",OFFSET('Sanitation Data'!$I$29,0,10*ROW('Sanitation Data'!I57)))</f>
        <v/>
      </c>
      <c r="DL63" s="280" t="str">
        <f ca="true">+IF(OFFSET('Sanitation Data'!$I$30,0,10*ROW('Sanitation Data'!I57))="","",OFFSET('Sanitation Data'!$I$30,0,10*ROW('Sanitation Data'!I57)))</f>
        <v/>
      </c>
      <c r="DM63" s="280" t="str">
        <f ca="true">+IF(OFFSET('Sanitation Data'!$I$31,0,10*ROW('Sanitation Data'!I57))="","",OFFSET('Sanitation Data'!$I$31,0,10*ROW('Sanitation Data'!I57)))</f>
        <v/>
      </c>
      <c r="DN63" s="280" t="str">
        <f ca="true">+IF(OFFSET('Sanitation Data'!$I$32,0,10*ROW('Sanitation Data'!I57))="","",OFFSET('Sanitation Data'!$I$32,0,10*ROW('Sanitation Data'!I57)))</f>
        <v/>
      </c>
      <c r="DO63" s="280" t="str">
        <f ca="true">+IF(OFFSET('Hygiene Data'!$D$11,0,10*ROW('Hygiene Data'!D57))="","",OFFSET('Hygiene Data'!$D$11,0,10*ROW('Hygiene Data'!D57)))</f>
        <v/>
      </c>
      <c r="DP63" s="280" t="str">
        <f ca="true">+IF(OFFSET('Hygiene Data'!$D$12,0,10*ROW('Hygiene Data'!D57))="","",OFFSET('Hygiene Data'!$D$12,0,10*ROW('Hygiene Data'!D57)))</f>
        <v/>
      </c>
      <c r="DQ63" s="280" t="str">
        <f ca="true">+IF(OFFSET('Hygiene Data'!$D$13,0,10*ROW('Hygiene Data'!D57))="","",OFFSET('Hygiene Data'!$D$13,0,10*ROW('Hygiene Data'!D57)))</f>
        <v/>
      </c>
      <c r="DR63" s="280" t="str">
        <f ca="true">+IF(OFFSET('Hygiene Data'!$E$11,0,10*ROW('Hygiene Data'!E57))="","",OFFSET('Hygiene Data'!$E$11,0,10*ROW('Hygiene Data'!E57)))</f>
        <v/>
      </c>
      <c r="DS63" s="280" t="str">
        <f ca="true">+IF(OFFSET('Hygiene Data'!$E$12,0,10*ROW('Hygiene Data'!E57))="","",OFFSET('Hygiene Data'!$E$12,0,10*ROW('Hygiene Data'!E57)))</f>
        <v/>
      </c>
      <c r="DT63" s="280" t="str">
        <f ca="true">+IF(OFFSET('Hygiene Data'!$E$13,0,10*ROW('Hygiene Data'!E57))="","",OFFSET('Hygiene Data'!$E$13,0,10*ROW('Hygiene Data'!E57)))</f>
        <v/>
      </c>
      <c r="DU63" s="280" t="str">
        <f ca="true">+IF(OFFSET('Hygiene Data'!$F$11,0,10*ROW('Hygiene Data'!F57))="","",OFFSET('Hygiene Data'!$F$11,0,10*ROW('Hygiene Data'!F57)))</f>
        <v/>
      </c>
      <c r="DV63" s="280" t="str">
        <f ca="true">+IF(OFFSET('Hygiene Data'!$F$12,0,10*ROW('Hygiene Data'!F57))="","",OFFSET('Hygiene Data'!$F$12,0,10*ROW('Hygiene Data'!F57)))</f>
        <v/>
      </c>
      <c r="DW63" s="280" t="str">
        <f ca="true">+IF(OFFSET('Hygiene Data'!$F$13,0,10*ROW('Hygiene Data'!F57))="","",OFFSET('Hygiene Data'!$F$13,0,10*ROW('Hygiene Data'!F57)))</f>
        <v/>
      </c>
      <c r="DX63" s="280" t="str">
        <f ca="true">+IF(OFFSET('Hygiene Data'!$G$11,0,10*ROW('Hygiene Data'!G57))="","",OFFSET('Hygiene Data'!$G$11,0,10*ROW('Hygiene Data'!G57)))</f>
        <v/>
      </c>
      <c r="DY63" s="280" t="str">
        <f ca="true">+IF(OFFSET('Hygiene Data'!$G$12,0,10*ROW('Hygiene Data'!G57))="","",OFFSET('Hygiene Data'!$G$12,0,10*ROW('Hygiene Data'!G57)))</f>
        <v/>
      </c>
      <c r="DZ63" s="280" t="str">
        <f ca="true">+IF(OFFSET('Hygiene Data'!$G$13,0,10*ROW('Hygiene Data'!G57))="","",OFFSET('Hygiene Data'!$G$13,0,10*ROW('Hygiene Data'!G57)))</f>
        <v/>
      </c>
      <c r="EA63" s="280" t="str">
        <f ca="true">+IF(OFFSET('Hygiene Data'!$H$11,0,10*ROW('Hygiene Data'!H57))="","",OFFSET('Hygiene Data'!$H$11,0,10*ROW('Hygiene Data'!H57)))</f>
        <v/>
      </c>
      <c r="EB63" s="280" t="str">
        <f ca="true">+IF(OFFSET('Hygiene Data'!$H$12,0,10*ROW('Hygiene Data'!H57))="","",OFFSET('Hygiene Data'!$H$12,0,10*ROW('Hygiene Data'!H57)))</f>
        <v/>
      </c>
      <c r="EC63" s="280" t="str">
        <f ca="true">+IF(OFFSET('Hygiene Data'!$H$13,0,10*ROW('Hygiene Data'!H57))="","",OFFSET('Hygiene Data'!$H$13,0,10*ROW('Hygiene Data'!H57)))</f>
        <v/>
      </c>
      <c r="ED63" s="280" t="str">
        <f ca="true">+IF(OFFSET('Hygiene Data'!$I$11,0,10*ROW('Hygiene Data'!I57))="","",OFFSET('Hygiene Data'!$I$11,0,10*ROW('Hygiene Data'!I57)))</f>
        <v/>
      </c>
      <c r="EE63" s="280" t="str">
        <f ca="true">+IF(OFFSET('Hygiene Data'!$I$12,0,10*ROW('Hygiene Data'!I57))="","",OFFSET('Hygiene Data'!$I$12,0,10*ROW('Hygiene Data'!I57)))</f>
        <v/>
      </c>
      <c r="EF63" s="28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6"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0"/>
      <c r="BS64" s="280" t="str">
        <f ca="true">+IF(OFFSET('Water Data'!$D$27,0,10*ROW('Water Data'!D58))="","",OFFSET('Water Data'!$D$27,0,10*ROW('Water Data'!D58)))</f>
        <v/>
      </c>
      <c r="BT64" s="280" t="str">
        <f ca="true">+IF(OFFSET('Water Data'!$D$28,0,10*ROW('Water Data'!D58))="","",OFFSET('Water Data'!$D$28,0,10*ROW('Water Data'!D58)))</f>
        <v/>
      </c>
      <c r="BU64" s="280" t="str">
        <f ca="true">+IF(OFFSET('Water Data'!$D$29,0,10*ROW('Water Data'!D58))="","",OFFSET('Water Data'!$D$29,0,10*ROW('Water Data'!D58)))</f>
        <v/>
      </c>
      <c r="BV64" s="280" t="str">
        <f ca="true">+IF(OFFSET('Water Data'!$E$27,0,10*ROW('Water Data'!E58))="","",OFFSET('Water Data'!$E$27,0,10*ROW('Water Data'!E58)))</f>
        <v/>
      </c>
      <c r="BW64" s="280" t="str">
        <f ca="true">+IF(OFFSET('Water Data'!$E$28,0,10*ROW('Water Data'!E58))="","",OFFSET('Water Data'!$E$28,0,10*ROW('Water Data'!E58)))</f>
        <v/>
      </c>
      <c r="BX64" s="280" t="str">
        <f ca="true">+IF(OFFSET('Water Data'!$E$29,0,10*ROW('Water Data'!E58))="","",OFFSET('Water Data'!$E$29,0,10*ROW('Water Data'!E58)))</f>
        <v/>
      </c>
      <c r="BY64" s="280" t="str">
        <f ca="true">+IF(OFFSET('Water Data'!$F$27,0,10*ROW('Water Data'!F58))="","",OFFSET('Water Data'!$F$27,0,10*ROW('Water Data'!F58)))</f>
        <v/>
      </c>
      <c r="BZ64" s="280" t="str">
        <f ca="true">+IF(OFFSET('Water Data'!$F$28,0,10*ROW('Water Data'!F58))="","",OFFSET('Water Data'!$F$28,0,10*ROW('Water Data'!F58)))</f>
        <v/>
      </c>
      <c r="CA64" s="280" t="str">
        <f ca="true">+IF(OFFSET('Water Data'!$F$29,0,10*ROW('Water Data'!F58))="","",OFFSET('Water Data'!$F$29,0,10*ROW('Water Data'!F58)))</f>
        <v/>
      </c>
      <c r="CB64" s="280" t="str">
        <f ca="true">+IF(OFFSET('Water Data'!$G$27,0,10*ROW('Water Data'!G58))="","",OFFSET('Water Data'!$G$27,0,10*ROW('Water Data'!G58)))</f>
        <v/>
      </c>
      <c r="CC64" s="280" t="str">
        <f ca="true">+IF(OFFSET('Water Data'!$G$28,0,10*ROW('Water Data'!G58))="","",OFFSET('Water Data'!$G$28,0,10*ROW('Water Data'!G58)))</f>
        <v/>
      </c>
      <c r="CD64" s="280" t="str">
        <f ca="true">+IF(OFFSET('Water Data'!$G$29,0,10*ROW('Water Data'!G58))="","",OFFSET('Water Data'!$G$29,0,10*ROW('Water Data'!G58)))</f>
        <v/>
      </c>
      <c r="CE64" s="280" t="str">
        <f ca="true">+IF(OFFSET('Water Data'!$H$27,0,10*ROW('Water Data'!H58))="","",OFFSET('Water Data'!$H$27,0,10*ROW('Water Data'!H58)))</f>
        <v/>
      </c>
      <c r="CF64" s="280" t="str">
        <f ca="true">+IF(OFFSET('Water Data'!$H$28,0,10*ROW('Water Data'!H58))="","",OFFSET('Water Data'!$H$28,0,10*ROW('Water Data'!H58)))</f>
        <v/>
      </c>
      <c r="CG64" s="280" t="str">
        <f ca="true">+IF(OFFSET('Water Data'!$H$29,0,10*ROW('Water Data'!H58))="","",OFFSET('Water Data'!$H$29,0,10*ROW('Water Data'!H58)))</f>
        <v/>
      </c>
      <c r="CH64" s="280" t="str">
        <f ca="true">+IF(OFFSET('Water Data'!$I$27,0,10*ROW('Water Data'!I58))="","",OFFSET('Water Data'!$I$27,0,10*ROW('Water Data'!I58)))</f>
        <v/>
      </c>
      <c r="CI64" s="280" t="str">
        <f ca="true">+IF(OFFSET('Water Data'!$I$28,0,10*ROW('Water Data'!I58))="","",OFFSET('Water Data'!$I$28,0,10*ROW('Water Data'!I58)))</f>
        <v/>
      </c>
      <c r="CJ64" s="280" t="str">
        <f ca="true">+IF(OFFSET('Water Data'!$I$29,0,10*ROW('Water Data'!I58))="","",OFFSET('Water Data'!$I$29,0,10*ROW('Water Data'!I58)))</f>
        <v/>
      </c>
      <c r="CK64" s="280" t="str">
        <f ca="true">+IF(OFFSET('Sanitation Data'!$D$28,0,10*ROW('Sanitation Data'!D58))="","",OFFSET('Sanitation Data'!$D$28,0,10*ROW('Sanitation Data'!D58)))</f>
        <v/>
      </c>
      <c r="CL64" s="280" t="str">
        <f ca="true">+IF(OFFSET('Sanitation Data'!$D$29,0,10*ROW('Sanitation Data'!D58))="","",OFFSET('Sanitation Data'!$D$29,0,10*ROW('Sanitation Data'!D58)))</f>
        <v/>
      </c>
      <c r="CM64" s="280" t="str">
        <f ca="true">+IF(OFFSET('Sanitation Data'!$D$30,0,10*ROW('Sanitation Data'!D58))="","",OFFSET('Sanitation Data'!$D$30,0,10*ROW('Sanitation Data'!D58)))</f>
        <v/>
      </c>
      <c r="CN64" s="280" t="str">
        <f ca="true">+IF(OFFSET('Sanitation Data'!$D$31,0,10*ROW('Sanitation Data'!D58))="","",OFFSET('Sanitation Data'!$D$31,0,10*ROW('Sanitation Data'!D58)))</f>
        <v/>
      </c>
      <c r="CO64" s="280" t="str">
        <f ca="true">+IF(OFFSET('Sanitation Data'!$D$32,0,10*ROW('Sanitation Data'!D58))="","",OFFSET('Sanitation Data'!$D$32,0,10*ROW('Sanitation Data'!D58)))</f>
        <v/>
      </c>
      <c r="CP64" s="280" t="str">
        <f ca="true">+IF(OFFSET('Sanitation Data'!$E$28,0,10*ROW('Sanitation Data'!E58))="","",OFFSET('Sanitation Data'!$E$28,0,10*ROW('Sanitation Data'!E58)))</f>
        <v/>
      </c>
      <c r="CQ64" s="280" t="str">
        <f ca="true">+IF(OFFSET('Sanitation Data'!$E$29,0,10*ROW('Sanitation Data'!E58))="","",OFFSET('Sanitation Data'!$E$29,0,10*ROW('Sanitation Data'!E58)))</f>
        <v/>
      </c>
      <c r="CR64" s="280" t="str">
        <f ca="true">+IF(OFFSET('Sanitation Data'!$E$30,0,10*ROW('Sanitation Data'!E58))="","",OFFSET('Sanitation Data'!$E$30,0,10*ROW('Sanitation Data'!E58)))</f>
        <v/>
      </c>
      <c r="CS64" s="280" t="str">
        <f ca="true">+IF(OFFSET('Sanitation Data'!$E$31,0,10*ROW('Sanitation Data'!E58))="","",OFFSET('Sanitation Data'!$E$31,0,10*ROW('Sanitation Data'!E58)))</f>
        <v/>
      </c>
      <c r="CT64" s="280" t="str">
        <f ca="true">+IF(OFFSET('Sanitation Data'!$E$32,0,10*ROW('Sanitation Data'!E58))="","",OFFSET('Sanitation Data'!$E$32,0,10*ROW('Sanitation Data'!E58)))</f>
        <v/>
      </c>
      <c r="CU64" s="280" t="str">
        <f ca="true">+IF(OFFSET('Sanitation Data'!$F$28,0,10*ROW('Sanitation Data'!F58))="","",OFFSET('Sanitation Data'!$F$28,0,10*ROW('Sanitation Data'!F58)))</f>
        <v/>
      </c>
      <c r="CV64" s="280" t="str">
        <f ca="true">+IF(OFFSET('Sanitation Data'!$F$29,0,10*ROW('Sanitation Data'!F58))="","",OFFSET('Sanitation Data'!$F$29,0,10*ROW('Sanitation Data'!F58)))</f>
        <v/>
      </c>
      <c r="CW64" s="280" t="str">
        <f ca="true">+IF(OFFSET('Sanitation Data'!$F$30,0,10*ROW('Sanitation Data'!F58))="","",OFFSET('Sanitation Data'!$F$30,0,10*ROW('Sanitation Data'!F58)))</f>
        <v/>
      </c>
      <c r="CX64" s="280" t="str">
        <f ca="true">+IF(OFFSET('Sanitation Data'!$F$31,0,10*ROW('Sanitation Data'!F58))="","",OFFSET('Sanitation Data'!$F$31,0,10*ROW('Sanitation Data'!F58)))</f>
        <v/>
      </c>
      <c r="CY64" s="280" t="str">
        <f ca="true">+IF(OFFSET('Sanitation Data'!$F$32,0,10*ROW('Sanitation Data'!F58))="","",OFFSET('Sanitation Data'!$F$32,0,10*ROW('Sanitation Data'!F58)))</f>
        <v/>
      </c>
      <c r="CZ64" s="280" t="str">
        <f ca="true">+IF(OFFSET('Sanitation Data'!$G$28,0,10*ROW('Sanitation Data'!G58))="","",OFFSET('Sanitation Data'!$G$28,0,10*ROW('Sanitation Data'!G58)))</f>
        <v/>
      </c>
      <c r="DA64" s="280" t="str">
        <f ca="true">+IF(OFFSET('Sanitation Data'!$G$29,0,10*ROW('Sanitation Data'!G58))="","",OFFSET('Sanitation Data'!$G$29,0,10*ROW('Sanitation Data'!G58)))</f>
        <v/>
      </c>
      <c r="DB64" s="280" t="str">
        <f ca="true">+IF(OFFSET('Sanitation Data'!$G$30,0,10*ROW('Sanitation Data'!G58))="","",OFFSET('Sanitation Data'!$G$30,0,10*ROW('Sanitation Data'!G58)))</f>
        <v/>
      </c>
      <c r="DC64" s="280" t="str">
        <f ca="true">+IF(OFFSET('Sanitation Data'!$G$31,0,10*ROW('Sanitation Data'!G58))="","",OFFSET('Sanitation Data'!$G$31,0,10*ROW('Sanitation Data'!G58)))</f>
        <v/>
      </c>
      <c r="DD64" s="280" t="str">
        <f ca="true">+IF(OFFSET('Sanitation Data'!$G$32,0,10*ROW('Sanitation Data'!G58))="","",OFFSET('Sanitation Data'!$G$32,0,10*ROW('Sanitation Data'!G58)))</f>
        <v/>
      </c>
      <c r="DE64" s="280" t="str">
        <f ca="true">+IF(OFFSET('Sanitation Data'!$H$28,0,10*ROW('Sanitation Data'!H58))="","",OFFSET('Sanitation Data'!$H$28,0,10*ROW('Sanitation Data'!H58)))</f>
        <v/>
      </c>
      <c r="DF64" s="280" t="str">
        <f ca="true">+IF(OFFSET('Sanitation Data'!$H$29,0,10*ROW('Sanitation Data'!H58))="","",OFFSET('Sanitation Data'!$H$29,0,10*ROW('Sanitation Data'!H58)))</f>
        <v/>
      </c>
      <c r="DG64" s="280" t="str">
        <f ca="true">+IF(OFFSET('Sanitation Data'!$H$30,0,10*ROW('Sanitation Data'!H58))="","",OFFSET('Sanitation Data'!$H$30,0,10*ROW('Sanitation Data'!H58)))</f>
        <v/>
      </c>
      <c r="DH64" s="280" t="str">
        <f ca="true">+IF(OFFSET('Sanitation Data'!$H$31,0,10*ROW('Sanitation Data'!H58))="","",OFFSET('Sanitation Data'!$H$31,0,10*ROW('Sanitation Data'!H58)))</f>
        <v/>
      </c>
      <c r="DI64" s="280" t="str">
        <f ca="true">+IF(OFFSET('Sanitation Data'!$H$32,0,10*ROW('Sanitation Data'!H58))="","",OFFSET('Sanitation Data'!$H$32,0,10*ROW('Sanitation Data'!H58)))</f>
        <v/>
      </c>
      <c r="DJ64" s="280" t="str">
        <f ca="true">+IF(OFFSET('Sanitation Data'!$I$28,0,10*ROW('Sanitation Data'!I58))="","",OFFSET('Sanitation Data'!$I$28,0,10*ROW('Sanitation Data'!I58)))</f>
        <v/>
      </c>
      <c r="DK64" s="280" t="str">
        <f ca="true">+IF(OFFSET('Sanitation Data'!$I$29,0,10*ROW('Sanitation Data'!I58))="","",OFFSET('Sanitation Data'!$I$29,0,10*ROW('Sanitation Data'!I58)))</f>
        <v/>
      </c>
      <c r="DL64" s="280" t="str">
        <f ca="true">+IF(OFFSET('Sanitation Data'!$I$30,0,10*ROW('Sanitation Data'!I58))="","",OFFSET('Sanitation Data'!$I$30,0,10*ROW('Sanitation Data'!I58)))</f>
        <v/>
      </c>
      <c r="DM64" s="280" t="str">
        <f ca="true">+IF(OFFSET('Sanitation Data'!$I$31,0,10*ROW('Sanitation Data'!I58))="","",OFFSET('Sanitation Data'!$I$31,0,10*ROW('Sanitation Data'!I58)))</f>
        <v/>
      </c>
      <c r="DN64" s="280" t="str">
        <f ca="true">+IF(OFFSET('Sanitation Data'!$I$32,0,10*ROW('Sanitation Data'!I58))="","",OFFSET('Sanitation Data'!$I$32,0,10*ROW('Sanitation Data'!I58)))</f>
        <v/>
      </c>
      <c r="DO64" s="280" t="str">
        <f ca="true">+IF(OFFSET('Hygiene Data'!$D$11,0,10*ROW('Hygiene Data'!D58))="","",OFFSET('Hygiene Data'!$D$11,0,10*ROW('Hygiene Data'!D58)))</f>
        <v/>
      </c>
      <c r="DP64" s="280" t="str">
        <f ca="true">+IF(OFFSET('Hygiene Data'!$D$12,0,10*ROW('Hygiene Data'!D58))="","",OFFSET('Hygiene Data'!$D$12,0,10*ROW('Hygiene Data'!D58)))</f>
        <v/>
      </c>
      <c r="DQ64" s="280" t="str">
        <f ca="true">+IF(OFFSET('Hygiene Data'!$D$13,0,10*ROW('Hygiene Data'!D58))="","",OFFSET('Hygiene Data'!$D$13,0,10*ROW('Hygiene Data'!D58)))</f>
        <v/>
      </c>
      <c r="DR64" s="280" t="str">
        <f ca="true">+IF(OFFSET('Hygiene Data'!$E$11,0,10*ROW('Hygiene Data'!E58))="","",OFFSET('Hygiene Data'!$E$11,0,10*ROW('Hygiene Data'!E58)))</f>
        <v/>
      </c>
      <c r="DS64" s="280" t="str">
        <f ca="true">+IF(OFFSET('Hygiene Data'!$E$12,0,10*ROW('Hygiene Data'!E58))="","",OFFSET('Hygiene Data'!$E$12,0,10*ROW('Hygiene Data'!E58)))</f>
        <v/>
      </c>
      <c r="DT64" s="280" t="str">
        <f ca="true">+IF(OFFSET('Hygiene Data'!$E$13,0,10*ROW('Hygiene Data'!E58))="","",OFFSET('Hygiene Data'!$E$13,0,10*ROW('Hygiene Data'!E58)))</f>
        <v/>
      </c>
      <c r="DU64" s="280" t="str">
        <f ca="true">+IF(OFFSET('Hygiene Data'!$F$11,0,10*ROW('Hygiene Data'!F58))="","",OFFSET('Hygiene Data'!$F$11,0,10*ROW('Hygiene Data'!F58)))</f>
        <v/>
      </c>
      <c r="DV64" s="280" t="str">
        <f ca="true">+IF(OFFSET('Hygiene Data'!$F$12,0,10*ROW('Hygiene Data'!F58))="","",OFFSET('Hygiene Data'!$F$12,0,10*ROW('Hygiene Data'!F58)))</f>
        <v/>
      </c>
      <c r="DW64" s="280" t="str">
        <f ca="true">+IF(OFFSET('Hygiene Data'!$F$13,0,10*ROW('Hygiene Data'!F58))="","",OFFSET('Hygiene Data'!$F$13,0,10*ROW('Hygiene Data'!F58)))</f>
        <v/>
      </c>
      <c r="DX64" s="280" t="str">
        <f ca="true">+IF(OFFSET('Hygiene Data'!$G$11,0,10*ROW('Hygiene Data'!G58))="","",OFFSET('Hygiene Data'!$G$11,0,10*ROW('Hygiene Data'!G58)))</f>
        <v/>
      </c>
      <c r="DY64" s="280" t="str">
        <f ca="true">+IF(OFFSET('Hygiene Data'!$G$12,0,10*ROW('Hygiene Data'!G58))="","",OFFSET('Hygiene Data'!$G$12,0,10*ROW('Hygiene Data'!G58)))</f>
        <v/>
      </c>
      <c r="DZ64" s="280" t="str">
        <f ca="true">+IF(OFFSET('Hygiene Data'!$G$13,0,10*ROW('Hygiene Data'!G58))="","",OFFSET('Hygiene Data'!$G$13,0,10*ROW('Hygiene Data'!G58)))</f>
        <v/>
      </c>
      <c r="EA64" s="280" t="str">
        <f ca="true">+IF(OFFSET('Hygiene Data'!$H$11,0,10*ROW('Hygiene Data'!H58))="","",OFFSET('Hygiene Data'!$H$11,0,10*ROW('Hygiene Data'!H58)))</f>
        <v/>
      </c>
      <c r="EB64" s="280" t="str">
        <f ca="true">+IF(OFFSET('Hygiene Data'!$H$12,0,10*ROW('Hygiene Data'!H58))="","",OFFSET('Hygiene Data'!$H$12,0,10*ROW('Hygiene Data'!H58)))</f>
        <v/>
      </c>
      <c r="EC64" s="280" t="str">
        <f ca="true">+IF(OFFSET('Hygiene Data'!$H$13,0,10*ROW('Hygiene Data'!H58))="","",OFFSET('Hygiene Data'!$H$13,0,10*ROW('Hygiene Data'!H58)))</f>
        <v/>
      </c>
      <c r="ED64" s="280" t="str">
        <f ca="true">+IF(OFFSET('Hygiene Data'!$I$11,0,10*ROW('Hygiene Data'!I58))="","",OFFSET('Hygiene Data'!$I$11,0,10*ROW('Hygiene Data'!I58)))</f>
        <v/>
      </c>
      <c r="EE64" s="280" t="str">
        <f ca="true">+IF(OFFSET('Hygiene Data'!$I$12,0,10*ROW('Hygiene Data'!I58))="","",OFFSET('Hygiene Data'!$I$12,0,10*ROW('Hygiene Data'!I58)))</f>
        <v/>
      </c>
      <c r="EF64" s="28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6"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0"/>
      <c r="BS65" s="280" t="str">
        <f ca="true">+IF(OFFSET('Water Data'!$D$27,0,10*ROW('Water Data'!D59))="","",OFFSET('Water Data'!$D$27,0,10*ROW('Water Data'!D59)))</f>
        <v/>
      </c>
      <c r="BT65" s="280" t="str">
        <f ca="true">+IF(OFFSET('Water Data'!$D$28,0,10*ROW('Water Data'!D59))="","",OFFSET('Water Data'!$D$28,0,10*ROW('Water Data'!D59)))</f>
        <v/>
      </c>
      <c r="BU65" s="280" t="str">
        <f ca="true">+IF(OFFSET('Water Data'!$D$29,0,10*ROW('Water Data'!D59))="","",OFFSET('Water Data'!$D$29,0,10*ROW('Water Data'!D59)))</f>
        <v/>
      </c>
      <c r="BV65" s="280" t="str">
        <f ca="true">+IF(OFFSET('Water Data'!$E$27,0,10*ROW('Water Data'!E59))="","",OFFSET('Water Data'!$E$27,0,10*ROW('Water Data'!E59)))</f>
        <v/>
      </c>
      <c r="BW65" s="280" t="str">
        <f ca="true">+IF(OFFSET('Water Data'!$E$28,0,10*ROW('Water Data'!E59))="","",OFFSET('Water Data'!$E$28,0,10*ROW('Water Data'!E59)))</f>
        <v/>
      </c>
      <c r="BX65" s="280" t="str">
        <f ca="true">+IF(OFFSET('Water Data'!$E$29,0,10*ROW('Water Data'!E59))="","",OFFSET('Water Data'!$E$29,0,10*ROW('Water Data'!E59)))</f>
        <v/>
      </c>
      <c r="BY65" s="280" t="str">
        <f ca="true">+IF(OFFSET('Water Data'!$F$27,0,10*ROW('Water Data'!F59))="","",OFFSET('Water Data'!$F$27,0,10*ROW('Water Data'!F59)))</f>
        <v/>
      </c>
      <c r="BZ65" s="280" t="str">
        <f ca="true">+IF(OFFSET('Water Data'!$F$28,0,10*ROW('Water Data'!F59))="","",OFFSET('Water Data'!$F$28,0,10*ROW('Water Data'!F59)))</f>
        <v/>
      </c>
      <c r="CA65" s="280" t="str">
        <f ca="true">+IF(OFFSET('Water Data'!$F$29,0,10*ROW('Water Data'!F59))="","",OFFSET('Water Data'!$F$29,0,10*ROW('Water Data'!F59)))</f>
        <v/>
      </c>
      <c r="CB65" s="280" t="str">
        <f ca="true">+IF(OFFSET('Water Data'!$G$27,0,10*ROW('Water Data'!G59))="","",OFFSET('Water Data'!$G$27,0,10*ROW('Water Data'!G59)))</f>
        <v/>
      </c>
      <c r="CC65" s="280" t="str">
        <f ca="true">+IF(OFFSET('Water Data'!$G$28,0,10*ROW('Water Data'!G59))="","",OFFSET('Water Data'!$G$28,0,10*ROW('Water Data'!G59)))</f>
        <v/>
      </c>
      <c r="CD65" s="280" t="str">
        <f ca="true">+IF(OFFSET('Water Data'!$G$29,0,10*ROW('Water Data'!G59))="","",OFFSET('Water Data'!$G$29,0,10*ROW('Water Data'!G59)))</f>
        <v/>
      </c>
      <c r="CE65" s="280" t="str">
        <f ca="true">+IF(OFFSET('Water Data'!$H$27,0,10*ROW('Water Data'!H59))="","",OFFSET('Water Data'!$H$27,0,10*ROW('Water Data'!H59)))</f>
        <v/>
      </c>
      <c r="CF65" s="280" t="str">
        <f ca="true">+IF(OFFSET('Water Data'!$H$28,0,10*ROW('Water Data'!H59))="","",OFFSET('Water Data'!$H$28,0,10*ROW('Water Data'!H59)))</f>
        <v/>
      </c>
      <c r="CG65" s="280" t="str">
        <f ca="true">+IF(OFFSET('Water Data'!$H$29,0,10*ROW('Water Data'!H59))="","",OFFSET('Water Data'!$H$29,0,10*ROW('Water Data'!H59)))</f>
        <v/>
      </c>
      <c r="CH65" s="280" t="str">
        <f ca="true">+IF(OFFSET('Water Data'!$I$27,0,10*ROW('Water Data'!I59))="","",OFFSET('Water Data'!$I$27,0,10*ROW('Water Data'!I59)))</f>
        <v/>
      </c>
      <c r="CI65" s="280" t="str">
        <f ca="true">+IF(OFFSET('Water Data'!$I$28,0,10*ROW('Water Data'!I59))="","",OFFSET('Water Data'!$I$28,0,10*ROW('Water Data'!I59)))</f>
        <v/>
      </c>
      <c r="CJ65" s="280" t="str">
        <f ca="true">+IF(OFFSET('Water Data'!$I$29,0,10*ROW('Water Data'!I59))="","",OFFSET('Water Data'!$I$29,0,10*ROW('Water Data'!I59)))</f>
        <v/>
      </c>
      <c r="CK65" s="280" t="str">
        <f ca="true">+IF(OFFSET('Sanitation Data'!$D$28,0,10*ROW('Sanitation Data'!D59))="","",OFFSET('Sanitation Data'!$D$28,0,10*ROW('Sanitation Data'!D59)))</f>
        <v/>
      </c>
      <c r="CL65" s="280" t="str">
        <f ca="true">+IF(OFFSET('Sanitation Data'!$D$29,0,10*ROW('Sanitation Data'!D59))="","",OFFSET('Sanitation Data'!$D$29,0,10*ROW('Sanitation Data'!D59)))</f>
        <v/>
      </c>
      <c r="CM65" s="280" t="str">
        <f ca="true">+IF(OFFSET('Sanitation Data'!$D$30,0,10*ROW('Sanitation Data'!D59))="","",OFFSET('Sanitation Data'!$D$30,0,10*ROW('Sanitation Data'!D59)))</f>
        <v/>
      </c>
      <c r="CN65" s="280" t="str">
        <f ca="true">+IF(OFFSET('Sanitation Data'!$D$31,0,10*ROW('Sanitation Data'!D59))="","",OFFSET('Sanitation Data'!$D$31,0,10*ROW('Sanitation Data'!D59)))</f>
        <v/>
      </c>
      <c r="CO65" s="280" t="str">
        <f ca="true">+IF(OFFSET('Sanitation Data'!$D$32,0,10*ROW('Sanitation Data'!D59))="","",OFFSET('Sanitation Data'!$D$32,0,10*ROW('Sanitation Data'!D59)))</f>
        <v/>
      </c>
      <c r="CP65" s="280" t="str">
        <f ca="true">+IF(OFFSET('Sanitation Data'!$E$28,0,10*ROW('Sanitation Data'!E59))="","",OFFSET('Sanitation Data'!$E$28,0,10*ROW('Sanitation Data'!E59)))</f>
        <v/>
      </c>
      <c r="CQ65" s="280" t="str">
        <f ca="true">+IF(OFFSET('Sanitation Data'!$E$29,0,10*ROW('Sanitation Data'!E59))="","",OFFSET('Sanitation Data'!$E$29,0,10*ROW('Sanitation Data'!E59)))</f>
        <v/>
      </c>
      <c r="CR65" s="280" t="str">
        <f ca="true">+IF(OFFSET('Sanitation Data'!$E$30,0,10*ROW('Sanitation Data'!E59))="","",OFFSET('Sanitation Data'!$E$30,0,10*ROW('Sanitation Data'!E59)))</f>
        <v/>
      </c>
      <c r="CS65" s="280" t="str">
        <f ca="true">+IF(OFFSET('Sanitation Data'!$E$31,0,10*ROW('Sanitation Data'!E59))="","",OFFSET('Sanitation Data'!$E$31,0,10*ROW('Sanitation Data'!E59)))</f>
        <v/>
      </c>
      <c r="CT65" s="280" t="str">
        <f ca="true">+IF(OFFSET('Sanitation Data'!$E$32,0,10*ROW('Sanitation Data'!E59))="","",OFFSET('Sanitation Data'!$E$32,0,10*ROW('Sanitation Data'!E59)))</f>
        <v/>
      </c>
      <c r="CU65" s="280" t="str">
        <f ca="true">+IF(OFFSET('Sanitation Data'!$F$28,0,10*ROW('Sanitation Data'!F59))="","",OFFSET('Sanitation Data'!$F$28,0,10*ROW('Sanitation Data'!F59)))</f>
        <v/>
      </c>
      <c r="CV65" s="280" t="str">
        <f ca="true">+IF(OFFSET('Sanitation Data'!$F$29,0,10*ROW('Sanitation Data'!F59))="","",OFFSET('Sanitation Data'!$F$29,0,10*ROW('Sanitation Data'!F59)))</f>
        <v/>
      </c>
      <c r="CW65" s="280" t="str">
        <f ca="true">+IF(OFFSET('Sanitation Data'!$F$30,0,10*ROW('Sanitation Data'!F59))="","",OFFSET('Sanitation Data'!$F$30,0,10*ROW('Sanitation Data'!F59)))</f>
        <v/>
      </c>
      <c r="CX65" s="280" t="str">
        <f ca="true">+IF(OFFSET('Sanitation Data'!$F$31,0,10*ROW('Sanitation Data'!F59))="","",OFFSET('Sanitation Data'!$F$31,0,10*ROW('Sanitation Data'!F59)))</f>
        <v/>
      </c>
      <c r="CY65" s="280" t="str">
        <f ca="true">+IF(OFFSET('Sanitation Data'!$F$32,0,10*ROW('Sanitation Data'!F59))="","",OFFSET('Sanitation Data'!$F$32,0,10*ROW('Sanitation Data'!F59)))</f>
        <v/>
      </c>
      <c r="CZ65" s="280" t="str">
        <f ca="true">+IF(OFFSET('Sanitation Data'!$G$28,0,10*ROW('Sanitation Data'!G59))="","",OFFSET('Sanitation Data'!$G$28,0,10*ROW('Sanitation Data'!G59)))</f>
        <v/>
      </c>
      <c r="DA65" s="280" t="str">
        <f ca="true">+IF(OFFSET('Sanitation Data'!$G$29,0,10*ROW('Sanitation Data'!G59))="","",OFFSET('Sanitation Data'!$G$29,0,10*ROW('Sanitation Data'!G59)))</f>
        <v/>
      </c>
      <c r="DB65" s="280" t="str">
        <f ca="true">+IF(OFFSET('Sanitation Data'!$G$30,0,10*ROW('Sanitation Data'!G59))="","",OFFSET('Sanitation Data'!$G$30,0,10*ROW('Sanitation Data'!G59)))</f>
        <v/>
      </c>
      <c r="DC65" s="280" t="str">
        <f ca="true">+IF(OFFSET('Sanitation Data'!$G$31,0,10*ROW('Sanitation Data'!G59))="","",OFFSET('Sanitation Data'!$G$31,0,10*ROW('Sanitation Data'!G59)))</f>
        <v/>
      </c>
      <c r="DD65" s="280" t="str">
        <f ca="true">+IF(OFFSET('Sanitation Data'!$G$32,0,10*ROW('Sanitation Data'!G59))="","",OFFSET('Sanitation Data'!$G$32,0,10*ROW('Sanitation Data'!G59)))</f>
        <v/>
      </c>
      <c r="DE65" s="280" t="str">
        <f ca="true">+IF(OFFSET('Sanitation Data'!$H$28,0,10*ROW('Sanitation Data'!H59))="","",OFFSET('Sanitation Data'!$H$28,0,10*ROW('Sanitation Data'!H59)))</f>
        <v/>
      </c>
      <c r="DF65" s="280" t="str">
        <f ca="true">+IF(OFFSET('Sanitation Data'!$H$29,0,10*ROW('Sanitation Data'!H59))="","",OFFSET('Sanitation Data'!$H$29,0,10*ROW('Sanitation Data'!H59)))</f>
        <v/>
      </c>
      <c r="DG65" s="280" t="str">
        <f ca="true">+IF(OFFSET('Sanitation Data'!$H$30,0,10*ROW('Sanitation Data'!H59))="","",OFFSET('Sanitation Data'!$H$30,0,10*ROW('Sanitation Data'!H59)))</f>
        <v/>
      </c>
      <c r="DH65" s="280" t="str">
        <f ca="true">+IF(OFFSET('Sanitation Data'!$H$31,0,10*ROW('Sanitation Data'!H59))="","",OFFSET('Sanitation Data'!$H$31,0,10*ROW('Sanitation Data'!H59)))</f>
        <v/>
      </c>
      <c r="DI65" s="280" t="str">
        <f ca="true">+IF(OFFSET('Sanitation Data'!$H$32,0,10*ROW('Sanitation Data'!H59))="","",OFFSET('Sanitation Data'!$H$32,0,10*ROW('Sanitation Data'!H59)))</f>
        <v/>
      </c>
      <c r="DJ65" s="280" t="str">
        <f ca="true">+IF(OFFSET('Sanitation Data'!$I$28,0,10*ROW('Sanitation Data'!I59))="","",OFFSET('Sanitation Data'!$I$28,0,10*ROW('Sanitation Data'!I59)))</f>
        <v/>
      </c>
      <c r="DK65" s="280" t="str">
        <f ca="true">+IF(OFFSET('Sanitation Data'!$I$29,0,10*ROW('Sanitation Data'!I59))="","",OFFSET('Sanitation Data'!$I$29,0,10*ROW('Sanitation Data'!I59)))</f>
        <v/>
      </c>
      <c r="DL65" s="280" t="str">
        <f ca="true">+IF(OFFSET('Sanitation Data'!$I$30,0,10*ROW('Sanitation Data'!I59))="","",OFFSET('Sanitation Data'!$I$30,0,10*ROW('Sanitation Data'!I59)))</f>
        <v/>
      </c>
      <c r="DM65" s="280" t="str">
        <f ca="true">+IF(OFFSET('Sanitation Data'!$I$31,0,10*ROW('Sanitation Data'!I59))="","",OFFSET('Sanitation Data'!$I$31,0,10*ROW('Sanitation Data'!I59)))</f>
        <v/>
      </c>
      <c r="DN65" s="280" t="str">
        <f ca="true">+IF(OFFSET('Sanitation Data'!$I$32,0,10*ROW('Sanitation Data'!I59))="","",OFFSET('Sanitation Data'!$I$32,0,10*ROW('Sanitation Data'!I59)))</f>
        <v/>
      </c>
      <c r="DO65" s="280" t="str">
        <f ca="true">+IF(OFFSET('Hygiene Data'!$D$11,0,10*ROW('Hygiene Data'!D59))="","",OFFSET('Hygiene Data'!$D$11,0,10*ROW('Hygiene Data'!D59)))</f>
        <v/>
      </c>
      <c r="DP65" s="280" t="str">
        <f ca="true">+IF(OFFSET('Hygiene Data'!$D$12,0,10*ROW('Hygiene Data'!D59))="","",OFFSET('Hygiene Data'!$D$12,0,10*ROW('Hygiene Data'!D59)))</f>
        <v/>
      </c>
      <c r="DQ65" s="280" t="str">
        <f ca="true">+IF(OFFSET('Hygiene Data'!$D$13,0,10*ROW('Hygiene Data'!D59))="","",OFFSET('Hygiene Data'!$D$13,0,10*ROW('Hygiene Data'!D59)))</f>
        <v/>
      </c>
      <c r="DR65" s="280" t="str">
        <f ca="true">+IF(OFFSET('Hygiene Data'!$E$11,0,10*ROW('Hygiene Data'!E59))="","",OFFSET('Hygiene Data'!$E$11,0,10*ROW('Hygiene Data'!E59)))</f>
        <v/>
      </c>
      <c r="DS65" s="280" t="str">
        <f ca="true">+IF(OFFSET('Hygiene Data'!$E$12,0,10*ROW('Hygiene Data'!E59))="","",OFFSET('Hygiene Data'!$E$12,0,10*ROW('Hygiene Data'!E59)))</f>
        <v/>
      </c>
      <c r="DT65" s="280" t="str">
        <f ca="true">+IF(OFFSET('Hygiene Data'!$E$13,0,10*ROW('Hygiene Data'!E59))="","",OFFSET('Hygiene Data'!$E$13,0,10*ROW('Hygiene Data'!E59)))</f>
        <v/>
      </c>
      <c r="DU65" s="280" t="str">
        <f ca="true">+IF(OFFSET('Hygiene Data'!$F$11,0,10*ROW('Hygiene Data'!F59))="","",OFFSET('Hygiene Data'!$F$11,0,10*ROW('Hygiene Data'!F59)))</f>
        <v/>
      </c>
      <c r="DV65" s="280" t="str">
        <f ca="true">+IF(OFFSET('Hygiene Data'!$F$12,0,10*ROW('Hygiene Data'!F59))="","",OFFSET('Hygiene Data'!$F$12,0,10*ROW('Hygiene Data'!F59)))</f>
        <v/>
      </c>
      <c r="DW65" s="280" t="str">
        <f ca="true">+IF(OFFSET('Hygiene Data'!$F$13,0,10*ROW('Hygiene Data'!F59))="","",OFFSET('Hygiene Data'!$F$13,0,10*ROW('Hygiene Data'!F59)))</f>
        <v/>
      </c>
      <c r="DX65" s="280" t="str">
        <f ca="true">+IF(OFFSET('Hygiene Data'!$G$11,0,10*ROW('Hygiene Data'!G59))="","",OFFSET('Hygiene Data'!$G$11,0,10*ROW('Hygiene Data'!G59)))</f>
        <v/>
      </c>
      <c r="DY65" s="280" t="str">
        <f ca="true">+IF(OFFSET('Hygiene Data'!$G$12,0,10*ROW('Hygiene Data'!G59))="","",OFFSET('Hygiene Data'!$G$12,0,10*ROW('Hygiene Data'!G59)))</f>
        <v/>
      </c>
      <c r="DZ65" s="280" t="str">
        <f ca="true">+IF(OFFSET('Hygiene Data'!$G$13,0,10*ROW('Hygiene Data'!G59))="","",OFFSET('Hygiene Data'!$G$13,0,10*ROW('Hygiene Data'!G59)))</f>
        <v/>
      </c>
      <c r="EA65" s="280" t="str">
        <f ca="true">+IF(OFFSET('Hygiene Data'!$H$11,0,10*ROW('Hygiene Data'!H59))="","",OFFSET('Hygiene Data'!$H$11,0,10*ROW('Hygiene Data'!H59)))</f>
        <v/>
      </c>
      <c r="EB65" s="280" t="str">
        <f ca="true">+IF(OFFSET('Hygiene Data'!$H$12,0,10*ROW('Hygiene Data'!H59))="","",OFFSET('Hygiene Data'!$H$12,0,10*ROW('Hygiene Data'!H59)))</f>
        <v/>
      </c>
      <c r="EC65" s="280" t="str">
        <f ca="true">+IF(OFFSET('Hygiene Data'!$H$13,0,10*ROW('Hygiene Data'!H59))="","",OFFSET('Hygiene Data'!$H$13,0,10*ROW('Hygiene Data'!H59)))</f>
        <v/>
      </c>
      <c r="ED65" s="280" t="str">
        <f ca="true">+IF(OFFSET('Hygiene Data'!$I$11,0,10*ROW('Hygiene Data'!I59))="","",OFFSET('Hygiene Data'!$I$11,0,10*ROW('Hygiene Data'!I59)))</f>
        <v/>
      </c>
      <c r="EE65" s="280" t="str">
        <f ca="true">+IF(OFFSET('Hygiene Data'!$I$12,0,10*ROW('Hygiene Data'!I59))="","",OFFSET('Hygiene Data'!$I$12,0,10*ROW('Hygiene Data'!I59)))</f>
        <v/>
      </c>
      <c r="EF65" s="28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6"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0"/>
      <c r="BS66" s="280" t="str">
        <f ca="true">+IF(OFFSET('Water Data'!$D$27,0,10*ROW('Water Data'!D60))="","",OFFSET('Water Data'!$D$27,0,10*ROW('Water Data'!D60)))</f>
        <v/>
      </c>
      <c r="BT66" s="280" t="str">
        <f ca="true">+IF(OFFSET('Water Data'!$D$28,0,10*ROW('Water Data'!D60))="","",OFFSET('Water Data'!$D$28,0,10*ROW('Water Data'!D60)))</f>
        <v/>
      </c>
      <c r="BU66" s="280" t="str">
        <f ca="true">+IF(OFFSET('Water Data'!$D$29,0,10*ROW('Water Data'!D60))="","",OFFSET('Water Data'!$D$29,0,10*ROW('Water Data'!D60)))</f>
        <v/>
      </c>
      <c r="BV66" s="280" t="str">
        <f ca="true">+IF(OFFSET('Water Data'!$E$27,0,10*ROW('Water Data'!E60))="","",OFFSET('Water Data'!$E$27,0,10*ROW('Water Data'!E60)))</f>
        <v/>
      </c>
      <c r="BW66" s="280" t="str">
        <f ca="true">+IF(OFFSET('Water Data'!$E$28,0,10*ROW('Water Data'!E60))="","",OFFSET('Water Data'!$E$28,0,10*ROW('Water Data'!E60)))</f>
        <v/>
      </c>
      <c r="BX66" s="280" t="str">
        <f ca="true">+IF(OFFSET('Water Data'!$E$29,0,10*ROW('Water Data'!E60))="","",OFFSET('Water Data'!$E$29,0,10*ROW('Water Data'!E60)))</f>
        <v/>
      </c>
      <c r="BY66" s="280" t="str">
        <f ca="true">+IF(OFFSET('Water Data'!$F$27,0,10*ROW('Water Data'!F60))="","",OFFSET('Water Data'!$F$27,0,10*ROW('Water Data'!F60)))</f>
        <v/>
      </c>
      <c r="BZ66" s="280" t="str">
        <f ca="true">+IF(OFFSET('Water Data'!$F$28,0,10*ROW('Water Data'!F60))="","",OFFSET('Water Data'!$F$28,0,10*ROW('Water Data'!F60)))</f>
        <v/>
      </c>
      <c r="CA66" s="280" t="str">
        <f ca="true">+IF(OFFSET('Water Data'!$F$29,0,10*ROW('Water Data'!F60))="","",OFFSET('Water Data'!$F$29,0,10*ROW('Water Data'!F60)))</f>
        <v/>
      </c>
      <c r="CB66" s="280" t="str">
        <f ca="true">+IF(OFFSET('Water Data'!$G$27,0,10*ROW('Water Data'!G60))="","",OFFSET('Water Data'!$G$27,0,10*ROW('Water Data'!G60)))</f>
        <v/>
      </c>
      <c r="CC66" s="280" t="str">
        <f ca="true">+IF(OFFSET('Water Data'!$G$28,0,10*ROW('Water Data'!G60))="","",OFFSET('Water Data'!$G$28,0,10*ROW('Water Data'!G60)))</f>
        <v/>
      </c>
      <c r="CD66" s="280" t="str">
        <f ca="true">+IF(OFFSET('Water Data'!$G$29,0,10*ROW('Water Data'!G60))="","",OFFSET('Water Data'!$G$29,0,10*ROW('Water Data'!G60)))</f>
        <v/>
      </c>
      <c r="CE66" s="280" t="str">
        <f ca="true">+IF(OFFSET('Water Data'!$H$27,0,10*ROW('Water Data'!H60))="","",OFFSET('Water Data'!$H$27,0,10*ROW('Water Data'!H60)))</f>
        <v/>
      </c>
      <c r="CF66" s="280" t="str">
        <f ca="true">+IF(OFFSET('Water Data'!$H$28,0,10*ROW('Water Data'!H60))="","",OFFSET('Water Data'!$H$28,0,10*ROW('Water Data'!H60)))</f>
        <v/>
      </c>
      <c r="CG66" s="280" t="str">
        <f ca="true">+IF(OFFSET('Water Data'!$H$29,0,10*ROW('Water Data'!H60))="","",OFFSET('Water Data'!$H$29,0,10*ROW('Water Data'!H60)))</f>
        <v/>
      </c>
      <c r="CH66" s="280" t="str">
        <f ca="true">+IF(OFFSET('Water Data'!$I$27,0,10*ROW('Water Data'!I60))="","",OFFSET('Water Data'!$I$27,0,10*ROW('Water Data'!I60)))</f>
        <v/>
      </c>
      <c r="CI66" s="280" t="str">
        <f ca="true">+IF(OFFSET('Water Data'!$I$28,0,10*ROW('Water Data'!I60))="","",OFFSET('Water Data'!$I$28,0,10*ROW('Water Data'!I60)))</f>
        <v/>
      </c>
      <c r="CJ66" s="280" t="str">
        <f ca="true">+IF(OFFSET('Water Data'!$I$29,0,10*ROW('Water Data'!I60))="","",OFFSET('Water Data'!$I$29,0,10*ROW('Water Data'!I60)))</f>
        <v/>
      </c>
      <c r="CK66" s="280" t="str">
        <f ca="true">+IF(OFFSET('Sanitation Data'!$D$28,0,10*ROW('Sanitation Data'!D60))="","",OFFSET('Sanitation Data'!$D$28,0,10*ROW('Sanitation Data'!D60)))</f>
        <v/>
      </c>
      <c r="CL66" s="280" t="str">
        <f ca="true">+IF(OFFSET('Sanitation Data'!$D$29,0,10*ROW('Sanitation Data'!D60))="","",OFFSET('Sanitation Data'!$D$29,0,10*ROW('Sanitation Data'!D60)))</f>
        <v/>
      </c>
      <c r="CM66" s="280" t="str">
        <f ca="true">+IF(OFFSET('Sanitation Data'!$D$30,0,10*ROW('Sanitation Data'!D60))="","",OFFSET('Sanitation Data'!$D$30,0,10*ROW('Sanitation Data'!D60)))</f>
        <v/>
      </c>
      <c r="CN66" s="280" t="str">
        <f ca="true">+IF(OFFSET('Sanitation Data'!$D$31,0,10*ROW('Sanitation Data'!D60))="","",OFFSET('Sanitation Data'!$D$31,0,10*ROW('Sanitation Data'!D60)))</f>
        <v/>
      </c>
      <c r="CO66" s="280" t="str">
        <f ca="true">+IF(OFFSET('Sanitation Data'!$D$32,0,10*ROW('Sanitation Data'!D60))="","",OFFSET('Sanitation Data'!$D$32,0,10*ROW('Sanitation Data'!D60)))</f>
        <v/>
      </c>
      <c r="CP66" s="280" t="str">
        <f ca="true">+IF(OFFSET('Sanitation Data'!$E$28,0,10*ROW('Sanitation Data'!E60))="","",OFFSET('Sanitation Data'!$E$28,0,10*ROW('Sanitation Data'!E60)))</f>
        <v/>
      </c>
      <c r="CQ66" s="280" t="str">
        <f ca="true">+IF(OFFSET('Sanitation Data'!$E$29,0,10*ROW('Sanitation Data'!E60))="","",OFFSET('Sanitation Data'!$E$29,0,10*ROW('Sanitation Data'!E60)))</f>
        <v/>
      </c>
      <c r="CR66" s="280" t="str">
        <f ca="true">+IF(OFFSET('Sanitation Data'!$E$30,0,10*ROW('Sanitation Data'!E60))="","",OFFSET('Sanitation Data'!$E$30,0,10*ROW('Sanitation Data'!E60)))</f>
        <v/>
      </c>
      <c r="CS66" s="280" t="str">
        <f ca="true">+IF(OFFSET('Sanitation Data'!$E$31,0,10*ROW('Sanitation Data'!E60))="","",OFFSET('Sanitation Data'!$E$31,0,10*ROW('Sanitation Data'!E60)))</f>
        <v/>
      </c>
      <c r="CT66" s="280" t="str">
        <f ca="true">+IF(OFFSET('Sanitation Data'!$E$32,0,10*ROW('Sanitation Data'!E60))="","",OFFSET('Sanitation Data'!$E$32,0,10*ROW('Sanitation Data'!E60)))</f>
        <v/>
      </c>
      <c r="CU66" s="280" t="str">
        <f ca="true">+IF(OFFSET('Sanitation Data'!$F$28,0,10*ROW('Sanitation Data'!F60))="","",OFFSET('Sanitation Data'!$F$28,0,10*ROW('Sanitation Data'!F60)))</f>
        <v/>
      </c>
      <c r="CV66" s="280" t="str">
        <f ca="true">+IF(OFFSET('Sanitation Data'!$F$29,0,10*ROW('Sanitation Data'!F60))="","",OFFSET('Sanitation Data'!$F$29,0,10*ROW('Sanitation Data'!F60)))</f>
        <v/>
      </c>
      <c r="CW66" s="280" t="str">
        <f ca="true">+IF(OFFSET('Sanitation Data'!$F$30,0,10*ROW('Sanitation Data'!F60))="","",OFFSET('Sanitation Data'!$F$30,0,10*ROW('Sanitation Data'!F60)))</f>
        <v/>
      </c>
      <c r="CX66" s="280" t="str">
        <f ca="true">+IF(OFFSET('Sanitation Data'!$F$31,0,10*ROW('Sanitation Data'!F60))="","",OFFSET('Sanitation Data'!$F$31,0,10*ROW('Sanitation Data'!F60)))</f>
        <v/>
      </c>
      <c r="CY66" s="280" t="str">
        <f ca="true">+IF(OFFSET('Sanitation Data'!$F$32,0,10*ROW('Sanitation Data'!F60))="","",OFFSET('Sanitation Data'!$F$32,0,10*ROW('Sanitation Data'!F60)))</f>
        <v/>
      </c>
      <c r="CZ66" s="280" t="str">
        <f ca="true">+IF(OFFSET('Sanitation Data'!$G$28,0,10*ROW('Sanitation Data'!G60))="","",OFFSET('Sanitation Data'!$G$28,0,10*ROW('Sanitation Data'!G60)))</f>
        <v/>
      </c>
      <c r="DA66" s="280" t="str">
        <f ca="true">+IF(OFFSET('Sanitation Data'!$G$29,0,10*ROW('Sanitation Data'!G60))="","",OFFSET('Sanitation Data'!$G$29,0,10*ROW('Sanitation Data'!G60)))</f>
        <v/>
      </c>
      <c r="DB66" s="280" t="str">
        <f ca="true">+IF(OFFSET('Sanitation Data'!$G$30,0,10*ROW('Sanitation Data'!G60))="","",OFFSET('Sanitation Data'!$G$30,0,10*ROW('Sanitation Data'!G60)))</f>
        <v/>
      </c>
      <c r="DC66" s="280" t="str">
        <f ca="true">+IF(OFFSET('Sanitation Data'!$G$31,0,10*ROW('Sanitation Data'!G60))="","",OFFSET('Sanitation Data'!$G$31,0,10*ROW('Sanitation Data'!G60)))</f>
        <v/>
      </c>
      <c r="DD66" s="280" t="str">
        <f ca="true">+IF(OFFSET('Sanitation Data'!$G$32,0,10*ROW('Sanitation Data'!G60))="","",OFFSET('Sanitation Data'!$G$32,0,10*ROW('Sanitation Data'!G60)))</f>
        <v/>
      </c>
      <c r="DE66" s="280" t="str">
        <f ca="true">+IF(OFFSET('Sanitation Data'!$H$28,0,10*ROW('Sanitation Data'!H60))="","",OFFSET('Sanitation Data'!$H$28,0,10*ROW('Sanitation Data'!H60)))</f>
        <v/>
      </c>
      <c r="DF66" s="280" t="str">
        <f ca="true">+IF(OFFSET('Sanitation Data'!$H$29,0,10*ROW('Sanitation Data'!H60))="","",OFFSET('Sanitation Data'!$H$29,0,10*ROW('Sanitation Data'!H60)))</f>
        <v/>
      </c>
      <c r="DG66" s="280" t="str">
        <f ca="true">+IF(OFFSET('Sanitation Data'!$H$30,0,10*ROW('Sanitation Data'!H60))="","",OFFSET('Sanitation Data'!$H$30,0,10*ROW('Sanitation Data'!H60)))</f>
        <v/>
      </c>
      <c r="DH66" s="280" t="str">
        <f ca="true">+IF(OFFSET('Sanitation Data'!$H$31,0,10*ROW('Sanitation Data'!H60))="","",OFFSET('Sanitation Data'!$H$31,0,10*ROW('Sanitation Data'!H60)))</f>
        <v/>
      </c>
      <c r="DI66" s="280" t="str">
        <f ca="true">+IF(OFFSET('Sanitation Data'!$H$32,0,10*ROW('Sanitation Data'!H60))="","",OFFSET('Sanitation Data'!$H$32,0,10*ROW('Sanitation Data'!H60)))</f>
        <v/>
      </c>
      <c r="DJ66" s="280" t="str">
        <f ca="true">+IF(OFFSET('Sanitation Data'!$I$28,0,10*ROW('Sanitation Data'!I60))="","",OFFSET('Sanitation Data'!$I$28,0,10*ROW('Sanitation Data'!I60)))</f>
        <v/>
      </c>
      <c r="DK66" s="280" t="str">
        <f ca="true">+IF(OFFSET('Sanitation Data'!$I$29,0,10*ROW('Sanitation Data'!I60))="","",OFFSET('Sanitation Data'!$I$29,0,10*ROW('Sanitation Data'!I60)))</f>
        <v/>
      </c>
      <c r="DL66" s="280" t="str">
        <f ca="true">+IF(OFFSET('Sanitation Data'!$I$30,0,10*ROW('Sanitation Data'!I60))="","",OFFSET('Sanitation Data'!$I$30,0,10*ROW('Sanitation Data'!I60)))</f>
        <v/>
      </c>
      <c r="DM66" s="280" t="str">
        <f ca="true">+IF(OFFSET('Sanitation Data'!$I$31,0,10*ROW('Sanitation Data'!I60))="","",OFFSET('Sanitation Data'!$I$31,0,10*ROW('Sanitation Data'!I60)))</f>
        <v/>
      </c>
      <c r="DN66" s="280" t="str">
        <f ca="true">+IF(OFFSET('Sanitation Data'!$I$32,0,10*ROW('Sanitation Data'!I60))="","",OFFSET('Sanitation Data'!$I$32,0,10*ROW('Sanitation Data'!I60)))</f>
        <v/>
      </c>
      <c r="DO66" s="280" t="str">
        <f ca="true">+IF(OFFSET('Hygiene Data'!$D$11,0,10*ROW('Hygiene Data'!D60))="","",OFFSET('Hygiene Data'!$D$11,0,10*ROW('Hygiene Data'!D60)))</f>
        <v/>
      </c>
      <c r="DP66" s="280" t="str">
        <f ca="true">+IF(OFFSET('Hygiene Data'!$D$12,0,10*ROW('Hygiene Data'!D60))="","",OFFSET('Hygiene Data'!$D$12,0,10*ROW('Hygiene Data'!D60)))</f>
        <v/>
      </c>
      <c r="DQ66" s="280" t="str">
        <f ca="true">+IF(OFFSET('Hygiene Data'!$D$13,0,10*ROW('Hygiene Data'!D60))="","",OFFSET('Hygiene Data'!$D$13,0,10*ROW('Hygiene Data'!D60)))</f>
        <v/>
      </c>
      <c r="DR66" s="280" t="str">
        <f ca="true">+IF(OFFSET('Hygiene Data'!$E$11,0,10*ROW('Hygiene Data'!E60))="","",OFFSET('Hygiene Data'!$E$11,0,10*ROW('Hygiene Data'!E60)))</f>
        <v/>
      </c>
      <c r="DS66" s="280" t="str">
        <f ca="true">+IF(OFFSET('Hygiene Data'!$E$12,0,10*ROW('Hygiene Data'!E60))="","",OFFSET('Hygiene Data'!$E$12,0,10*ROW('Hygiene Data'!E60)))</f>
        <v/>
      </c>
      <c r="DT66" s="280" t="str">
        <f ca="true">+IF(OFFSET('Hygiene Data'!$E$13,0,10*ROW('Hygiene Data'!E60))="","",OFFSET('Hygiene Data'!$E$13,0,10*ROW('Hygiene Data'!E60)))</f>
        <v/>
      </c>
      <c r="DU66" s="280" t="str">
        <f ca="true">+IF(OFFSET('Hygiene Data'!$F$11,0,10*ROW('Hygiene Data'!F60))="","",OFFSET('Hygiene Data'!$F$11,0,10*ROW('Hygiene Data'!F60)))</f>
        <v/>
      </c>
      <c r="DV66" s="280" t="str">
        <f ca="true">+IF(OFFSET('Hygiene Data'!$F$12,0,10*ROW('Hygiene Data'!F60))="","",OFFSET('Hygiene Data'!$F$12,0,10*ROW('Hygiene Data'!F60)))</f>
        <v/>
      </c>
      <c r="DW66" s="280" t="str">
        <f ca="true">+IF(OFFSET('Hygiene Data'!$F$13,0,10*ROW('Hygiene Data'!F60))="","",OFFSET('Hygiene Data'!$F$13,0,10*ROW('Hygiene Data'!F60)))</f>
        <v/>
      </c>
      <c r="DX66" s="280" t="str">
        <f ca="true">+IF(OFFSET('Hygiene Data'!$G$11,0,10*ROW('Hygiene Data'!G60))="","",OFFSET('Hygiene Data'!$G$11,0,10*ROW('Hygiene Data'!G60)))</f>
        <v/>
      </c>
      <c r="DY66" s="280" t="str">
        <f ca="true">+IF(OFFSET('Hygiene Data'!$G$12,0,10*ROW('Hygiene Data'!G60))="","",OFFSET('Hygiene Data'!$G$12,0,10*ROW('Hygiene Data'!G60)))</f>
        <v/>
      </c>
      <c r="DZ66" s="280" t="str">
        <f ca="true">+IF(OFFSET('Hygiene Data'!$G$13,0,10*ROW('Hygiene Data'!G60))="","",OFFSET('Hygiene Data'!$G$13,0,10*ROW('Hygiene Data'!G60)))</f>
        <v/>
      </c>
      <c r="EA66" s="280" t="str">
        <f ca="true">+IF(OFFSET('Hygiene Data'!$H$11,0,10*ROW('Hygiene Data'!H60))="","",OFFSET('Hygiene Data'!$H$11,0,10*ROW('Hygiene Data'!H60)))</f>
        <v/>
      </c>
      <c r="EB66" s="280" t="str">
        <f ca="true">+IF(OFFSET('Hygiene Data'!$H$12,0,10*ROW('Hygiene Data'!H60))="","",OFFSET('Hygiene Data'!$H$12,0,10*ROW('Hygiene Data'!H60)))</f>
        <v/>
      </c>
      <c r="EC66" s="280" t="str">
        <f ca="true">+IF(OFFSET('Hygiene Data'!$H$13,0,10*ROW('Hygiene Data'!H60))="","",OFFSET('Hygiene Data'!$H$13,0,10*ROW('Hygiene Data'!H60)))</f>
        <v/>
      </c>
      <c r="ED66" s="280" t="str">
        <f ca="true">+IF(OFFSET('Hygiene Data'!$I$11,0,10*ROW('Hygiene Data'!I60))="","",OFFSET('Hygiene Data'!$I$11,0,10*ROW('Hygiene Data'!I60)))</f>
        <v/>
      </c>
      <c r="EE66" s="280" t="str">
        <f ca="true">+IF(OFFSET('Hygiene Data'!$I$12,0,10*ROW('Hygiene Data'!I60))="","",OFFSET('Hygiene Data'!$I$12,0,10*ROW('Hygiene Data'!I60)))</f>
        <v/>
      </c>
      <c r="EF66" s="28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6"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0"/>
      <c r="BS67" s="280" t="str">
        <f ca="true">+IF(OFFSET('Water Data'!$D$27,0,10*ROW('Water Data'!D61))="","",OFFSET('Water Data'!$D$27,0,10*ROW('Water Data'!D61)))</f>
        <v/>
      </c>
      <c r="BT67" s="280" t="str">
        <f ca="true">+IF(OFFSET('Water Data'!$D$28,0,10*ROW('Water Data'!D61))="","",OFFSET('Water Data'!$D$28,0,10*ROW('Water Data'!D61)))</f>
        <v/>
      </c>
      <c r="BU67" s="280" t="str">
        <f ca="true">+IF(OFFSET('Water Data'!$D$29,0,10*ROW('Water Data'!D61))="","",OFFSET('Water Data'!$D$29,0,10*ROW('Water Data'!D61)))</f>
        <v/>
      </c>
      <c r="BV67" s="280" t="str">
        <f ca="true">+IF(OFFSET('Water Data'!$E$27,0,10*ROW('Water Data'!E61))="","",OFFSET('Water Data'!$E$27,0,10*ROW('Water Data'!E61)))</f>
        <v/>
      </c>
      <c r="BW67" s="280" t="str">
        <f ca="true">+IF(OFFSET('Water Data'!$E$28,0,10*ROW('Water Data'!E61))="","",OFFSET('Water Data'!$E$28,0,10*ROW('Water Data'!E61)))</f>
        <v/>
      </c>
      <c r="BX67" s="280" t="str">
        <f ca="true">+IF(OFFSET('Water Data'!$E$29,0,10*ROW('Water Data'!E61))="","",OFFSET('Water Data'!$E$29,0,10*ROW('Water Data'!E61)))</f>
        <v/>
      </c>
      <c r="BY67" s="280" t="str">
        <f ca="true">+IF(OFFSET('Water Data'!$F$27,0,10*ROW('Water Data'!F61))="","",OFFSET('Water Data'!$F$27,0,10*ROW('Water Data'!F61)))</f>
        <v/>
      </c>
      <c r="BZ67" s="280" t="str">
        <f ca="true">+IF(OFFSET('Water Data'!$F$28,0,10*ROW('Water Data'!F61))="","",OFFSET('Water Data'!$F$28,0,10*ROW('Water Data'!F61)))</f>
        <v/>
      </c>
      <c r="CA67" s="280" t="str">
        <f ca="true">+IF(OFFSET('Water Data'!$F$29,0,10*ROW('Water Data'!F61))="","",OFFSET('Water Data'!$F$29,0,10*ROW('Water Data'!F61)))</f>
        <v/>
      </c>
      <c r="CB67" s="280" t="str">
        <f ca="true">+IF(OFFSET('Water Data'!$G$27,0,10*ROW('Water Data'!G61))="","",OFFSET('Water Data'!$G$27,0,10*ROW('Water Data'!G61)))</f>
        <v/>
      </c>
      <c r="CC67" s="280" t="str">
        <f ca="true">+IF(OFFSET('Water Data'!$G$28,0,10*ROW('Water Data'!G61))="","",OFFSET('Water Data'!$G$28,0,10*ROW('Water Data'!G61)))</f>
        <v/>
      </c>
      <c r="CD67" s="280" t="str">
        <f ca="true">+IF(OFFSET('Water Data'!$G$29,0,10*ROW('Water Data'!G61))="","",OFFSET('Water Data'!$G$29,0,10*ROW('Water Data'!G61)))</f>
        <v/>
      </c>
      <c r="CE67" s="280" t="str">
        <f ca="true">+IF(OFFSET('Water Data'!$H$27,0,10*ROW('Water Data'!H61))="","",OFFSET('Water Data'!$H$27,0,10*ROW('Water Data'!H61)))</f>
        <v/>
      </c>
      <c r="CF67" s="280" t="str">
        <f ca="true">+IF(OFFSET('Water Data'!$H$28,0,10*ROW('Water Data'!H61))="","",OFFSET('Water Data'!$H$28,0,10*ROW('Water Data'!H61)))</f>
        <v/>
      </c>
      <c r="CG67" s="280" t="str">
        <f ca="true">+IF(OFFSET('Water Data'!$H$29,0,10*ROW('Water Data'!H61))="","",OFFSET('Water Data'!$H$29,0,10*ROW('Water Data'!H61)))</f>
        <v/>
      </c>
      <c r="CH67" s="280" t="str">
        <f ca="true">+IF(OFFSET('Water Data'!$I$27,0,10*ROW('Water Data'!I61))="","",OFFSET('Water Data'!$I$27,0,10*ROW('Water Data'!I61)))</f>
        <v/>
      </c>
      <c r="CI67" s="280" t="str">
        <f ca="true">+IF(OFFSET('Water Data'!$I$28,0,10*ROW('Water Data'!I61))="","",OFFSET('Water Data'!$I$28,0,10*ROW('Water Data'!I61)))</f>
        <v/>
      </c>
      <c r="CJ67" s="280" t="str">
        <f ca="true">+IF(OFFSET('Water Data'!$I$29,0,10*ROW('Water Data'!I61))="","",OFFSET('Water Data'!$I$29,0,10*ROW('Water Data'!I61)))</f>
        <v/>
      </c>
      <c r="CK67" s="280" t="str">
        <f ca="true">+IF(OFFSET('Sanitation Data'!$D$28,0,10*ROW('Sanitation Data'!D61))="","",OFFSET('Sanitation Data'!$D$28,0,10*ROW('Sanitation Data'!D61)))</f>
        <v/>
      </c>
      <c r="CL67" s="280" t="str">
        <f ca="true">+IF(OFFSET('Sanitation Data'!$D$29,0,10*ROW('Sanitation Data'!D61))="","",OFFSET('Sanitation Data'!$D$29,0,10*ROW('Sanitation Data'!D61)))</f>
        <v/>
      </c>
      <c r="CM67" s="280" t="str">
        <f ca="true">+IF(OFFSET('Sanitation Data'!$D$30,0,10*ROW('Sanitation Data'!D61))="","",OFFSET('Sanitation Data'!$D$30,0,10*ROW('Sanitation Data'!D61)))</f>
        <v/>
      </c>
      <c r="CN67" s="280" t="str">
        <f ca="true">+IF(OFFSET('Sanitation Data'!$D$31,0,10*ROW('Sanitation Data'!D61))="","",OFFSET('Sanitation Data'!$D$31,0,10*ROW('Sanitation Data'!D61)))</f>
        <v/>
      </c>
      <c r="CO67" s="280" t="str">
        <f ca="true">+IF(OFFSET('Sanitation Data'!$D$32,0,10*ROW('Sanitation Data'!D61))="","",OFFSET('Sanitation Data'!$D$32,0,10*ROW('Sanitation Data'!D61)))</f>
        <v/>
      </c>
      <c r="CP67" s="280" t="str">
        <f ca="true">+IF(OFFSET('Sanitation Data'!$E$28,0,10*ROW('Sanitation Data'!E61))="","",OFFSET('Sanitation Data'!$E$28,0,10*ROW('Sanitation Data'!E61)))</f>
        <v/>
      </c>
      <c r="CQ67" s="280" t="str">
        <f ca="true">+IF(OFFSET('Sanitation Data'!$E$29,0,10*ROW('Sanitation Data'!E61))="","",OFFSET('Sanitation Data'!$E$29,0,10*ROW('Sanitation Data'!E61)))</f>
        <v/>
      </c>
      <c r="CR67" s="280" t="str">
        <f ca="true">+IF(OFFSET('Sanitation Data'!$E$30,0,10*ROW('Sanitation Data'!E61))="","",OFFSET('Sanitation Data'!$E$30,0,10*ROW('Sanitation Data'!E61)))</f>
        <v/>
      </c>
      <c r="CS67" s="280" t="str">
        <f ca="true">+IF(OFFSET('Sanitation Data'!$E$31,0,10*ROW('Sanitation Data'!E61))="","",OFFSET('Sanitation Data'!$E$31,0,10*ROW('Sanitation Data'!E61)))</f>
        <v/>
      </c>
      <c r="CT67" s="280" t="str">
        <f ca="true">+IF(OFFSET('Sanitation Data'!$E$32,0,10*ROW('Sanitation Data'!E61))="","",OFFSET('Sanitation Data'!$E$32,0,10*ROW('Sanitation Data'!E61)))</f>
        <v/>
      </c>
      <c r="CU67" s="280" t="str">
        <f ca="true">+IF(OFFSET('Sanitation Data'!$F$28,0,10*ROW('Sanitation Data'!F61))="","",OFFSET('Sanitation Data'!$F$28,0,10*ROW('Sanitation Data'!F61)))</f>
        <v/>
      </c>
      <c r="CV67" s="280" t="str">
        <f ca="true">+IF(OFFSET('Sanitation Data'!$F$29,0,10*ROW('Sanitation Data'!F61))="","",OFFSET('Sanitation Data'!$F$29,0,10*ROW('Sanitation Data'!F61)))</f>
        <v/>
      </c>
      <c r="CW67" s="280" t="str">
        <f ca="true">+IF(OFFSET('Sanitation Data'!$F$30,0,10*ROW('Sanitation Data'!F61))="","",OFFSET('Sanitation Data'!$F$30,0,10*ROW('Sanitation Data'!F61)))</f>
        <v/>
      </c>
      <c r="CX67" s="280" t="str">
        <f ca="true">+IF(OFFSET('Sanitation Data'!$F$31,0,10*ROW('Sanitation Data'!F61))="","",OFFSET('Sanitation Data'!$F$31,0,10*ROW('Sanitation Data'!F61)))</f>
        <v/>
      </c>
      <c r="CY67" s="280" t="str">
        <f ca="true">+IF(OFFSET('Sanitation Data'!$F$32,0,10*ROW('Sanitation Data'!F61))="","",OFFSET('Sanitation Data'!$F$32,0,10*ROW('Sanitation Data'!F61)))</f>
        <v/>
      </c>
      <c r="CZ67" s="280" t="str">
        <f ca="true">+IF(OFFSET('Sanitation Data'!$G$28,0,10*ROW('Sanitation Data'!G61))="","",OFFSET('Sanitation Data'!$G$28,0,10*ROW('Sanitation Data'!G61)))</f>
        <v/>
      </c>
      <c r="DA67" s="280" t="str">
        <f ca="true">+IF(OFFSET('Sanitation Data'!$G$29,0,10*ROW('Sanitation Data'!G61))="","",OFFSET('Sanitation Data'!$G$29,0,10*ROW('Sanitation Data'!G61)))</f>
        <v/>
      </c>
      <c r="DB67" s="280" t="str">
        <f ca="true">+IF(OFFSET('Sanitation Data'!$G$30,0,10*ROW('Sanitation Data'!G61))="","",OFFSET('Sanitation Data'!$G$30,0,10*ROW('Sanitation Data'!G61)))</f>
        <v/>
      </c>
      <c r="DC67" s="280" t="str">
        <f ca="true">+IF(OFFSET('Sanitation Data'!$G$31,0,10*ROW('Sanitation Data'!G61))="","",OFFSET('Sanitation Data'!$G$31,0,10*ROW('Sanitation Data'!G61)))</f>
        <v/>
      </c>
      <c r="DD67" s="280" t="str">
        <f ca="true">+IF(OFFSET('Sanitation Data'!$G$32,0,10*ROW('Sanitation Data'!G61))="","",OFFSET('Sanitation Data'!$G$32,0,10*ROW('Sanitation Data'!G61)))</f>
        <v/>
      </c>
      <c r="DE67" s="280" t="str">
        <f ca="true">+IF(OFFSET('Sanitation Data'!$H$28,0,10*ROW('Sanitation Data'!H61))="","",OFFSET('Sanitation Data'!$H$28,0,10*ROW('Sanitation Data'!H61)))</f>
        <v/>
      </c>
      <c r="DF67" s="280" t="str">
        <f ca="true">+IF(OFFSET('Sanitation Data'!$H$29,0,10*ROW('Sanitation Data'!H61))="","",OFFSET('Sanitation Data'!$H$29,0,10*ROW('Sanitation Data'!H61)))</f>
        <v/>
      </c>
      <c r="DG67" s="280" t="str">
        <f ca="true">+IF(OFFSET('Sanitation Data'!$H$30,0,10*ROW('Sanitation Data'!H61))="","",OFFSET('Sanitation Data'!$H$30,0,10*ROW('Sanitation Data'!H61)))</f>
        <v/>
      </c>
      <c r="DH67" s="280" t="str">
        <f ca="true">+IF(OFFSET('Sanitation Data'!$H$31,0,10*ROW('Sanitation Data'!H61))="","",OFFSET('Sanitation Data'!$H$31,0,10*ROW('Sanitation Data'!H61)))</f>
        <v/>
      </c>
      <c r="DI67" s="280" t="str">
        <f ca="true">+IF(OFFSET('Sanitation Data'!$H$32,0,10*ROW('Sanitation Data'!H61))="","",OFFSET('Sanitation Data'!$H$32,0,10*ROW('Sanitation Data'!H61)))</f>
        <v/>
      </c>
      <c r="DJ67" s="280" t="str">
        <f ca="true">+IF(OFFSET('Sanitation Data'!$I$28,0,10*ROW('Sanitation Data'!I61))="","",OFFSET('Sanitation Data'!$I$28,0,10*ROW('Sanitation Data'!I61)))</f>
        <v/>
      </c>
      <c r="DK67" s="280" t="str">
        <f ca="true">+IF(OFFSET('Sanitation Data'!$I$29,0,10*ROW('Sanitation Data'!I61))="","",OFFSET('Sanitation Data'!$I$29,0,10*ROW('Sanitation Data'!I61)))</f>
        <v/>
      </c>
      <c r="DL67" s="280" t="str">
        <f ca="true">+IF(OFFSET('Sanitation Data'!$I$30,0,10*ROW('Sanitation Data'!I61))="","",OFFSET('Sanitation Data'!$I$30,0,10*ROW('Sanitation Data'!I61)))</f>
        <v/>
      </c>
      <c r="DM67" s="280" t="str">
        <f ca="true">+IF(OFFSET('Sanitation Data'!$I$31,0,10*ROW('Sanitation Data'!I61))="","",OFFSET('Sanitation Data'!$I$31,0,10*ROW('Sanitation Data'!I61)))</f>
        <v/>
      </c>
      <c r="DN67" s="280" t="str">
        <f ca="true">+IF(OFFSET('Sanitation Data'!$I$32,0,10*ROW('Sanitation Data'!I61))="","",OFFSET('Sanitation Data'!$I$32,0,10*ROW('Sanitation Data'!I61)))</f>
        <v/>
      </c>
      <c r="DO67" s="280" t="str">
        <f ca="true">+IF(OFFSET('Hygiene Data'!$D$11,0,10*ROW('Hygiene Data'!D61))="","",OFFSET('Hygiene Data'!$D$11,0,10*ROW('Hygiene Data'!D61)))</f>
        <v/>
      </c>
      <c r="DP67" s="280" t="str">
        <f ca="true">+IF(OFFSET('Hygiene Data'!$D$12,0,10*ROW('Hygiene Data'!D61))="","",OFFSET('Hygiene Data'!$D$12,0,10*ROW('Hygiene Data'!D61)))</f>
        <v/>
      </c>
      <c r="DQ67" s="280" t="str">
        <f ca="true">+IF(OFFSET('Hygiene Data'!$D$13,0,10*ROW('Hygiene Data'!D61))="","",OFFSET('Hygiene Data'!$D$13,0,10*ROW('Hygiene Data'!D61)))</f>
        <v/>
      </c>
      <c r="DR67" s="280" t="str">
        <f ca="true">+IF(OFFSET('Hygiene Data'!$E$11,0,10*ROW('Hygiene Data'!E61))="","",OFFSET('Hygiene Data'!$E$11,0,10*ROW('Hygiene Data'!E61)))</f>
        <v/>
      </c>
      <c r="DS67" s="280" t="str">
        <f ca="true">+IF(OFFSET('Hygiene Data'!$E$12,0,10*ROW('Hygiene Data'!E61))="","",OFFSET('Hygiene Data'!$E$12,0,10*ROW('Hygiene Data'!E61)))</f>
        <v/>
      </c>
      <c r="DT67" s="280" t="str">
        <f ca="true">+IF(OFFSET('Hygiene Data'!$E$13,0,10*ROW('Hygiene Data'!E61))="","",OFFSET('Hygiene Data'!$E$13,0,10*ROW('Hygiene Data'!E61)))</f>
        <v/>
      </c>
      <c r="DU67" s="280" t="str">
        <f ca="true">+IF(OFFSET('Hygiene Data'!$F$11,0,10*ROW('Hygiene Data'!F61))="","",OFFSET('Hygiene Data'!$F$11,0,10*ROW('Hygiene Data'!F61)))</f>
        <v/>
      </c>
      <c r="DV67" s="280" t="str">
        <f ca="true">+IF(OFFSET('Hygiene Data'!$F$12,0,10*ROW('Hygiene Data'!F61))="","",OFFSET('Hygiene Data'!$F$12,0,10*ROW('Hygiene Data'!F61)))</f>
        <v/>
      </c>
      <c r="DW67" s="280" t="str">
        <f ca="true">+IF(OFFSET('Hygiene Data'!$F$13,0,10*ROW('Hygiene Data'!F61))="","",OFFSET('Hygiene Data'!$F$13,0,10*ROW('Hygiene Data'!F61)))</f>
        <v/>
      </c>
      <c r="DX67" s="280" t="str">
        <f ca="true">+IF(OFFSET('Hygiene Data'!$G$11,0,10*ROW('Hygiene Data'!G61))="","",OFFSET('Hygiene Data'!$G$11,0,10*ROW('Hygiene Data'!G61)))</f>
        <v/>
      </c>
      <c r="DY67" s="280" t="str">
        <f ca="true">+IF(OFFSET('Hygiene Data'!$G$12,0,10*ROW('Hygiene Data'!G61))="","",OFFSET('Hygiene Data'!$G$12,0,10*ROW('Hygiene Data'!G61)))</f>
        <v/>
      </c>
      <c r="DZ67" s="280" t="str">
        <f ca="true">+IF(OFFSET('Hygiene Data'!$G$13,0,10*ROW('Hygiene Data'!G61))="","",OFFSET('Hygiene Data'!$G$13,0,10*ROW('Hygiene Data'!G61)))</f>
        <v/>
      </c>
      <c r="EA67" s="280" t="str">
        <f ca="true">+IF(OFFSET('Hygiene Data'!$H$11,0,10*ROW('Hygiene Data'!H61))="","",OFFSET('Hygiene Data'!$H$11,0,10*ROW('Hygiene Data'!H61)))</f>
        <v/>
      </c>
      <c r="EB67" s="280" t="str">
        <f ca="true">+IF(OFFSET('Hygiene Data'!$H$12,0,10*ROW('Hygiene Data'!H61))="","",OFFSET('Hygiene Data'!$H$12,0,10*ROW('Hygiene Data'!H61)))</f>
        <v/>
      </c>
      <c r="EC67" s="280" t="str">
        <f ca="true">+IF(OFFSET('Hygiene Data'!$H$13,0,10*ROW('Hygiene Data'!H61))="","",OFFSET('Hygiene Data'!$H$13,0,10*ROW('Hygiene Data'!H61)))</f>
        <v/>
      </c>
      <c r="ED67" s="280" t="str">
        <f ca="true">+IF(OFFSET('Hygiene Data'!$I$11,0,10*ROW('Hygiene Data'!I61))="","",OFFSET('Hygiene Data'!$I$11,0,10*ROW('Hygiene Data'!I61)))</f>
        <v/>
      </c>
      <c r="EE67" s="280" t="str">
        <f ca="true">+IF(OFFSET('Hygiene Data'!$I$12,0,10*ROW('Hygiene Data'!I61))="","",OFFSET('Hygiene Data'!$I$12,0,10*ROW('Hygiene Data'!I61)))</f>
        <v/>
      </c>
      <c r="EF67" s="28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6"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0"/>
      <c r="BS68" s="280" t="str">
        <f ca="true">+IF(OFFSET('Water Data'!$D$27,0,10*ROW('Water Data'!D62))="","",OFFSET('Water Data'!$D$27,0,10*ROW('Water Data'!D62)))</f>
        <v/>
      </c>
      <c r="BT68" s="280" t="str">
        <f ca="true">+IF(OFFSET('Water Data'!$D$28,0,10*ROW('Water Data'!D62))="","",OFFSET('Water Data'!$D$28,0,10*ROW('Water Data'!D62)))</f>
        <v/>
      </c>
      <c r="BU68" s="280" t="str">
        <f ca="true">+IF(OFFSET('Water Data'!$D$29,0,10*ROW('Water Data'!D62))="","",OFFSET('Water Data'!$D$29,0,10*ROW('Water Data'!D62)))</f>
        <v/>
      </c>
      <c r="BV68" s="280" t="str">
        <f ca="true">+IF(OFFSET('Water Data'!$E$27,0,10*ROW('Water Data'!E62))="","",OFFSET('Water Data'!$E$27,0,10*ROW('Water Data'!E62)))</f>
        <v/>
      </c>
      <c r="BW68" s="280" t="str">
        <f ca="true">+IF(OFFSET('Water Data'!$E$28,0,10*ROW('Water Data'!E62))="","",OFFSET('Water Data'!$E$28,0,10*ROW('Water Data'!E62)))</f>
        <v/>
      </c>
      <c r="BX68" s="280" t="str">
        <f ca="true">+IF(OFFSET('Water Data'!$E$29,0,10*ROW('Water Data'!E62))="","",OFFSET('Water Data'!$E$29,0,10*ROW('Water Data'!E62)))</f>
        <v/>
      </c>
      <c r="BY68" s="280" t="str">
        <f ca="true">+IF(OFFSET('Water Data'!$F$27,0,10*ROW('Water Data'!F62))="","",OFFSET('Water Data'!$F$27,0,10*ROW('Water Data'!F62)))</f>
        <v/>
      </c>
      <c r="BZ68" s="280" t="str">
        <f ca="true">+IF(OFFSET('Water Data'!$F$28,0,10*ROW('Water Data'!F62))="","",OFFSET('Water Data'!$F$28,0,10*ROW('Water Data'!F62)))</f>
        <v/>
      </c>
      <c r="CA68" s="280" t="str">
        <f ca="true">+IF(OFFSET('Water Data'!$F$29,0,10*ROW('Water Data'!F62))="","",OFFSET('Water Data'!$F$29,0,10*ROW('Water Data'!F62)))</f>
        <v/>
      </c>
      <c r="CB68" s="280" t="str">
        <f ca="true">+IF(OFFSET('Water Data'!$G$27,0,10*ROW('Water Data'!G62))="","",OFFSET('Water Data'!$G$27,0,10*ROW('Water Data'!G62)))</f>
        <v/>
      </c>
      <c r="CC68" s="280" t="str">
        <f ca="true">+IF(OFFSET('Water Data'!$G$28,0,10*ROW('Water Data'!G62))="","",OFFSET('Water Data'!$G$28,0,10*ROW('Water Data'!G62)))</f>
        <v/>
      </c>
      <c r="CD68" s="280" t="str">
        <f ca="true">+IF(OFFSET('Water Data'!$G$29,0,10*ROW('Water Data'!G62))="","",OFFSET('Water Data'!$G$29,0,10*ROW('Water Data'!G62)))</f>
        <v/>
      </c>
      <c r="CE68" s="280" t="str">
        <f ca="true">+IF(OFFSET('Water Data'!$H$27,0,10*ROW('Water Data'!H62))="","",OFFSET('Water Data'!$H$27,0,10*ROW('Water Data'!H62)))</f>
        <v/>
      </c>
      <c r="CF68" s="280" t="str">
        <f ca="true">+IF(OFFSET('Water Data'!$H$28,0,10*ROW('Water Data'!H62))="","",OFFSET('Water Data'!$H$28,0,10*ROW('Water Data'!H62)))</f>
        <v/>
      </c>
      <c r="CG68" s="280" t="str">
        <f ca="true">+IF(OFFSET('Water Data'!$H$29,0,10*ROW('Water Data'!H62))="","",OFFSET('Water Data'!$H$29,0,10*ROW('Water Data'!H62)))</f>
        <v/>
      </c>
      <c r="CH68" s="280" t="str">
        <f ca="true">+IF(OFFSET('Water Data'!$I$27,0,10*ROW('Water Data'!I62))="","",OFFSET('Water Data'!$I$27,0,10*ROW('Water Data'!I62)))</f>
        <v/>
      </c>
      <c r="CI68" s="280" t="str">
        <f ca="true">+IF(OFFSET('Water Data'!$I$28,0,10*ROW('Water Data'!I62))="","",OFFSET('Water Data'!$I$28,0,10*ROW('Water Data'!I62)))</f>
        <v/>
      </c>
      <c r="CJ68" s="280" t="str">
        <f ca="true">+IF(OFFSET('Water Data'!$I$29,0,10*ROW('Water Data'!I62))="","",OFFSET('Water Data'!$I$29,0,10*ROW('Water Data'!I62)))</f>
        <v/>
      </c>
      <c r="CK68" s="280" t="str">
        <f ca="true">+IF(OFFSET('Sanitation Data'!$D$28,0,10*ROW('Sanitation Data'!D62))="","",OFFSET('Sanitation Data'!$D$28,0,10*ROW('Sanitation Data'!D62)))</f>
        <v/>
      </c>
      <c r="CL68" s="280" t="str">
        <f ca="true">+IF(OFFSET('Sanitation Data'!$D$29,0,10*ROW('Sanitation Data'!D62))="","",OFFSET('Sanitation Data'!$D$29,0,10*ROW('Sanitation Data'!D62)))</f>
        <v/>
      </c>
      <c r="CM68" s="280" t="str">
        <f ca="true">+IF(OFFSET('Sanitation Data'!$D$30,0,10*ROW('Sanitation Data'!D62))="","",OFFSET('Sanitation Data'!$D$30,0,10*ROW('Sanitation Data'!D62)))</f>
        <v/>
      </c>
      <c r="CN68" s="280" t="str">
        <f ca="true">+IF(OFFSET('Sanitation Data'!$D$31,0,10*ROW('Sanitation Data'!D62))="","",OFFSET('Sanitation Data'!$D$31,0,10*ROW('Sanitation Data'!D62)))</f>
        <v/>
      </c>
      <c r="CO68" s="280" t="str">
        <f ca="true">+IF(OFFSET('Sanitation Data'!$D$32,0,10*ROW('Sanitation Data'!D62))="","",OFFSET('Sanitation Data'!$D$32,0,10*ROW('Sanitation Data'!D62)))</f>
        <v/>
      </c>
      <c r="CP68" s="280" t="str">
        <f ca="true">+IF(OFFSET('Sanitation Data'!$E$28,0,10*ROW('Sanitation Data'!E62))="","",OFFSET('Sanitation Data'!$E$28,0,10*ROW('Sanitation Data'!E62)))</f>
        <v/>
      </c>
      <c r="CQ68" s="280" t="str">
        <f ca="true">+IF(OFFSET('Sanitation Data'!$E$29,0,10*ROW('Sanitation Data'!E62))="","",OFFSET('Sanitation Data'!$E$29,0,10*ROW('Sanitation Data'!E62)))</f>
        <v/>
      </c>
      <c r="CR68" s="280" t="str">
        <f ca="true">+IF(OFFSET('Sanitation Data'!$E$30,0,10*ROW('Sanitation Data'!E62))="","",OFFSET('Sanitation Data'!$E$30,0,10*ROW('Sanitation Data'!E62)))</f>
        <v/>
      </c>
      <c r="CS68" s="280" t="str">
        <f ca="true">+IF(OFFSET('Sanitation Data'!$E$31,0,10*ROW('Sanitation Data'!E62))="","",OFFSET('Sanitation Data'!$E$31,0,10*ROW('Sanitation Data'!E62)))</f>
        <v/>
      </c>
      <c r="CT68" s="280" t="str">
        <f ca="true">+IF(OFFSET('Sanitation Data'!$E$32,0,10*ROW('Sanitation Data'!E62))="","",OFFSET('Sanitation Data'!$E$32,0,10*ROW('Sanitation Data'!E62)))</f>
        <v/>
      </c>
      <c r="CU68" s="280" t="str">
        <f ca="true">+IF(OFFSET('Sanitation Data'!$F$28,0,10*ROW('Sanitation Data'!F62))="","",OFFSET('Sanitation Data'!$F$28,0,10*ROW('Sanitation Data'!F62)))</f>
        <v/>
      </c>
      <c r="CV68" s="280" t="str">
        <f ca="true">+IF(OFFSET('Sanitation Data'!$F$29,0,10*ROW('Sanitation Data'!F62))="","",OFFSET('Sanitation Data'!$F$29,0,10*ROW('Sanitation Data'!F62)))</f>
        <v/>
      </c>
      <c r="CW68" s="280" t="str">
        <f ca="true">+IF(OFFSET('Sanitation Data'!$F$30,0,10*ROW('Sanitation Data'!F62))="","",OFFSET('Sanitation Data'!$F$30,0,10*ROW('Sanitation Data'!F62)))</f>
        <v/>
      </c>
      <c r="CX68" s="280" t="str">
        <f ca="true">+IF(OFFSET('Sanitation Data'!$F$31,0,10*ROW('Sanitation Data'!F62))="","",OFFSET('Sanitation Data'!$F$31,0,10*ROW('Sanitation Data'!F62)))</f>
        <v/>
      </c>
      <c r="CY68" s="280" t="str">
        <f ca="true">+IF(OFFSET('Sanitation Data'!$F$32,0,10*ROW('Sanitation Data'!F62))="","",OFFSET('Sanitation Data'!$F$32,0,10*ROW('Sanitation Data'!F62)))</f>
        <v/>
      </c>
      <c r="CZ68" s="280" t="str">
        <f ca="true">+IF(OFFSET('Sanitation Data'!$G$28,0,10*ROW('Sanitation Data'!G62))="","",OFFSET('Sanitation Data'!$G$28,0,10*ROW('Sanitation Data'!G62)))</f>
        <v/>
      </c>
      <c r="DA68" s="280" t="str">
        <f ca="true">+IF(OFFSET('Sanitation Data'!$G$29,0,10*ROW('Sanitation Data'!G62))="","",OFFSET('Sanitation Data'!$G$29,0,10*ROW('Sanitation Data'!G62)))</f>
        <v/>
      </c>
      <c r="DB68" s="280" t="str">
        <f ca="true">+IF(OFFSET('Sanitation Data'!$G$30,0,10*ROW('Sanitation Data'!G62))="","",OFFSET('Sanitation Data'!$G$30,0,10*ROW('Sanitation Data'!G62)))</f>
        <v/>
      </c>
      <c r="DC68" s="280" t="str">
        <f ca="true">+IF(OFFSET('Sanitation Data'!$G$31,0,10*ROW('Sanitation Data'!G62))="","",OFFSET('Sanitation Data'!$G$31,0,10*ROW('Sanitation Data'!G62)))</f>
        <v/>
      </c>
      <c r="DD68" s="280" t="str">
        <f ca="true">+IF(OFFSET('Sanitation Data'!$G$32,0,10*ROW('Sanitation Data'!G62))="","",OFFSET('Sanitation Data'!$G$32,0,10*ROW('Sanitation Data'!G62)))</f>
        <v/>
      </c>
      <c r="DE68" s="280" t="str">
        <f ca="true">+IF(OFFSET('Sanitation Data'!$H$28,0,10*ROW('Sanitation Data'!H62))="","",OFFSET('Sanitation Data'!$H$28,0,10*ROW('Sanitation Data'!H62)))</f>
        <v/>
      </c>
      <c r="DF68" s="280" t="str">
        <f ca="true">+IF(OFFSET('Sanitation Data'!$H$29,0,10*ROW('Sanitation Data'!H62))="","",OFFSET('Sanitation Data'!$H$29,0,10*ROW('Sanitation Data'!H62)))</f>
        <v/>
      </c>
      <c r="DG68" s="280" t="str">
        <f ca="true">+IF(OFFSET('Sanitation Data'!$H$30,0,10*ROW('Sanitation Data'!H62))="","",OFFSET('Sanitation Data'!$H$30,0,10*ROW('Sanitation Data'!H62)))</f>
        <v/>
      </c>
      <c r="DH68" s="280" t="str">
        <f ca="true">+IF(OFFSET('Sanitation Data'!$H$31,0,10*ROW('Sanitation Data'!H62))="","",OFFSET('Sanitation Data'!$H$31,0,10*ROW('Sanitation Data'!H62)))</f>
        <v/>
      </c>
      <c r="DI68" s="280" t="str">
        <f ca="true">+IF(OFFSET('Sanitation Data'!$H$32,0,10*ROW('Sanitation Data'!H62))="","",OFFSET('Sanitation Data'!$H$32,0,10*ROW('Sanitation Data'!H62)))</f>
        <v/>
      </c>
      <c r="DJ68" s="280" t="str">
        <f ca="true">+IF(OFFSET('Sanitation Data'!$I$28,0,10*ROW('Sanitation Data'!I62))="","",OFFSET('Sanitation Data'!$I$28,0,10*ROW('Sanitation Data'!I62)))</f>
        <v/>
      </c>
      <c r="DK68" s="280" t="str">
        <f ca="true">+IF(OFFSET('Sanitation Data'!$I$29,0,10*ROW('Sanitation Data'!I62))="","",OFFSET('Sanitation Data'!$I$29,0,10*ROW('Sanitation Data'!I62)))</f>
        <v/>
      </c>
      <c r="DL68" s="280" t="str">
        <f ca="true">+IF(OFFSET('Sanitation Data'!$I$30,0,10*ROW('Sanitation Data'!I62))="","",OFFSET('Sanitation Data'!$I$30,0,10*ROW('Sanitation Data'!I62)))</f>
        <v/>
      </c>
      <c r="DM68" s="280" t="str">
        <f ca="true">+IF(OFFSET('Sanitation Data'!$I$31,0,10*ROW('Sanitation Data'!I62))="","",OFFSET('Sanitation Data'!$I$31,0,10*ROW('Sanitation Data'!I62)))</f>
        <v/>
      </c>
      <c r="DN68" s="280" t="str">
        <f ca="true">+IF(OFFSET('Sanitation Data'!$I$32,0,10*ROW('Sanitation Data'!I62))="","",OFFSET('Sanitation Data'!$I$32,0,10*ROW('Sanitation Data'!I62)))</f>
        <v/>
      </c>
      <c r="DO68" s="280" t="str">
        <f ca="true">+IF(OFFSET('Hygiene Data'!$D$11,0,10*ROW('Hygiene Data'!D62))="","",OFFSET('Hygiene Data'!$D$11,0,10*ROW('Hygiene Data'!D62)))</f>
        <v/>
      </c>
      <c r="DP68" s="280" t="str">
        <f ca="true">+IF(OFFSET('Hygiene Data'!$D$12,0,10*ROW('Hygiene Data'!D62))="","",OFFSET('Hygiene Data'!$D$12,0,10*ROW('Hygiene Data'!D62)))</f>
        <v/>
      </c>
      <c r="DQ68" s="280" t="str">
        <f ca="true">+IF(OFFSET('Hygiene Data'!$D$13,0,10*ROW('Hygiene Data'!D62))="","",OFFSET('Hygiene Data'!$D$13,0,10*ROW('Hygiene Data'!D62)))</f>
        <v/>
      </c>
      <c r="DR68" s="280" t="str">
        <f ca="true">+IF(OFFSET('Hygiene Data'!$E$11,0,10*ROW('Hygiene Data'!E62))="","",OFFSET('Hygiene Data'!$E$11,0,10*ROW('Hygiene Data'!E62)))</f>
        <v/>
      </c>
      <c r="DS68" s="280" t="str">
        <f ca="true">+IF(OFFSET('Hygiene Data'!$E$12,0,10*ROW('Hygiene Data'!E62))="","",OFFSET('Hygiene Data'!$E$12,0,10*ROW('Hygiene Data'!E62)))</f>
        <v/>
      </c>
      <c r="DT68" s="280" t="str">
        <f ca="true">+IF(OFFSET('Hygiene Data'!$E$13,0,10*ROW('Hygiene Data'!E62))="","",OFFSET('Hygiene Data'!$E$13,0,10*ROW('Hygiene Data'!E62)))</f>
        <v/>
      </c>
      <c r="DU68" s="280" t="str">
        <f ca="true">+IF(OFFSET('Hygiene Data'!$F$11,0,10*ROW('Hygiene Data'!F62))="","",OFFSET('Hygiene Data'!$F$11,0,10*ROW('Hygiene Data'!F62)))</f>
        <v/>
      </c>
      <c r="DV68" s="280" t="str">
        <f ca="true">+IF(OFFSET('Hygiene Data'!$F$12,0,10*ROW('Hygiene Data'!F62))="","",OFFSET('Hygiene Data'!$F$12,0,10*ROW('Hygiene Data'!F62)))</f>
        <v/>
      </c>
      <c r="DW68" s="280" t="str">
        <f ca="true">+IF(OFFSET('Hygiene Data'!$F$13,0,10*ROW('Hygiene Data'!F62))="","",OFFSET('Hygiene Data'!$F$13,0,10*ROW('Hygiene Data'!F62)))</f>
        <v/>
      </c>
      <c r="DX68" s="280" t="str">
        <f ca="true">+IF(OFFSET('Hygiene Data'!$G$11,0,10*ROW('Hygiene Data'!G62))="","",OFFSET('Hygiene Data'!$G$11,0,10*ROW('Hygiene Data'!G62)))</f>
        <v/>
      </c>
      <c r="DY68" s="280" t="str">
        <f ca="true">+IF(OFFSET('Hygiene Data'!$G$12,0,10*ROW('Hygiene Data'!G62))="","",OFFSET('Hygiene Data'!$G$12,0,10*ROW('Hygiene Data'!G62)))</f>
        <v/>
      </c>
      <c r="DZ68" s="280" t="str">
        <f ca="true">+IF(OFFSET('Hygiene Data'!$G$13,0,10*ROW('Hygiene Data'!G62))="","",OFFSET('Hygiene Data'!$G$13,0,10*ROW('Hygiene Data'!G62)))</f>
        <v/>
      </c>
      <c r="EA68" s="280" t="str">
        <f ca="true">+IF(OFFSET('Hygiene Data'!$H$11,0,10*ROW('Hygiene Data'!H62))="","",OFFSET('Hygiene Data'!$H$11,0,10*ROW('Hygiene Data'!H62)))</f>
        <v/>
      </c>
      <c r="EB68" s="280" t="str">
        <f ca="true">+IF(OFFSET('Hygiene Data'!$H$12,0,10*ROW('Hygiene Data'!H62))="","",OFFSET('Hygiene Data'!$H$12,0,10*ROW('Hygiene Data'!H62)))</f>
        <v/>
      </c>
      <c r="EC68" s="280" t="str">
        <f ca="true">+IF(OFFSET('Hygiene Data'!$H$13,0,10*ROW('Hygiene Data'!H62))="","",OFFSET('Hygiene Data'!$H$13,0,10*ROW('Hygiene Data'!H62)))</f>
        <v/>
      </c>
      <c r="ED68" s="280" t="str">
        <f ca="true">+IF(OFFSET('Hygiene Data'!$I$11,0,10*ROW('Hygiene Data'!I62))="","",OFFSET('Hygiene Data'!$I$11,0,10*ROW('Hygiene Data'!I62)))</f>
        <v/>
      </c>
      <c r="EE68" s="280" t="str">
        <f ca="true">+IF(OFFSET('Hygiene Data'!$I$12,0,10*ROW('Hygiene Data'!I62))="","",OFFSET('Hygiene Data'!$I$12,0,10*ROW('Hygiene Data'!I62)))</f>
        <v/>
      </c>
      <c r="EF68" s="28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6"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0"/>
      <c r="BS69" s="280" t="str">
        <f ca="true">+IF(OFFSET('Water Data'!$D$27,0,10*ROW('Water Data'!D63))="","",OFFSET('Water Data'!$D$27,0,10*ROW('Water Data'!D63)))</f>
        <v/>
      </c>
      <c r="BT69" s="280" t="str">
        <f ca="true">+IF(OFFSET('Water Data'!$D$28,0,10*ROW('Water Data'!D63))="","",OFFSET('Water Data'!$D$28,0,10*ROW('Water Data'!D63)))</f>
        <v/>
      </c>
      <c r="BU69" s="280" t="str">
        <f ca="true">+IF(OFFSET('Water Data'!$D$29,0,10*ROW('Water Data'!D63))="","",OFFSET('Water Data'!$D$29,0,10*ROW('Water Data'!D63)))</f>
        <v/>
      </c>
      <c r="BV69" s="280" t="str">
        <f ca="true">+IF(OFFSET('Water Data'!$E$27,0,10*ROW('Water Data'!E63))="","",OFFSET('Water Data'!$E$27,0,10*ROW('Water Data'!E63)))</f>
        <v/>
      </c>
      <c r="BW69" s="280" t="str">
        <f ca="true">+IF(OFFSET('Water Data'!$E$28,0,10*ROW('Water Data'!E63))="","",OFFSET('Water Data'!$E$28,0,10*ROW('Water Data'!E63)))</f>
        <v/>
      </c>
      <c r="BX69" s="280" t="str">
        <f ca="true">+IF(OFFSET('Water Data'!$E$29,0,10*ROW('Water Data'!E63))="","",OFFSET('Water Data'!$E$29,0,10*ROW('Water Data'!E63)))</f>
        <v/>
      </c>
      <c r="BY69" s="280" t="str">
        <f ca="true">+IF(OFFSET('Water Data'!$F$27,0,10*ROW('Water Data'!F63))="","",OFFSET('Water Data'!$F$27,0,10*ROW('Water Data'!F63)))</f>
        <v/>
      </c>
      <c r="BZ69" s="280" t="str">
        <f ca="true">+IF(OFFSET('Water Data'!$F$28,0,10*ROW('Water Data'!F63))="","",OFFSET('Water Data'!$F$28,0,10*ROW('Water Data'!F63)))</f>
        <v/>
      </c>
      <c r="CA69" s="280" t="str">
        <f ca="true">+IF(OFFSET('Water Data'!$F$29,0,10*ROW('Water Data'!F63))="","",OFFSET('Water Data'!$F$29,0,10*ROW('Water Data'!F63)))</f>
        <v/>
      </c>
      <c r="CB69" s="280" t="str">
        <f ca="true">+IF(OFFSET('Water Data'!$G$27,0,10*ROW('Water Data'!G63))="","",OFFSET('Water Data'!$G$27,0,10*ROW('Water Data'!G63)))</f>
        <v/>
      </c>
      <c r="CC69" s="280" t="str">
        <f ca="true">+IF(OFFSET('Water Data'!$G$28,0,10*ROW('Water Data'!G63))="","",OFFSET('Water Data'!$G$28,0,10*ROW('Water Data'!G63)))</f>
        <v/>
      </c>
      <c r="CD69" s="280" t="str">
        <f ca="true">+IF(OFFSET('Water Data'!$G$29,0,10*ROW('Water Data'!G63))="","",OFFSET('Water Data'!$G$29,0,10*ROW('Water Data'!G63)))</f>
        <v/>
      </c>
      <c r="CE69" s="280" t="str">
        <f ca="true">+IF(OFFSET('Water Data'!$H$27,0,10*ROW('Water Data'!H63))="","",OFFSET('Water Data'!$H$27,0,10*ROW('Water Data'!H63)))</f>
        <v/>
      </c>
      <c r="CF69" s="280" t="str">
        <f ca="true">+IF(OFFSET('Water Data'!$H$28,0,10*ROW('Water Data'!H63))="","",OFFSET('Water Data'!$H$28,0,10*ROW('Water Data'!H63)))</f>
        <v/>
      </c>
      <c r="CG69" s="280" t="str">
        <f ca="true">+IF(OFFSET('Water Data'!$H$29,0,10*ROW('Water Data'!H63))="","",OFFSET('Water Data'!$H$29,0,10*ROW('Water Data'!H63)))</f>
        <v/>
      </c>
      <c r="CH69" s="280" t="str">
        <f ca="true">+IF(OFFSET('Water Data'!$I$27,0,10*ROW('Water Data'!I63))="","",OFFSET('Water Data'!$I$27,0,10*ROW('Water Data'!I63)))</f>
        <v/>
      </c>
      <c r="CI69" s="280" t="str">
        <f ca="true">+IF(OFFSET('Water Data'!$I$28,0,10*ROW('Water Data'!I63))="","",OFFSET('Water Data'!$I$28,0,10*ROW('Water Data'!I63)))</f>
        <v/>
      </c>
      <c r="CJ69" s="280" t="str">
        <f ca="true">+IF(OFFSET('Water Data'!$I$29,0,10*ROW('Water Data'!I63))="","",OFFSET('Water Data'!$I$29,0,10*ROW('Water Data'!I63)))</f>
        <v/>
      </c>
      <c r="CK69" s="280" t="str">
        <f ca="true">+IF(OFFSET('Sanitation Data'!$D$28,0,10*ROW('Sanitation Data'!D63))="","",OFFSET('Sanitation Data'!$D$28,0,10*ROW('Sanitation Data'!D63)))</f>
        <v/>
      </c>
      <c r="CL69" s="280" t="str">
        <f ca="true">+IF(OFFSET('Sanitation Data'!$D$29,0,10*ROW('Sanitation Data'!D63))="","",OFFSET('Sanitation Data'!$D$29,0,10*ROW('Sanitation Data'!D63)))</f>
        <v/>
      </c>
      <c r="CM69" s="280" t="str">
        <f ca="true">+IF(OFFSET('Sanitation Data'!$D$30,0,10*ROW('Sanitation Data'!D63))="","",OFFSET('Sanitation Data'!$D$30,0,10*ROW('Sanitation Data'!D63)))</f>
        <v/>
      </c>
      <c r="CN69" s="280" t="str">
        <f ca="true">+IF(OFFSET('Sanitation Data'!$D$31,0,10*ROW('Sanitation Data'!D63))="","",OFFSET('Sanitation Data'!$D$31,0,10*ROW('Sanitation Data'!D63)))</f>
        <v/>
      </c>
      <c r="CO69" s="280" t="str">
        <f ca="true">+IF(OFFSET('Sanitation Data'!$D$32,0,10*ROW('Sanitation Data'!D63))="","",OFFSET('Sanitation Data'!$D$32,0,10*ROW('Sanitation Data'!D63)))</f>
        <v/>
      </c>
      <c r="CP69" s="280" t="str">
        <f ca="true">+IF(OFFSET('Sanitation Data'!$E$28,0,10*ROW('Sanitation Data'!E63))="","",OFFSET('Sanitation Data'!$E$28,0,10*ROW('Sanitation Data'!E63)))</f>
        <v/>
      </c>
      <c r="CQ69" s="280" t="str">
        <f ca="true">+IF(OFFSET('Sanitation Data'!$E$29,0,10*ROW('Sanitation Data'!E63))="","",OFFSET('Sanitation Data'!$E$29,0,10*ROW('Sanitation Data'!E63)))</f>
        <v/>
      </c>
      <c r="CR69" s="280" t="str">
        <f ca="true">+IF(OFFSET('Sanitation Data'!$E$30,0,10*ROW('Sanitation Data'!E63))="","",OFFSET('Sanitation Data'!$E$30,0,10*ROW('Sanitation Data'!E63)))</f>
        <v/>
      </c>
      <c r="CS69" s="280" t="str">
        <f ca="true">+IF(OFFSET('Sanitation Data'!$E$31,0,10*ROW('Sanitation Data'!E63))="","",OFFSET('Sanitation Data'!$E$31,0,10*ROW('Sanitation Data'!E63)))</f>
        <v/>
      </c>
      <c r="CT69" s="280" t="str">
        <f ca="true">+IF(OFFSET('Sanitation Data'!$E$32,0,10*ROW('Sanitation Data'!E63))="","",OFFSET('Sanitation Data'!$E$32,0,10*ROW('Sanitation Data'!E63)))</f>
        <v/>
      </c>
      <c r="CU69" s="280" t="str">
        <f ca="true">+IF(OFFSET('Sanitation Data'!$F$28,0,10*ROW('Sanitation Data'!F63))="","",OFFSET('Sanitation Data'!$F$28,0,10*ROW('Sanitation Data'!F63)))</f>
        <v/>
      </c>
      <c r="CV69" s="280" t="str">
        <f ca="true">+IF(OFFSET('Sanitation Data'!$F$29,0,10*ROW('Sanitation Data'!F63))="","",OFFSET('Sanitation Data'!$F$29,0,10*ROW('Sanitation Data'!F63)))</f>
        <v/>
      </c>
      <c r="CW69" s="280" t="str">
        <f ca="true">+IF(OFFSET('Sanitation Data'!$F$30,0,10*ROW('Sanitation Data'!F63))="","",OFFSET('Sanitation Data'!$F$30,0,10*ROW('Sanitation Data'!F63)))</f>
        <v/>
      </c>
      <c r="CX69" s="280" t="str">
        <f ca="true">+IF(OFFSET('Sanitation Data'!$F$31,0,10*ROW('Sanitation Data'!F63))="","",OFFSET('Sanitation Data'!$F$31,0,10*ROW('Sanitation Data'!F63)))</f>
        <v/>
      </c>
      <c r="CY69" s="280" t="str">
        <f ca="true">+IF(OFFSET('Sanitation Data'!$F$32,0,10*ROW('Sanitation Data'!F63))="","",OFFSET('Sanitation Data'!$F$32,0,10*ROW('Sanitation Data'!F63)))</f>
        <v/>
      </c>
      <c r="CZ69" s="280" t="str">
        <f ca="true">+IF(OFFSET('Sanitation Data'!$G$28,0,10*ROW('Sanitation Data'!G63))="","",OFFSET('Sanitation Data'!$G$28,0,10*ROW('Sanitation Data'!G63)))</f>
        <v/>
      </c>
      <c r="DA69" s="280" t="str">
        <f ca="true">+IF(OFFSET('Sanitation Data'!$G$29,0,10*ROW('Sanitation Data'!G63))="","",OFFSET('Sanitation Data'!$G$29,0,10*ROW('Sanitation Data'!G63)))</f>
        <v/>
      </c>
      <c r="DB69" s="280" t="str">
        <f ca="true">+IF(OFFSET('Sanitation Data'!$G$30,0,10*ROW('Sanitation Data'!G63))="","",OFFSET('Sanitation Data'!$G$30,0,10*ROW('Sanitation Data'!G63)))</f>
        <v/>
      </c>
      <c r="DC69" s="280" t="str">
        <f ca="true">+IF(OFFSET('Sanitation Data'!$G$31,0,10*ROW('Sanitation Data'!G63))="","",OFFSET('Sanitation Data'!$G$31,0,10*ROW('Sanitation Data'!G63)))</f>
        <v/>
      </c>
      <c r="DD69" s="280" t="str">
        <f ca="true">+IF(OFFSET('Sanitation Data'!$G$32,0,10*ROW('Sanitation Data'!G63))="","",OFFSET('Sanitation Data'!$G$32,0,10*ROW('Sanitation Data'!G63)))</f>
        <v/>
      </c>
      <c r="DE69" s="280" t="str">
        <f ca="true">+IF(OFFSET('Sanitation Data'!$H$28,0,10*ROW('Sanitation Data'!H63))="","",OFFSET('Sanitation Data'!$H$28,0,10*ROW('Sanitation Data'!H63)))</f>
        <v/>
      </c>
      <c r="DF69" s="280" t="str">
        <f ca="true">+IF(OFFSET('Sanitation Data'!$H$29,0,10*ROW('Sanitation Data'!H63))="","",OFFSET('Sanitation Data'!$H$29,0,10*ROW('Sanitation Data'!H63)))</f>
        <v/>
      </c>
      <c r="DG69" s="280" t="str">
        <f ca="true">+IF(OFFSET('Sanitation Data'!$H$30,0,10*ROW('Sanitation Data'!H63))="","",OFFSET('Sanitation Data'!$H$30,0,10*ROW('Sanitation Data'!H63)))</f>
        <v/>
      </c>
      <c r="DH69" s="280" t="str">
        <f ca="true">+IF(OFFSET('Sanitation Data'!$H$31,0,10*ROW('Sanitation Data'!H63))="","",OFFSET('Sanitation Data'!$H$31,0,10*ROW('Sanitation Data'!H63)))</f>
        <v/>
      </c>
      <c r="DI69" s="280" t="str">
        <f ca="true">+IF(OFFSET('Sanitation Data'!$H$32,0,10*ROW('Sanitation Data'!H63))="","",OFFSET('Sanitation Data'!$H$32,0,10*ROW('Sanitation Data'!H63)))</f>
        <v/>
      </c>
      <c r="DJ69" s="280" t="str">
        <f ca="true">+IF(OFFSET('Sanitation Data'!$I$28,0,10*ROW('Sanitation Data'!I63))="","",OFFSET('Sanitation Data'!$I$28,0,10*ROW('Sanitation Data'!I63)))</f>
        <v/>
      </c>
      <c r="DK69" s="280" t="str">
        <f ca="true">+IF(OFFSET('Sanitation Data'!$I$29,0,10*ROW('Sanitation Data'!I63))="","",OFFSET('Sanitation Data'!$I$29,0,10*ROW('Sanitation Data'!I63)))</f>
        <v/>
      </c>
      <c r="DL69" s="280" t="str">
        <f ca="true">+IF(OFFSET('Sanitation Data'!$I$30,0,10*ROW('Sanitation Data'!I63))="","",OFFSET('Sanitation Data'!$I$30,0,10*ROW('Sanitation Data'!I63)))</f>
        <v/>
      </c>
      <c r="DM69" s="280" t="str">
        <f ca="true">+IF(OFFSET('Sanitation Data'!$I$31,0,10*ROW('Sanitation Data'!I63))="","",OFFSET('Sanitation Data'!$I$31,0,10*ROW('Sanitation Data'!I63)))</f>
        <v/>
      </c>
      <c r="DN69" s="280" t="str">
        <f ca="true">+IF(OFFSET('Sanitation Data'!$I$32,0,10*ROW('Sanitation Data'!I63))="","",OFFSET('Sanitation Data'!$I$32,0,10*ROW('Sanitation Data'!I63)))</f>
        <v/>
      </c>
      <c r="DO69" s="280" t="str">
        <f ca="true">+IF(OFFSET('Hygiene Data'!$D$11,0,10*ROW('Hygiene Data'!D63))="","",OFFSET('Hygiene Data'!$D$11,0,10*ROW('Hygiene Data'!D63)))</f>
        <v/>
      </c>
      <c r="DP69" s="280" t="str">
        <f ca="true">+IF(OFFSET('Hygiene Data'!$D$12,0,10*ROW('Hygiene Data'!D63))="","",OFFSET('Hygiene Data'!$D$12,0,10*ROW('Hygiene Data'!D63)))</f>
        <v/>
      </c>
      <c r="DQ69" s="280" t="str">
        <f ca="true">+IF(OFFSET('Hygiene Data'!$D$13,0,10*ROW('Hygiene Data'!D63))="","",OFFSET('Hygiene Data'!$D$13,0,10*ROW('Hygiene Data'!D63)))</f>
        <v/>
      </c>
      <c r="DR69" s="280" t="str">
        <f ca="true">+IF(OFFSET('Hygiene Data'!$E$11,0,10*ROW('Hygiene Data'!E63))="","",OFFSET('Hygiene Data'!$E$11,0,10*ROW('Hygiene Data'!E63)))</f>
        <v/>
      </c>
      <c r="DS69" s="280" t="str">
        <f ca="true">+IF(OFFSET('Hygiene Data'!$E$12,0,10*ROW('Hygiene Data'!E63))="","",OFFSET('Hygiene Data'!$E$12,0,10*ROW('Hygiene Data'!E63)))</f>
        <v/>
      </c>
      <c r="DT69" s="280" t="str">
        <f ca="true">+IF(OFFSET('Hygiene Data'!$E$13,0,10*ROW('Hygiene Data'!E63))="","",OFFSET('Hygiene Data'!$E$13,0,10*ROW('Hygiene Data'!E63)))</f>
        <v/>
      </c>
      <c r="DU69" s="280" t="str">
        <f ca="true">+IF(OFFSET('Hygiene Data'!$F$11,0,10*ROW('Hygiene Data'!F63))="","",OFFSET('Hygiene Data'!$F$11,0,10*ROW('Hygiene Data'!F63)))</f>
        <v/>
      </c>
      <c r="DV69" s="280" t="str">
        <f ca="true">+IF(OFFSET('Hygiene Data'!$F$12,0,10*ROW('Hygiene Data'!F63))="","",OFFSET('Hygiene Data'!$F$12,0,10*ROW('Hygiene Data'!F63)))</f>
        <v/>
      </c>
      <c r="DW69" s="280" t="str">
        <f ca="true">+IF(OFFSET('Hygiene Data'!$F$13,0,10*ROW('Hygiene Data'!F63))="","",OFFSET('Hygiene Data'!$F$13,0,10*ROW('Hygiene Data'!F63)))</f>
        <v/>
      </c>
      <c r="DX69" s="280" t="str">
        <f ca="true">+IF(OFFSET('Hygiene Data'!$G$11,0,10*ROW('Hygiene Data'!G63))="","",OFFSET('Hygiene Data'!$G$11,0,10*ROW('Hygiene Data'!G63)))</f>
        <v/>
      </c>
      <c r="DY69" s="280" t="str">
        <f ca="true">+IF(OFFSET('Hygiene Data'!$G$12,0,10*ROW('Hygiene Data'!G63))="","",OFFSET('Hygiene Data'!$G$12,0,10*ROW('Hygiene Data'!G63)))</f>
        <v/>
      </c>
      <c r="DZ69" s="280" t="str">
        <f ca="true">+IF(OFFSET('Hygiene Data'!$G$13,0,10*ROW('Hygiene Data'!G63))="","",OFFSET('Hygiene Data'!$G$13,0,10*ROW('Hygiene Data'!G63)))</f>
        <v/>
      </c>
      <c r="EA69" s="280" t="str">
        <f ca="true">+IF(OFFSET('Hygiene Data'!$H$11,0,10*ROW('Hygiene Data'!H63))="","",OFFSET('Hygiene Data'!$H$11,0,10*ROW('Hygiene Data'!H63)))</f>
        <v/>
      </c>
      <c r="EB69" s="280" t="str">
        <f ca="true">+IF(OFFSET('Hygiene Data'!$H$12,0,10*ROW('Hygiene Data'!H63))="","",OFFSET('Hygiene Data'!$H$12,0,10*ROW('Hygiene Data'!H63)))</f>
        <v/>
      </c>
      <c r="EC69" s="280" t="str">
        <f ca="true">+IF(OFFSET('Hygiene Data'!$H$13,0,10*ROW('Hygiene Data'!H63))="","",OFFSET('Hygiene Data'!$H$13,0,10*ROW('Hygiene Data'!H63)))</f>
        <v/>
      </c>
      <c r="ED69" s="280" t="str">
        <f ca="true">+IF(OFFSET('Hygiene Data'!$I$11,0,10*ROW('Hygiene Data'!I63))="","",OFFSET('Hygiene Data'!$I$11,0,10*ROW('Hygiene Data'!I63)))</f>
        <v/>
      </c>
      <c r="EE69" s="280" t="str">
        <f ca="true">+IF(OFFSET('Hygiene Data'!$I$12,0,10*ROW('Hygiene Data'!I63))="","",OFFSET('Hygiene Data'!$I$12,0,10*ROW('Hygiene Data'!I63)))</f>
        <v/>
      </c>
      <c r="EF69" s="28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6"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0"/>
      <c r="BS70" s="280" t="str">
        <f ca="true">+IF(OFFSET('Water Data'!$D$27,0,10*ROW('Water Data'!D64))="","",OFFSET('Water Data'!$D$27,0,10*ROW('Water Data'!D64)))</f>
        <v/>
      </c>
      <c r="BT70" s="280" t="str">
        <f ca="true">+IF(OFFSET('Water Data'!$D$28,0,10*ROW('Water Data'!D64))="","",OFFSET('Water Data'!$D$28,0,10*ROW('Water Data'!D64)))</f>
        <v/>
      </c>
      <c r="BU70" s="280" t="str">
        <f ca="true">+IF(OFFSET('Water Data'!$D$29,0,10*ROW('Water Data'!D64))="","",OFFSET('Water Data'!$D$29,0,10*ROW('Water Data'!D64)))</f>
        <v/>
      </c>
      <c r="BV70" s="280" t="str">
        <f ca="true">+IF(OFFSET('Water Data'!$E$27,0,10*ROW('Water Data'!E64))="","",OFFSET('Water Data'!$E$27,0,10*ROW('Water Data'!E64)))</f>
        <v/>
      </c>
      <c r="BW70" s="280" t="str">
        <f ca="true">+IF(OFFSET('Water Data'!$E$28,0,10*ROW('Water Data'!E64))="","",OFFSET('Water Data'!$E$28,0,10*ROW('Water Data'!E64)))</f>
        <v/>
      </c>
      <c r="BX70" s="280" t="str">
        <f ca="true">+IF(OFFSET('Water Data'!$E$29,0,10*ROW('Water Data'!E64))="","",OFFSET('Water Data'!$E$29,0,10*ROW('Water Data'!E64)))</f>
        <v/>
      </c>
      <c r="BY70" s="280" t="str">
        <f ca="true">+IF(OFFSET('Water Data'!$F$27,0,10*ROW('Water Data'!F64))="","",OFFSET('Water Data'!$F$27,0,10*ROW('Water Data'!F64)))</f>
        <v/>
      </c>
      <c r="BZ70" s="280" t="str">
        <f ca="true">+IF(OFFSET('Water Data'!$F$28,0,10*ROW('Water Data'!F64))="","",OFFSET('Water Data'!$F$28,0,10*ROW('Water Data'!F64)))</f>
        <v/>
      </c>
      <c r="CA70" s="280" t="str">
        <f ca="true">+IF(OFFSET('Water Data'!$F$29,0,10*ROW('Water Data'!F64))="","",OFFSET('Water Data'!$F$29,0,10*ROW('Water Data'!F64)))</f>
        <v/>
      </c>
      <c r="CB70" s="280" t="str">
        <f ca="true">+IF(OFFSET('Water Data'!$G$27,0,10*ROW('Water Data'!G64))="","",OFFSET('Water Data'!$G$27,0,10*ROW('Water Data'!G64)))</f>
        <v/>
      </c>
      <c r="CC70" s="280" t="str">
        <f ca="true">+IF(OFFSET('Water Data'!$G$28,0,10*ROW('Water Data'!G64))="","",OFFSET('Water Data'!$G$28,0,10*ROW('Water Data'!G64)))</f>
        <v/>
      </c>
      <c r="CD70" s="280" t="str">
        <f ca="true">+IF(OFFSET('Water Data'!$G$29,0,10*ROW('Water Data'!G64))="","",OFFSET('Water Data'!$G$29,0,10*ROW('Water Data'!G64)))</f>
        <v/>
      </c>
      <c r="CE70" s="280" t="str">
        <f ca="true">+IF(OFFSET('Water Data'!$H$27,0,10*ROW('Water Data'!H64))="","",OFFSET('Water Data'!$H$27,0,10*ROW('Water Data'!H64)))</f>
        <v/>
      </c>
      <c r="CF70" s="280" t="str">
        <f ca="true">+IF(OFFSET('Water Data'!$H$28,0,10*ROW('Water Data'!H64))="","",OFFSET('Water Data'!$H$28,0,10*ROW('Water Data'!H64)))</f>
        <v/>
      </c>
      <c r="CG70" s="280" t="str">
        <f ca="true">+IF(OFFSET('Water Data'!$H$29,0,10*ROW('Water Data'!H64))="","",OFFSET('Water Data'!$H$29,0,10*ROW('Water Data'!H64)))</f>
        <v/>
      </c>
      <c r="CH70" s="280" t="str">
        <f ca="true">+IF(OFFSET('Water Data'!$I$27,0,10*ROW('Water Data'!I64))="","",OFFSET('Water Data'!$I$27,0,10*ROW('Water Data'!I64)))</f>
        <v/>
      </c>
      <c r="CI70" s="280" t="str">
        <f ca="true">+IF(OFFSET('Water Data'!$I$28,0,10*ROW('Water Data'!I64))="","",OFFSET('Water Data'!$I$28,0,10*ROW('Water Data'!I64)))</f>
        <v/>
      </c>
      <c r="CJ70" s="280" t="str">
        <f ca="true">+IF(OFFSET('Water Data'!$I$29,0,10*ROW('Water Data'!I64))="","",OFFSET('Water Data'!$I$29,0,10*ROW('Water Data'!I64)))</f>
        <v/>
      </c>
      <c r="CK70" s="280" t="str">
        <f ca="true">+IF(OFFSET('Sanitation Data'!$D$28,0,10*ROW('Sanitation Data'!D64))="","",OFFSET('Sanitation Data'!$D$28,0,10*ROW('Sanitation Data'!D64)))</f>
        <v/>
      </c>
      <c r="CL70" s="280" t="str">
        <f ca="true">+IF(OFFSET('Sanitation Data'!$D$29,0,10*ROW('Sanitation Data'!D64))="","",OFFSET('Sanitation Data'!$D$29,0,10*ROW('Sanitation Data'!D64)))</f>
        <v/>
      </c>
      <c r="CM70" s="280" t="str">
        <f ca="true">+IF(OFFSET('Sanitation Data'!$D$30,0,10*ROW('Sanitation Data'!D64))="","",OFFSET('Sanitation Data'!$D$30,0,10*ROW('Sanitation Data'!D64)))</f>
        <v/>
      </c>
      <c r="CN70" s="280" t="str">
        <f ca="true">+IF(OFFSET('Sanitation Data'!$D$31,0,10*ROW('Sanitation Data'!D64))="","",OFFSET('Sanitation Data'!$D$31,0,10*ROW('Sanitation Data'!D64)))</f>
        <v/>
      </c>
      <c r="CO70" s="280" t="str">
        <f ca="true">+IF(OFFSET('Sanitation Data'!$D$32,0,10*ROW('Sanitation Data'!D64))="","",OFFSET('Sanitation Data'!$D$32,0,10*ROW('Sanitation Data'!D64)))</f>
        <v/>
      </c>
      <c r="CP70" s="280" t="str">
        <f ca="true">+IF(OFFSET('Sanitation Data'!$E$28,0,10*ROW('Sanitation Data'!E64))="","",OFFSET('Sanitation Data'!$E$28,0,10*ROW('Sanitation Data'!E64)))</f>
        <v/>
      </c>
      <c r="CQ70" s="280" t="str">
        <f ca="true">+IF(OFFSET('Sanitation Data'!$E$29,0,10*ROW('Sanitation Data'!E64))="","",OFFSET('Sanitation Data'!$E$29,0,10*ROW('Sanitation Data'!E64)))</f>
        <v/>
      </c>
      <c r="CR70" s="280" t="str">
        <f ca="true">+IF(OFFSET('Sanitation Data'!$E$30,0,10*ROW('Sanitation Data'!E64))="","",OFFSET('Sanitation Data'!$E$30,0,10*ROW('Sanitation Data'!E64)))</f>
        <v/>
      </c>
      <c r="CS70" s="280" t="str">
        <f ca="true">+IF(OFFSET('Sanitation Data'!$E$31,0,10*ROW('Sanitation Data'!E64))="","",OFFSET('Sanitation Data'!$E$31,0,10*ROW('Sanitation Data'!E64)))</f>
        <v/>
      </c>
      <c r="CT70" s="280" t="str">
        <f ca="true">+IF(OFFSET('Sanitation Data'!$E$32,0,10*ROW('Sanitation Data'!E64))="","",OFFSET('Sanitation Data'!$E$32,0,10*ROW('Sanitation Data'!E64)))</f>
        <v/>
      </c>
      <c r="CU70" s="280" t="str">
        <f ca="true">+IF(OFFSET('Sanitation Data'!$F$28,0,10*ROW('Sanitation Data'!F64))="","",OFFSET('Sanitation Data'!$F$28,0,10*ROW('Sanitation Data'!F64)))</f>
        <v/>
      </c>
      <c r="CV70" s="280" t="str">
        <f ca="true">+IF(OFFSET('Sanitation Data'!$F$29,0,10*ROW('Sanitation Data'!F64))="","",OFFSET('Sanitation Data'!$F$29,0,10*ROW('Sanitation Data'!F64)))</f>
        <v/>
      </c>
      <c r="CW70" s="280" t="str">
        <f ca="true">+IF(OFFSET('Sanitation Data'!$F$30,0,10*ROW('Sanitation Data'!F64))="","",OFFSET('Sanitation Data'!$F$30,0,10*ROW('Sanitation Data'!F64)))</f>
        <v/>
      </c>
      <c r="CX70" s="280" t="str">
        <f ca="true">+IF(OFFSET('Sanitation Data'!$F$31,0,10*ROW('Sanitation Data'!F64))="","",OFFSET('Sanitation Data'!$F$31,0,10*ROW('Sanitation Data'!F64)))</f>
        <v/>
      </c>
      <c r="CY70" s="280" t="str">
        <f ca="true">+IF(OFFSET('Sanitation Data'!$F$32,0,10*ROW('Sanitation Data'!F64))="","",OFFSET('Sanitation Data'!$F$32,0,10*ROW('Sanitation Data'!F64)))</f>
        <v/>
      </c>
      <c r="CZ70" s="280" t="str">
        <f ca="true">+IF(OFFSET('Sanitation Data'!$G$28,0,10*ROW('Sanitation Data'!G64))="","",OFFSET('Sanitation Data'!$G$28,0,10*ROW('Sanitation Data'!G64)))</f>
        <v/>
      </c>
      <c r="DA70" s="280" t="str">
        <f ca="true">+IF(OFFSET('Sanitation Data'!$G$29,0,10*ROW('Sanitation Data'!G64))="","",OFFSET('Sanitation Data'!$G$29,0,10*ROW('Sanitation Data'!G64)))</f>
        <v/>
      </c>
      <c r="DB70" s="280" t="str">
        <f ca="true">+IF(OFFSET('Sanitation Data'!$G$30,0,10*ROW('Sanitation Data'!G64))="","",OFFSET('Sanitation Data'!$G$30,0,10*ROW('Sanitation Data'!G64)))</f>
        <v/>
      </c>
      <c r="DC70" s="280" t="str">
        <f ca="true">+IF(OFFSET('Sanitation Data'!$G$31,0,10*ROW('Sanitation Data'!G64))="","",OFFSET('Sanitation Data'!$G$31,0,10*ROW('Sanitation Data'!G64)))</f>
        <v/>
      </c>
      <c r="DD70" s="280" t="str">
        <f ca="true">+IF(OFFSET('Sanitation Data'!$G$32,0,10*ROW('Sanitation Data'!G64))="","",OFFSET('Sanitation Data'!$G$32,0,10*ROW('Sanitation Data'!G64)))</f>
        <v/>
      </c>
      <c r="DE70" s="280" t="str">
        <f ca="true">+IF(OFFSET('Sanitation Data'!$H$28,0,10*ROW('Sanitation Data'!H64))="","",OFFSET('Sanitation Data'!$H$28,0,10*ROW('Sanitation Data'!H64)))</f>
        <v/>
      </c>
      <c r="DF70" s="280" t="str">
        <f ca="true">+IF(OFFSET('Sanitation Data'!$H$29,0,10*ROW('Sanitation Data'!H64))="","",OFFSET('Sanitation Data'!$H$29,0,10*ROW('Sanitation Data'!H64)))</f>
        <v/>
      </c>
      <c r="DG70" s="280" t="str">
        <f ca="true">+IF(OFFSET('Sanitation Data'!$H$30,0,10*ROW('Sanitation Data'!H64))="","",OFFSET('Sanitation Data'!$H$30,0,10*ROW('Sanitation Data'!H64)))</f>
        <v/>
      </c>
      <c r="DH70" s="280" t="str">
        <f ca="true">+IF(OFFSET('Sanitation Data'!$H$31,0,10*ROW('Sanitation Data'!H64))="","",OFFSET('Sanitation Data'!$H$31,0,10*ROW('Sanitation Data'!H64)))</f>
        <v/>
      </c>
      <c r="DI70" s="280" t="str">
        <f ca="true">+IF(OFFSET('Sanitation Data'!$H$32,0,10*ROW('Sanitation Data'!H64))="","",OFFSET('Sanitation Data'!$H$32,0,10*ROW('Sanitation Data'!H64)))</f>
        <v/>
      </c>
      <c r="DJ70" s="280" t="str">
        <f ca="true">+IF(OFFSET('Sanitation Data'!$I$28,0,10*ROW('Sanitation Data'!I64))="","",OFFSET('Sanitation Data'!$I$28,0,10*ROW('Sanitation Data'!I64)))</f>
        <v/>
      </c>
      <c r="DK70" s="280" t="str">
        <f ca="true">+IF(OFFSET('Sanitation Data'!$I$29,0,10*ROW('Sanitation Data'!I64))="","",OFFSET('Sanitation Data'!$I$29,0,10*ROW('Sanitation Data'!I64)))</f>
        <v/>
      </c>
      <c r="DL70" s="280" t="str">
        <f ca="true">+IF(OFFSET('Sanitation Data'!$I$30,0,10*ROW('Sanitation Data'!I64))="","",OFFSET('Sanitation Data'!$I$30,0,10*ROW('Sanitation Data'!I64)))</f>
        <v/>
      </c>
      <c r="DM70" s="280" t="str">
        <f ca="true">+IF(OFFSET('Sanitation Data'!$I$31,0,10*ROW('Sanitation Data'!I64))="","",OFFSET('Sanitation Data'!$I$31,0,10*ROW('Sanitation Data'!I64)))</f>
        <v/>
      </c>
      <c r="DN70" s="280" t="str">
        <f ca="true">+IF(OFFSET('Sanitation Data'!$I$32,0,10*ROW('Sanitation Data'!I64))="","",OFFSET('Sanitation Data'!$I$32,0,10*ROW('Sanitation Data'!I64)))</f>
        <v/>
      </c>
      <c r="DO70" s="280" t="str">
        <f ca="true">+IF(OFFSET('Hygiene Data'!$D$11,0,10*ROW('Hygiene Data'!D64))="","",OFFSET('Hygiene Data'!$D$11,0,10*ROW('Hygiene Data'!D64)))</f>
        <v/>
      </c>
      <c r="DP70" s="280" t="str">
        <f ca="true">+IF(OFFSET('Hygiene Data'!$D$12,0,10*ROW('Hygiene Data'!D64))="","",OFFSET('Hygiene Data'!$D$12,0,10*ROW('Hygiene Data'!D64)))</f>
        <v/>
      </c>
      <c r="DQ70" s="280" t="str">
        <f ca="true">+IF(OFFSET('Hygiene Data'!$D$13,0,10*ROW('Hygiene Data'!D64))="","",OFFSET('Hygiene Data'!$D$13,0,10*ROW('Hygiene Data'!D64)))</f>
        <v/>
      </c>
      <c r="DR70" s="280" t="str">
        <f ca="true">+IF(OFFSET('Hygiene Data'!$E$11,0,10*ROW('Hygiene Data'!E64))="","",OFFSET('Hygiene Data'!$E$11,0,10*ROW('Hygiene Data'!E64)))</f>
        <v/>
      </c>
      <c r="DS70" s="280" t="str">
        <f ca="true">+IF(OFFSET('Hygiene Data'!$E$12,0,10*ROW('Hygiene Data'!E64))="","",OFFSET('Hygiene Data'!$E$12,0,10*ROW('Hygiene Data'!E64)))</f>
        <v/>
      </c>
      <c r="DT70" s="280" t="str">
        <f ca="true">+IF(OFFSET('Hygiene Data'!$E$13,0,10*ROW('Hygiene Data'!E64))="","",OFFSET('Hygiene Data'!$E$13,0,10*ROW('Hygiene Data'!E64)))</f>
        <v/>
      </c>
      <c r="DU70" s="280" t="str">
        <f ca="true">+IF(OFFSET('Hygiene Data'!$F$11,0,10*ROW('Hygiene Data'!F64))="","",OFFSET('Hygiene Data'!$F$11,0,10*ROW('Hygiene Data'!F64)))</f>
        <v/>
      </c>
      <c r="DV70" s="280" t="str">
        <f ca="true">+IF(OFFSET('Hygiene Data'!$F$12,0,10*ROW('Hygiene Data'!F64))="","",OFFSET('Hygiene Data'!$F$12,0,10*ROW('Hygiene Data'!F64)))</f>
        <v/>
      </c>
      <c r="DW70" s="280" t="str">
        <f ca="true">+IF(OFFSET('Hygiene Data'!$F$13,0,10*ROW('Hygiene Data'!F64))="","",OFFSET('Hygiene Data'!$F$13,0,10*ROW('Hygiene Data'!F64)))</f>
        <v/>
      </c>
      <c r="DX70" s="280" t="str">
        <f ca="true">+IF(OFFSET('Hygiene Data'!$G$11,0,10*ROW('Hygiene Data'!G64))="","",OFFSET('Hygiene Data'!$G$11,0,10*ROW('Hygiene Data'!G64)))</f>
        <v/>
      </c>
      <c r="DY70" s="280" t="str">
        <f ca="true">+IF(OFFSET('Hygiene Data'!$G$12,0,10*ROW('Hygiene Data'!G64))="","",OFFSET('Hygiene Data'!$G$12,0,10*ROW('Hygiene Data'!G64)))</f>
        <v/>
      </c>
      <c r="DZ70" s="280" t="str">
        <f ca="true">+IF(OFFSET('Hygiene Data'!$G$13,0,10*ROW('Hygiene Data'!G64))="","",OFFSET('Hygiene Data'!$G$13,0,10*ROW('Hygiene Data'!G64)))</f>
        <v/>
      </c>
      <c r="EA70" s="280" t="str">
        <f ca="true">+IF(OFFSET('Hygiene Data'!$H$11,0,10*ROW('Hygiene Data'!H64))="","",OFFSET('Hygiene Data'!$H$11,0,10*ROW('Hygiene Data'!H64)))</f>
        <v/>
      </c>
      <c r="EB70" s="280" t="str">
        <f ca="true">+IF(OFFSET('Hygiene Data'!$H$12,0,10*ROW('Hygiene Data'!H64))="","",OFFSET('Hygiene Data'!$H$12,0,10*ROW('Hygiene Data'!H64)))</f>
        <v/>
      </c>
      <c r="EC70" s="280" t="str">
        <f ca="true">+IF(OFFSET('Hygiene Data'!$H$13,0,10*ROW('Hygiene Data'!H64))="","",OFFSET('Hygiene Data'!$H$13,0,10*ROW('Hygiene Data'!H64)))</f>
        <v/>
      </c>
      <c r="ED70" s="280" t="str">
        <f ca="true">+IF(OFFSET('Hygiene Data'!$I$11,0,10*ROW('Hygiene Data'!I64))="","",OFFSET('Hygiene Data'!$I$11,0,10*ROW('Hygiene Data'!I64)))</f>
        <v/>
      </c>
      <c r="EE70" s="280" t="str">
        <f ca="true">+IF(OFFSET('Hygiene Data'!$I$12,0,10*ROW('Hygiene Data'!I64))="","",OFFSET('Hygiene Data'!$I$12,0,10*ROW('Hygiene Data'!I64)))</f>
        <v/>
      </c>
      <c r="EF70" s="28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6"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0"/>
      <c r="BS71" s="280" t="str">
        <f ca="true">+IF(OFFSET('Water Data'!$D$27,0,10*ROW('Water Data'!D65))="","",OFFSET('Water Data'!$D$27,0,10*ROW('Water Data'!D65)))</f>
        <v/>
      </c>
      <c r="BT71" s="280" t="str">
        <f ca="true">+IF(OFFSET('Water Data'!$D$28,0,10*ROW('Water Data'!D65))="","",OFFSET('Water Data'!$D$28,0,10*ROW('Water Data'!D65)))</f>
        <v/>
      </c>
      <c r="BU71" s="280" t="str">
        <f ca="true">+IF(OFFSET('Water Data'!$D$29,0,10*ROW('Water Data'!D65))="","",OFFSET('Water Data'!$D$29,0,10*ROW('Water Data'!D65)))</f>
        <v/>
      </c>
      <c r="BV71" s="280" t="str">
        <f ca="true">+IF(OFFSET('Water Data'!$E$27,0,10*ROW('Water Data'!E65))="","",OFFSET('Water Data'!$E$27,0,10*ROW('Water Data'!E65)))</f>
        <v/>
      </c>
      <c r="BW71" s="280" t="str">
        <f ca="true">+IF(OFFSET('Water Data'!$E$28,0,10*ROW('Water Data'!E65))="","",OFFSET('Water Data'!$E$28,0,10*ROW('Water Data'!E65)))</f>
        <v/>
      </c>
      <c r="BX71" s="280" t="str">
        <f ca="true">+IF(OFFSET('Water Data'!$E$29,0,10*ROW('Water Data'!E65))="","",OFFSET('Water Data'!$E$29,0,10*ROW('Water Data'!E65)))</f>
        <v/>
      </c>
      <c r="BY71" s="280" t="str">
        <f ca="true">+IF(OFFSET('Water Data'!$F$27,0,10*ROW('Water Data'!F65))="","",OFFSET('Water Data'!$F$27,0,10*ROW('Water Data'!F65)))</f>
        <v/>
      </c>
      <c r="BZ71" s="280" t="str">
        <f ca="true">+IF(OFFSET('Water Data'!$F$28,0,10*ROW('Water Data'!F65))="","",OFFSET('Water Data'!$F$28,0,10*ROW('Water Data'!F65)))</f>
        <v/>
      </c>
      <c r="CA71" s="280" t="str">
        <f ca="true">+IF(OFFSET('Water Data'!$F$29,0,10*ROW('Water Data'!F65))="","",OFFSET('Water Data'!$F$29,0,10*ROW('Water Data'!F65)))</f>
        <v/>
      </c>
      <c r="CB71" s="280" t="str">
        <f ca="true">+IF(OFFSET('Water Data'!$G$27,0,10*ROW('Water Data'!G65))="","",OFFSET('Water Data'!$G$27,0,10*ROW('Water Data'!G65)))</f>
        <v/>
      </c>
      <c r="CC71" s="280" t="str">
        <f ca="true">+IF(OFFSET('Water Data'!$G$28,0,10*ROW('Water Data'!G65))="","",OFFSET('Water Data'!$G$28,0,10*ROW('Water Data'!G65)))</f>
        <v/>
      </c>
      <c r="CD71" s="280" t="str">
        <f ca="true">+IF(OFFSET('Water Data'!$G$29,0,10*ROW('Water Data'!G65))="","",OFFSET('Water Data'!$G$29,0,10*ROW('Water Data'!G65)))</f>
        <v/>
      </c>
      <c r="CE71" s="280" t="str">
        <f ca="true">+IF(OFFSET('Water Data'!$H$27,0,10*ROW('Water Data'!H65))="","",OFFSET('Water Data'!$H$27,0,10*ROW('Water Data'!H65)))</f>
        <v/>
      </c>
      <c r="CF71" s="280" t="str">
        <f ca="true">+IF(OFFSET('Water Data'!$H$28,0,10*ROW('Water Data'!H65))="","",OFFSET('Water Data'!$H$28,0,10*ROW('Water Data'!H65)))</f>
        <v/>
      </c>
      <c r="CG71" s="280" t="str">
        <f ca="true">+IF(OFFSET('Water Data'!$H$29,0,10*ROW('Water Data'!H65))="","",OFFSET('Water Data'!$H$29,0,10*ROW('Water Data'!H65)))</f>
        <v/>
      </c>
      <c r="CH71" s="280" t="str">
        <f ca="true">+IF(OFFSET('Water Data'!$I$27,0,10*ROW('Water Data'!I65))="","",OFFSET('Water Data'!$I$27,0,10*ROW('Water Data'!I65)))</f>
        <v/>
      </c>
      <c r="CI71" s="280" t="str">
        <f ca="true">+IF(OFFSET('Water Data'!$I$28,0,10*ROW('Water Data'!I65))="","",OFFSET('Water Data'!$I$28,0,10*ROW('Water Data'!I65)))</f>
        <v/>
      </c>
      <c r="CJ71" s="280" t="str">
        <f ca="true">+IF(OFFSET('Water Data'!$I$29,0,10*ROW('Water Data'!I65))="","",OFFSET('Water Data'!$I$29,0,10*ROW('Water Data'!I65)))</f>
        <v/>
      </c>
      <c r="CK71" s="280" t="str">
        <f ca="true">+IF(OFFSET('Sanitation Data'!$D$28,0,10*ROW('Sanitation Data'!D65))="","",OFFSET('Sanitation Data'!$D$28,0,10*ROW('Sanitation Data'!D65)))</f>
        <v/>
      </c>
      <c r="CL71" s="280" t="str">
        <f ca="true">+IF(OFFSET('Sanitation Data'!$D$29,0,10*ROW('Sanitation Data'!D65))="","",OFFSET('Sanitation Data'!$D$29,0,10*ROW('Sanitation Data'!D65)))</f>
        <v/>
      </c>
      <c r="CM71" s="280" t="str">
        <f ca="true">+IF(OFFSET('Sanitation Data'!$D$30,0,10*ROW('Sanitation Data'!D65))="","",OFFSET('Sanitation Data'!$D$30,0,10*ROW('Sanitation Data'!D65)))</f>
        <v/>
      </c>
      <c r="CN71" s="280" t="str">
        <f ca="true">+IF(OFFSET('Sanitation Data'!$D$31,0,10*ROW('Sanitation Data'!D65))="","",OFFSET('Sanitation Data'!$D$31,0,10*ROW('Sanitation Data'!D65)))</f>
        <v/>
      </c>
      <c r="CO71" s="280" t="str">
        <f ca="true">+IF(OFFSET('Sanitation Data'!$D$32,0,10*ROW('Sanitation Data'!D65))="","",OFFSET('Sanitation Data'!$D$32,0,10*ROW('Sanitation Data'!D65)))</f>
        <v/>
      </c>
      <c r="CP71" s="280" t="str">
        <f ca="true">+IF(OFFSET('Sanitation Data'!$E$28,0,10*ROW('Sanitation Data'!E65))="","",OFFSET('Sanitation Data'!$E$28,0,10*ROW('Sanitation Data'!E65)))</f>
        <v/>
      </c>
      <c r="CQ71" s="280" t="str">
        <f ca="true">+IF(OFFSET('Sanitation Data'!$E$29,0,10*ROW('Sanitation Data'!E65))="","",OFFSET('Sanitation Data'!$E$29,0,10*ROW('Sanitation Data'!E65)))</f>
        <v/>
      </c>
      <c r="CR71" s="280" t="str">
        <f ca="true">+IF(OFFSET('Sanitation Data'!$E$30,0,10*ROW('Sanitation Data'!E65))="","",OFFSET('Sanitation Data'!$E$30,0,10*ROW('Sanitation Data'!E65)))</f>
        <v/>
      </c>
      <c r="CS71" s="280" t="str">
        <f ca="true">+IF(OFFSET('Sanitation Data'!$E$31,0,10*ROW('Sanitation Data'!E65))="","",OFFSET('Sanitation Data'!$E$31,0,10*ROW('Sanitation Data'!E65)))</f>
        <v/>
      </c>
      <c r="CT71" s="280" t="str">
        <f ca="true">+IF(OFFSET('Sanitation Data'!$E$32,0,10*ROW('Sanitation Data'!E65))="","",OFFSET('Sanitation Data'!$E$32,0,10*ROW('Sanitation Data'!E65)))</f>
        <v/>
      </c>
      <c r="CU71" s="280" t="str">
        <f ca="true">+IF(OFFSET('Sanitation Data'!$F$28,0,10*ROW('Sanitation Data'!F65))="","",OFFSET('Sanitation Data'!$F$28,0,10*ROW('Sanitation Data'!F65)))</f>
        <v/>
      </c>
      <c r="CV71" s="280" t="str">
        <f ca="true">+IF(OFFSET('Sanitation Data'!$F$29,0,10*ROW('Sanitation Data'!F65))="","",OFFSET('Sanitation Data'!$F$29,0,10*ROW('Sanitation Data'!F65)))</f>
        <v/>
      </c>
      <c r="CW71" s="280" t="str">
        <f ca="true">+IF(OFFSET('Sanitation Data'!$F$30,0,10*ROW('Sanitation Data'!F65))="","",OFFSET('Sanitation Data'!$F$30,0,10*ROW('Sanitation Data'!F65)))</f>
        <v/>
      </c>
      <c r="CX71" s="280" t="str">
        <f ca="true">+IF(OFFSET('Sanitation Data'!$F$31,0,10*ROW('Sanitation Data'!F65))="","",OFFSET('Sanitation Data'!$F$31,0,10*ROW('Sanitation Data'!F65)))</f>
        <v/>
      </c>
      <c r="CY71" s="280" t="str">
        <f ca="true">+IF(OFFSET('Sanitation Data'!$F$32,0,10*ROW('Sanitation Data'!F65))="","",OFFSET('Sanitation Data'!$F$32,0,10*ROW('Sanitation Data'!F65)))</f>
        <v/>
      </c>
      <c r="CZ71" s="280" t="str">
        <f ca="true">+IF(OFFSET('Sanitation Data'!$G$28,0,10*ROW('Sanitation Data'!G65))="","",OFFSET('Sanitation Data'!$G$28,0,10*ROW('Sanitation Data'!G65)))</f>
        <v/>
      </c>
      <c r="DA71" s="280" t="str">
        <f ca="true">+IF(OFFSET('Sanitation Data'!$G$29,0,10*ROW('Sanitation Data'!G65))="","",OFFSET('Sanitation Data'!$G$29,0,10*ROW('Sanitation Data'!G65)))</f>
        <v/>
      </c>
      <c r="DB71" s="280" t="str">
        <f ca="true">+IF(OFFSET('Sanitation Data'!$G$30,0,10*ROW('Sanitation Data'!G65))="","",OFFSET('Sanitation Data'!$G$30,0,10*ROW('Sanitation Data'!G65)))</f>
        <v/>
      </c>
      <c r="DC71" s="280" t="str">
        <f ca="true">+IF(OFFSET('Sanitation Data'!$G$31,0,10*ROW('Sanitation Data'!G65))="","",OFFSET('Sanitation Data'!$G$31,0,10*ROW('Sanitation Data'!G65)))</f>
        <v/>
      </c>
      <c r="DD71" s="280" t="str">
        <f ca="true">+IF(OFFSET('Sanitation Data'!$G$32,0,10*ROW('Sanitation Data'!G65))="","",OFFSET('Sanitation Data'!$G$32,0,10*ROW('Sanitation Data'!G65)))</f>
        <v/>
      </c>
      <c r="DE71" s="280" t="str">
        <f ca="true">+IF(OFFSET('Sanitation Data'!$H$28,0,10*ROW('Sanitation Data'!H65))="","",OFFSET('Sanitation Data'!$H$28,0,10*ROW('Sanitation Data'!H65)))</f>
        <v/>
      </c>
      <c r="DF71" s="280" t="str">
        <f ca="true">+IF(OFFSET('Sanitation Data'!$H$29,0,10*ROW('Sanitation Data'!H65))="","",OFFSET('Sanitation Data'!$H$29,0,10*ROW('Sanitation Data'!H65)))</f>
        <v/>
      </c>
      <c r="DG71" s="280" t="str">
        <f ca="true">+IF(OFFSET('Sanitation Data'!$H$30,0,10*ROW('Sanitation Data'!H65))="","",OFFSET('Sanitation Data'!$H$30,0,10*ROW('Sanitation Data'!H65)))</f>
        <v/>
      </c>
      <c r="DH71" s="280" t="str">
        <f ca="true">+IF(OFFSET('Sanitation Data'!$H$31,0,10*ROW('Sanitation Data'!H65))="","",OFFSET('Sanitation Data'!$H$31,0,10*ROW('Sanitation Data'!H65)))</f>
        <v/>
      </c>
      <c r="DI71" s="280" t="str">
        <f ca="true">+IF(OFFSET('Sanitation Data'!$H$32,0,10*ROW('Sanitation Data'!H65))="","",OFFSET('Sanitation Data'!$H$32,0,10*ROW('Sanitation Data'!H65)))</f>
        <v/>
      </c>
      <c r="DJ71" s="280" t="str">
        <f ca="true">+IF(OFFSET('Sanitation Data'!$I$28,0,10*ROW('Sanitation Data'!I65))="","",OFFSET('Sanitation Data'!$I$28,0,10*ROW('Sanitation Data'!I65)))</f>
        <v/>
      </c>
      <c r="DK71" s="280" t="str">
        <f ca="true">+IF(OFFSET('Sanitation Data'!$I$29,0,10*ROW('Sanitation Data'!I65))="","",OFFSET('Sanitation Data'!$I$29,0,10*ROW('Sanitation Data'!I65)))</f>
        <v/>
      </c>
      <c r="DL71" s="280" t="str">
        <f ca="true">+IF(OFFSET('Sanitation Data'!$I$30,0,10*ROW('Sanitation Data'!I65))="","",OFFSET('Sanitation Data'!$I$30,0,10*ROW('Sanitation Data'!I65)))</f>
        <v/>
      </c>
      <c r="DM71" s="280" t="str">
        <f ca="true">+IF(OFFSET('Sanitation Data'!$I$31,0,10*ROW('Sanitation Data'!I65))="","",OFFSET('Sanitation Data'!$I$31,0,10*ROW('Sanitation Data'!I65)))</f>
        <v/>
      </c>
      <c r="DN71" s="280" t="str">
        <f ca="true">+IF(OFFSET('Sanitation Data'!$I$32,0,10*ROW('Sanitation Data'!I65))="","",OFFSET('Sanitation Data'!$I$32,0,10*ROW('Sanitation Data'!I65)))</f>
        <v/>
      </c>
      <c r="DO71" s="280" t="str">
        <f ca="true">+IF(OFFSET('Hygiene Data'!$D$11,0,10*ROW('Hygiene Data'!D65))="","",OFFSET('Hygiene Data'!$D$11,0,10*ROW('Hygiene Data'!D65)))</f>
        <v/>
      </c>
      <c r="DP71" s="280" t="str">
        <f ca="true">+IF(OFFSET('Hygiene Data'!$D$12,0,10*ROW('Hygiene Data'!D65))="","",OFFSET('Hygiene Data'!$D$12,0,10*ROW('Hygiene Data'!D65)))</f>
        <v/>
      </c>
      <c r="DQ71" s="280" t="str">
        <f ca="true">+IF(OFFSET('Hygiene Data'!$D$13,0,10*ROW('Hygiene Data'!D65))="","",OFFSET('Hygiene Data'!$D$13,0,10*ROW('Hygiene Data'!D65)))</f>
        <v/>
      </c>
      <c r="DR71" s="280" t="str">
        <f ca="true">+IF(OFFSET('Hygiene Data'!$E$11,0,10*ROW('Hygiene Data'!E65))="","",OFFSET('Hygiene Data'!$E$11,0,10*ROW('Hygiene Data'!E65)))</f>
        <v/>
      </c>
      <c r="DS71" s="280" t="str">
        <f ca="true">+IF(OFFSET('Hygiene Data'!$E$12,0,10*ROW('Hygiene Data'!E65))="","",OFFSET('Hygiene Data'!$E$12,0,10*ROW('Hygiene Data'!E65)))</f>
        <v/>
      </c>
      <c r="DT71" s="280" t="str">
        <f ca="true">+IF(OFFSET('Hygiene Data'!$E$13,0,10*ROW('Hygiene Data'!E65))="","",OFFSET('Hygiene Data'!$E$13,0,10*ROW('Hygiene Data'!E65)))</f>
        <v/>
      </c>
      <c r="DU71" s="280" t="str">
        <f ca="true">+IF(OFFSET('Hygiene Data'!$F$11,0,10*ROW('Hygiene Data'!F65))="","",OFFSET('Hygiene Data'!$F$11,0,10*ROW('Hygiene Data'!F65)))</f>
        <v/>
      </c>
      <c r="DV71" s="280" t="str">
        <f ca="true">+IF(OFFSET('Hygiene Data'!$F$12,0,10*ROW('Hygiene Data'!F65))="","",OFFSET('Hygiene Data'!$F$12,0,10*ROW('Hygiene Data'!F65)))</f>
        <v/>
      </c>
      <c r="DW71" s="280" t="str">
        <f ca="true">+IF(OFFSET('Hygiene Data'!$F$13,0,10*ROW('Hygiene Data'!F65))="","",OFFSET('Hygiene Data'!$F$13,0,10*ROW('Hygiene Data'!F65)))</f>
        <v/>
      </c>
      <c r="DX71" s="280" t="str">
        <f ca="true">+IF(OFFSET('Hygiene Data'!$G$11,0,10*ROW('Hygiene Data'!G65))="","",OFFSET('Hygiene Data'!$G$11,0,10*ROW('Hygiene Data'!G65)))</f>
        <v/>
      </c>
      <c r="DY71" s="280" t="str">
        <f ca="true">+IF(OFFSET('Hygiene Data'!$G$12,0,10*ROW('Hygiene Data'!G65))="","",OFFSET('Hygiene Data'!$G$12,0,10*ROW('Hygiene Data'!G65)))</f>
        <v/>
      </c>
      <c r="DZ71" s="280" t="str">
        <f ca="true">+IF(OFFSET('Hygiene Data'!$G$13,0,10*ROW('Hygiene Data'!G65))="","",OFFSET('Hygiene Data'!$G$13,0,10*ROW('Hygiene Data'!G65)))</f>
        <v/>
      </c>
      <c r="EA71" s="280" t="str">
        <f ca="true">+IF(OFFSET('Hygiene Data'!$H$11,0,10*ROW('Hygiene Data'!H65))="","",OFFSET('Hygiene Data'!$H$11,0,10*ROW('Hygiene Data'!H65)))</f>
        <v/>
      </c>
      <c r="EB71" s="280" t="str">
        <f ca="true">+IF(OFFSET('Hygiene Data'!$H$12,0,10*ROW('Hygiene Data'!H65))="","",OFFSET('Hygiene Data'!$H$12,0,10*ROW('Hygiene Data'!H65)))</f>
        <v/>
      </c>
      <c r="EC71" s="280" t="str">
        <f ca="true">+IF(OFFSET('Hygiene Data'!$H$13,0,10*ROW('Hygiene Data'!H65))="","",OFFSET('Hygiene Data'!$H$13,0,10*ROW('Hygiene Data'!H65)))</f>
        <v/>
      </c>
      <c r="ED71" s="280" t="str">
        <f ca="true">+IF(OFFSET('Hygiene Data'!$I$11,0,10*ROW('Hygiene Data'!I65))="","",OFFSET('Hygiene Data'!$I$11,0,10*ROW('Hygiene Data'!I65)))</f>
        <v/>
      </c>
      <c r="EE71" s="280" t="str">
        <f ca="true">+IF(OFFSET('Hygiene Data'!$I$12,0,10*ROW('Hygiene Data'!I65))="","",OFFSET('Hygiene Data'!$I$12,0,10*ROW('Hygiene Data'!I65)))</f>
        <v/>
      </c>
      <c r="EF71" s="28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6"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0"/>
      <c r="BS72" s="280" t="str">
        <f ca="true">+IF(OFFSET('Water Data'!$D$27,0,10*ROW('Water Data'!D66))="","",OFFSET('Water Data'!$D$27,0,10*ROW('Water Data'!D66)))</f>
        <v/>
      </c>
      <c r="BT72" s="280" t="str">
        <f ca="true">+IF(OFFSET('Water Data'!$D$28,0,10*ROW('Water Data'!D66))="","",OFFSET('Water Data'!$D$28,0,10*ROW('Water Data'!D66)))</f>
        <v/>
      </c>
      <c r="BU72" s="280" t="str">
        <f ca="true">+IF(OFFSET('Water Data'!$D$29,0,10*ROW('Water Data'!D66))="","",OFFSET('Water Data'!$D$29,0,10*ROW('Water Data'!D66)))</f>
        <v/>
      </c>
      <c r="BV72" s="280" t="str">
        <f ca="true">+IF(OFFSET('Water Data'!$E$27,0,10*ROW('Water Data'!E66))="","",OFFSET('Water Data'!$E$27,0,10*ROW('Water Data'!E66)))</f>
        <v/>
      </c>
      <c r="BW72" s="280" t="str">
        <f ca="true">+IF(OFFSET('Water Data'!$E$28,0,10*ROW('Water Data'!E66))="","",OFFSET('Water Data'!$E$28,0,10*ROW('Water Data'!E66)))</f>
        <v/>
      </c>
      <c r="BX72" s="280" t="str">
        <f ca="true">+IF(OFFSET('Water Data'!$E$29,0,10*ROW('Water Data'!E66))="","",OFFSET('Water Data'!$E$29,0,10*ROW('Water Data'!E66)))</f>
        <v/>
      </c>
      <c r="BY72" s="280" t="str">
        <f ca="true">+IF(OFFSET('Water Data'!$F$27,0,10*ROW('Water Data'!F66))="","",OFFSET('Water Data'!$F$27,0,10*ROW('Water Data'!F66)))</f>
        <v/>
      </c>
      <c r="BZ72" s="280" t="str">
        <f ca="true">+IF(OFFSET('Water Data'!$F$28,0,10*ROW('Water Data'!F66))="","",OFFSET('Water Data'!$F$28,0,10*ROW('Water Data'!F66)))</f>
        <v/>
      </c>
      <c r="CA72" s="280" t="str">
        <f ca="true">+IF(OFFSET('Water Data'!$F$29,0,10*ROW('Water Data'!F66))="","",OFFSET('Water Data'!$F$29,0,10*ROW('Water Data'!F66)))</f>
        <v/>
      </c>
      <c r="CB72" s="280" t="str">
        <f ca="true">+IF(OFFSET('Water Data'!$G$27,0,10*ROW('Water Data'!G66))="","",OFFSET('Water Data'!$G$27,0,10*ROW('Water Data'!G66)))</f>
        <v/>
      </c>
      <c r="CC72" s="280" t="str">
        <f ca="true">+IF(OFFSET('Water Data'!$G$28,0,10*ROW('Water Data'!G66))="","",OFFSET('Water Data'!$G$28,0,10*ROW('Water Data'!G66)))</f>
        <v/>
      </c>
      <c r="CD72" s="280" t="str">
        <f ca="true">+IF(OFFSET('Water Data'!$G$29,0,10*ROW('Water Data'!G66))="","",OFFSET('Water Data'!$G$29,0,10*ROW('Water Data'!G66)))</f>
        <v/>
      </c>
      <c r="CE72" s="280" t="str">
        <f ca="true">+IF(OFFSET('Water Data'!$H$27,0,10*ROW('Water Data'!H66))="","",OFFSET('Water Data'!$H$27,0,10*ROW('Water Data'!H66)))</f>
        <v/>
      </c>
      <c r="CF72" s="280" t="str">
        <f ca="true">+IF(OFFSET('Water Data'!$H$28,0,10*ROW('Water Data'!H66))="","",OFFSET('Water Data'!$H$28,0,10*ROW('Water Data'!H66)))</f>
        <v/>
      </c>
      <c r="CG72" s="280" t="str">
        <f ca="true">+IF(OFFSET('Water Data'!$H$29,0,10*ROW('Water Data'!H66))="","",OFFSET('Water Data'!$H$29,0,10*ROW('Water Data'!H66)))</f>
        <v/>
      </c>
      <c r="CH72" s="280" t="str">
        <f ca="true">+IF(OFFSET('Water Data'!$I$27,0,10*ROW('Water Data'!I66))="","",OFFSET('Water Data'!$I$27,0,10*ROW('Water Data'!I66)))</f>
        <v/>
      </c>
      <c r="CI72" s="280" t="str">
        <f ca="true">+IF(OFFSET('Water Data'!$I$28,0,10*ROW('Water Data'!I66))="","",OFFSET('Water Data'!$I$28,0,10*ROW('Water Data'!I66)))</f>
        <v/>
      </c>
      <c r="CJ72" s="280" t="str">
        <f ca="true">+IF(OFFSET('Water Data'!$I$29,0,10*ROW('Water Data'!I66))="","",OFFSET('Water Data'!$I$29,0,10*ROW('Water Data'!I66)))</f>
        <v/>
      </c>
      <c r="CK72" s="280" t="str">
        <f ca="true">+IF(OFFSET('Sanitation Data'!$D$28,0,10*ROW('Sanitation Data'!D66))="","",OFFSET('Sanitation Data'!$D$28,0,10*ROW('Sanitation Data'!D66)))</f>
        <v/>
      </c>
      <c r="CL72" s="280" t="str">
        <f ca="true">+IF(OFFSET('Sanitation Data'!$D$29,0,10*ROW('Sanitation Data'!D66))="","",OFFSET('Sanitation Data'!$D$29,0,10*ROW('Sanitation Data'!D66)))</f>
        <v/>
      </c>
      <c r="CM72" s="280" t="str">
        <f ca="true">+IF(OFFSET('Sanitation Data'!$D$30,0,10*ROW('Sanitation Data'!D66))="","",OFFSET('Sanitation Data'!$D$30,0,10*ROW('Sanitation Data'!D66)))</f>
        <v/>
      </c>
      <c r="CN72" s="280" t="str">
        <f ca="true">+IF(OFFSET('Sanitation Data'!$D$31,0,10*ROW('Sanitation Data'!D66))="","",OFFSET('Sanitation Data'!$D$31,0,10*ROW('Sanitation Data'!D66)))</f>
        <v/>
      </c>
      <c r="CO72" s="280" t="str">
        <f ca="true">+IF(OFFSET('Sanitation Data'!$D$32,0,10*ROW('Sanitation Data'!D66))="","",OFFSET('Sanitation Data'!$D$32,0,10*ROW('Sanitation Data'!D66)))</f>
        <v/>
      </c>
      <c r="CP72" s="280" t="str">
        <f ca="true">+IF(OFFSET('Sanitation Data'!$E$28,0,10*ROW('Sanitation Data'!E66))="","",OFFSET('Sanitation Data'!$E$28,0,10*ROW('Sanitation Data'!E66)))</f>
        <v/>
      </c>
      <c r="CQ72" s="280" t="str">
        <f ca="true">+IF(OFFSET('Sanitation Data'!$E$29,0,10*ROW('Sanitation Data'!E66))="","",OFFSET('Sanitation Data'!$E$29,0,10*ROW('Sanitation Data'!E66)))</f>
        <v/>
      </c>
      <c r="CR72" s="280" t="str">
        <f ca="true">+IF(OFFSET('Sanitation Data'!$E$30,0,10*ROW('Sanitation Data'!E66))="","",OFFSET('Sanitation Data'!$E$30,0,10*ROW('Sanitation Data'!E66)))</f>
        <v/>
      </c>
      <c r="CS72" s="280" t="str">
        <f ca="true">+IF(OFFSET('Sanitation Data'!$E$31,0,10*ROW('Sanitation Data'!E66))="","",OFFSET('Sanitation Data'!$E$31,0,10*ROW('Sanitation Data'!E66)))</f>
        <v/>
      </c>
      <c r="CT72" s="280" t="str">
        <f ca="true">+IF(OFFSET('Sanitation Data'!$E$32,0,10*ROW('Sanitation Data'!E66))="","",OFFSET('Sanitation Data'!$E$32,0,10*ROW('Sanitation Data'!E66)))</f>
        <v/>
      </c>
      <c r="CU72" s="280" t="str">
        <f ca="true">+IF(OFFSET('Sanitation Data'!$F$28,0,10*ROW('Sanitation Data'!F66))="","",OFFSET('Sanitation Data'!$F$28,0,10*ROW('Sanitation Data'!F66)))</f>
        <v/>
      </c>
      <c r="CV72" s="280" t="str">
        <f ca="true">+IF(OFFSET('Sanitation Data'!$F$29,0,10*ROW('Sanitation Data'!F66))="","",OFFSET('Sanitation Data'!$F$29,0,10*ROW('Sanitation Data'!F66)))</f>
        <v/>
      </c>
      <c r="CW72" s="280" t="str">
        <f ca="true">+IF(OFFSET('Sanitation Data'!$F$30,0,10*ROW('Sanitation Data'!F66))="","",OFFSET('Sanitation Data'!$F$30,0,10*ROW('Sanitation Data'!F66)))</f>
        <v/>
      </c>
      <c r="CX72" s="280" t="str">
        <f ca="true">+IF(OFFSET('Sanitation Data'!$F$31,0,10*ROW('Sanitation Data'!F66))="","",OFFSET('Sanitation Data'!$F$31,0,10*ROW('Sanitation Data'!F66)))</f>
        <v/>
      </c>
      <c r="CY72" s="280" t="str">
        <f ca="true">+IF(OFFSET('Sanitation Data'!$F$32,0,10*ROW('Sanitation Data'!F66))="","",OFFSET('Sanitation Data'!$F$32,0,10*ROW('Sanitation Data'!F66)))</f>
        <v/>
      </c>
      <c r="CZ72" s="280" t="str">
        <f ca="true">+IF(OFFSET('Sanitation Data'!$G$28,0,10*ROW('Sanitation Data'!G66))="","",OFFSET('Sanitation Data'!$G$28,0,10*ROW('Sanitation Data'!G66)))</f>
        <v/>
      </c>
      <c r="DA72" s="280" t="str">
        <f ca="true">+IF(OFFSET('Sanitation Data'!$G$29,0,10*ROW('Sanitation Data'!G66))="","",OFFSET('Sanitation Data'!$G$29,0,10*ROW('Sanitation Data'!G66)))</f>
        <v/>
      </c>
      <c r="DB72" s="280" t="str">
        <f ca="true">+IF(OFFSET('Sanitation Data'!$G$30,0,10*ROW('Sanitation Data'!G66))="","",OFFSET('Sanitation Data'!$G$30,0,10*ROW('Sanitation Data'!G66)))</f>
        <v/>
      </c>
      <c r="DC72" s="280" t="str">
        <f ca="true">+IF(OFFSET('Sanitation Data'!$G$31,0,10*ROW('Sanitation Data'!G66))="","",OFFSET('Sanitation Data'!$G$31,0,10*ROW('Sanitation Data'!G66)))</f>
        <v/>
      </c>
      <c r="DD72" s="280" t="str">
        <f ca="true">+IF(OFFSET('Sanitation Data'!$G$32,0,10*ROW('Sanitation Data'!G66))="","",OFFSET('Sanitation Data'!$G$32,0,10*ROW('Sanitation Data'!G66)))</f>
        <v/>
      </c>
      <c r="DE72" s="280" t="str">
        <f ca="true">+IF(OFFSET('Sanitation Data'!$H$28,0,10*ROW('Sanitation Data'!H66))="","",OFFSET('Sanitation Data'!$H$28,0,10*ROW('Sanitation Data'!H66)))</f>
        <v/>
      </c>
      <c r="DF72" s="280" t="str">
        <f ca="true">+IF(OFFSET('Sanitation Data'!$H$29,0,10*ROW('Sanitation Data'!H66))="","",OFFSET('Sanitation Data'!$H$29,0,10*ROW('Sanitation Data'!H66)))</f>
        <v/>
      </c>
      <c r="DG72" s="280" t="str">
        <f ca="true">+IF(OFFSET('Sanitation Data'!$H$30,0,10*ROW('Sanitation Data'!H66))="","",OFFSET('Sanitation Data'!$H$30,0,10*ROW('Sanitation Data'!H66)))</f>
        <v/>
      </c>
      <c r="DH72" s="280" t="str">
        <f ca="true">+IF(OFFSET('Sanitation Data'!$H$31,0,10*ROW('Sanitation Data'!H66))="","",OFFSET('Sanitation Data'!$H$31,0,10*ROW('Sanitation Data'!H66)))</f>
        <v/>
      </c>
      <c r="DI72" s="280" t="str">
        <f ca="true">+IF(OFFSET('Sanitation Data'!$H$32,0,10*ROW('Sanitation Data'!H66))="","",OFFSET('Sanitation Data'!$H$32,0,10*ROW('Sanitation Data'!H66)))</f>
        <v/>
      </c>
      <c r="DJ72" s="280" t="str">
        <f ca="true">+IF(OFFSET('Sanitation Data'!$I$28,0,10*ROW('Sanitation Data'!I66))="","",OFFSET('Sanitation Data'!$I$28,0,10*ROW('Sanitation Data'!I66)))</f>
        <v/>
      </c>
      <c r="DK72" s="280" t="str">
        <f ca="true">+IF(OFFSET('Sanitation Data'!$I$29,0,10*ROW('Sanitation Data'!I66))="","",OFFSET('Sanitation Data'!$I$29,0,10*ROW('Sanitation Data'!I66)))</f>
        <v/>
      </c>
      <c r="DL72" s="280" t="str">
        <f ca="true">+IF(OFFSET('Sanitation Data'!$I$30,0,10*ROW('Sanitation Data'!I66))="","",OFFSET('Sanitation Data'!$I$30,0,10*ROW('Sanitation Data'!I66)))</f>
        <v/>
      </c>
      <c r="DM72" s="280" t="str">
        <f ca="true">+IF(OFFSET('Sanitation Data'!$I$31,0,10*ROW('Sanitation Data'!I66))="","",OFFSET('Sanitation Data'!$I$31,0,10*ROW('Sanitation Data'!I66)))</f>
        <v/>
      </c>
      <c r="DN72" s="280" t="str">
        <f ca="true">+IF(OFFSET('Sanitation Data'!$I$32,0,10*ROW('Sanitation Data'!I66))="","",OFFSET('Sanitation Data'!$I$32,0,10*ROW('Sanitation Data'!I66)))</f>
        <v/>
      </c>
      <c r="DO72" s="280" t="str">
        <f ca="true">+IF(OFFSET('Hygiene Data'!$D$11,0,10*ROW('Hygiene Data'!D66))="","",OFFSET('Hygiene Data'!$D$11,0,10*ROW('Hygiene Data'!D66)))</f>
        <v/>
      </c>
      <c r="DP72" s="280" t="str">
        <f ca="true">+IF(OFFSET('Hygiene Data'!$D$12,0,10*ROW('Hygiene Data'!D66))="","",OFFSET('Hygiene Data'!$D$12,0,10*ROW('Hygiene Data'!D66)))</f>
        <v/>
      </c>
      <c r="DQ72" s="280" t="str">
        <f ca="true">+IF(OFFSET('Hygiene Data'!$D$13,0,10*ROW('Hygiene Data'!D66))="","",OFFSET('Hygiene Data'!$D$13,0,10*ROW('Hygiene Data'!D66)))</f>
        <v/>
      </c>
      <c r="DR72" s="280" t="str">
        <f ca="true">+IF(OFFSET('Hygiene Data'!$E$11,0,10*ROW('Hygiene Data'!E66))="","",OFFSET('Hygiene Data'!$E$11,0,10*ROW('Hygiene Data'!E66)))</f>
        <v/>
      </c>
      <c r="DS72" s="280" t="str">
        <f ca="true">+IF(OFFSET('Hygiene Data'!$E$12,0,10*ROW('Hygiene Data'!E66))="","",OFFSET('Hygiene Data'!$E$12,0,10*ROW('Hygiene Data'!E66)))</f>
        <v/>
      </c>
      <c r="DT72" s="280" t="str">
        <f ca="true">+IF(OFFSET('Hygiene Data'!$E$13,0,10*ROW('Hygiene Data'!E66))="","",OFFSET('Hygiene Data'!$E$13,0,10*ROW('Hygiene Data'!E66)))</f>
        <v/>
      </c>
      <c r="DU72" s="280" t="str">
        <f ca="true">+IF(OFFSET('Hygiene Data'!$F$11,0,10*ROW('Hygiene Data'!F66))="","",OFFSET('Hygiene Data'!$F$11,0,10*ROW('Hygiene Data'!F66)))</f>
        <v/>
      </c>
      <c r="DV72" s="280" t="str">
        <f ca="true">+IF(OFFSET('Hygiene Data'!$F$12,0,10*ROW('Hygiene Data'!F66))="","",OFFSET('Hygiene Data'!$F$12,0,10*ROW('Hygiene Data'!F66)))</f>
        <v/>
      </c>
      <c r="DW72" s="280" t="str">
        <f ca="true">+IF(OFFSET('Hygiene Data'!$F$13,0,10*ROW('Hygiene Data'!F66))="","",OFFSET('Hygiene Data'!$F$13,0,10*ROW('Hygiene Data'!F66)))</f>
        <v/>
      </c>
      <c r="DX72" s="280" t="str">
        <f ca="true">+IF(OFFSET('Hygiene Data'!$G$11,0,10*ROW('Hygiene Data'!G66))="","",OFFSET('Hygiene Data'!$G$11,0,10*ROW('Hygiene Data'!G66)))</f>
        <v/>
      </c>
      <c r="DY72" s="280" t="str">
        <f ca="true">+IF(OFFSET('Hygiene Data'!$G$12,0,10*ROW('Hygiene Data'!G66))="","",OFFSET('Hygiene Data'!$G$12,0,10*ROW('Hygiene Data'!G66)))</f>
        <v/>
      </c>
      <c r="DZ72" s="280" t="str">
        <f ca="true">+IF(OFFSET('Hygiene Data'!$G$13,0,10*ROW('Hygiene Data'!G66))="","",OFFSET('Hygiene Data'!$G$13,0,10*ROW('Hygiene Data'!G66)))</f>
        <v/>
      </c>
      <c r="EA72" s="280" t="str">
        <f ca="true">+IF(OFFSET('Hygiene Data'!$H$11,0,10*ROW('Hygiene Data'!H66))="","",OFFSET('Hygiene Data'!$H$11,0,10*ROW('Hygiene Data'!H66)))</f>
        <v/>
      </c>
      <c r="EB72" s="280" t="str">
        <f ca="true">+IF(OFFSET('Hygiene Data'!$H$12,0,10*ROW('Hygiene Data'!H66))="","",OFFSET('Hygiene Data'!$H$12,0,10*ROW('Hygiene Data'!H66)))</f>
        <v/>
      </c>
      <c r="EC72" s="280" t="str">
        <f ca="true">+IF(OFFSET('Hygiene Data'!$H$13,0,10*ROW('Hygiene Data'!H66))="","",OFFSET('Hygiene Data'!$H$13,0,10*ROW('Hygiene Data'!H66)))</f>
        <v/>
      </c>
      <c r="ED72" s="280" t="str">
        <f ca="true">+IF(OFFSET('Hygiene Data'!$I$11,0,10*ROW('Hygiene Data'!I66))="","",OFFSET('Hygiene Data'!$I$11,0,10*ROW('Hygiene Data'!I66)))</f>
        <v/>
      </c>
      <c r="EE72" s="280" t="str">
        <f ca="true">+IF(OFFSET('Hygiene Data'!$I$12,0,10*ROW('Hygiene Data'!I66))="","",OFFSET('Hygiene Data'!$I$12,0,10*ROW('Hygiene Data'!I66)))</f>
        <v/>
      </c>
      <c r="EF72" s="28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6"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0"/>
      <c r="BS73" s="280" t="str">
        <f ca="true">+IF(OFFSET('Water Data'!$D$27,0,10*ROW('Water Data'!D67))="","",OFFSET('Water Data'!$D$27,0,10*ROW('Water Data'!D67)))</f>
        <v/>
      </c>
      <c r="BT73" s="280" t="str">
        <f ca="true">+IF(OFFSET('Water Data'!$D$28,0,10*ROW('Water Data'!D67))="","",OFFSET('Water Data'!$D$28,0,10*ROW('Water Data'!D67)))</f>
        <v/>
      </c>
      <c r="BU73" s="280" t="str">
        <f ca="true">+IF(OFFSET('Water Data'!$D$29,0,10*ROW('Water Data'!D67))="","",OFFSET('Water Data'!$D$29,0,10*ROW('Water Data'!D67)))</f>
        <v/>
      </c>
      <c r="BV73" s="280" t="str">
        <f ca="true">+IF(OFFSET('Water Data'!$E$27,0,10*ROW('Water Data'!E67))="","",OFFSET('Water Data'!$E$27,0,10*ROW('Water Data'!E67)))</f>
        <v/>
      </c>
      <c r="BW73" s="280" t="str">
        <f ca="true">+IF(OFFSET('Water Data'!$E$28,0,10*ROW('Water Data'!E67))="","",OFFSET('Water Data'!$E$28,0,10*ROW('Water Data'!E67)))</f>
        <v/>
      </c>
      <c r="BX73" s="280" t="str">
        <f ca="true">+IF(OFFSET('Water Data'!$E$29,0,10*ROW('Water Data'!E67))="","",OFFSET('Water Data'!$E$29,0,10*ROW('Water Data'!E67)))</f>
        <v/>
      </c>
      <c r="BY73" s="280" t="str">
        <f ca="true">+IF(OFFSET('Water Data'!$F$27,0,10*ROW('Water Data'!F67))="","",OFFSET('Water Data'!$F$27,0,10*ROW('Water Data'!F67)))</f>
        <v/>
      </c>
      <c r="BZ73" s="280" t="str">
        <f ca="true">+IF(OFFSET('Water Data'!$F$28,0,10*ROW('Water Data'!F67))="","",OFFSET('Water Data'!$F$28,0,10*ROW('Water Data'!F67)))</f>
        <v/>
      </c>
      <c r="CA73" s="280" t="str">
        <f ca="true">+IF(OFFSET('Water Data'!$F$29,0,10*ROW('Water Data'!F67))="","",OFFSET('Water Data'!$F$29,0,10*ROW('Water Data'!F67)))</f>
        <v/>
      </c>
      <c r="CB73" s="280" t="str">
        <f ca="true">+IF(OFFSET('Water Data'!$G$27,0,10*ROW('Water Data'!G67))="","",OFFSET('Water Data'!$G$27,0,10*ROW('Water Data'!G67)))</f>
        <v/>
      </c>
      <c r="CC73" s="280" t="str">
        <f ca="true">+IF(OFFSET('Water Data'!$G$28,0,10*ROW('Water Data'!G67))="","",OFFSET('Water Data'!$G$28,0,10*ROW('Water Data'!G67)))</f>
        <v/>
      </c>
      <c r="CD73" s="280" t="str">
        <f ca="true">+IF(OFFSET('Water Data'!$G$29,0,10*ROW('Water Data'!G67))="","",OFFSET('Water Data'!$G$29,0,10*ROW('Water Data'!G67)))</f>
        <v/>
      </c>
      <c r="CE73" s="280" t="str">
        <f ca="true">+IF(OFFSET('Water Data'!$H$27,0,10*ROW('Water Data'!H67))="","",OFFSET('Water Data'!$H$27,0,10*ROW('Water Data'!H67)))</f>
        <v/>
      </c>
      <c r="CF73" s="280" t="str">
        <f ca="true">+IF(OFFSET('Water Data'!$H$28,0,10*ROW('Water Data'!H67))="","",OFFSET('Water Data'!$H$28,0,10*ROW('Water Data'!H67)))</f>
        <v/>
      </c>
      <c r="CG73" s="280" t="str">
        <f ca="true">+IF(OFFSET('Water Data'!$H$29,0,10*ROW('Water Data'!H67))="","",OFFSET('Water Data'!$H$29,0,10*ROW('Water Data'!H67)))</f>
        <v/>
      </c>
      <c r="CH73" s="280" t="str">
        <f ca="true">+IF(OFFSET('Water Data'!$I$27,0,10*ROW('Water Data'!I67))="","",OFFSET('Water Data'!$I$27,0,10*ROW('Water Data'!I67)))</f>
        <v/>
      </c>
      <c r="CI73" s="280" t="str">
        <f ca="true">+IF(OFFSET('Water Data'!$I$28,0,10*ROW('Water Data'!I67))="","",OFFSET('Water Data'!$I$28,0,10*ROW('Water Data'!I67)))</f>
        <v/>
      </c>
      <c r="CJ73" s="280" t="str">
        <f ca="true">+IF(OFFSET('Water Data'!$I$29,0,10*ROW('Water Data'!I67))="","",OFFSET('Water Data'!$I$29,0,10*ROW('Water Data'!I67)))</f>
        <v/>
      </c>
      <c r="CK73" s="280" t="str">
        <f ca="true">+IF(OFFSET('Sanitation Data'!$D$28,0,10*ROW('Sanitation Data'!D67))="","",OFFSET('Sanitation Data'!$D$28,0,10*ROW('Sanitation Data'!D67)))</f>
        <v/>
      </c>
      <c r="CL73" s="280" t="str">
        <f ca="true">+IF(OFFSET('Sanitation Data'!$D$29,0,10*ROW('Sanitation Data'!D67))="","",OFFSET('Sanitation Data'!$D$29,0,10*ROW('Sanitation Data'!D67)))</f>
        <v/>
      </c>
      <c r="CM73" s="280" t="str">
        <f ca="true">+IF(OFFSET('Sanitation Data'!$D$30,0,10*ROW('Sanitation Data'!D67))="","",OFFSET('Sanitation Data'!$D$30,0,10*ROW('Sanitation Data'!D67)))</f>
        <v/>
      </c>
      <c r="CN73" s="280" t="str">
        <f ca="true">+IF(OFFSET('Sanitation Data'!$D$31,0,10*ROW('Sanitation Data'!D67))="","",OFFSET('Sanitation Data'!$D$31,0,10*ROW('Sanitation Data'!D67)))</f>
        <v/>
      </c>
      <c r="CO73" s="280" t="str">
        <f ca="true">+IF(OFFSET('Sanitation Data'!$D$32,0,10*ROW('Sanitation Data'!D67))="","",OFFSET('Sanitation Data'!$D$32,0,10*ROW('Sanitation Data'!D67)))</f>
        <v/>
      </c>
      <c r="CP73" s="280" t="str">
        <f ca="true">+IF(OFFSET('Sanitation Data'!$E$28,0,10*ROW('Sanitation Data'!E67))="","",OFFSET('Sanitation Data'!$E$28,0,10*ROW('Sanitation Data'!E67)))</f>
        <v/>
      </c>
      <c r="CQ73" s="280" t="str">
        <f ca="true">+IF(OFFSET('Sanitation Data'!$E$29,0,10*ROW('Sanitation Data'!E67))="","",OFFSET('Sanitation Data'!$E$29,0,10*ROW('Sanitation Data'!E67)))</f>
        <v/>
      </c>
      <c r="CR73" s="280" t="str">
        <f ca="true">+IF(OFFSET('Sanitation Data'!$E$30,0,10*ROW('Sanitation Data'!E67))="","",OFFSET('Sanitation Data'!$E$30,0,10*ROW('Sanitation Data'!E67)))</f>
        <v/>
      </c>
      <c r="CS73" s="280" t="str">
        <f ca="true">+IF(OFFSET('Sanitation Data'!$E$31,0,10*ROW('Sanitation Data'!E67))="","",OFFSET('Sanitation Data'!$E$31,0,10*ROW('Sanitation Data'!E67)))</f>
        <v/>
      </c>
      <c r="CT73" s="280" t="str">
        <f ca="true">+IF(OFFSET('Sanitation Data'!$E$32,0,10*ROW('Sanitation Data'!E67))="","",OFFSET('Sanitation Data'!$E$32,0,10*ROW('Sanitation Data'!E67)))</f>
        <v/>
      </c>
      <c r="CU73" s="280" t="str">
        <f ca="true">+IF(OFFSET('Sanitation Data'!$F$28,0,10*ROW('Sanitation Data'!F67))="","",OFFSET('Sanitation Data'!$F$28,0,10*ROW('Sanitation Data'!F67)))</f>
        <v/>
      </c>
      <c r="CV73" s="280" t="str">
        <f ca="true">+IF(OFFSET('Sanitation Data'!$F$29,0,10*ROW('Sanitation Data'!F67))="","",OFFSET('Sanitation Data'!$F$29,0,10*ROW('Sanitation Data'!F67)))</f>
        <v/>
      </c>
      <c r="CW73" s="280" t="str">
        <f ca="true">+IF(OFFSET('Sanitation Data'!$F$30,0,10*ROW('Sanitation Data'!F67))="","",OFFSET('Sanitation Data'!$F$30,0,10*ROW('Sanitation Data'!F67)))</f>
        <v/>
      </c>
      <c r="CX73" s="280" t="str">
        <f ca="true">+IF(OFFSET('Sanitation Data'!$F$31,0,10*ROW('Sanitation Data'!F67))="","",OFFSET('Sanitation Data'!$F$31,0,10*ROW('Sanitation Data'!F67)))</f>
        <v/>
      </c>
      <c r="CY73" s="280" t="str">
        <f ca="true">+IF(OFFSET('Sanitation Data'!$F$32,0,10*ROW('Sanitation Data'!F67))="","",OFFSET('Sanitation Data'!$F$32,0,10*ROW('Sanitation Data'!F67)))</f>
        <v/>
      </c>
      <c r="CZ73" s="280" t="str">
        <f ca="true">+IF(OFFSET('Sanitation Data'!$G$28,0,10*ROW('Sanitation Data'!G67))="","",OFFSET('Sanitation Data'!$G$28,0,10*ROW('Sanitation Data'!G67)))</f>
        <v/>
      </c>
      <c r="DA73" s="280" t="str">
        <f ca="true">+IF(OFFSET('Sanitation Data'!$G$29,0,10*ROW('Sanitation Data'!G67))="","",OFFSET('Sanitation Data'!$G$29,0,10*ROW('Sanitation Data'!G67)))</f>
        <v/>
      </c>
      <c r="DB73" s="280" t="str">
        <f ca="true">+IF(OFFSET('Sanitation Data'!$G$30,0,10*ROW('Sanitation Data'!G67))="","",OFFSET('Sanitation Data'!$G$30,0,10*ROW('Sanitation Data'!G67)))</f>
        <v/>
      </c>
      <c r="DC73" s="280" t="str">
        <f ca="true">+IF(OFFSET('Sanitation Data'!$G$31,0,10*ROW('Sanitation Data'!G67))="","",OFFSET('Sanitation Data'!$G$31,0,10*ROW('Sanitation Data'!G67)))</f>
        <v/>
      </c>
      <c r="DD73" s="280" t="str">
        <f ca="true">+IF(OFFSET('Sanitation Data'!$G$32,0,10*ROW('Sanitation Data'!G67))="","",OFFSET('Sanitation Data'!$G$32,0,10*ROW('Sanitation Data'!G67)))</f>
        <v/>
      </c>
      <c r="DE73" s="280" t="str">
        <f ca="true">+IF(OFFSET('Sanitation Data'!$H$28,0,10*ROW('Sanitation Data'!H67))="","",OFFSET('Sanitation Data'!$H$28,0,10*ROW('Sanitation Data'!H67)))</f>
        <v/>
      </c>
      <c r="DF73" s="280" t="str">
        <f ca="true">+IF(OFFSET('Sanitation Data'!$H$29,0,10*ROW('Sanitation Data'!H67))="","",OFFSET('Sanitation Data'!$H$29,0,10*ROW('Sanitation Data'!H67)))</f>
        <v/>
      </c>
      <c r="DG73" s="280" t="str">
        <f ca="true">+IF(OFFSET('Sanitation Data'!$H$30,0,10*ROW('Sanitation Data'!H67))="","",OFFSET('Sanitation Data'!$H$30,0,10*ROW('Sanitation Data'!H67)))</f>
        <v/>
      </c>
      <c r="DH73" s="280" t="str">
        <f ca="true">+IF(OFFSET('Sanitation Data'!$H$31,0,10*ROW('Sanitation Data'!H67))="","",OFFSET('Sanitation Data'!$H$31,0,10*ROW('Sanitation Data'!H67)))</f>
        <v/>
      </c>
      <c r="DI73" s="280" t="str">
        <f ca="true">+IF(OFFSET('Sanitation Data'!$H$32,0,10*ROW('Sanitation Data'!H67))="","",OFFSET('Sanitation Data'!$H$32,0,10*ROW('Sanitation Data'!H67)))</f>
        <v/>
      </c>
      <c r="DJ73" s="280" t="str">
        <f ca="true">+IF(OFFSET('Sanitation Data'!$I$28,0,10*ROW('Sanitation Data'!I67))="","",OFFSET('Sanitation Data'!$I$28,0,10*ROW('Sanitation Data'!I67)))</f>
        <v/>
      </c>
      <c r="DK73" s="280" t="str">
        <f ca="true">+IF(OFFSET('Sanitation Data'!$I$29,0,10*ROW('Sanitation Data'!I67))="","",OFFSET('Sanitation Data'!$I$29,0,10*ROW('Sanitation Data'!I67)))</f>
        <v/>
      </c>
      <c r="DL73" s="280" t="str">
        <f ca="true">+IF(OFFSET('Sanitation Data'!$I$30,0,10*ROW('Sanitation Data'!I67))="","",OFFSET('Sanitation Data'!$I$30,0,10*ROW('Sanitation Data'!I67)))</f>
        <v/>
      </c>
      <c r="DM73" s="280" t="str">
        <f ca="true">+IF(OFFSET('Sanitation Data'!$I$31,0,10*ROW('Sanitation Data'!I67))="","",OFFSET('Sanitation Data'!$I$31,0,10*ROW('Sanitation Data'!I67)))</f>
        <v/>
      </c>
      <c r="DN73" s="280" t="str">
        <f ca="true">+IF(OFFSET('Sanitation Data'!$I$32,0,10*ROW('Sanitation Data'!I67))="","",OFFSET('Sanitation Data'!$I$32,0,10*ROW('Sanitation Data'!I67)))</f>
        <v/>
      </c>
      <c r="DO73" s="280" t="str">
        <f ca="true">+IF(OFFSET('Hygiene Data'!$D$11,0,10*ROW('Hygiene Data'!D67))="","",OFFSET('Hygiene Data'!$D$11,0,10*ROW('Hygiene Data'!D67)))</f>
        <v/>
      </c>
      <c r="DP73" s="280" t="str">
        <f ca="true">+IF(OFFSET('Hygiene Data'!$D$12,0,10*ROW('Hygiene Data'!D67))="","",OFFSET('Hygiene Data'!$D$12,0,10*ROW('Hygiene Data'!D67)))</f>
        <v/>
      </c>
      <c r="DQ73" s="280" t="str">
        <f ca="true">+IF(OFFSET('Hygiene Data'!$D$13,0,10*ROW('Hygiene Data'!D67))="","",OFFSET('Hygiene Data'!$D$13,0,10*ROW('Hygiene Data'!D67)))</f>
        <v/>
      </c>
      <c r="DR73" s="280" t="str">
        <f ca="true">+IF(OFFSET('Hygiene Data'!$E$11,0,10*ROW('Hygiene Data'!E67))="","",OFFSET('Hygiene Data'!$E$11,0,10*ROW('Hygiene Data'!E67)))</f>
        <v/>
      </c>
      <c r="DS73" s="280" t="str">
        <f ca="true">+IF(OFFSET('Hygiene Data'!$E$12,0,10*ROW('Hygiene Data'!E67))="","",OFFSET('Hygiene Data'!$E$12,0,10*ROW('Hygiene Data'!E67)))</f>
        <v/>
      </c>
      <c r="DT73" s="280" t="str">
        <f ca="true">+IF(OFFSET('Hygiene Data'!$E$13,0,10*ROW('Hygiene Data'!E67))="","",OFFSET('Hygiene Data'!$E$13,0,10*ROW('Hygiene Data'!E67)))</f>
        <v/>
      </c>
      <c r="DU73" s="280" t="str">
        <f ca="true">+IF(OFFSET('Hygiene Data'!$F$11,0,10*ROW('Hygiene Data'!F67))="","",OFFSET('Hygiene Data'!$F$11,0,10*ROW('Hygiene Data'!F67)))</f>
        <v/>
      </c>
      <c r="DV73" s="280" t="str">
        <f ca="true">+IF(OFFSET('Hygiene Data'!$F$12,0,10*ROW('Hygiene Data'!F67))="","",OFFSET('Hygiene Data'!$F$12,0,10*ROW('Hygiene Data'!F67)))</f>
        <v/>
      </c>
      <c r="DW73" s="280" t="str">
        <f ca="true">+IF(OFFSET('Hygiene Data'!$F$13,0,10*ROW('Hygiene Data'!F67))="","",OFFSET('Hygiene Data'!$F$13,0,10*ROW('Hygiene Data'!F67)))</f>
        <v/>
      </c>
      <c r="DX73" s="280" t="str">
        <f ca="true">+IF(OFFSET('Hygiene Data'!$G$11,0,10*ROW('Hygiene Data'!G67))="","",OFFSET('Hygiene Data'!$G$11,0,10*ROW('Hygiene Data'!G67)))</f>
        <v/>
      </c>
      <c r="DY73" s="280" t="str">
        <f ca="true">+IF(OFFSET('Hygiene Data'!$G$12,0,10*ROW('Hygiene Data'!G67))="","",OFFSET('Hygiene Data'!$G$12,0,10*ROW('Hygiene Data'!G67)))</f>
        <v/>
      </c>
      <c r="DZ73" s="280" t="str">
        <f ca="true">+IF(OFFSET('Hygiene Data'!$G$13,0,10*ROW('Hygiene Data'!G67))="","",OFFSET('Hygiene Data'!$G$13,0,10*ROW('Hygiene Data'!G67)))</f>
        <v/>
      </c>
      <c r="EA73" s="280" t="str">
        <f ca="true">+IF(OFFSET('Hygiene Data'!$H$11,0,10*ROW('Hygiene Data'!H67))="","",OFFSET('Hygiene Data'!$H$11,0,10*ROW('Hygiene Data'!H67)))</f>
        <v/>
      </c>
      <c r="EB73" s="280" t="str">
        <f ca="true">+IF(OFFSET('Hygiene Data'!$H$12,0,10*ROW('Hygiene Data'!H67))="","",OFFSET('Hygiene Data'!$H$12,0,10*ROW('Hygiene Data'!H67)))</f>
        <v/>
      </c>
      <c r="EC73" s="280" t="str">
        <f ca="true">+IF(OFFSET('Hygiene Data'!$H$13,0,10*ROW('Hygiene Data'!H67))="","",OFFSET('Hygiene Data'!$H$13,0,10*ROW('Hygiene Data'!H67)))</f>
        <v/>
      </c>
      <c r="ED73" s="280" t="str">
        <f ca="true">+IF(OFFSET('Hygiene Data'!$I$11,0,10*ROW('Hygiene Data'!I67))="","",OFFSET('Hygiene Data'!$I$11,0,10*ROW('Hygiene Data'!I67)))</f>
        <v/>
      </c>
      <c r="EE73" s="280" t="str">
        <f ca="true">+IF(OFFSET('Hygiene Data'!$I$12,0,10*ROW('Hygiene Data'!I67))="","",OFFSET('Hygiene Data'!$I$12,0,10*ROW('Hygiene Data'!I67)))</f>
        <v/>
      </c>
      <c r="EF73" s="28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6"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0"/>
      <c r="BS74" s="280" t="str">
        <f ca="true">+IF(OFFSET('Water Data'!$D$27,0,10*ROW('Water Data'!D68))="","",OFFSET('Water Data'!$D$27,0,10*ROW('Water Data'!D68)))</f>
        <v/>
      </c>
      <c r="BT74" s="280" t="str">
        <f ca="true">+IF(OFFSET('Water Data'!$D$28,0,10*ROW('Water Data'!D68))="","",OFFSET('Water Data'!$D$28,0,10*ROW('Water Data'!D68)))</f>
        <v/>
      </c>
      <c r="BU74" s="280" t="str">
        <f ca="true">+IF(OFFSET('Water Data'!$D$29,0,10*ROW('Water Data'!D68))="","",OFFSET('Water Data'!$D$29,0,10*ROW('Water Data'!D68)))</f>
        <v/>
      </c>
      <c r="BV74" s="280" t="str">
        <f ca="true">+IF(OFFSET('Water Data'!$E$27,0,10*ROW('Water Data'!E68))="","",OFFSET('Water Data'!$E$27,0,10*ROW('Water Data'!E68)))</f>
        <v/>
      </c>
      <c r="BW74" s="280" t="str">
        <f ca="true">+IF(OFFSET('Water Data'!$E$28,0,10*ROW('Water Data'!E68))="","",OFFSET('Water Data'!$E$28,0,10*ROW('Water Data'!E68)))</f>
        <v/>
      </c>
      <c r="BX74" s="280" t="str">
        <f ca="true">+IF(OFFSET('Water Data'!$E$29,0,10*ROW('Water Data'!E68))="","",OFFSET('Water Data'!$E$29,0,10*ROW('Water Data'!E68)))</f>
        <v/>
      </c>
      <c r="BY74" s="280" t="str">
        <f ca="true">+IF(OFFSET('Water Data'!$F$27,0,10*ROW('Water Data'!F68))="","",OFFSET('Water Data'!$F$27,0,10*ROW('Water Data'!F68)))</f>
        <v/>
      </c>
      <c r="BZ74" s="280" t="str">
        <f ca="true">+IF(OFFSET('Water Data'!$F$28,0,10*ROW('Water Data'!F68))="","",OFFSET('Water Data'!$F$28,0,10*ROW('Water Data'!F68)))</f>
        <v/>
      </c>
      <c r="CA74" s="280" t="str">
        <f ca="true">+IF(OFFSET('Water Data'!$F$29,0,10*ROW('Water Data'!F68))="","",OFFSET('Water Data'!$F$29,0,10*ROW('Water Data'!F68)))</f>
        <v/>
      </c>
      <c r="CB74" s="280" t="str">
        <f ca="true">+IF(OFFSET('Water Data'!$G$27,0,10*ROW('Water Data'!G68))="","",OFFSET('Water Data'!$G$27,0,10*ROW('Water Data'!G68)))</f>
        <v/>
      </c>
      <c r="CC74" s="280" t="str">
        <f ca="true">+IF(OFFSET('Water Data'!$G$28,0,10*ROW('Water Data'!G68))="","",OFFSET('Water Data'!$G$28,0,10*ROW('Water Data'!G68)))</f>
        <v/>
      </c>
      <c r="CD74" s="280" t="str">
        <f ca="true">+IF(OFFSET('Water Data'!$G$29,0,10*ROW('Water Data'!G68))="","",OFFSET('Water Data'!$G$29,0,10*ROW('Water Data'!G68)))</f>
        <v/>
      </c>
      <c r="CE74" s="280" t="str">
        <f ca="true">+IF(OFFSET('Water Data'!$H$27,0,10*ROW('Water Data'!H68))="","",OFFSET('Water Data'!$H$27,0,10*ROW('Water Data'!H68)))</f>
        <v/>
      </c>
      <c r="CF74" s="280" t="str">
        <f ca="true">+IF(OFFSET('Water Data'!$H$28,0,10*ROW('Water Data'!H68))="","",OFFSET('Water Data'!$H$28,0,10*ROW('Water Data'!H68)))</f>
        <v/>
      </c>
      <c r="CG74" s="280" t="str">
        <f ca="true">+IF(OFFSET('Water Data'!$H$29,0,10*ROW('Water Data'!H68))="","",OFFSET('Water Data'!$H$29,0,10*ROW('Water Data'!H68)))</f>
        <v/>
      </c>
      <c r="CH74" s="280" t="str">
        <f ca="true">+IF(OFFSET('Water Data'!$I$27,0,10*ROW('Water Data'!I68))="","",OFFSET('Water Data'!$I$27,0,10*ROW('Water Data'!I68)))</f>
        <v/>
      </c>
      <c r="CI74" s="280" t="str">
        <f ca="true">+IF(OFFSET('Water Data'!$I$28,0,10*ROW('Water Data'!I68))="","",OFFSET('Water Data'!$I$28,0,10*ROW('Water Data'!I68)))</f>
        <v/>
      </c>
      <c r="CJ74" s="280" t="str">
        <f ca="true">+IF(OFFSET('Water Data'!$I$29,0,10*ROW('Water Data'!I68))="","",OFFSET('Water Data'!$I$29,0,10*ROW('Water Data'!I68)))</f>
        <v/>
      </c>
      <c r="CK74" s="280" t="str">
        <f ca="true">+IF(OFFSET('Sanitation Data'!$D$28,0,10*ROW('Sanitation Data'!D68))="","",OFFSET('Sanitation Data'!$D$28,0,10*ROW('Sanitation Data'!D68)))</f>
        <v/>
      </c>
      <c r="CL74" s="280" t="str">
        <f ca="true">+IF(OFFSET('Sanitation Data'!$D$29,0,10*ROW('Sanitation Data'!D68))="","",OFFSET('Sanitation Data'!$D$29,0,10*ROW('Sanitation Data'!D68)))</f>
        <v/>
      </c>
      <c r="CM74" s="280" t="str">
        <f ca="true">+IF(OFFSET('Sanitation Data'!$D$30,0,10*ROW('Sanitation Data'!D68))="","",OFFSET('Sanitation Data'!$D$30,0,10*ROW('Sanitation Data'!D68)))</f>
        <v/>
      </c>
      <c r="CN74" s="280" t="str">
        <f ca="true">+IF(OFFSET('Sanitation Data'!$D$31,0,10*ROW('Sanitation Data'!D68))="","",OFFSET('Sanitation Data'!$D$31,0,10*ROW('Sanitation Data'!D68)))</f>
        <v/>
      </c>
      <c r="CO74" s="280" t="str">
        <f ca="true">+IF(OFFSET('Sanitation Data'!$D$32,0,10*ROW('Sanitation Data'!D68))="","",OFFSET('Sanitation Data'!$D$32,0,10*ROW('Sanitation Data'!D68)))</f>
        <v/>
      </c>
      <c r="CP74" s="280" t="str">
        <f ca="true">+IF(OFFSET('Sanitation Data'!$E$28,0,10*ROW('Sanitation Data'!E68))="","",OFFSET('Sanitation Data'!$E$28,0,10*ROW('Sanitation Data'!E68)))</f>
        <v/>
      </c>
      <c r="CQ74" s="280" t="str">
        <f ca="true">+IF(OFFSET('Sanitation Data'!$E$29,0,10*ROW('Sanitation Data'!E68))="","",OFFSET('Sanitation Data'!$E$29,0,10*ROW('Sanitation Data'!E68)))</f>
        <v/>
      </c>
      <c r="CR74" s="280" t="str">
        <f ca="true">+IF(OFFSET('Sanitation Data'!$E$30,0,10*ROW('Sanitation Data'!E68))="","",OFFSET('Sanitation Data'!$E$30,0,10*ROW('Sanitation Data'!E68)))</f>
        <v/>
      </c>
      <c r="CS74" s="280" t="str">
        <f ca="true">+IF(OFFSET('Sanitation Data'!$E$31,0,10*ROW('Sanitation Data'!E68))="","",OFFSET('Sanitation Data'!$E$31,0,10*ROW('Sanitation Data'!E68)))</f>
        <v/>
      </c>
      <c r="CT74" s="280" t="str">
        <f ca="true">+IF(OFFSET('Sanitation Data'!$E$32,0,10*ROW('Sanitation Data'!E68))="","",OFFSET('Sanitation Data'!$E$32,0,10*ROW('Sanitation Data'!E68)))</f>
        <v/>
      </c>
      <c r="CU74" s="280" t="str">
        <f ca="true">+IF(OFFSET('Sanitation Data'!$F$28,0,10*ROW('Sanitation Data'!F68))="","",OFFSET('Sanitation Data'!$F$28,0,10*ROW('Sanitation Data'!F68)))</f>
        <v/>
      </c>
      <c r="CV74" s="280" t="str">
        <f ca="true">+IF(OFFSET('Sanitation Data'!$F$29,0,10*ROW('Sanitation Data'!F68))="","",OFFSET('Sanitation Data'!$F$29,0,10*ROW('Sanitation Data'!F68)))</f>
        <v/>
      </c>
      <c r="CW74" s="280" t="str">
        <f ca="true">+IF(OFFSET('Sanitation Data'!$F$30,0,10*ROW('Sanitation Data'!F68))="","",OFFSET('Sanitation Data'!$F$30,0,10*ROW('Sanitation Data'!F68)))</f>
        <v/>
      </c>
      <c r="CX74" s="280" t="str">
        <f ca="true">+IF(OFFSET('Sanitation Data'!$F$31,0,10*ROW('Sanitation Data'!F68))="","",OFFSET('Sanitation Data'!$F$31,0,10*ROW('Sanitation Data'!F68)))</f>
        <v/>
      </c>
      <c r="CY74" s="280" t="str">
        <f ca="true">+IF(OFFSET('Sanitation Data'!$F$32,0,10*ROW('Sanitation Data'!F68))="","",OFFSET('Sanitation Data'!$F$32,0,10*ROW('Sanitation Data'!F68)))</f>
        <v/>
      </c>
      <c r="CZ74" s="280" t="str">
        <f ca="true">+IF(OFFSET('Sanitation Data'!$G$28,0,10*ROW('Sanitation Data'!G68))="","",OFFSET('Sanitation Data'!$G$28,0,10*ROW('Sanitation Data'!G68)))</f>
        <v/>
      </c>
      <c r="DA74" s="280" t="str">
        <f ca="true">+IF(OFFSET('Sanitation Data'!$G$29,0,10*ROW('Sanitation Data'!G68))="","",OFFSET('Sanitation Data'!$G$29,0,10*ROW('Sanitation Data'!G68)))</f>
        <v/>
      </c>
      <c r="DB74" s="280" t="str">
        <f ca="true">+IF(OFFSET('Sanitation Data'!$G$30,0,10*ROW('Sanitation Data'!G68))="","",OFFSET('Sanitation Data'!$G$30,0,10*ROW('Sanitation Data'!G68)))</f>
        <v/>
      </c>
      <c r="DC74" s="280" t="str">
        <f ca="true">+IF(OFFSET('Sanitation Data'!$G$31,0,10*ROW('Sanitation Data'!G68))="","",OFFSET('Sanitation Data'!$G$31,0,10*ROW('Sanitation Data'!G68)))</f>
        <v/>
      </c>
      <c r="DD74" s="280" t="str">
        <f ca="true">+IF(OFFSET('Sanitation Data'!$G$32,0,10*ROW('Sanitation Data'!G68))="","",OFFSET('Sanitation Data'!$G$32,0,10*ROW('Sanitation Data'!G68)))</f>
        <v/>
      </c>
      <c r="DE74" s="280" t="str">
        <f ca="true">+IF(OFFSET('Sanitation Data'!$H$28,0,10*ROW('Sanitation Data'!H68))="","",OFFSET('Sanitation Data'!$H$28,0,10*ROW('Sanitation Data'!H68)))</f>
        <v/>
      </c>
      <c r="DF74" s="280" t="str">
        <f ca="true">+IF(OFFSET('Sanitation Data'!$H$29,0,10*ROW('Sanitation Data'!H68))="","",OFFSET('Sanitation Data'!$H$29,0,10*ROW('Sanitation Data'!H68)))</f>
        <v/>
      </c>
      <c r="DG74" s="280" t="str">
        <f ca="true">+IF(OFFSET('Sanitation Data'!$H$30,0,10*ROW('Sanitation Data'!H68))="","",OFFSET('Sanitation Data'!$H$30,0,10*ROW('Sanitation Data'!H68)))</f>
        <v/>
      </c>
      <c r="DH74" s="280" t="str">
        <f ca="true">+IF(OFFSET('Sanitation Data'!$H$31,0,10*ROW('Sanitation Data'!H68))="","",OFFSET('Sanitation Data'!$H$31,0,10*ROW('Sanitation Data'!H68)))</f>
        <v/>
      </c>
      <c r="DI74" s="280" t="str">
        <f ca="true">+IF(OFFSET('Sanitation Data'!$H$32,0,10*ROW('Sanitation Data'!H68))="","",OFFSET('Sanitation Data'!$H$32,0,10*ROW('Sanitation Data'!H68)))</f>
        <v/>
      </c>
      <c r="DJ74" s="280" t="str">
        <f ca="true">+IF(OFFSET('Sanitation Data'!$I$28,0,10*ROW('Sanitation Data'!I68))="","",OFFSET('Sanitation Data'!$I$28,0,10*ROW('Sanitation Data'!I68)))</f>
        <v/>
      </c>
      <c r="DK74" s="280" t="str">
        <f ca="true">+IF(OFFSET('Sanitation Data'!$I$29,0,10*ROW('Sanitation Data'!I68))="","",OFFSET('Sanitation Data'!$I$29,0,10*ROW('Sanitation Data'!I68)))</f>
        <v/>
      </c>
      <c r="DL74" s="280" t="str">
        <f ca="true">+IF(OFFSET('Sanitation Data'!$I$30,0,10*ROW('Sanitation Data'!I68))="","",OFFSET('Sanitation Data'!$I$30,0,10*ROW('Sanitation Data'!I68)))</f>
        <v/>
      </c>
      <c r="DM74" s="280" t="str">
        <f ca="true">+IF(OFFSET('Sanitation Data'!$I$31,0,10*ROW('Sanitation Data'!I68))="","",OFFSET('Sanitation Data'!$I$31,0,10*ROW('Sanitation Data'!I68)))</f>
        <v/>
      </c>
      <c r="DN74" s="280" t="str">
        <f ca="true">+IF(OFFSET('Sanitation Data'!$I$32,0,10*ROW('Sanitation Data'!I68))="","",OFFSET('Sanitation Data'!$I$32,0,10*ROW('Sanitation Data'!I68)))</f>
        <v/>
      </c>
      <c r="DO74" s="280" t="str">
        <f ca="true">+IF(OFFSET('Hygiene Data'!$D$11,0,10*ROW('Hygiene Data'!D68))="","",OFFSET('Hygiene Data'!$D$11,0,10*ROW('Hygiene Data'!D68)))</f>
        <v/>
      </c>
      <c r="DP74" s="280" t="str">
        <f ca="true">+IF(OFFSET('Hygiene Data'!$D$12,0,10*ROW('Hygiene Data'!D68))="","",OFFSET('Hygiene Data'!$D$12,0,10*ROW('Hygiene Data'!D68)))</f>
        <v/>
      </c>
      <c r="DQ74" s="280" t="str">
        <f ca="true">+IF(OFFSET('Hygiene Data'!$D$13,0,10*ROW('Hygiene Data'!D68))="","",OFFSET('Hygiene Data'!$D$13,0,10*ROW('Hygiene Data'!D68)))</f>
        <v/>
      </c>
      <c r="DR74" s="280" t="str">
        <f ca="true">+IF(OFFSET('Hygiene Data'!$E$11,0,10*ROW('Hygiene Data'!E68))="","",OFFSET('Hygiene Data'!$E$11,0,10*ROW('Hygiene Data'!E68)))</f>
        <v/>
      </c>
      <c r="DS74" s="280" t="str">
        <f ca="true">+IF(OFFSET('Hygiene Data'!$E$12,0,10*ROW('Hygiene Data'!E68))="","",OFFSET('Hygiene Data'!$E$12,0,10*ROW('Hygiene Data'!E68)))</f>
        <v/>
      </c>
      <c r="DT74" s="280" t="str">
        <f ca="true">+IF(OFFSET('Hygiene Data'!$E$13,0,10*ROW('Hygiene Data'!E68))="","",OFFSET('Hygiene Data'!$E$13,0,10*ROW('Hygiene Data'!E68)))</f>
        <v/>
      </c>
      <c r="DU74" s="280" t="str">
        <f ca="true">+IF(OFFSET('Hygiene Data'!$F$11,0,10*ROW('Hygiene Data'!F68))="","",OFFSET('Hygiene Data'!$F$11,0,10*ROW('Hygiene Data'!F68)))</f>
        <v/>
      </c>
      <c r="DV74" s="280" t="str">
        <f ca="true">+IF(OFFSET('Hygiene Data'!$F$12,0,10*ROW('Hygiene Data'!F68))="","",OFFSET('Hygiene Data'!$F$12,0,10*ROW('Hygiene Data'!F68)))</f>
        <v/>
      </c>
      <c r="DW74" s="280" t="str">
        <f ca="true">+IF(OFFSET('Hygiene Data'!$F$13,0,10*ROW('Hygiene Data'!F68))="","",OFFSET('Hygiene Data'!$F$13,0,10*ROW('Hygiene Data'!F68)))</f>
        <v/>
      </c>
      <c r="DX74" s="280" t="str">
        <f ca="true">+IF(OFFSET('Hygiene Data'!$G$11,0,10*ROW('Hygiene Data'!G68))="","",OFFSET('Hygiene Data'!$G$11,0,10*ROW('Hygiene Data'!G68)))</f>
        <v/>
      </c>
      <c r="DY74" s="280" t="str">
        <f ca="true">+IF(OFFSET('Hygiene Data'!$G$12,0,10*ROW('Hygiene Data'!G68))="","",OFFSET('Hygiene Data'!$G$12,0,10*ROW('Hygiene Data'!G68)))</f>
        <v/>
      </c>
      <c r="DZ74" s="280" t="str">
        <f ca="true">+IF(OFFSET('Hygiene Data'!$G$13,0,10*ROW('Hygiene Data'!G68))="","",OFFSET('Hygiene Data'!$G$13,0,10*ROW('Hygiene Data'!G68)))</f>
        <v/>
      </c>
      <c r="EA74" s="280" t="str">
        <f ca="true">+IF(OFFSET('Hygiene Data'!$H$11,0,10*ROW('Hygiene Data'!H68))="","",OFFSET('Hygiene Data'!$H$11,0,10*ROW('Hygiene Data'!H68)))</f>
        <v/>
      </c>
      <c r="EB74" s="280" t="str">
        <f ca="true">+IF(OFFSET('Hygiene Data'!$H$12,0,10*ROW('Hygiene Data'!H68))="","",OFFSET('Hygiene Data'!$H$12,0,10*ROW('Hygiene Data'!H68)))</f>
        <v/>
      </c>
      <c r="EC74" s="280" t="str">
        <f ca="true">+IF(OFFSET('Hygiene Data'!$H$13,0,10*ROW('Hygiene Data'!H68))="","",OFFSET('Hygiene Data'!$H$13,0,10*ROW('Hygiene Data'!H68)))</f>
        <v/>
      </c>
      <c r="ED74" s="280" t="str">
        <f ca="true">+IF(OFFSET('Hygiene Data'!$I$11,0,10*ROW('Hygiene Data'!I68))="","",OFFSET('Hygiene Data'!$I$11,0,10*ROW('Hygiene Data'!I68)))</f>
        <v/>
      </c>
      <c r="EE74" s="280" t="str">
        <f ca="true">+IF(OFFSET('Hygiene Data'!$I$12,0,10*ROW('Hygiene Data'!I68))="","",OFFSET('Hygiene Data'!$I$12,0,10*ROW('Hygiene Data'!I68)))</f>
        <v/>
      </c>
      <c r="EF74" s="28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6"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0"/>
      <c r="BS75" s="280" t="str">
        <f ca="true">+IF(OFFSET('Water Data'!$D$27,0,10*ROW('Water Data'!D69))="","",OFFSET('Water Data'!$D$27,0,10*ROW('Water Data'!D69)))</f>
        <v/>
      </c>
      <c r="BT75" s="280" t="str">
        <f ca="true">+IF(OFFSET('Water Data'!$D$28,0,10*ROW('Water Data'!D69))="","",OFFSET('Water Data'!$D$28,0,10*ROW('Water Data'!D69)))</f>
        <v/>
      </c>
      <c r="BU75" s="280" t="str">
        <f ca="true">+IF(OFFSET('Water Data'!$D$29,0,10*ROW('Water Data'!D69))="","",OFFSET('Water Data'!$D$29,0,10*ROW('Water Data'!D69)))</f>
        <v/>
      </c>
      <c r="BV75" s="280" t="str">
        <f ca="true">+IF(OFFSET('Water Data'!$E$27,0,10*ROW('Water Data'!E69))="","",OFFSET('Water Data'!$E$27,0,10*ROW('Water Data'!E69)))</f>
        <v/>
      </c>
      <c r="BW75" s="280" t="str">
        <f ca="true">+IF(OFFSET('Water Data'!$E$28,0,10*ROW('Water Data'!E69))="","",OFFSET('Water Data'!$E$28,0,10*ROW('Water Data'!E69)))</f>
        <v/>
      </c>
      <c r="BX75" s="280" t="str">
        <f ca="true">+IF(OFFSET('Water Data'!$E$29,0,10*ROW('Water Data'!E69))="","",OFFSET('Water Data'!$E$29,0,10*ROW('Water Data'!E69)))</f>
        <v/>
      </c>
      <c r="BY75" s="280" t="str">
        <f ca="true">+IF(OFFSET('Water Data'!$F$27,0,10*ROW('Water Data'!F69))="","",OFFSET('Water Data'!$F$27,0,10*ROW('Water Data'!F69)))</f>
        <v/>
      </c>
      <c r="BZ75" s="280" t="str">
        <f ca="true">+IF(OFFSET('Water Data'!$F$28,0,10*ROW('Water Data'!F69))="","",OFFSET('Water Data'!$F$28,0,10*ROW('Water Data'!F69)))</f>
        <v/>
      </c>
      <c r="CA75" s="280" t="str">
        <f ca="true">+IF(OFFSET('Water Data'!$F$29,0,10*ROW('Water Data'!F69))="","",OFFSET('Water Data'!$F$29,0,10*ROW('Water Data'!F69)))</f>
        <v/>
      </c>
      <c r="CB75" s="280" t="str">
        <f ca="true">+IF(OFFSET('Water Data'!$G$27,0,10*ROW('Water Data'!G69))="","",OFFSET('Water Data'!$G$27,0,10*ROW('Water Data'!G69)))</f>
        <v/>
      </c>
      <c r="CC75" s="280" t="str">
        <f ca="true">+IF(OFFSET('Water Data'!$G$28,0,10*ROW('Water Data'!G69))="","",OFFSET('Water Data'!$G$28,0,10*ROW('Water Data'!G69)))</f>
        <v/>
      </c>
      <c r="CD75" s="280" t="str">
        <f ca="true">+IF(OFFSET('Water Data'!$G$29,0,10*ROW('Water Data'!G69))="","",OFFSET('Water Data'!$G$29,0,10*ROW('Water Data'!G69)))</f>
        <v/>
      </c>
      <c r="CE75" s="280" t="str">
        <f ca="true">+IF(OFFSET('Water Data'!$H$27,0,10*ROW('Water Data'!H69))="","",OFFSET('Water Data'!$H$27,0,10*ROW('Water Data'!H69)))</f>
        <v/>
      </c>
      <c r="CF75" s="280" t="str">
        <f ca="true">+IF(OFFSET('Water Data'!$H$28,0,10*ROW('Water Data'!H69))="","",OFFSET('Water Data'!$H$28,0,10*ROW('Water Data'!H69)))</f>
        <v/>
      </c>
      <c r="CG75" s="280" t="str">
        <f ca="true">+IF(OFFSET('Water Data'!$H$29,0,10*ROW('Water Data'!H69))="","",OFFSET('Water Data'!$H$29,0,10*ROW('Water Data'!H69)))</f>
        <v/>
      </c>
      <c r="CH75" s="280" t="str">
        <f ca="true">+IF(OFFSET('Water Data'!$I$27,0,10*ROW('Water Data'!I69))="","",OFFSET('Water Data'!$I$27,0,10*ROW('Water Data'!I69)))</f>
        <v/>
      </c>
      <c r="CI75" s="280" t="str">
        <f ca="true">+IF(OFFSET('Water Data'!$I$28,0,10*ROW('Water Data'!I69))="","",OFFSET('Water Data'!$I$28,0,10*ROW('Water Data'!I69)))</f>
        <v/>
      </c>
      <c r="CJ75" s="280" t="str">
        <f ca="true">+IF(OFFSET('Water Data'!$I$29,0,10*ROW('Water Data'!I69))="","",OFFSET('Water Data'!$I$29,0,10*ROW('Water Data'!I69)))</f>
        <v/>
      </c>
      <c r="CK75" s="280" t="str">
        <f ca="true">+IF(OFFSET('Sanitation Data'!$D$28,0,10*ROW('Sanitation Data'!D69))="","",OFFSET('Sanitation Data'!$D$28,0,10*ROW('Sanitation Data'!D69)))</f>
        <v/>
      </c>
      <c r="CL75" s="280" t="str">
        <f ca="true">+IF(OFFSET('Sanitation Data'!$D$29,0,10*ROW('Sanitation Data'!D69))="","",OFFSET('Sanitation Data'!$D$29,0,10*ROW('Sanitation Data'!D69)))</f>
        <v/>
      </c>
      <c r="CM75" s="280" t="str">
        <f ca="true">+IF(OFFSET('Sanitation Data'!$D$30,0,10*ROW('Sanitation Data'!D69))="","",OFFSET('Sanitation Data'!$D$30,0,10*ROW('Sanitation Data'!D69)))</f>
        <v/>
      </c>
      <c r="CN75" s="280" t="str">
        <f ca="true">+IF(OFFSET('Sanitation Data'!$D$31,0,10*ROW('Sanitation Data'!D69))="","",OFFSET('Sanitation Data'!$D$31,0,10*ROW('Sanitation Data'!D69)))</f>
        <v/>
      </c>
      <c r="CO75" s="280" t="str">
        <f ca="true">+IF(OFFSET('Sanitation Data'!$D$32,0,10*ROW('Sanitation Data'!D69))="","",OFFSET('Sanitation Data'!$D$32,0,10*ROW('Sanitation Data'!D69)))</f>
        <v/>
      </c>
      <c r="CP75" s="280" t="str">
        <f ca="true">+IF(OFFSET('Sanitation Data'!$E$28,0,10*ROW('Sanitation Data'!E69))="","",OFFSET('Sanitation Data'!$E$28,0,10*ROW('Sanitation Data'!E69)))</f>
        <v/>
      </c>
      <c r="CQ75" s="280" t="str">
        <f ca="true">+IF(OFFSET('Sanitation Data'!$E$29,0,10*ROW('Sanitation Data'!E69))="","",OFFSET('Sanitation Data'!$E$29,0,10*ROW('Sanitation Data'!E69)))</f>
        <v/>
      </c>
      <c r="CR75" s="280" t="str">
        <f ca="true">+IF(OFFSET('Sanitation Data'!$E$30,0,10*ROW('Sanitation Data'!E69))="","",OFFSET('Sanitation Data'!$E$30,0,10*ROW('Sanitation Data'!E69)))</f>
        <v/>
      </c>
      <c r="CS75" s="280" t="str">
        <f ca="true">+IF(OFFSET('Sanitation Data'!$E$31,0,10*ROW('Sanitation Data'!E69))="","",OFFSET('Sanitation Data'!$E$31,0,10*ROW('Sanitation Data'!E69)))</f>
        <v/>
      </c>
      <c r="CT75" s="280" t="str">
        <f ca="true">+IF(OFFSET('Sanitation Data'!$E$32,0,10*ROW('Sanitation Data'!E69))="","",OFFSET('Sanitation Data'!$E$32,0,10*ROW('Sanitation Data'!E69)))</f>
        <v/>
      </c>
      <c r="CU75" s="280" t="str">
        <f ca="true">+IF(OFFSET('Sanitation Data'!$F$28,0,10*ROW('Sanitation Data'!F69))="","",OFFSET('Sanitation Data'!$F$28,0,10*ROW('Sanitation Data'!F69)))</f>
        <v/>
      </c>
      <c r="CV75" s="280" t="str">
        <f ca="true">+IF(OFFSET('Sanitation Data'!$F$29,0,10*ROW('Sanitation Data'!F69))="","",OFFSET('Sanitation Data'!$F$29,0,10*ROW('Sanitation Data'!F69)))</f>
        <v/>
      </c>
      <c r="CW75" s="280" t="str">
        <f ca="true">+IF(OFFSET('Sanitation Data'!$F$30,0,10*ROW('Sanitation Data'!F69))="","",OFFSET('Sanitation Data'!$F$30,0,10*ROW('Sanitation Data'!F69)))</f>
        <v/>
      </c>
      <c r="CX75" s="280" t="str">
        <f ca="true">+IF(OFFSET('Sanitation Data'!$F$31,0,10*ROW('Sanitation Data'!F69))="","",OFFSET('Sanitation Data'!$F$31,0,10*ROW('Sanitation Data'!F69)))</f>
        <v/>
      </c>
      <c r="CY75" s="280" t="str">
        <f ca="true">+IF(OFFSET('Sanitation Data'!$F$32,0,10*ROW('Sanitation Data'!F69))="","",OFFSET('Sanitation Data'!$F$32,0,10*ROW('Sanitation Data'!F69)))</f>
        <v/>
      </c>
      <c r="CZ75" s="280" t="str">
        <f ca="true">+IF(OFFSET('Sanitation Data'!$G$28,0,10*ROW('Sanitation Data'!G69))="","",OFFSET('Sanitation Data'!$G$28,0,10*ROW('Sanitation Data'!G69)))</f>
        <v/>
      </c>
      <c r="DA75" s="280" t="str">
        <f ca="true">+IF(OFFSET('Sanitation Data'!$G$29,0,10*ROW('Sanitation Data'!G69))="","",OFFSET('Sanitation Data'!$G$29,0,10*ROW('Sanitation Data'!G69)))</f>
        <v/>
      </c>
      <c r="DB75" s="280" t="str">
        <f ca="true">+IF(OFFSET('Sanitation Data'!$G$30,0,10*ROW('Sanitation Data'!G69))="","",OFFSET('Sanitation Data'!$G$30,0,10*ROW('Sanitation Data'!G69)))</f>
        <v/>
      </c>
      <c r="DC75" s="280" t="str">
        <f ca="true">+IF(OFFSET('Sanitation Data'!$G$31,0,10*ROW('Sanitation Data'!G69))="","",OFFSET('Sanitation Data'!$G$31,0,10*ROW('Sanitation Data'!G69)))</f>
        <v/>
      </c>
      <c r="DD75" s="280" t="str">
        <f ca="true">+IF(OFFSET('Sanitation Data'!$G$32,0,10*ROW('Sanitation Data'!G69))="","",OFFSET('Sanitation Data'!$G$32,0,10*ROW('Sanitation Data'!G69)))</f>
        <v/>
      </c>
      <c r="DE75" s="280" t="str">
        <f ca="true">+IF(OFFSET('Sanitation Data'!$H$28,0,10*ROW('Sanitation Data'!H69))="","",OFFSET('Sanitation Data'!$H$28,0,10*ROW('Sanitation Data'!H69)))</f>
        <v/>
      </c>
      <c r="DF75" s="280" t="str">
        <f ca="true">+IF(OFFSET('Sanitation Data'!$H$29,0,10*ROW('Sanitation Data'!H69))="","",OFFSET('Sanitation Data'!$H$29,0,10*ROW('Sanitation Data'!H69)))</f>
        <v/>
      </c>
      <c r="DG75" s="280" t="str">
        <f ca="true">+IF(OFFSET('Sanitation Data'!$H$30,0,10*ROW('Sanitation Data'!H69))="","",OFFSET('Sanitation Data'!$H$30,0,10*ROW('Sanitation Data'!H69)))</f>
        <v/>
      </c>
      <c r="DH75" s="280" t="str">
        <f ca="true">+IF(OFFSET('Sanitation Data'!$H$31,0,10*ROW('Sanitation Data'!H69))="","",OFFSET('Sanitation Data'!$H$31,0,10*ROW('Sanitation Data'!H69)))</f>
        <v/>
      </c>
      <c r="DI75" s="280" t="str">
        <f ca="true">+IF(OFFSET('Sanitation Data'!$H$32,0,10*ROW('Sanitation Data'!H69))="","",OFFSET('Sanitation Data'!$H$32,0,10*ROW('Sanitation Data'!H69)))</f>
        <v/>
      </c>
      <c r="DJ75" s="280" t="str">
        <f ca="true">+IF(OFFSET('Sanitation Data'!$I$28,0,10*ROW('Sanitation Data'!I69))="","",OFFSET('Sanitation Data'!$I$28,0,10*ROW('Sanitation Data'!I69)))</f>
        <v/>
      </c>
      <c r="DK75" s="280" t="str">
        <f ca="true">+IF(OFFSET('Sanitation Data'!$I$29,0,10*ROW('Sanitation Data'!I69))="","",OFFSET('Sanitation Data'!$I$29,0,10*ROW('Sanitation Data'!I69)))</f>
        <v/>
      </c>
      <c r="DL75" s="280" t="str">
        <f ca="true">+IF(OFFSET('Sanitation Data'!$I$30,0,10*ROW('Sanitation Data'!I69))="","",OFFSET('Sanitation Data'!$I$30,0,10*ROW('Sanitation Data'!I69)))</f>
        <v/>
      </c>
      <c r="DM75" s="280" t="str">
        <f ca="true">+IF(OFFSET('Sanitation Data'!$I$31,0,10*ROW('Sanitation Data'!I69))="","",OFFSET('Sanitation Data'!$I$31,0,10*ROW('Sanitation Data'!I69)))</f>
        <v/>
      </c>
      <c r="DN75" s="280" t="str">
        <f ca="true">+IF(OFFSET('Sanitation Data'!$I$32,0,10*ROW('Sanitation Data'!I69))="","",OFFSET('Sanitation Data'!$I$32,0,10*ROW('Sanitation Data'!I69)))</f>
        <v/>
      </c>
      <c r="DO75" s="280" t="str">
        <f ca="true">+IF(OFFSET('Hygiene Data'!$D$11,0,10*ROW('Hygiene Data'!D69))="","",OFFSET('Hygiene Data'!$D$11,0,10*ROW('Hygiene Data'!D69)))</f>
        <v/>
      </c>
      <c r="DP75" s="280" t="str">
        <f ca="true">+IF(OFFSET('Hygiene Data'!$D$12,0,10*ROW('Hygiene Data'!D69))="","",OFFSET('Hygiene Data'!$D$12,0,10*ROW('Hygiene Data'!D69)))</f>
        <v/>
      </c>
      <c r="DQ75" s="280" t="str">
        <f ca="true">+IF(OFFSET('Hygiene Data'!$D$13,0,10*ROW('Hygiene Data'!D69))="","",OFFSET('Hygiene Data'!$D$13,0,10*ROW('Hygiene Data'!D69)))</f>
        <v/>
      </c>
      <c r="DR75" s="280" t="str">
        <f ca="true">+IF(OFFSET('Hygiene Data'!$E$11,0,10*ROW('Hygiene Data'!E69))="","",OFFSET('Hygiene Data'!$E$11,0,10*ROW('Hygiene Data'!E69)))</f>
        <v/>
      </c>
      <c r="DS75" s="280" t="str">
        <f ca="true">+IF(OFFSET('Hygiene Data'!$E$12,0,10*ROW('Hygiene Data'!E69))="","",OFFSET('Hygiene Data'!$E$12,0,10*ROW('Hygiene Data'!E69)))</f>
        <v/>
      </c>
      <c r="DT75" s="280" t="str">
        <f ca="true">+IF(OFFSET('Hygiene Data'!$E$13,0,10*ROW('Hygiene Data'!E69))="","",OFFSET('Hygiene Data'!$E$13,0,10*ROW('Hygiene Data'!E69)))</f>
        <v/>
      </c>
      <c r="DU75" s="280" t="str">
        <f ca="true">+IF(OFFSET('Hygiene Data'!$F$11,0,10*ROW('Hygiene Data'!F69))="","",OFFSET('Hygiene Data'!$F$11,0,10*ROW('Hygiene Data'!F69)))</f>
        <v/>
      </c>
      <c r="DV75" s="280" t="str">
        <f ca="true">+IF(OFFSET('Hygiene Data'!$F$12,0,10*ROW('Hygiene Data'!F69))="","",OFFSET('Hygiene Data'!$F$12,0,10*ROW('Hygiene Data'!F69)))</f>
        <v/>
      </c>
      <c r="DW75" s="280" t="str">
        <f ca="true">+IF(OFFSET('Hygiene Data'!$F$13,0,10*ROW('Hygiene Data'!F69))="","",OFFSET('Hygiene Data'!$F$13,0,10*ROW('Hygiene Data'!F69)))</f>
        <v/>
      </c>
      <c r="DX75" s="280" t="str">
        <f ca="true">+IF(OFFSET('Hygiene Data'!$G$11,0,10*ROW('Hygiene Data'!G69))="","",OFFSET('Hygiene Data'!$G$11,0,10*ROW('Hygiene Data'!G69)))</f>
        <v/>
      </c>
      <c r="DY75" s="280" t="str">
        <f ca="true">+IF(OFFSET('Hygiene Data'!$G$12,0,10*ROW('Hygiene Data'!G69))="","",OFFSET('Hygiene Data'!$G$12,0,10*ROW('Hygiene Data'!G69)))</f>
        <v/>
      </c>
      <c r="DZ75" s="280" t="str">
        <f ca="true">+IF(OFFSET('Hygiene Data'!$G$13,0,10*ROW('Hygiene Data'!G69))="","",OFFSET('Hygiene Data'!$G$13,0,10*ROW('Hygiene Data'!G69)))</f>
        <v/>
      </c>
      <c r="EA75" s="280" t="str">
        <f ca="true">+IF(OFFSET('Hygiene Data'!$H$11,0,10*ROW('Hygiene Data'!H69))="","",OFFSET('Hygiene Data'!$H$11,0,10*ROW('Hygiene Data'!H69)))</f>
        <v/>
      </c>
      <c r="EB75" s="280" t="str">
        <f ca="true">+IF(OFFSET('Hygiene Data'!$H$12,0,10*ROW('Hygiene Data'!H69))="","",OFFSET('Hygiene Data'!$H$12,0,10*ROW('Hygiene Data'!H69)))</f>
        <v/>
      </c>
      <c r="EC75" s="280" t="str">
        <f ca="true">+IF(OFFSET('Hygiene Data'!$H$13,0,10*ROW('Hygiene Data'!H69))="","",OFFSET('Hygiene Data'!$H$13,0,10*ROW('Hygiene Data'!H69)))</f>
        <v/>
      </c>
      <c r="ED75" s="280" t="str">
        <f ca="true">+IF(OFFSET('Hygiene Data'!$I$11,0,10*ROW('Hygiene Data'!I69))="","",OFFSET('Hygiene Data'!$I$11,0,10*ROW('Hygiene Data'!I69)))</f>
        <v/>
      </c>
      <c r="EE75" s="280" t="str">
        <f ca="true">+IF(OFFSET('Hygiene Data'!$I$12,0,10*ROW('Hygiene Data'!I69))="","",OFFSET('Hygiene Data'!$I$12,0,10*ROW('Hygiene Data'!I69)))</f>
        <v/>
      </c>
      <c r="EF75" s="28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6"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0"/>
      <c r="BS76" s="280" t="str">
        <f ca="true">+IF(OFFSET('Water Data'!$D$27,0,10*ROW('Water Data'!D70))="","",OFFSET('Water Data'!$D$27,0,10*ROW('Water Data'!D70)))</f>
        <v/>
      </c>
      <c r="BT76" s="280" t="str">
        <f ca="true">+IF(OFFSET('Water Data'!$D$28,0,10*ROW('Water Data'!D70))="","",OFFSET('Water Data'!$D$28,0,10*ROW('Water Data'!D70)))</f>
        <v/>
      </c>
      <c r="BU76" s="280" t="str">
        <f ca="true">+IF(OFFSET('Water Data'!$D$29,0,10*ROW('Water Data'!D70))="","",OFFSET('Water Data'!$D$29,0,10*ROW('Water Data'!D70)))</f>
        <v/>
      </c>
      <c r="BV76" s="280" t="str">
        <f ca="true">+IF(OFFSET('Water Data'!$E$27,0,10*ROW('Water Data'!E70))="","",OFFSET('Water Data'!$E$27,0,10*ROW('Water Data'!E70)))</f>
        <v/>
      </c>
      <c r="BW76" s="280" t="str">
        <f ca="true">+IF(OFFSET('Water Data'!$E$28,0,10*ROW('Water Data'!E70))="","",OFFSET('Water Data'!$E$28,0,10*ROW('Water Data'!E70)))</f>
        <v/>
      </c>
      <c r="BX76" s="280" t="str">
        <f ca="true">+IF(OFFSET('Water Data'!$E$29,0,10*ROW('Water Data'!E70))="","",OFFSET('Water Data'!$E$29,0,10*ROW('Water Data'!E70)))</f>
        <v/>
      </c>
      <c r="BY76" s="280" t="str">
        <f ca="true">+IF(OFFSET('Water Data'!$F$27,0,10*ROW('Water Data'!F70))="","",OFFSET('Water Data'!$F$27,0,10*ROW('Water Data'!F70)))</f>
        <v/>
      </c>
      <c r="BZ76" s="280" t="str">
        <f ca="true">+IF(OFFSET('Water Data'!$F$28,0,10*ROW('Water Data'!F70))="","",OFFSET('Water Data'!$F$28,0,10*ROW('Water Data'!F70)))</f>
        <v/>
      </c>
      <c r="CA76" s="280" t="str">
        <f ca="true">+IF(OFFSET('Water Data'!$F$29,0,10*ROW('Water Data'!F70))="","",OFFSET('Water Data'!$F$29,0,10*ROW('Water Data'!F70)))</f>
        <v/>
      </c>
      <c r="CB76" s="280" t="str">
        <f ca="true">+IF(OFFSET('Water Data'!$G$27,0,10*ROW('Water Data'!G70))="","",OFFSET('Water Data'!$G$27,0,10*ROW('Water Data'!G70)))</f>
        <v/>
      </c>
      <c r="CC76" s="280" t="str">
        <f ca="true">+IF(OFFSET('Water Data'!$G$28,0,10*ROW('Water Data'!G70))="","",OFFSET('Water Data'!$G$28,0,10*ROW('Water Data'!G70)))</f>
        <v/>
      </c>
      <c r="CD76" s="280" t="str">
        <f ca="true">+IF(OFFSET('Water Data'!$G$29,0,10*ROW('Water Data'!G70))="","",OFFSET('Water Data'!$G$29,0,10*ROW('Water Data'!G70)))</f>
        <v/>
      </c>
      <c r="CE76" s="280" t="str">
        <f ca="true">+IF(OFFSET('Water Data'!$H$27,0,10*ROW('Water Data'!H70))="","",OFFSET('Water Data'!$H$27,0,10*ROW('Water Data'!H70)))</f>
        <v/>
      </c>
      <c r="CF76" s="280" t="str">
        <f ca="true">+IF(OFFSET('Water Data'!$H$28,0,10*ROW('Water Data'!H70))="","",OFFSET('Water Data'!$H$28,0,10*ROW('Water Data'!H70)))</f>
        <v/>
      </c>
      <c r="CG76" s="280" t="str">
        <f ca="true">+IF(OFFSET('Water Data'!$H$29,0,10*ROW('Water Data'!H70))="","",OFFSET('Water Data'!$H$29,0,10*ROW('Water Data'!H70)))</f>
        <v/>
      </c>
      <c r="CH76" s="280" t="str">
        <f ca="true">+IF(OFFSET('Water Data'!$I$27,0,10*ROW('Water Data'!I70))="","",OFFSET('Water Data'!$I$27,0,10*ROW('Water Data'!I70)))</f>
        <v/>
      </c>
      <c r="CI76" s="280" t="str">
        <f ca="true">+IF(OFFSET('Water Data'!$I$28,0,10*ROW('Water Data'!I70))="","",OFFSET('Water Data'!$I$28,0,10*ROW('Water Data'!I70)))</f>
        <v/>
      </c>
      <c r="CJ76" s="280" t="str">
        <f ca="true">+IF(OFFSET('Water Data'!$I$29,0,10*ROW('Water Data'!I70))="","",OFFSET('Water Data'!$I$29,0,10*ROW('Water Data'!I70)))</f>
        <v/>
      </c>
      <c r="CK76" s="280" t="str">
        <f ca="true">+IF(OFFSET('Sanitation Data'!$D$28,0,10*ROW('Sanitation Data'!D70))="","",OFFSET('Sanitation Data'!$D$28,0,10*ROW('Sanitation Data'!D70)))</f>
        <v/>
      </c>
      <c r="CL76" s="280" t="str">
        <f ca="true">+IF(OFFSET('Sanitation Data'!$D$29,0,10*ROW('Sanitation Data'!D70))="","",OFFSET('Sanitation Data'!$D$29,0,10*ROW('Sanitation Data'!D70)))</f>
        <v/>
      </c>
      <c r="CM76" s="280" t="str">
        <f ca="true">+IF(OFFSET('Sanitation Data'!$D$30,0,10*ROW('Sanitation Data'!D70))="","",OFFSET('Sanitation Data'!$D$30,0,10*ROW('Sanitation Data'!D70)))</f>
        <v/>
      </c>
      <c r="CN76" s="280" t="str">
        <f ca="true">+IF(OFFSET('Sanitation Data'!$D$31,0,10*ROW('Sanitation Data'!D70))="","",OFFSET('Sanitation Data'!$D$31,0,10*ROW('Sanitation Data'!D70)))</f>
        <v/>
      </c>
      <c r="CO76" s="280" t="str">
        <f ca="true">+IF(OFFSET('Sanitation Data'!$D$32,0,10*ROW('Sanitation Data'!D70))="","",OFFSET('Sanitation Data'!$D$32,0,10*ROW('Sanitation Data'!D70)))</f>
        <v/>
      </c>
      <c r="CP76" s="280" t="str">
        <f ca="true">+IF(OFFSET('Sanitation Data'!$E$28,0,10*ROW('Sanitation Data'!E70))="","",OFFSET('Sanitation Data'!$E$28,0,10*ROW('Sanitation Data'!E70)))</f>
        <v/>
      </c>
      <c r="CQ76" s="280" t="str">
        <f ca="true">+IF(OFFSET('Sanitation Data'!$E$29,0,10*ROW('Sanitation Data'!E70))="","",OFFSET('Sanitation Data'!$E$29,0,10*ROW('Sanitation Data'!E70)))</f>
        <v/>
      </c>
      <c r="CR76" s="280" t="str">
        <f ca="true">+IF(OFFSET('Sanitation Data'!$E$30,0,10*ROW('Sanitation Data'!E70))="","",OFFSET('Sanitation Data'!$E$30,0,10*ROW('Sanitation Data'!E70)))</f>
        <v/>
      </c>
      <c r="CS76" s="280" t="str">
        <f ca="true">+IF(OFFSET('Sanitation Data'!$E$31,0,10*ROW('Sanitation Data'!E70))="","",OFFSET('Sanitation Data'!$E$31,0,10*ROW('Sanitation Data'!E70)))</f>
        <v/>
      </c>
      <c r="CT76" s="280" t="str">
        <f ca="true">+IF(OFFSET('Sanitation Data'!$E$32,0,10*ROW('Sanitation Data'!E70))="","",OFFSET('Sanitation Data'!$E$32,0,10*ROW('Sanitation Data'!E70)))</f>
        <v/>
      </c>
      <c r="CU76" s="280" t="str">
        <f ca="true">+IF(OFFSET('Sanitation Data'!$F$28,0,10*ROW('Sanitation Data'!F70))="","",OFFSET('Sanitation Data'!$F$28,0,10*ROW('Sanitation Data'!F70)))</f>
        <v/>
      </c>
      <c r="CV76" s="280" t="str">
        <f ca="true">+IF(OFFSET('Sanitation Data'!$F$29,0,10*ROW('Sanitation Data'!F70))="","",OFFSET('Sanitation Data'!$F$29,0,10*ROW('Sanitation Data'!F70)))</f>
        <v/>
      </c>
      <c r="CW76" s="280" t="str">
        <f ca="true">+IF(OFFSET('Sanitation Data'!$F$30,0,10*ROW('Sanitation Data'!F70))="","",OFFSET('Sanitation Data'!$F$30,0,10*ROW('Sanitation Data'!F70)))</f>
        <v/>
      </c>
      <c r="CX76" s="280" t="str">
        <f ca="true">+IF(OFFSET('Sanitation Data'!$F$31,0,10*ROW('Sanitation Data'!F70))="","",OFFSET('Sanitation Data'!$F$31,0,10*ROW('Sanitation Data'!F70)))</f>
        <v/>
      </c>
      <c r="CY76" s="280" t="str">
        <f ca="true">+IF(OFFSET('Sanitation Data'!$F$32,0,10*ROW('Sanitation Data'!F70))="","",OFFSET('Sanitation Data'!$F$32,0,10*ROW('Sanitation Data'!F70)))</f>
        <v/>
      </c>
      <c r="CZ76" s="280" t="str">
        <f ca="true">+IF(OFFSET('Sanitation Data'!$G$28,0,10*ROW('Sanitation Data'!G70))="","",OFFSET('Sanitation Data'!$G$28,0,10*ROW('Sanitation Data'!G70)))</f>
        <v/>
      </c>
      <c r="DA76" s="280" t="str">
        <f ca="true">+IF(OFFSET('Sanitation Data'!$G$29,0,10*ROW('Sanitation Data'!G70))="","",OFFSET('Sanitation Data'!$G$29,0,10*ROW('Sanitation Data'!G70)))</f>
        <v/>
      </c>
      <c r="DB76" s="280" t="str">
        <f ca="true">+IF(OFFSET('Sanitation Data'!$G$30,0,10*ROW('Sanitation Data'!G70))="","",OFFSET('Sanitation Data'!$G$30,0,10*ROW('Sanitation Data'!G70)))</f>
        <v/>
      </c>
      <c r="DC76" s="280" t="str">
        <f ca="true">+IF(OFFSET('Sanitation Data'!$G$31,0,10*ROW('Sanitation Data'!G70))="","",OFFSET('Sanitation Data'!$G$31,0,10*ROW('Sanitation Data'!G70)))</f>
        <v/>
      </c>
      <c r="DD76" s="280" t="str">
        <f ca="true">+IF(OFFSET('Sanitation Data'!$G$32,0,10*ROW('Sanitation Data'!G70))="","",OFFSET('Sanitation Data'!$G$32,0,10*ROW('Sanitation Data'!G70)))</f>
        <v/>
      </c>
      <c r="DE76" s="280" t="str">
        <f ca="true">+IF(OFFSET('Sanitation Data'!$H$28,0,10*ROW('Sanitation Data'!H70))="","",OFFSET('Sanitation Data'!$H$28,0,10*ROW('Sanitation Data'!H70)))</f>
        <v/>
      </c>
      <c r="DF76" s="280" t="str">
        <f ca="true">+IF(OFFSET('Sanitation Data'!$H$29,0,10*ROW('Sanitation Data'!H70))="","",OFFSET('Sanitation Data'!$H$29,0,10*ROW('Sanitation Data'!H70)))</f>
        <v/>
      </c>
      <c r="DG76" s="280" t="str">
        <f ca="true">+IF(OFFSET('Sanitation Data'!$H$30,0,10*ROW('Sanitation Data'!H70))="","",OFFSET('Sanitation Data'!$H$30,0,10*ROW('Sanitation Data'!H70)))</f>
        <v/>
      </c>
      <c r="DH76" s="280" t="str">
        <f ca="true">+IF(OFFSET('Sanitation Data'!$H$31,0,10*ROW('Sanitation Data'!H70))="","",OFFSET('Sanitation Data'!$H$31,0,10*ROW('Sanitation Data'!H70)))</f>
        <v/>
      </c>
      <c r="DI76" s="280" t="str">
        <f ca="true">+IF(OFFSET('Sanitation Data'!$H$32,0,10*ROW('Sanitation Data'!H70))="","",OFFSET('Sanitation Data'!$H$32,0,10*ROW('Sanitation Data'!H70)))</f>
        <v/>
      </c>
      <c r="DJ76" s="280" t="str">
        <f ca="true">+IF(OFFSET('Sanitation Data'!$I$28,0,10*ROW('Sanitation Data'!I70))="","",OFFSET('Sanitation Data'!$I$28,0,10*ROW('Sanitation Data'!I70)))</f>
        <v/>
      </c>
      <c r="DK76" s="280" t="str">
        <f ca="true">+IF(OFFSET('Sanitation Data'!$I$29,0,10*ROW('Sanitation Data'!I70))="","",OFFSET('Sanitation Data'!$I$29,0,10*ROW('Sanitation Data'!I70)))</f>
        <v/>
      </c>
      <c r="DL76" s="280" t="str">
        <f ca="true">+IF(OFFSET('Sanitation Data'!$I$30,0,10*ROW('Sanitation Data'!I70))="","",OFFSET('Sanitation Data'!$I$30,0,10*ROW('Sanitation Data'!I70)))</f>
        <v/>
      </c>
      <c r="DM76" s="280" t="str">
        <f ca="true">+IF(OFFSET('Sanitation Data'!$I$31,0,10*ROW('Sanitation Data'!I70))="","",OFFSET('Sanitation Data'!$I$31,0,10*ROW('Sanitation Data'!I70)))</f>
        <v/>
      </c>
      <c r="DN76" s="280" t="str">
        <f ca="true">+IF(OFFSET('Sanitation Data'!$I$32,0,10*ROW('Sanitation Data'!I70))="","",OFFSET('Sanitation Data'!$I$32,0,10*ROW('Sanitation Data'!I70)))</f>
        <v/>
      </c>
      <c r="DO76" s="280" t="str">
        <f ca="true">+IF(OFFSET('Hygiene Data'!$D$11,0,10*ROW('Hygiene Data'!D70))="","",OFFSET('Hygiene Data'!$D$11,0,10*ROW('Hygiene Data'!D70)))</f>
        <v/>
      </c>
      <c r="DP76" s="280" t="str">
        <f ca="true">+IF(OFFSET('Hygiene Data'!$D$12,0,10*ROW('Hygiene Data'!D70))="","",OFFSET('Hygiene Data'!$D$12,0,10*ROW('Hygiene Data'!D70)))</f>
        <v/>
      </c>
      <c r="DQ76" s="280" t="str">
        <f ca="true">+IF(OFFSET('Hygiene Data'!$D$13,0,10*ROW('Hygiene Data'!D70))="","",OFFSET('Hygiene Data'!$D$13,0,10*ROW('Hygiene Data'!D70)))</f>
        <v/>
      </c>
      <c r="DR76" s="280" t="str">
        <f ca="true">+IF(OFFSET('Hygiene Data'!$E$11,0,10*ROW('Hygiene Data'!E70))="","",OFFSET('Hygiene Data'!$E$11,0,10*ROW('Hygiene Data'!E70)))</f>
        <v/>
      </c>
      <c r="DS76" s="280" t="str">
        <f ca="true">+IF(OFFSET('Hygiene Data'!$E$12,0,10*ROW('Hygiene Data'!E70))="","",OFFSET('Hygiene Data'!$E$12,0,10*ROW('Hygiene Data'!E70)))</f>
        <v/>
      </c>
      <c r="DT76" s="280" t="str">
        <f ca="true">+IF(OFFSET('Hygiene Data'!$E$13,0,10*ROW('Hygiene Data'!E70))="","",OFFSET('Hygiene Data'!$E$13,0,10*ROW('Hygiene Data'!E70)))</f>
        <v/>
      </c>
      <c r="DU76" s="280" t="str">
        <f ca="true">+IF(OFFSET('Hygiene Data'!$F$11,0,10*ROW('Hygiene Data'!F70))="","",OFFSET('Hygiene Data'!$F$11,0,10*ROW('Hygiene Data'!F70)))</f>
        <v/>
      </c>
      <c r="DV76" s="280" t="str">
        <f ca="true">+IF(OFFSET('Hygiene Data'!$F$12,0,10*ROW('Hygiene Data'!F70))="","",OFFSET('Hygiene Data'!$F$12,0,10*ROW('Hygiene Data'!F70)))</f>
        <v/>
      </c>
      <c r="DW76" s="280" t="str">
        <f ca="true">+IF(OFFSET('Hygiene Data'!$F$13,0,10*ROW('Hygiene Data'!F70))="","",OFFSET('Hygiene Data'!$F$13,0,10*ROW('Hygiene Data'!F70)))</f>
        <v/>
      </c>
      <c r="DX76" s="280" t="str">
        <f ca="true">+IF(OFFSET('Hygiene Data'!$G$11,0,10*ROW('Hygiene Data'!G70))="","",OFFSET('Hygiene Data'!$G$11,0,10*ROW('Hygiene Data'!G70)))</f>
        <v/>
      </c>
      <c r="DY76" s="280" t="str">
        <f ca="true">+IF(OFFSET('Hygiene Data'!$G$12,0,10*ROW('Hygiene Data'!G70))="","",OFFSET('Hygiene Data'!$G$12,0,10*ROW('Hygiene Data'!G70)))</f>
        <v/>
      </c>
      <c r="DZ76" s="280" t="str">
        <f ca="true">+IF(OFFSET('Hygiene Data'!$G$13,0,10*ROW('Hygiene Data'!G70))="","",OFFSET('Hygiene Data'!$G$13,0,10*ROW('Hygiene Data'!G70)))</f>
        <v/>
      </c>
      <c r="EA76" s="280" t="str">
        <f ca="true">+IF(OFFSET('Hygiene Data'!$H$11,0,10*ROW('Hygiene Data'!H70))="","",OFFSET('Hygiene Data'!$H$11,0,10*ROW('Hygiene Data'!H70)))</f>
        <v/>
      </c>
      <c r="EB76" s="280" t="str">
        <f ca="true">+IF(OFFSET('Hygiene Data'!$H$12,0,10*ROW('Hygiene Data'!H70))="","",OFFSET('Hygiene Data'!$H$12,0,10*ROW('Hygiene Data'!H70)))</f>
        <v/>
      </c>
      <c r="EC76" s="280" t="str">
        <f ca="true">+IF(OFFSET('Hygiene Data'!$H$13,0,10*ROW('Hygiene Data'!H70))="","",OFFSET('Hygiene Data'!$H$13,0,10*ROW('Hygiene Data'!H70)))</f>
        <v/>
      </c>
      <c r="ED76" s="280" t="str">
        <f ca="true">+IF(OFFSET('Hygiene Data'!$I$11,0,10*ROW('Hygiene Data'!I70))="","",OFFSET('Hygiene Data'!$I$11,0,10*ROW('Hygiene Data'!I70)))</f>
        <v/>
      </c>
      <c r="EE76" s="280" t="str">
        <f ca="true">+IF(OFFSET('Hygiene Data'!$I$12,0,10*ROW('Hygiene Data'!I70))="","",OFFSET('Hygiene Data'!$I$12,0,10*ROW('Hygiene Data'!I70)))</f>
        <v/>
      </c>
      <c r="EF76" s="28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6"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0"/>
      <c r="BS77" s="280" t="str">
        <f ca="true">+IF(OFFSET('Water Data'!$D$27,0,10*ROW('Water Data'!D71))="","",OFFSET('Water Data'!$D$27,0,10*ROW('Water Data'!D71)))</f>
        <v/>
      </c>
      <c r="BT77" s="280" t="str">
        <f ca="true">+IF(OFFSET('Water Data'!$D$28,0,10*ROW('Water Data'!D71))="","",OFFSET('Water Data'!$D$28,0,10*ROW('Water Data'!D71)))</f>
        <v/>
      </c>
      <c r="BU77" s="280" t="str">
        <f ca="true">+IF(OFFSET('Water Data'!$D$29,0,10*ROW('Water Data'!D71))="","",OFFSET('Water Data'!$D$29,0,10*ROW('Water Data'!D71)))</f>
        <v/>
      </c>
      <c r="BV77" s="280" t="str">
        <f ca="true">+IF(OFFSET('Water Data'!$E$27,0,10*ROW('Water Data'!E71))="","",OFFSET('Water Data'!$E$27,0,10*ROW('Water Data'!E71)))</f>
        <v/>
      </c>
      <c r="BW77" s="280" t="str">
        <f ca="true">+IF(OFFSET('Water Data'!$E$28,0,10*ROW('Water Data'!E71))="","",OFFSET('Water Data'!$E$28,0,10*ROW('Water Data'!E71)))</f>
        <v/>
      </c>
      <c r="BX77" s="280" t="str">
        <f ca="true">+IF(OFFSET('Water Data'!$E$29,0,10*ROW('Water Data'!E71))="","",OFFSET('Water Data'!$E$29,0,10*ROW('Water Data'!E71)))</f>
        <v/>
      </c>
      <c r="BY77" s="280" t="str">
        <f ca="true">+IF(OFFSET('Water Data'!$F$27,0,10*ROW('Water Data'!F71))="","",OFFSET('Water Data'!$F$27,0,10*ROW('Water Data'!F71)))</f>
        <v/>
      </c>
      <c r="BZ77" s="280" t="str">
        <f ca="true">+IF(OFFSET('Water Data'!$F$28,0,10*ROW('Water Data'!F71))="","",OFFSET('Water Data'!$F$28,0,10*ROW('Water Data'!F71)))</f>
        <v/>
      </c>
      <c r="CA77" s="280" t="str">
        <f ca="true">+IF(OFFSET('Water Data'!$F$29,0,10*ROW('Water Data'!F71))="","",OFFSET('Water Data'!$F$29,0,10*ROW('Water Data'!F71)))</f>
        <v/>
      </c>
      <c r="CB77" s="280" t="str">
        <f ca="true">+IF(OFFSET('Water Data'!$G$27,0,10*ROW('Water Data'!G71))="","",OFFSET('Water Data'!$G$27,0,10*ROW('Water Data'!G71)))</f>
        <v/>
      </c>
      <c r="CC77" s="280" t="str">
        <f ca="true">+IF(OFFSET('Water Data'!$G$28,0,10*ROW('Water Data'!G71))="","",OFFSET('Water Data'!$G$28,0,10*ROW('Water Data'!G71)))</f>
        <v/>
      </c>
      <c r="CD77" s="280" t="str">
        <f ca="true">+IF(OFFSET('Water Data'!$G$29,0,10*ROW('Water Data'!G71))="","",OFFSET('Water Data'!$G$29,0,10*ROW('Water Data'!G71)))</f>
        <v/>
      </c>
      <c r="CE77" s="280" t="str">
        <f ca="true">+IF(OFFSET('Water Data'!$H$27,0,10*ROW('Water Data'!H71))="","",OFFSET('Water Data'!$H$27,0,10*ROW('Water Data'!H71)))</f>
        <v/>
      </c>
      <c r="CF77" s="280" t="str">
        <f ca="true">+IF(OFFSET('Water Data'!$H$28,0,10*ROW('Water Data'!H71))="","",OFFSET('Water Data'!$H$28,0,10*ROW('Water Data'!H71)))</f>
        <v/>
      </c>
      <c r="CG77" s="280" t="str">
        <f ca="true">+IF(OFFSET('Water Data'!$H$29,0,10*ROW('Water Data'!H71))="","",OFFSET('Water Data'!$H$29,0,10*ROW('Water Data'!H71)))</f>
        <v/>
      </c>
      <c r="CH77" s="280" t="str">
        <f ca="true">+IF(OFFSET('Water Data'!$I$27,0,10*ROW('Water Data'!I71))="","",OFFSET('Water Data'!$I$27,0,10*ROW('Water Data'!I71)))</f>
        <v/>
      </c>
      <c r="CI77" s="280" t="str">
        <f ca="true">+IF(OFFSET('Water Data'!$I$28,0,10*ROW('Water Data'!I71))="","",OFFSET('Water Data'!$I$28,0,10*ROW('Water Data'!I71)))</f>
        <v/>
      </c>
      <c r="CJ77" s="280" t="str">
        <f ca="true">+IF(OFFSET('Water Data'!$I$29,0,10*ROW('Water Data'!I71))="","",OFFSET('Water Data'!$I$29,0,10*ROW('Water Data'!I71)))</f>
        <v/>
      </c>
      <c r="CK77" s="280" t="str">
        <f ca="true">+IF(OFFSET('Sanitation Data'!$D$28,0,10*ROW('Sanitation Data'!D71))="","",OFFSET('Sanitation Data'!$D$28,0,10*ROW('Sanitation Data'!D71)))</f>
        <v/>
      </c>
      <c r="CL77" s="280" t="str">
        <f ca="true">+IF(OFFSET('Sanitation Data'!$D$29,0,10*ROW('Sanitation Data'!D71))="","",OFFSET('Sanitation Data'!$D$29,0,10*ROW('Sanitation Data'!D71)))</f>
        <v/>
      </c>
      <c r="CM77" s="280" t="str">
        <f ca="true">+IF(OFFSET('Sanitation Data'!$D$30,0,10*ROW('Sanitation Data'!D71))="","",OFFSET('Sanitation Data'!$D$30,0,10*ROW('Sanitation Data'!D71)))</f>
        <v/>
      </c>
      <c r="CN77" s="280" t="str">
        <f ca="true">+IF(OFFSET('Sanitation Data'!$D$31,0,10*ROW('Sanitation Data'!D71))="","",OFFSET('Sanitation Data'!$D$31,0,10*ROW('Sanitation Data'!D71)))</f>
        <v/>
      </c>
      <c r="CO77" s="280" t="str">
        <f ca="true">+IF(OFFSET('Sanitation Data'!$D$32,0,10*ROW('Sanitation Data'!D71))="","",OFFSET('Sanitation Data'!$D$32,0,10*ROW('Sanitation Data'!D71)))</f>
        <v/>
      </c>
      <c r="CP77" s="280" t="str">
        <f ca="true">+IF(OFFSET('Sanitation Data'!$E$28,0,10*ROW('Sanitation Data'!E71))="","",OFFSET('Sanitation Data'!$E$28,0,10*ROW('Sanitation Data'!E71)))</f>
        <v/>
      </c>
      <c r="CQ77" s="280" t="str">
        <f ca="true">+IF(OFFSET('Sanitation Data'!$E$29,0,10*ROW('Sanitation Data'!E71))="","",OFFSET('Sanitation Data'!$E$29,0,10*ROW('Sanitation Data'!E71)))</f>
        <v/>
      </c>
      <c r="CR77" s="280" t="str">
        <f ca="true">+IF(OFFSET('Sanitation Data'!$E$30,0,10*ROW('Sanitation Data'!E71))="","",OFFSET('Sanitation Data'!$E$30,0,10*ROW('Sanitation Data'!E71)))</f>
        <v/>
      </c>
      <c r="CS77" s="280" t="str">
        <f ca="true">+IF(OFFSET('Sanitation Data'!$E$31,0,10*ROW('Sanitation Data'!E71))="","",OFFSET('Sanitation Data'!$E$31,0,10*ROW('Sanitation Data'!E71)))</f>
        <v/>
      </c>
      <c r="CT77" s="280" t="str">
        <f ca="true">+IF(OFFSET('Sanitation Data'!$E$32,0,10*ROW('Sanitation Data'!E71))="","",OFFSET('Sanitation Data'!$E$32,0,10*ROW('Sanitation Data'!E71)))</f>
        <v/>
      </c>
      <c r="CU77" s="280" t="str">
        <f ca="true">+IF(OFFSET('Sanitation Data'!$F$28,0,10*ROW('Sanitation Data'!F71))="","",OFFSET('Sanitation Data'!$F$28,0,10*ROW('Sanitation Data'!F71)))</f>
        <v/>
      </c>
      <c r="CV77" s="280" t="str">
        <f ca="true">+IF(OFFSET('Sanitation Data'!$F$29,0,10*ROW('Sanitation Data'!F71))="","",OFFSET('Sanitation Data'!$F$29,0,10*ROW('Sanitation Data'!F71)))</f>
        <v/>
      </c>
      <c r="CW77" s="280" t="str">
        <f ca="true">+IF(OFFSET('Sanitation Data'!$F$30,0,10*ROW('Sanitation Data'!F71))="","",OFFSET('Sanitation Data'!$F$30,0,10*ROW('Sanitation Data'!F71)))</f>
        <v/>
      </c>
      <c r="CX77" s="280" t="str">
        <f ca="true">+IF(OFFSET('Sanitation Data'!$F$31,0,10*ROW('Sanitation Data'!F71))="","",OFFSET('Sanitation Data'!$F$31,0,10*ROW('Sanitation Data'!F71)))</f>
        <v/>
      </c>
      <c r="CY77" s="280" t="str">
        <f ca="true">+IF(OFFSET('Sanitation Data'!$F$32,0,10*ROW('Sanitation Data'!F71))="","",OFFSET('Sanitation Data'!$F$32,0,10*ROW('Sanitation Data'!F71)))</f>
        <v/>
      </c>
      <c r="CZ77" s="280" t="str">
        <f ca="true">+IF(OFFSET('Sanitation Data'!$G$28,0,10*ROW('Sanitation Data'!G71))="","",OFFSET('Sanitation Data'!$G$28,0,10*ROW('Sanitation Data'!G71)))</f>
        <v/>
      </c>
      <c r="DA77" s="280" t="str">
        <f ca="true">+IF(OFFSET('Sanitation Data'!$G$29,0,10*ROW('Sanitation Data'!G71))="","",OFFSET('Sanitation Data'!$G$29,0,10*ROW('Sanitation Data'!G71)))</f>
        <v/>
      </c>
      <c r="DB77" s="280" t="str">
        <f ca="true">+IF(OFFSET('Sanitation Data'!$G$30,0,10*ROW('Sanitation Data'!G71))="","",OFFSET('Sanitation Data'!$G$30,0,10*ROW('Sanitation Data'!G71)))</f>
        <v/>
      </c>
      <c r="DC77" s="280" t="str">
        <f ca="true">+IF(OFFSET('Sanitation Data'!$G$31,0,10*ROW('Sanitation Data'!G71))="","",OFFSET('Sanitation Data'!$G$31,0,10*ROW('Sanitation Data'!G71)))</f>
        <v/>
      </c>
      <c r="DD77" s="280" t="str">
        <f ca="true">+IF(OFFSET('Sanitation Data'!$G$32,0,10*ROW('Sanitation Data'!G71))="","",OFFSET('Sanitation Data'!$G$32,0,10*ROW('Sanitation Data'!G71)))</f>
        <v/>
      </c>
      <c r="DE77" s="280" t="str">
        <f ca="true">+IF(OFFSET('Sanitation Data'!$H$28,0,10*ROW('Sanitation Data'!H71))="","",OFFSET('Sanitation Data'!$H$28,0,10*ROW('Sanitation Data'!H71)))</f>
        <v/>
      </c>
      <c r="DF77" s="280" t="str">
        <f ca="true">+IF(OFFSET('Sanitation Data'!$H$29,0,10*ROW('Sanitation Data'!H71))="","",OFFSET('Sanitation Data'!$H$29,0,10*ROW('Sanitation Data'!H71)))</f>
        <v/>
      </c>
      <c r="DG77" s="280" t="str">
        <f ca="true">+IF(OFFSET('Sanitation Data'!$H$30,0,10*ROW('Sanitation Data'!H71))="","",OFFSET('Sanitation Data'!$H$30,0,10*ROW('Sanitation Data'!H71)))</f>
        <v/>
      </c>
      <c r="DH77" s="280" t="str">
        <f ca="true">+IF(OFFSET('Sanitation Data'!$H$31,0,10*ROW('Sanitation Data'!H71))="","",OFFSET('Sanitation Data'!$H$31,0,10*ROW('Sanitation Data'!H71)))</f>
        <v/>
      </c>
      <c r="DI77" s="280" t="str">
        <f ca="true">+IF(OFFSET('Sanitation Data'!$H$32,0,10*ROW('Sanitation Data'!H71))="","",OFFSET('Sanitation Data'!$H$32,0,10*ROW('Sanitation Data'!H71)))</f>
        <v/>
      </c>
      <c r="DJ77" s="280" t="str">
        <f ca="true">+IF(OFFSET('Sanitation Data'!$I$28,0,10*ROW('Sanitation Data'!I71))="","",OFFSET('Sanitation Data'!$I$28,0,10*ROW('Sanitation Data'!I71)))</f>
        <v/>
      </c>
      <c r="DK77" s="280" t="str">
        <f ca="true">+IF(OFFSET('Sanitation Data'!$I$29,0,10*ROW('Sanitation Data'!I71))="","",OFFSET('Sanitation Data'!$I$29,0,10*ROW('Sanitation Data'!I71)))</f>
        <v/>
      </c>
      <c r="DL77" s="280" t="str">
        <f ca="true">+IF(OFFSET('Sanitation Data'!$I$30,0,10*ROW('Sanitation Data'!I71))="","",OFFSET('Sanitation Data'!$I$30,0,10*ROW('Sanitation Data'!I71)))</f>
        <v/>
      </c>
      <c r="DM77" s="280" t="str">
        <f ca="true">+IF(OFFSET('Sanitation Data'!$I$31,0,10*ROW('Sanitation Data'!I71))="","",OFFSET('Sanitation Data'!$I$31,0,10*ROW('Sanitation Data'!I71)))</f>
        <v/>
      </c>
      <c r="DN77" s="280" t="str">
        <f ca="true">+IF(OFFSET('Sanitation Data'!$I$32,0,10*ROW('Sanitation Data'!I71))="","",OFFSET('Sanitation Data'!$I$32,0,10*ROW('Sanitation Data'!I71)))</f>
        <v/>
      </c>
      <c r="DO77" s="280" t="str">
        <f ca="true">+IF(OFFSET('Hygiene Data'!$D$11,0,10*ROW('Hygiene Data'!D71))="","",OFFSET('Hygiene Data'!$D$11,0,10*ROW('Hygiene Data'!D71)))</f>
        <v/>
      </c>
      <c r="DP77" s="280" t="str">
        <f ca="true">+IF(OFFSET('Hygiene Data'!$D$12,0,10*ROW('Hygiene Data'!D71))="","",OFFSET('Hygiene Data'!$D$12,0,10*ROW('Hygiene Data'!D71)))</f>
        <v/>
      </c>
      <c r="DQ77" s="280" t="str">
        <f ca="true">+IF(OFFSET('Hygiene Data'!$D$13,0,10*ROW('Hygiene Data'!D71))="","",OFFSET('Hygiene Data'!$D$13,0,10*ROW('Hygiene Data'!D71)))</f>
        <v/>
      </c>
      <c r="DR77" s="280" t="str">
        <f ca="true">+IF(OFFSET('Hygiene Data'!$E$11,0,10*ROW('Hygiene Data'!E71))="","",OFFSET('Hygiene Data'!$E$11,0,10*ROW('Hygiene Data'!E71)))</f>
        <v/>
      </c>
      <c r="DS77" s="280" t="str">
        <f ca="true">+IF(OFFSET('Hygiene Data'!$E$12,0,10*ROW('Hygiene Data'!E71))="","",OFFSET('Hygiene Data'!$E$12,0,10*ROW('Hygiene Data'!E71)))</f>
        <v/>
      </c>
      <c r="DT77" s="280" t="str">
        <f ca="true">+IF(OFFSET('Hygiene Data'!$E$13,0,10*ROW('Hygiene Data'!E71))="","",OFFSET('Hygiene Data'!$E$13,0,10*ROW('Hygiene Data'!E71)))</f>
        <v/>
      </c>
      <c r="DU77" s="280" t="str">
        <f ca="true">+IF(OFFSET('Hygiene Data'!$F$11,0,10*ROW('Hygiene Data'!F71))="","",OFFSET('Hygiene Data'!$F$11,0,10*ROW('Hygiene Data'!F71)))</f>
        <v/>
      </c>
      <c r="DV77" s="280" t="str">
        <f ca="true">+IF(OFFSET('Hygiene Data'!$F$12,0,10*ROW('Hygiene Data'!F71))="","",OFFSET('Hygiene Data'!$F$12,0,10*ROW('Hygiene Data'!F71)))</f>
        <v/>
      </c>
      <c r="DW77" s="280" t="str">
        <f ca="true">+IF(OFFSET('Hygiene Data'!$F$13,0,10*ROW('Hygiene Data'!F71))="","",OFFSET('Hygiene Data'!$F$13,0,10*ROW('Hygiene Data'!F71)))</f>
        <v/>
      </c>
      <c r="DX77" s="280" t="str">
        <f ca="true">+IF(OFFSET('Hygiene Data'!$G$11,0,10*ROW('Hygiene Data'!G71))="","",OFFSET('Hygiene Data'!$G$11,0,10*ROW('Hygiene Data'!G71)))</f>
        <v/>
      </c>
      <c r="DY77" s="280" t="str">
        <f ca="true">+IF(OFFSET('Hygiene Data'!$G$12,0,10*ROW('Hygiene Data'!G71))="","",OFFSET('Hygiene Data'!$G$12,0,10*ROW('Hygiene Data'!G71)))</f>
        <v/>
      </c>
      <c r="DZ77" s="280" t="str">
        <f ca="true">+IF(OFFSET('Hygiene Data'!$G$13,0,10*ROW('Hygiene Data'!G71))="","",OFFSET('Hygiene Data'!$G$13,0,10*ROW('Hygiene Data'!G71)))</f>
        <v/>
      </c>
      <c r="EA77" s="280" t="str">
        <f ca="true">+IF(OFFSET('Hygiene Data'!$H$11,0,10*ROW('Hygiene Data'!H71))="","",OFFSET('Hygiene Data'!$H$11,0,10*ROW('Hygiene Data'!H71)))</f>
        <v/>
      </c>
      <c r="EB77" s="280" t="str">
        <f ca="true">+IF(OFFSET('Hygiene Data'!$H$12,0,10*ROW('Hygiene Data'!H71))="","",OFFSET('Hygiene Data'!$H$12,0,10*ROW('Hygiene Data'!H71)))</f>
        <v/>
      </c>
      <c r="EC77" s="280" t="str">
        <f ca="true">+IF(OFFSET('Hygiene Data'!$H$13,0,10*ROW('Hygiene Data'!H71))="","",OFFSET('Hygiene Data'!$H$13,0,10*ROW('Hygiene Data'!H71)))</f>
        <v/>
      </c>
      <c r="ED77" s="280" t="str">
        <f ca="true">+IF(OFFSET('Hygiene Data'!$I$11,0,10*ROW('Hygiene Data'!I71))="","",OFFSET('Hygiene Data'!$I$11,0,10*ROW('Hygiene Data'!I71)))</f>
        <v/>
      </c>
      <c r="EE77" s="280" t="str">
        <f ca="true">+IF(OFFSET('Hygiene Data'!$I$12,0,10*ROW('Hygiene Data'!I71))="","",OFFSET('Hygiene Data'!$I$12,0,10*ROW('Hygiene Data'!I71)))</f>
        <v/>
      </c>
      <c r="EF77" s="28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6"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0"/>
      <c r="BS78" s="280" t="str">
        <f ca="true">+IF(OFFSET('Water Data'!$D$27,0,10*ROW('Water Data'!D72))="","",OFFSET('Water Data'!$D$27,0,10*ROW('Water Data'!D72)))</f>
        <v/>
      </c>
      <c r="BT78" s="280" t="str">
        <f ca="true">+IF(OFFSET('Water Data'!$D$28,0,10*ROW('Water Data'!D72))="","",OFFSET('Water Data'!$D$28,0,10*ROW('Water Data'!D72)))</f>
        <v/>
      </c>
      <c r="BU78" s="280" t="str">
        <f ca="true">+IF(OFFSET('Water Data'!$D$29,0,10*ROW('Water Data'!D72))="","",OFFSET('Water Data'!$D$29,0,10*ROW('Water Data'!D72)))</f>
        <v/>
      </c>
      <c r="BV78" s="280" t="str">
        <f ca="true">+IF(OFFSET('Water Data'!$E$27,0,10*ROW('Water Data'!E72))="","",OFFSET('Water Data'!$E$27,0,10*ROW('Water Data'!E72)))</f>
        <v/>
      </c>
      <c r="BW78" s="280" t="str">
        <f ca="true">+IF(OFFSET('Water Data'!$E$28,0,10*ROW('Water Data'!E72))="","",OFFSET('Water Data'!$E$28,0,10*ROW('Water Data'!E72)))</f>
        <v/>
      </c>
      <c r="BX78" s="280" t="str">
        <f ca="true">+IF(OFFSET('Water Data'!$E$29,0,10*ROW('Water Data'!E72))="","",OFFSET('Water Data'!$E$29,0,10*ROW('Water Data'!E72)))</f>
        <v/>
      </c>
      <c r="BY78" s="280" t="str">
        <f ca="true">+IF(OFFSET('Water Data'!$F$27,0,10*ROW('Water Data'!F72))="","",OFFSET('Water Data'!$F$27,0,10*ROW('Water Data'!F72)))</f>
        <v/>
      </c>
      <c r="BZ78" s="280" t="str">
        <f ca="true">+IF(OFFSET('Water Data'!$F$28,0,10*ROW('Water Data'!F72))="","",OFFSET('Water Data'!$F$28,0,10*ROW('Water Data'!F72)))</f>
        <v/>
      </c>
      <c r="CA78" s="280" t="str">
        <f ca="true">+IF(OFFSET('Water Data'!$F$29,0,10*ROW('Water Data'!F72))="","",OFFSET('Water Data'!$F$29,0,10*ROW('Water Data'!F72)))</f>
        <v/>
      </c>
      <c r="CB78" s="280" t="str">
        <f ca="true">+IF(OFFSET('Water Data'!$G$27,0,10*ROW('Water Data'!G72))="","",OFFSET('Water Data'!$G$27,0,10*ROW('Water Data'!G72)))</f>
        <v/>
      </c>
      <c r="CC78" s="280" t="str">
        <f ca="true">+IF(OFFSET('Water Data'!$G$28,0,10*ROW('Water Data'!G72))="","",OFFSET('Water Data'!$G$28,0,10*ROW('Water Data'!G72)))</f>
        <v/>
      </c>
      <c r="CD78" s="280" t="str">
        <f ca="true">+IF(OFFSET('Water Data'!$G$29,0,10*ROW('Water Data'!G72))="","",OFFSET('Water Data'!$G$29,0,10*ROW('Water Data'!G72)))</f>
        <v/>
      </c>
      <c r="CE78" s="280" t="str">
        <f ca="true">+IF(OFFSET('Water Data'!$H$27,0,10*ROW('Water Data'!H72))="","",OFFSET('Water Data'!$H$27,0,10*ROW('Water Data'!H72)))</f>
        <v/>
      </c>
      <c r="CF78" s="280" t="str">
        <f ca="true">+IF(OFFSET('Water Data'!$H$28,0,10*ROW('Water Data'!H72))="","",OFFSET('Water Data'!$H$28,0,10*ROW('Water Data'!H72)))</f>
        <v/>
      </c>
      <c r="CG78" s="280" t="str">
        <f ca="true">+IF(OFFSET('Water Data'!$H$29,0,10*ROW('Water Data'!H72))="","",OFFSET('Water Data'!$H$29,0,10*ROW('Water Data'!H72)))</f>
        <v/>
      </c>
      <c r="CH78" s="280" t="str">
        <f ca="true">+IF(OFFSET('Water Data'!$I$27,0,10*ROW('Water Data'!I72))="","",OFFSET('Water Data'!$I$27,0,10*ROW('Water Data'!I72)))</f>
        <v/>
      </c>
      <c r="CI78" s="280" t="str">
        <f ca="true">+IF(OFFSET('Water Data'!$I$28,0,10*ROW('Water Data'!I72))="","",OFFSET('Water Data'!$I$28,0,10*ROW('Water Data'!I72)))</f>
        <v/>
      </c>
      <c r="CJ78" s="280" t="str">
        <f ca="true">+IF(OFFSET('Water Data'!$I$29,0,10*ROW('Water Data'!I72))="","",OFFSET('Water Data'!$I$29,0,10*ROW('Water Data'!I72)))</f>
        <v/>
      </c>
      <c r="CK78" s="280" t="str">
        <f ca="true">+IF(OFFSET('Sanitation Data'!$D$28,0,10*ROW('Sanitation Data'!D72))="","",OFFSET('Sanitation Data'!$D$28,0,10*ROW('Sanitation Data'!D72)))</f>
        <v/>
      </c>
      <c r="CL78" s="280" t="str">
        <f ca="true">+IF(OFFSET('Sanitation Data'!$D$29,0,10*ROW('Sanitation Data'!D72))="","",OFFSET('Sanitation Data'!$D$29,0,10*ROW('Sanitation Data'!D72)))</f>
        <v/>
      </c>
      <c r="CM78" s="280" t="str">
        <f ca="true">+IF(OFFSET('Sanitation Data'!$D$30,0,10*ROW('Sanitation Data'!D72))="","",OFFSET('Sanitation Data'!$D$30,0,10*ROW('Sanitation Data'!D72)))</f>
        <v/>
      </c>
      <c r="CN78" s="280" t="str">
        <f ca="true">+IF(OFFSET('Sanitation Data'!$D$31,0,10*ROW('Sanitation Data'!D72))="","",OFFSET('Sanitation Data'!$D$31,0,10*ROW('Sanitation Data'!D72)))</f>
        <v/>
      </c>
      <c r="CO78" s="280" t="str">
        <f ca="true">+IF(OFFSET('Sanitation Data'!$D$32,0,10*ROW('Sanitation Data'!D72))="","",OFFSET('Sanitation Data'!$D$32,0,10*ROW('Sanitation Data'!D72)))</f>
        <v/>
      </c>
      <c r="CP78" s="280" t="str">
        <f ca="true">+IF(OFFSET('Sanitation Data'!$E$28,0,10*ROW('Sanitation Data'!E72))="","",OFFSET('Sanitation Data'!$E$28,0,10*ROW('Sanitation Data'!E72)))</f>
        <v/>
      </c>
      <c r="CQ78" s="280" t="str">
        <f ca="true">+IF(OFFSET('Sanitation Data'!$E$29,0,10*ROW('Sanitation Data'!E72))="","",OFFSET('Sanitation Data'!$E$29,0,10*ROW('Sanitation Data'!E72)))</f>
        <v/>
      </c>
      <c r="CR78" s="280" t="str">
        <f ca="true">+IF(OFFSET('Sanitation Data'!$E$30,0,10*ROW('Sanitation Data'!E72))="","",OFFSET('Sanitation Data'!$E$30,0,10*ROW('Sanitation Data'!E72)))</f>
        <v/>
      </c>
      <c r="CS78" s="280" t="str">
        <f ca="true">+IF(OFFSET('Sanitation Data'!$E$31,0,10*ROW('Sanitation Data'!E72))="","",OFFSET('Sanitation Data'!$E$31,0,10*ROW('Sanitation Data'!E72)))</f>
        <v/>
      </c>
      <c r="CT78" s="280" t="str">
        <f ca="true">+IF(OFFSET('Sanitation Data'!$E$32,0,10*ROW('Sanitation Data'!E72))="","",OFFSET('Sanitation Data'!$E$32,0,10*ROW('Sanitation Data'!E72)))</f>
        <v/>
      </c>
      <c r="CU78" s="280" t="str">
        <f ca="true">+IF(OFFSET('Sanitation Data'!$F$28,0,10*ROW('Sanitation Data'!F72))="","",OFFSET('Sanitation Data'!$F$28,0,10*ROW('Sanitation Data'!F72)))</f>
        <v/>
      </c>
      <c r="CV78" s="280" t="str">
        <f ca="true">+IF(OFFSET('Sanitation Data'!$F$29,0,10*ROW('Sanitation Data'!F72))="","",OFFSET('Sanitation Data'!$F$29,0,10*ROW('Sanitation Data'!F72)))</f>
        <v/>
      </c>
      <c r="CW78" s="280" t="str">
        <f ca="true">+IF(OFFSET('Sanitation Data'!$F$30,0,10*ROW('Sanitation Data'!F72))="","",OFFSET('Sanitation Data'!$F$30,0,10*ROW('Sanitation Data'!F72)))</f>
        <v/>
      </c>
      <c r="CX78" s="280" t="str">
        <f ca="true">+IF(OFFSET('Sanitation Data'!$F$31,0,10*ROW('Sanitation Data'!F72))="","",OFFSET('Sanitation Data'!$F$31,0,10*ROW('Sanitation Data'!F72)))</f>
        <v/>
      </c>
      <c r="CY78" s="280" t="str">
        <f ca="true">+IF(OFFSET('Sanitation Data'!$F$32,0,10*ROW('Sanitation Data'!F72))="","",OFFSET('Sanitation Data'!$F$32,0,10*ROW('Sanitation Data'!F72)))</f>
        <v/>
      </c>
      <c r="CZ78" s="280" t="str">
        <f ca="true">+IF(OFFSET('Sanitation Data'!$G$28,0,10*ROW('Sanitation Data'!G72))="","",OFFSET('Sanitation Data'!$G$28,0,10*ROW('Sanitation Data'!G72)))</f>
        <v/>
      </c>
      <c r="DA78" s="280" t="str">
        <f ca="true">+IF(OFFSET('Sanitation Data'!$G$29,0,10*ROW('Sanitation Data'!G72))="","",OFFSET('Sanitation Data'!$G$29,0,10*ROW('Sanitation Data'!G72)))</f>
        <v/>
      </c>
      <c r="DB78" s="280" t="str">
        <f ca="true">+IF(OFFSET('Sanitation Data'!$G$30,0,10*ROW('Sanitation Data'!G72))="","",OFFSET('Sanitation Data'!$G$30,0,10*ROW('Sanitation Data'!G72)))</f>
        <v/>
      </c>
      <c r="DC78" s="280" t="str">
        <f ca="true">+IF(OFFSET('Sanitation Data'!$G$31,0,10*ROW('Sanitation Data'!G72))="","",OFFSET('Sanitation Data'!$G$31,0,10*ROW('Sanitation Data'!G72)))</f>
        <v/>
      </c>
      <c r="DD78" s="280" t="str">
        <f ca="true">+IF(OFFSET('Sanitation Data'!$G$32,0,10*ROW('Sanitation Data'!G72))="","",OFFSET('Sanitation Data'!$G$32,0,10*ROW('Sanitation Data'!G72)))</f>
        <v/>
      </c>
      <c r="DE78" s="280" t="str">
        <f ca="true">+IF(OFFSET('Sanitation Data'!$H$28,0,10*ROW('Sanitation Data'!H72))="","",OFFSET('Sanitation Data'!$H$28,0,10*ROW('Sanitation Data'!H72)))</f>
        <v/>
      </c>
      <c r="DF78" s="280" t="str">
        <f ca="true">+IF(OFFSET('Sanitation Data'!$H$29,0,10*ROW('Sanitation Data'!H72))="","",OFFSET('Sanitation Data'!$H$29,0,10*ROW('Sanitation Data'!H72)))</f>
        <v/>
      </c>
      <c r="DG78" s="280" t="str">
        <f ca="true">+IF(OFFSET('Sanitation Data'!$H$30,0,10*ROW('Sanitation Data'!H72))="","",OFFSET('Sanitation Data'!$H$30,0,10*ROW('Sanitation Data'!H72)))</f>
        <v/>
      </c>
      <c r="DH78" s="280" t="str">
        <f ca="true">+IF(OFFSET('Sanitation Data'!$H$31,0,10*ROW('Sanitation Data'!H72))="","",OFFSET('Sanitation Data'!$H$31,0,10*ROW('Sanitation Data'!H72)))</f>
        <v/>
      </c>
      <c r="DI78" s="280" t="str">
        <f ca="true">+IF(OFFSET('Sanitation Data'!$H$32,0,10*ROW('Sanitation Data'!H72))="","",OFFSET('Sanitation Data'!$H$32,0,10*ROW('Sanitation Data'!H72)))</f>
        <v/>
      </c>
      <c r="DJ78" s="280" t="str">
        <f ca="true">+IF(OFFSET('Sanitation Data'!$I$28,0,10*ROW('Sanitation Data'!I72))="","",OFFSET('Sanitation Data'!$I$28,0,10*ROW('Sanitation Data'!I72)))</f>
        <v/>
      </c>
      <c r="DK78" s="280" t="str">
        <f ca="true">+IF(OFFSET('Sanitation Data'!$I$29,0,10*ROW('Sanitation Data'!I72))="","",OFFSET('Sanitation Data'!$I$29,0,10*ROW('Sanitation Data'!I72)))</f>
        <v/>
      </c>
      <c r="DL78" s="280" t="str">
        <f ca="true">+IF(OFFSET('Sanitation Data'!$I$30,0,10*ROW('Sanitation Data'!I72))="","",OFFSET('Sanitation Data'!$I$30,0,10*ROW('Sanitation Data'!I72)))</f>
        <v/>
      </c>
      <c r="DM78" s="280" t="str">
        <f ca="true">+IF(OFFSET('Sanitation Data'!$I$31,0,10*ROW('Sanitation Data'!I72))="","",OFFSET('Sanitation Data'!$I$31,0,10*ROW('Sanitation Data'!I72)))</f>
        <v/>
      </c>
      <c r="DN78" s="280" t="str">
        <f ca="true">+IF(OFFSET('Sanitation Data'!$I$32,0,10*ROW('Sanitation Data'!I72))="","",OFFSET('Sanitation Data'!$I$32,0,10*ROW('Sanitation Data'!I72)))</f>
        <v/>
      </c>
      <c r="DO78" s="280" t="str">
        <f ca="true">+IF(OFFSET('Hygiene Data'!$D$11,0,10*ROW('Hygiene Data'!D72))="","",OFFSET('Hygiene Data'!$D$11,0,10*ROW('Hygiene Data'!D72)))</f>
        <v/>
      </c>
      <c r="DP78" s="280" t="str">
        <f ca="true">+IF(OFFSET('Hygiene Data'!$D$12,0,10*ROW('Hygiene Data'!D72))="","",OFFSET('Hygiene Data'!$D$12,0,10*ROW('Hygiene Data'!D72)))</f>
        <v/>
      </c>
      <c r="DQ78" s="280" t="str">
        <f ca="true">+IF(OFFSET('Hygiene Data'!$D$13,0,10*ROW('Hygiene Data'!D72))="","",OFFSET('Hygiene Data'!$D$13,0,10*ROW('Hygiene Data'!D72)))</f>
        <v/>
      </c>
      <c r="DR78" s="280" t="str">
        <f ca="true">+IF(OFFSET('Hygiene Data'!$E$11,0,10*ROW('Hygiene Data'!E72))="","",OFFSET('Hygiene Data'!$E$11,0,10*ROW('Hygiene Data'!E72)))</f>
        <v/>
      </c>
      <c r="DS78" s="280" t="str">
        <f ca="true">+IF(OFFSET('Hygiene Data'!$E$12,0,10*ROW('Hygiene Data'!E72))="","",OFFSET('Hygiene Data'!$E$12,0,10*ROW('Hygiene Data'!E72)))</f>
        <v/>
      </c>
      <c r="DT78" s="280" t="str">
        <f ca="true">+IF(OFFSET('Hygiene Data'!$E$13,0,10*ROW('Hygiene Data'!E72))="","",OFFSET('Hygiene Data'!$E$13,0,10*ROW('Hygiene Data'!E72)))</f>
        <v/>
      </c>
      <c r="DU78" s="280" t="str">
        <f ca="true">+IF(OFFSET('Hygiene Data'!$F$11,0,10*ROW('Hygiene Data'!F72))="","",OFFSET('Hygiene Data'!$F$11,0,10*ROW('Hygiene Data'!F72)))</f>
        <v/>
      </c>
      <c r="DV78" s="280" t="str">
        <f ca="true">+IF(OFFSET('Hygiene Data'!$F$12,0,10*ROW('Hygiene Data'!F72))="","",OFFSET('Hygiene Data'!$F$12,0,10*ROW('Hygiene Data'!F72)))</f>
        <v/>
      </c>
      <c r="DW78" s="280" t="str">
        <f ca="true">+IF(OFFSET('Hygiene Data'!$F$13,0,10*ROW('Hygiene Data'!F72))="","",OFFSET('Hygiene Data'!$F$13,0,10*ROW('Hygiene Data'!F72)))</f>
        <v/>
      </c>
      <c r="DX78" s="280" t="str">
        <f ca="true">+IF(OFFSET('Hygiene Data'!$G$11,0,10*ROW('Hygiene Data'!G72))="","",OFFSET('Hygiene Data'!$G$11,0,10*ROW('Hygiene Data'!G72)))</f>
        <v/>
      </c>
      <c r="DY78" s="280" t="str">
        <f ca="true">+IF(OFFSET('Hygiene Data'!$G$12,0,10*ROW('Hygiene Data'!G72))="","",OFFSET('Hygiene Data'!$G$12,0,10*ROW('Hygiene Data'!G72)))</f>
        <v/>
      </c>
      <c r="DZ78" s="280" t="str">
        <f ca="true">+IF(OFFSET('Hygiene Data'!$G$13,0,10*ROW('Hygiene Data'!G72))="","",OFFSET('Hygiene Data'!$G$13,0,10*ROW('Hygiene Data'!G72)))</f>
        <v/>
      </c>
      <c r="EA78" s="280" t="str">
        <f ca="true">+IF(OFFSET('Hygiene Data'!$H$11,0,10*ROW('Hygiene Data'!H72))="","",OFFSET('Hygiene Data'!$H$11,0,10*ROW('Hygiene Data'!H72)))</f>
        <v/>
      </c>
      <c r="EB78" s="280" t="str">
        <f ca="true">+IF(OFFSET('Hygiene Data'!$H$12,0,10*ROW('Hygiene Data'!H72))="","",OFFSET('Hygiene Data'!$H$12,0,10*ROW('Hygiene Data'!H72)))</f>
        <v/>
      </c>
      <c r="EC78" s="280" t="str">
        <f ca="true">+IF(OFFSET('Hygiene Data'!$H$13,0,10*ROW('Hygiene Data'!H72))="","",OFFSET('Hygiene Data'!$H$13,0,10*ROW('Hygiene Data'!H72)))</f>
        <v/>
      </c>
      <c r="ED78" s="280" t="str">
        <f ca="true">+IF(OFFSET('Hygiene Data'!$I$11,0,10*ROW('Hygiene Data'!I72))="","",OFFSET('Hygiene Data'!$I$11,0,10*ROW('Hygiene Data'!I72)))</f>
        <v/>
      </c>
      <c r="EE78" s="280" t="str">
        <f ca="true">+IF(OFFSET('Hygiene Data'!$I$12,0,10*ROW('Hygiene Data'!I72))="","",OFFSET('Hygiene Data'!$I$12,0,10*ROW('Hygiene Data'!I72)))</f>
        <v/>
      </c>
      <c r="EF78" s="28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6"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0"/>
      <c r="BS79" s="280" t="str">
        <f ca="true">+IF(OFFSET('Water Data'!$D$27,0,10*ROW('Water Data'!D73))="","",OFFSET('Water Data'!$D$27,0,10*ROW('Water Data'!D73)))</f>
        <v/>
      </c>
      <c r="BT79" s="280" t="str">
        <f ca="true">+IF(OFFSET('Water Data'!$D$28,0,10*ROW('Water Data'!D73))="","",OFFSET('Water Data'!$D$28,0,10*ROW('Water Data'!D73)))</f>
        <v/>
      </c>
      <c r="BU79" s="280" t="str">
        <f ca="true">+IF(OFFSET('Water Data'!$D$29,0,10*ROW('Water Data'!D73))="","",OFFSET('Water Data'!$D$29,0,10*ROW('Water Data'!D73)))</f>
        <v/>
      </c>
      <c r="BV79" s="280" t="str">
        <f ca="true">+IF(OFFSET('Water Data'!$E$27,0,10*ROW('Water Data'!E73))="","",OFFSET('Water Data'!$E$27,0,10*ROW('Water Data'!E73)))</f>
        <v/>
      </c>
      <c r="BW79" s="280" t="str">
        <f ca="true">+IF(OFFSET('Water Data'!$E$28,0,10*ROW('Water Data'!E73))="","",OFFSET('Water Data'!$E$28,0,10*ROW('Water Data'!E73)))</f>
        <v/>
      </c>
      <c r="BX79" s="280" t="str">
        <f ca="true">+IF(OFFSET('Water Data'!$E$29,0,10*ROW('Water Data'!E73))="","",OFFSET('Water Data'!$E$29,0,10*ROW('Water Data'!E73)))</f>
        <v/>
      </c>
      <c r="BY79" s="280" t="str">
        <f ca="true">+IF(OFFSET('Water Data'!$F$27,0,10*ROW('Water Data'!F73))="","",OFFSET('Water Data'!$F$27,0,10*ROW('Water Data'!F73)))</f>
        <v/>
      </c>
      <c r="BZ79" s="280" t="str">
        <f ca="true">+IF(OFFSET('Water Data'!$F$28,0,10*ROW('Water Data'!F73))="","",OFFSET('Water Data'!$F$28,0,10*ROW('Water Data'!F73)))</f>
        <v/>
      </c>
      <c r="CA79" s="280" t="str">
        <f ca="true">+IF(OFFSET('Water Data'!$F$29,0,10*ROW('Water Data'!F73))="","",OFFSET('Water Data'!$F$29,0,10*ROW('Water Data'!F73)))</f>
        <v/>
      </c>
      <c r="CB79" s="280" t="str">
        <f ca="true">+IF(OFFSET('Water Data'!$G$27,0,10*ROW('Water Data'!G73))="","",OFFSET('Water Data'!$G$27,0,10*ROW('Water Data'!G73)))</f>
        <v/>
      </c>
      <c r="CC79" s="280" t="str">
        <f ca="true">+IF(OFFSET('Water Data'!$G$28,0,10*ROW('Water Data'!G73))="","",OFFSET('Water Data'!$G$28,0,10*ROW('Water Data'!G73)))</f>
        <v/>
      </c>
      <c r="CD79" s="280" t="str">
        <f ca="true">+IF(OFFSET('Water Data'!$G$29,0,10*ROW('Water Data'!G73))="","",OFFSET('Water Data'!$G$29,0,10*ROW('Water Data'!G73)))</f>
        <v/>
      </c>
      <c r="CE79" s="280" t="str">
        <f ca="true">+IF(OFFSET('Water Data'!$H$27,0,10*ROW('Water Data'!H73))="","",OFFSET('Water Data'!$H$27,0,10*ROW('Water Data'!H73)))</f>
        <v/>
      </c>
      <c r="CF79" s="280" t="str">
        <f ca="true">+IF(OFFSET('Water Data'!$H$28,0,10*ROW('Water Data'!H73))="","",OFFSET('Water Data'!$H$28,0,10*ROW('Water Data'!H73)))</f>
        <v/>
      </c>
      <c r="CG79" s="280" t="str">
        <f ca="true">+IF(OFFSET('Water Data'!$H$29,0,10*ROW('Water Data'!H73))="","",OFFSET('Water Data'!$H$29,0,10*ROW('Water Data'!H73)))</f>
        <v/>
      </c>
      <c r="CH79" s="280" t="str">
        <f ca="true">+IF(OFFSET('Water Data'!$I$27,0,10*ROW('Water Data'!I73))="","",OFFSET('Water Data'!$I$27,0,10*ROW('Water Data'!I73)))</f>
        <v/>
      </c>
      <c r="CI79" s="280" t="str">
        <f ca="true">+IF(OFFSET('Water Data'!$I$28,0,10*ROW('Water Data'!I73))="","",OFFSET('Water Data'!$I$28,0,10*ROW('Water Data'!I73)))</f>
        <v/>
      </c>
      <c r="CJ79" s="280" t="str">
        <f ca="true">+IF(OFFSET('Water Data'!$I$29,0,10*ROW('Water Data'!I73))="","",OFFSET('Water Data'!$I$29,0,10*ROW('Water Data'!I73)))</f>
        <v/>
      </c>
      <c r="CK79" s="280" t="str">
        <f ca="true">+IF(OFFSET('Sanitation Data'!$D$28,0,10*ROW('Sanitation Data'!D73))="","",OFFSET('Sanitation Data'!$D$28,0,10*ROW('Sanitation Data'!D73)))</f>
        <v/>
      </c>
      <c r="CL79" s="280" t="str">
        <f ca="true">+IF(OFFSET('Sanitation Data'!$D$29,0,10*ROW('Sanitation Data'!D73))="","",OFFSET('Sanitation Data'!$D$29,0,10*ROW('Sanitation Data'!D73)))</f>
        <v/>
      </c>
      <c r="CM79" s="280" t="str">
        <f ca="true">+IF(OFFSET('Sanitation Data'!$D$30,0,10*ROW('Sanitation Data'!D73))="","",OFFSET('Sanitation Data'!$D$30,0,10*ROW('Sanitation Data'!D73)))</f>
        <v/>
      </c>
      <c r="CN79" s="280" t="str">
        <f ca="true">+IF(OFFSET('Sanitation Data'!$D$31,0,10*ROW('Sanitation Data'!D73))="","",OFFSET('Sanitation Data'!$D$31,0,10*ROW('Sanitation Data'!D73)))</f>
        <v/>
      </c>
      <c r="CO79" s="280" t="str">
        <f ca="true">+IF(OFFSET('Sanitation Data'!$D$32,0,10*ROW('Sanitation Data'!D73))="","",OFFSET('Sanitation Data'!$D$32,0,10*ROW('Sanitation Data'!D73)))</f>
        <v/>
      </c>
      <c r="CP79" s="280" t="str">
        <f ca="true">+IF(OFFSET('Sanitation Data'!$E$28,0,10*ROW('Sanitation Data'!E73))="","",OFFSET('Sanitation Data'!$E$28,0,10*ROW('Sanitation Data'!E73)))</f>
        <v/>
      </c>
      <c r="CQ79" s="280" t="str">
        <f ca="true">+IF(OFFSET('Sanitation Data'!$E$29,0,10*ROW('Sanitation Data'!E73))="","",OFFSET('Sanitation Data'!$E$29,0,10*ROW('Sanitation Data'!E73)))</f>
        <v/>
      </c>
      <c r="CR79" s="280" t="str">
        <f ca="true">+IF(OFFSET('Sanitation Data'!$E$30,0,10*ROW('Sanitation Data'!E73))="","",OFFSET('Sanitation Data'!$E$30,0,10*ROW('Sanitation Data'!E73)))</f>
        <v/>
      </c>
      <c r="CS79" s="280" t="str">
        <f ca="true">+IF(OFFSET('Sanitation Data'!$E$31,0,10*ROW('Sanitation Data'!E73))="","",OFFSET('Sanitation Data'!$E$31,0,10*ROW('Sanitation Data'!E73)))</f>
        <v/>
      </c>
      <c r="CT79" s="280" t="str">
        <f ca="true">+IF(OFFSET('Sanitation Data'!$E$32,0,10*ROW('Sanitation Data'!E73))="","",OFFSET('Sanitation Data'!$E$32,0,10*ROW('Sanitation Data'!E73)))</f>
        <v/>
      </c>
      <c r="CU79" s="280" t="str">
        <f ca="true">+IF(OFFSET('Sanitation Data'!$F$28,0,10*ROW('Sanitation Data'!F73))="","",OFFSET('Sanitation Data'!$F$28,0,10*ROW('Sanitation Data'!F73)))</f>
        <v/>
      </c>
      <c r="CV79" s="280" t="str">
        <f ca="true">+IF(OFFSET('Sanitation Data'!$F$29,0,10*ROW('Sanitation Data'!F73))="","",OFFSET('Sanitation Data'!$F$29,0,10*ROW('Sanitation Data'!F73)))</f>
        <v/>
      </c>
      <c r="CW79" s="280" t="str">
        <f ca="true">+IF(OFFSET('Sanitation Data'!$F$30,0,10*ROW('Sanitation Data'!F73))="","",OFFSET('Sanitation Data'!$F$30,0,10*ROW('Sanitation Data'!F73)))</f>
        <v/>
      </c>
      <c r="CX79" s="280" t="str">
        <f ca="true">+IF(OFFSET('Sanitation Data'!$F$31,0,10*ROW('Sanitation Data'!F73))="","",OFFSET('Sanitation Data'!$F$31,0,10*ROW('Sanitation Data'!F73)))</f>
        <v/>
      </c>
      <c r="CY79" s="280" t="str">
        <f ca="true">+IF(OFFSET('Sanitation Data'!$F$32,0,10*ROW('Sanitation Data'!F73))="","",OFFSET('Sanitation Data'!$F$32,0,10*ROW('Sanitation Data'!F73)))</f>
        <v/>
      </c>
      <c r="CZ79" s="280" t="str">
        <f ca="true">+IF(OFFSET('Sanitation Data'!$G$28,0,10*ROW('Sanitation Data'!G73))="","",OFFSET('Sanitation Data'!$G$28,0,10*ROW('Sanitation Data'!G73)))</f>
        <v/>
      </c>
      <c r="DA79" s="280" t="str">
        <f ca="true">+IF(OFFSET('Sanitation Data'!$G$29,0,10*ROW('Sanitation Data'!G73))="","",OFFSET('Sanitation Data'!$G$29,0,10*ROW('Sanitation Data'!G73)))</f>
        <v/>
      </c>
      <c r="DB79" s="280" t="str">
        <f ca="true">+IF(OFFSET('Sanitation Data'!$G$30,0,10*ROW('Sanitation Data'!G73))="","",OFFSET('Sanitation Data'!$G$30,0,10*ROW('Sanitation Data'!G73)))</f>
        <v/>
      </c>
      <c r="DC79" s="280" t="str">
        <f ca="true">+IF(OFFSET('Sanitation Data'!$G$31,0,10*ROW('Sanitation Data'!G73))="","",OFFSET('Sanitation Data'!$G$31,0,10*ROW('Sanitation Data'!G73)))</f>
        <v/>
      </c>
      <c r="DD79" s="280" t="str">
        <f ca="true">+IF(OFFSET('Sanitation Data'!$G$32,0,10*ROW('Sanitation Data'!G73))="","",OFFSET('Sanitation Data'!$G$32,0,10*ROW('Sanitation Data'!G73)))</f>
        <v/>
      </c>
      <c r="DE79" s="280" t="str">
        <f ca="true">+IF(OFFSET('Sanitation Data'!$H$28,0,10*ROW('Sanitation Data'!H73))="","",OFFSET('Sanitation Data'!$H$28,0,10*ROW('Sanitation Data'!H73)))</f>
        <v/>
      </c>
      <c r="DF79" s="280" t="str">
        <f ca="true">+IF(OFFSET('Sanitation Data'!$H$29,0,10*ROW('Sanitation Data'!H73))="","",OFFSET('Sanitation Data'!$H$29,0,10*ROW('Sanitation Data'!H73)))</f>
        <v/>
      </c>
      <c r="DG79" s="280" t="str">
        <f ca="true">+IF(OFFSET('Sanitation Data'!$H$30,0,10*ROW('Sanitation Data'!H73))="","",OFFSET('Sanitation Data'!$H$30,0,10*ROW('Sanitation Data'!H73)))</f>
        <v/>
      </c>
      <c r="DH79" s="280" t="str">
        <f ca="true">+IF(OFFSET('Sanitation Data'!$H$31,0,10*ROW('Sanitation Data'!H73))="","",OFFSET('Sanitation Data'!$H$31,0,10*ROW('Sanitation Data'!H73)))</f>
        <v/>
      </c>
      <c r="DI79" s="280" t="str">
        <f ca="true">+IF(OFFSET('Sanitation Data'!$H$32,0,10*ROW('Sanitation Data'!H73))="","",OFFSET('Sanitation Data'!$H$32,0,10*ROW('Sanitation Data'!H73)))</f>
        <v/>
      </c>
      <c r="DJ79" s="280" t="str">
        <f ca="true">+IF(OFFSET('Sanitation Data'!$I$28,0,10*ROW('Sanitation Data'!I73))="","",OFFSET('Sanitation Data'!$I$28,0,10*ROW('Sanitation Data'!I73)))</f>
        <v/>
      </c>
      <c r="DK79" s="280" t="str">
        <f ca="true">+IF(OFFSET('Sanitation Data'!$I$29,0,10*ROW('Sanitation Data'!I73))="","",OFFSET('Sanitation Data'!$I$29,0,10*ROW('Sanitation Data'!I73)))</f>
        <v/>
      </c>
      <c r="DL79" s="280" t="str">
        <f ca="true">+IF(OFFSET('Sanitation Data'!$I$30,0,10*ROW('Sanitation Data'!I73))="","",OFFSET('Sanitation Data'!$I$30,0,10*ROW('Sanitation Data'!I73)))</f>
        <v/>
      </c>
      <c r="DM79" s="280" t="str">
        <f ca="true">+IF(OFFSET('Sanitation Data'!$I$31,0,10*ROW('Sanitation Data'!I73))="","",OFFSET('Sanitation Data'!$I$31,0,10*ROW('Sanitation Data'!I73)))</f>
        <v/>
      </c>
      <c r="DN79" s="280" t="str">
        <f ca="true">+IF(OFFSET('Sanitation Data'!$I$32,0,10*ROW('Sanitation Data'!I73))="","",OFFSET('Sanitation Data'!$I$32,0,10*ROW('Sanitation Data'!I73)))</f>
        <v/>
      </c>
      <c r="DO79" s="280" t="str">
        <f ca="true">+IF(OFFSET('Hygiene Data'!$D$11,0,10*ROW('Hygiene Data'!D73))="","",OFFSET('Hygiene Data'!$D$11,0,10*ROW('Hygiene Data'!D73)))</f>
        <v/>
      </c>
      <c r="DP79" s="280" t="str">
        <f ca="true">+IF(OFFSET('Hygiene Data'!$D$12,0,10*ROW('Hygiene Data'!D73))="","",OFFSET('Hygiene Data'!$D$12,0,10*ROW('Hygiene Data'!D73)))</f>
        <v/>
      </c>
      <c r="DQ79" s="280" t="str">
        <f ca="true">+IF(OFFSET('Hygiene Data'!$D$13,0,10*ROW('Hygiene Data'!D73))="","",OFFSET('Hygiene Data'!$D$13,0,10*ROW('Hygiene Data'!D73)))</f>
        <v/>
      </c>
      <c r="DR79" s="280" t="str">
        <f ca="true">+IF(OFFSET('Hygiene Data'!$E$11,0,10*ROW('Hygiene Data'!E73))="","",OFFSET('Hygiene Data'!$E$11,0,10*ROW('Hygiene Data'!E73)))</f>
        <v/>
      </c>
      <c r="DS79" s="280" t="str">
        <f ca="true">+IF(OFFSET('Hygiene Data'!$E$12,0,10*ROW('Hygiene Data'!E73))="","",OFFSET('Hygiene Data'!$E$12,0,10*ROW('Hygiene Data'!E73)))</f>
        <v/>
      </c>
      <c r="DT79" s="280" t="str">
        <f ca="true">+IF(OFFSET('Hygiene Data'!$E$13,0,10*ROW('Hygiene Data'!E73))="","",OFFSET('Hygiene Data'!$E$13,0,10*ROW('Hygiene Data'!E73)))</f>
        <v/>
      </c>
      <c r="DU79" s="280" t="str">
        <f ca="true">+IF(OFFSET('Hygiene Data'!$F$11,0,10*ROW('Hygiene Data'!F73))="","",OFFSET('Hygiene Data'!$F$11,0,10*ROW('Hygiene Data'!F73)))</f>
        <v/>
      </c>
      <c r="DV79" s="280" t="str">
        <f ca="true">+IF(OFFSET('Hygiene Data'!$F$12,0,10*ROW('Hygiene Data'!F73))="","",OFFSET('Hygiene Data'!$F$12,0,10*ROW('Hygiene Data'!F73)))</f>
        <v/>
      </c>
      <c r="DW79" s="280" t="str">
        <f ca="true">+IF(OFFSET('Hygiene Data'!$F$13,0,10*ROW('Hygiene Data'!F73))="","",OFFSET('Hygiene Data'!$F$13,0,10*ROW('Hygiene Data'!F73)))</f>
        <v/>
      </c>
      <c r="DX79" s="280" t="str">
        <f ca="true">+IF(OFFSET('Hygiene Data'!$G$11,0,10*ROW('Hygiene Data'!G73))="","",OFFSET('Hygiene Data'!$G$11,0,10*ROW('Hygiene Data'!G73)))</f>
        <v/>
      </c>
      <c r="DY79" s="280" t="str">
        <f ca="true">+IF(OFFSET('Hygiene Data'!$G$12,0,10*ROW('Hygiene Data'!G73))="","",OFFSET('Hygiene Data'!$G$12,0,10*ROW('Hygiene Data'!G73)))</f>
        <v/>
      </c>
      <c r="DZ79" s="280" t="str">
        <f ca="true">+IF(OFFSET('Hygiene Data'!$G$13,0,10*ROW('Hygiene Data'!G73))="","",OFFSET('Hygiene Data'!$G$13,0,10*ROW('Hygiene Data'!G73)))</f>
        <v/>
      </c>
      <c r="EA79" s="280" t="str">
        <f ca="true">+IF(OFFSET('Hygiene Data'!$H$11,0,10*ROW('Hygiene Data'!H73))="","",OFFSET('Hygiene Data'!$H$11,0,10*ROW('Hygiene Data'!H73)))</f>
        <v/>
      </c>
      <c r="EB79" s="280" t="str">
        <f ca="true">+IF(OFFSET('Hygiene Data'!$H$12,0,10*ROW('Hygiene Data'!H73))="","",OFFSET('Hygiene Data'!$H$12,0,10*ROW('Hygiene Data'!H73)))</f>
        <v/>
      </c>
      <c r="EC79" s="280" t="str">
        <f ca="true">+IF(OFFSET('Hygiene Data'!$H$13,0,10*ROW('Hygiene Data'!H73))="","",OFFSET('Hygiene Data'!$H$13,0,10*ROW('Hygiene Data'!H73)))</f>
        <v/>
      </c>
      <c r="ED79" s="280" t="str">
        <f ca="true">+IF(OFFSET('Hygiene Data'!$I$11,0,10*ROW('Hygiene Data'!I73))="","",OFFSET('Hygiene Data'!$I$11,0,10*ROW('Hygiene Data'!I73)))</f>
        <v/>
      </c>
      <c r="EE79" s="280" t="str">
        <f ca="true">+IF(OFFSET('Hygiene Data'!$I$12,0,10*ROW('Hygiene Data'!I73))="","",OFFSET('Hygiene Data'!$I$12,0,10*ROW('Hygiene Data'!I73)))</f>
        <v/>
      </c>
      <c r="EF79" s="28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6"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0"/>
      <c r="BS80" s="280" t="str">
        <f ca="true">+IF(OFFSET('Water Data'!$D$27,0,10*ROW('Water Data'!D74))="","",OFFSET('Water Data'!$D$27,0,10*ROW('Water Data'!D74)))</f>
        <v/>
      </c>
      <c r="BT80" s="280" t="str">
        <f ca="true">+IF(OFFSET('Water Data'!$D$28,0,10*ROW('Water Data'!D74))="","",OFFSET('Water Data'!$D$28,0,10*ROW('Water Data'!D74)))</f>
        <v/>
      </c>
      <c r="BU80" s="280" t="str">
        <f ca="true">+IF(OFFSET('Water Data'!$D$29,0,10*ROW('Water Data'!D74))="","",OFFSET('Water Data'!$D$29,0,10*ROW('Water Data'!D74)))</f>
        <v/>
      </c>
      <c r="BV80" s="280" t="str">
        <f ca="true">+IF(OFFSET('Water Data'!$E$27,0,10*ROW('Water Data'!E74))="","",OFFSET('Water Data'!$E$27,0,10*ROW('Water Data'!E74)))</f>
        <v/>
      </c>
      <c r="BW80" s="280" t="str">
        <f ca="true">+IF(OFFSET('Water Data'!$E$28,0,10*ROW('Water Data'!E74))="","",OFFSET('Water Data'!$E$28,0,10*ROW('Water Data'!E74)))</f>
        <v/>
      </c>
      <c r="BX80" s="280" t="str">
        <f ca="true">+IF(OFFSET('Water Data'!$E$29,0,10*ROW('Water Data'!E74))="","",OFFSET('Water Data'!$E$29,0,10*ROW('Water Data'!E74)))</f>
        <v/>
      </c>
      <c r="BY80" s="280" t="str">
        <f ca="true">+IF(OFFSET('Water Data'!$F$27,0,10*ROW('Water Data'!F74))="","",OFFSET('Water Data'!$F$27,0,10*ROW('Water Data'!F74)))</f>
        <v/>
      </c>
      <c r="BZ80" s="280" t="str">
        <f ca="true">+IF(OFFSET('Water Data'!$F$28,0,10*ROW('Water Data'!F74))="","",OFFSET('Water Data'!$F$28,0,10*ROW('Water Data'!F74)))</f>
        <v/>
      </c>
      <c r="CA80" s="280" t="str">
        <f ca="true">+IF(OFFSET('Water Data'!$F$29,0,10*ROW('Water Data'!F74))="","",OFFSET('Water Data'!$F$29,0,10*ROW('Water Data'!F74)))</f>
        <v/>
      </c>
      <c r="CB80" s="280" t="str">
        <f ca="true">+IF(OFFSET('Water Data'!$G$27,0,10*ROW('Water Data'!G74))="","",OFFSET('Water Data'!$G$27,0,10*ROW('Water Data'!G74)))</f>
        <v/>
      </c>
      <c r="CC80" s="280" t="str">
        <f ca="true">+IF(OFFSET('Water Data'!$G$28,0,10*ROW('Water Data'!G74))="","",OFFSET('Water Data'!$G$28,0,10*ROW('Water Data'!G74)))</f>
        <v/>
      </c>
      <c r="CD80" s="280" t="str">
        <f ca="true">+IF(OFFSET('Water Data'!$G$29,0,10*ROW('Water Data'!G74))="","",OFFSET('Water Data'!$G$29,0,10*ROW('Water Data'!G74)))</f>
        <v/>
      </c>
      <c r="CE80" s="280" t="str">
        <f ca="true">+IF(OFFSET('Water Data'!$H$27,0,10*ROW('Water Data'!H74))="","",OFFSET('Water Data'!$H$27,0,10*ROW('Water Data'!H74)))</f>
        <v/>
      </c>
      <c r="CF80" s="280" t="str">
        <f ca="true">+IF(OFFSET('Water Data'!$H$28,0,10*ROW('Water Data'!H74))="","",OFFSET('Water Data'!$H$28,0,10*ROW('Water Data'!H74)))</f>
        <v/>
      </c>
      <c r="CG80" s="280" t="str">
        <f ca="true">+IF(OFFSET('Water Data'!$H$29,0,10*ROW('Water Data'!H74))="","",OFFSET('Water Data'!$H$29,0,10*ROW('Water Data'!H74)))</f>
        <v/>
      </c>
      <c r="CH80" s="280" t="str">
        <f ca="true">+IF(OFFSET('Water Data'!$I$27,0,10*ROW('Water Data'!I74))="","",OFFSET('Water Data'!$I$27,0,10*ROW('Water Data'!I74)))</f>
        <v/>
      </c>
      <c r="CI80" s="280" t="str">
        <f ca="true">+IF(OFFSET('Water Data'!$I$28,0,10*ROW('Water Data'!I74))="","",OFFSET('Water Data'!$I$28,0,10*ROW('Water Data'!I74)))</f>
        <v/>
      </c>
      <c r="CJ80" s="280" t="str">
        <f ca="true">+IF(OFFSET('Water Data'!$I$29,0,10*ROW('Water Data'!I74))="","",OFFSET('Water Data'!$I$29,0,10*ROW('Water Data'!I74)))</f>
        <v/>
      </c>
      <c r="CK80" s="280" t="str">
        <f ca="true">+IF(OFFSET('Sanitation Data'!$D$28,0,10*ROW('Sanitation Data'!D74))="","",OFFSET('Sanitation Data'!$D$28,0,10*ROW('Sanitation Data'!D74)))</f>
        <v/>
      </c>
      <c r="CL80" s="280" t="str">
        <f ca="true">+IF(OFFSET('Sanitation Data'!$D$29,0,10*ROW('Sanitation Data'!D74))="","",OFFSET('Sanitation Data'!$D$29,0,10*ROW('Sanitation Data'!D74)))</f>
        <v/>
      </c>
      <c r="CM80" s="280" t="str">
        <f ca="true">+IF(OFFSET('Sanitation Data'!$D$30,0,10*ROW('Sanitation Data'!D74))="","",OFFSET('Sanitation Data'!$D$30,0,10*ROW('Sanitation Data'!D74)))</f>
        <v/>
      </c>
      <c r="CN80" s="280" t="str">
        <f ca="true">+IF(OFFSET('Sanitation Data'!$D$31,0,10*ROW('Sanitation Data'!D74))="","",OFFSET('Sanitation Data'!$D$31,0,10*ROW('Sanitation Data'!D74)))</f>
        <v/>
      </c>
      <c r="CO80" s="280" t="str">
        <f ca="true">+IF(OFFSET('Sanitation Data'!$D$32,0,10*ROW('Sanitation Data'!D74))="","",OFFSET('Sanitation Data'!$D$32,0,10*ROW('Sanitation Data'!D74)))</f>
        <v/>
      </c>
      <c r="CP80" s="280" t="str">
        <f ca="true">+IF(OFFSET('Sanitation Data'!$E$28,0,10*ROW('Sanitation Data'!E74))="","",OFFSET('Sanitation Data'!$E$28,0,10*ROW('Sanitation Data'!E74)))</f>
        <v/>
      </c>
      <c r="CQ80" s="280" t="str">
        <f ca="true">+IF(OFFSET('Sanitation Data'!$E$29,0,10*ROW('Sanitation Data'!E74))="","",OFFSET('Sanitation Data'!$E$29,0,10*ROW('Sanitation Data'!E74)))</f>
        <v/>
      </c>
      <c r="CR80" s="280" t="str">
        <f ca="true">+IF(OFFSET('Sanitation Data'!$E$30,0,10*ROW('Sanitation Data'!E74))="","",OFFSET('Sanitation Data'!$E$30,0,10*ROW('Sanitation Data'!E74)))</f>
        <v/>
      </c>
      <c r="CS80" s="280" t="str">
        <f ca="true">+IF(OFFSET('Sanitation Data'!$E$31,0,10*ROW('Sanitation Data'!E74))="","",OFFSET('Sanitation Data'!$E$31,0,10*ROW('Sanitation Data'!E74)))</f>
        <v/>
      </c>
      <c r="CT80" s="280" t="str">
        <f ca="true">+IF(OFFSET('Sanitation Data'!$E$32,0,10*ROW('Sanitation Data'!E74))="","",OFFSET('Sanitation Data'!$E$32,0,10*ROW('Sanitation Data'!E74)))</f>
        <v/>
      </c>
      <c r="CU80" s="280" t="str">
        <f ca="true">+IF(OFFSET('Sanitation Data'!$F$28,0,10*ROW('Sanitation Data'!F74))="","",OFFSET('Sanitation Data'!$F$28,0,10*ROW('Sanitation Data'!F74)))</f>
        <v/>
      </c>
      <c r="CV80" s="280" t="str">
        <f ca="true">+IF(OFFSET('Sanitation Data'!$F$29,0,10*ROW('Sanitation Data'!F74))="","",OFFSET('Sanitation Data'!$F$29,0,10*ROW('Sanitation Data'!F74)))</f>
        <v/>
      </c>
      <c r="CW80" s="280" t="str">
        <f ca="true">+IF(OFFSET('Sanitation Data'!$F$30,0,10*ROW('Sanitation Data'!F74))="","",OFFSET('Sanitation Data'!$F$30,0,10*ROW('Sanitation Data'!F74)))</f>
        <v/>
      </c>
      <c r="CX80" s="280" t="str">
        <f ca="true">+IF(OFFSET('Sanitation Data'!$F$31,0,10*ROW('Sanitation Data'!F74))="","",OFFSET('Sanitation Data'!$F$31,0,10*ROW('Sanitation Data'!F74)))</f>
        <v/>
      </c>
      <c r="CY80" s="280" t="str">
        <f ca="true">+IF(OFFSET('Sanitation Data'!$F$32,0,10*ROW('Sanitation Data'!F74))="","",OFFSET('Sanitation Data'!$F$32,0,10*ROW('Sanitation Data'!F74)))</f>
        <v/>
      </c>
      <c r="CZ80" s="280" t="str">
        <f ca="true">+IF(OFFSET('Sanitation Data'!$G$28,0,10*ROW('Sanitation Data'!G74))="","",OFFSET('Sanitation Data'!$G$28,0,10*ROW('Sanitation Data'!G74)))</f>
        <v/>
      </c>
      <c r="DA80" s="280" t="str">
        <f ca="true">+IF(OFFSET('Sanitation Data'!$G$29,0,10*ROW('Sanitation Data'!G74))="","",OFFSET('Sanitation Data'!$G$29,0,10*ROW('Sanitation Data'!G74)))</f>
        <v/>
      </c>
      <c r="DB80" s="280" t="str">
        <f ca="true">+IF(OFFSET('Sanitation Data'!$G$30,0,10*ROW('Sanitation Data'!G74))="","",OFFSET('Sanitation Data'!$G$30,0,10*ROW('Sanitation Data'!G74)))</f>
        <v/>
      </c>
      <c r="DC80" s="280" t="str">
        <f ca="true">+IF(OFFSET('Sanitation Data'!$G$31,0,10*ROW('Sanitation Data'!G74))="","",OFFSET('Sanitation Data'!$G$31,0,10*ROW('Sanitation Data'!G74)))</f>
        <v/>
      </c>
      <c r="DD80" s="280" t="str">
        <f ca="true">+IF(OFFSET('Sanitation Data'!$G$32,0,10*ROW('Sanitation Data'!G74))="","",OFFSET('Sanitation Data'!$G$32,0,10*ROW('Sanitation Data'!G74)))</f>
        <v/>
      </c>
      <c r="DE80" s="280" t="str">
        <f ca="true">+IF(OFFSET('Sanitation Data'!$H$28,0,10*ROW('Sanitation Data'!H74))="","",OFFSET('Sanitation Data'!$H$28,0,10*ROW('Sanitation Data'!H74)))</f>
        <v/>
      </c>
      <c r="DF80" s="280" t="str">
        <f ca="true">+IF(OFFSET('Sanitation Data'!$H$29,0,10*ROW('Sanitation Data'!H74))="","",OFFSET('Sanitation Data'!$H$29,0,10*ROW('Sanitation Data'!H74)))</f>
        <v/>
      </c>
      <c r="DG80" s="280" t="str">
        <f ca="true">+IF(OFFSET('Sanitation Data'!$H$30,0,10*ROW('Sanitation Data'!H74))="","",OFFSET('Sanitation Data'!$H$30,0,10*ROW('Sanitation Data'!H74)))</f>
        <v/>
      </c>
      <c r="DH80" s="280" t="str">
        <f ca="true">+IF(OFFSET('Sanitation Data'!$H$31,0,10*ROW('Sanitation Data'!H74))="","",OFFSET('Sanitation Data'!$H$31,0,10*ROW('Sanitation Data'!H74)))</f>
        <v/>
      </c>
      <c r="DI80" s="280" t="str">
        <f ca="true">+IF(OFFSET('Sanitation Data'!$H$32,0,10*ROW('Sanitation Data'!H74))="","",OFFSET('Sanitation Data'!$H$32,0,10*ROW('Sanitation Data'!H74)))</f>
        <v/>
      </c>
      <c r="DJ80" s="280" t="str">
        <f ca="true">+IF(OFFSET('Sanitation Data'!$I$28,0,10*ROW('Sanitation Data'!I74))="","",OFFSET('Sanitation Data'!$I$28,0,10*ROW('Sanitation Data'!I74)))</f>
        <v/>
      </c>
      <c r="DK80" s="280" t="str">
        <f ca="true">+IF(OFFSET('Sanitation Data'!$I$29,0,10*ROW('Sanitation Data'!I74))="","",OFFSET('Sanitation Data'!$I$29,0,10*ROW('Sanitation Data'!I74)))</f>
        <v/>
      </c>
      <c r="DL80" s="280" t="str">
        <f ca="true">+IF(OFFSET('Sanitation Data'!$I$30,0,10*ROW('Sanitation Data'!I74))="","",OFFSET('Sanitation Data'!$I$30,0,10*ROW('Sanitation Data'!I74)))</f>
        <v/>
      </c>
      <c r="DM80" s="280" t="str">
        <f ca="true">+IF(OFFSET('Sanitation Data'!$I$31,0,10*ROW('Sanitation Data'!I74))="","",OFFSET('Sanitation Data'!$I$31,0,10*ROW('Sanitation Data'!I74)))</f>
        <v/>
      </c>
      <c r="DN80" s="280" t="str">
        <f ca="true">+IF(OFFSET('Sanitation Data'!$I$32,0,10*ROW('Sanitation Data'!I74))="","",OFFSET('Sanitation Data'!$I$32,0,10*ROW('Sanitation Data'!I74)))</f>
        <v/>
      </c>
      <c r="DO80" s="280" t="str">
        <f ca="true">+IF(OFFSET('Hygiene Data'!$D$11,0,10*ROW('Hygiene Data'!D74))="","",OFFSET('Hygiene Data'!$D$11,0,10*ROW('Hygiene Data'!D74)))</f>
        <v/>
      </c>
      <c r="DP80" s="280" t="str">
        <f ca="true">+IF(OFFSET('Hygiene Data'!$D$12,0,10*ROW('Hygiene Data'!D74))="","",OFFSET('Hygiene Data'!$D$12,0,10*ROW('Hygiene Data'!D74)))</f>
        <v/>
      </c>
      <c r="DQ80" s="280" t="str">
        <f ca="true">+IF(OFFSET('Hygiene Data'!$D$13,0,10*ROW('Hygiene Data'!D74))="","",OFFSET('Hygiene Data'!$D$13,0,10*ROW('Hygiene Data'!D74)))</f>
        <v/>
      </c>
      <c r="DR80" s="280" t="str">
        <f ca="true">+IF(OFFSET('Hygiene Data'!$E$11,0,10*ROW('Hygiene Data'!E74))="","",OFFSET('Hygiene Data'!$E$11,0,10*ROW('Hygiene Data'!E74)))</f>
        <v/>
      </c>
      <c r="DS80" s="280" t="str">
        <f ca="true">+IF(OFFSET('Hygiene Data'!$E$12,0,10*ROW('Hygiene Data'!E74))="","",OFFSET('Hygiene Data'!$E$12,0,10*ROW('Hygiene Data'!E74)))</f>
        <v/>
      </c>
      <c r="DT80" s="280" t="str">
        <f ca="true">+IF(OFFSET('Hygiene Data'!$E$13,0,10*ROW('Hygiene Data'!E74))="","",OFFSET('Hygiene Data'!$E$13,0,10*ROW('Hygiene Data'!E74)))</f>
        <v/>
      </c>
      <c r="DU80" s="280" t="str">
        <f ca="true">+IF(OFFSET('Hygiene Data'!$F$11,0,10*ROW('Hygiene Data'!F74))="","",OFFSET('Hygiene Data'!$F$11,0,10*ROW('Hygiene Data'!F74)))</f>
        <v/>
      </c>
      <c r="DV80" s="280" t="str">
        <f ca="true">+IF(OFFSET('Hygiene Data'!$F$12,0,10*ROW('Hygiene Data'!F74))="","",OFFSET('Hygiene Data'!$F$12,0,10*ROW('Hygiene Data'!F74)))</f>
        <v/>
      </c>
      <c r="DW80" s="280" t="str">
        <f ca="true">+IF(OFFSET('Hygiene Data'!$F$13,0,10*ROW('Hygiene Data'!F74))="","",OFFSET('Hygiene Data'!$F$13,0,10*ROW('Hygiene Data'!F74)))</f>
        <v/>
      </c>
      <c r="DX80" s="280" t="str">
        <f ca="true">+IF(OFFSET('Hygiene Data'!$G$11,0,10*ROW('Hygiene Data'!G74))="","",OFFSET('Hygiene Data'!$G$11,0,10*ROW('Hygiene Data'!G74)))</f>
        <v/>
      </c>
      <c r="DY80" s="280" t="str">
        <f ca="true">+IF(OFFSET('Hygiene Data'!$G$12,0,10*ROW('Hygiene Data'!G74))="","",OFFSET('Hygiene Data'!$G$12,0,10*ROW('Hygiene Data'!G74)))</f>
        <v/>
      </c>
      <c r="DZ80" s="280" t="str">
        <f ca="true">+IF(OFFSET('Hygiene Data'!$G$13,0,10*ROW('Hygiene Data'!G74))="","",OFFSET('Hygiene Data'!$G$13,0,10*ROW('Hygiene Data'!G74)))</f>
        <v/>
      </c>
      <c r="EA80" s="280" t="str">
        <f ca="true">+IF(OFFSET('Hygiene Data'!$H$11,0,10*ROW('Hygiene Data'!H74))="","",OFFSET('Hygiene Data'!$H$11,0,10*ROW('Hygiene Data'!H74)))</f>
        <v/>
      </c>
      <c r="EB80" s="280" t="str">
        <f ca="true">+IF(OFFSET('Hygiene Data'!$H$12,0,10*ROW('Hygiene Data'!H74))="","",OFFSET('Hygiene Data'!$H$12,0,10*ROW('Hygiene Data'!H74)))</f>
        <v/>
      </c>
      <c r="EC80" s="280" t="str">
        <f ca="true">+IF(OFFSET('Hygiene Data'!$H$13,0,10*ROW('Hygiene Data'!H74))="","",OFFSET('Hygiene Data'!$H$13,0,10*ROW('Hygiene Data'!H74)))</f>
        <v/>
      </c>
      <c r="ED80" s="280" t="str">
        <f ca="true">+IF(OFFSET('Hygiene Data'!$I$11,0,10*ROW('Hygiene Data'!I74))="","",OFFSET('Hygiene Data'!$I$11,0,10*ROW('Hygiene Data'!I74)))</f>
        <v/>
      </c>
      <c r="EE80" s="280" t="str">
        <f ca="true">+IF(OFFSET('Hygiene Data'!$I$12,0,10*ROW('Hygiene Data'!I74))="","",OFFSET('Hygiene Data'!$I$12,0,10*ROW('Hygiene Data'!I74)))</f>
        <v/>
      </c>
      <c r="EF80" s="28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6"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0"/>
      <c r="BS81" s="280" t="str">
        <f ca="true">+IF(OFFSET('Water Data'!$D$27,0,10*ROW('Water Data'!D75))="","",OFFSET('Water Data'!$D$27,0,10*ROW('Water Data'!D75)))</f>
        <v/>
      </c>
      <c r="BT81" s="280" t="str">
        <f ca="true">+IF(OFFSET('Water Data'!$D$28,0,10*ROW('Water Data'!D75))="","",OFFSET('Water Data'!$D$28,0,10*ROW('Water Data'!D75)))</f>
        <v/>
      </c>
      <c r="BU81" s="280" t="str">
        <f ca="true">+IF(OFFSET('Water Data'!$D$29,0,10*ROW('Water Data'!D75))="","",OFFSET('Water Data'!$D$29,0,10*ROW('Water Data'!D75)))</f>
        <v/>
      </c>
      <c r="BV81" s="280" t="str">
        <f ca="true">+IF(OFFSET('Water Data'!$E$27,0,10*ROW('Water Data'!E75))="","",OFFSET('Water Data'!$E$27,0,10*ROW('Water Data'!E75)))</f>
        <v/>
      </c>
      <c r="BW81" s="280" t="str">
        <f ca="true">+IF(OFFSET('Water Data'!$E$28,0,10*ROW('Water Data'!E75))="","",OFFSET('Water Data'!$E$28,0,10*ROW('Water Data'!E75)))</f>
        <v/>
      </c>
      <c r="BX81" s="280" t="str">
        <f ca="true">+IF(OFFSET('Water Data'!$E$29,0,10*ROW('Water Data'!E75))="","",OFFSET('Water Data'!$E$29,0,10*ROW('Water Data'!E75)))</f>
        <v/>
      </c>
      <c r="BY81" s="280" t="str">
        <f ca="true">+IF(OFFSET('Water Data'!$F$27,0,10*ROW('Water Data'!F75))="","",OFFSET('Water Data'!$F$27,0,10*ROW('Water Data'!F75)))</f>
        <v/>
      </c>
      <c r="BZ81" s="280" t="str">
        <f ca="true">+IF(OFFSET('Water Data'!$F$28,0,10*ROW('Water Data'!F75))="","",OFFSET('Water Data'!$F$28,0,10*ROW('Water Data'!F75)))</f>
        <v/>
      </c>
      <c r="CA81" s="280" t="str">
        <f ca="true">+IF(OFFSET('Water Data'!$F$29,0,10*ROW('Water Data'!F75))="","",OFFSET('Water Data'!$F$29,0,10*ROW('Water Data'!F75)))</f>
        <v/>
      </c>
      <c r="CB81" s="280" t="str">
        <f ca="true">+IF(OFFSET('Water Data'!$G$27,0,10*ROW('Water Data'!G75))="","",OFFSET('Water Data'!$G$27,0,10*ROW('Water Data'!G75)))</f>
        <v/>
      </c>
      <c r="CC81" s="280" t="str">
        <f ca="true">+IF(OFFSET('Water Data'!$G$28,0,10*ROW('Water Data'!G75))="","",OFFSET('Water Data'!$G$28,0,10*ROW('Water Data'!G75)))</f>
        <v/>
      </c>
      <c r="CD81" s="280" t="str">
        <f ca="true">+IF(OFFSET('Water Data'!$G$29,0,10*ROW('Water Data'!G75))="","",OFFSET('Water Data'!$G$29,0,10*ROW('Water Data'!G75)))</f>
        <v/>
      </c>
      <c r="CE81" s="280" t="str">
        <f ca="true">+IF(OFFSET('Water Data'!$H$27,0,10*ROW('Water Data'!H75))="","",OFFSET('Water Data'!$H$27,0,10*ROW('Water Data'!H75)))</f>
        <v/>
      </c>
      <c r="CF81" s="280" t="str">
        <f ca="true">+IF(OFFSET('Water Data'!$H$28,0,10*ROW('Water Data'!H75))="","",OFFSET('Water Data'!$H$28,0,10*ROW('Water Data'!H75)))</f>
        <v/>
      </c>
      <c r="CG81" s="280" t="str">
        <f ca="true">+IF(OFFSET('Water Data'!$H$29,0,10*ROW('Water Data'!H75))="","",OFFSET('Water Data'!$H$29,0,10*ROW('Water Data'!H75)))</f>
        <v/>
      </c>
      <c r="CH81" s="280" t="str">
        <f ca="true">+IF(OFFSET('Water Data'!$I$27,0,10*ROW('Water Data'!I75))="","",OFFSET('Water Data'!$I$27,0,10*ROW('Water Data'!I75)))</f>
        <v/>
      </c>
      <c r="CI81" s="280" t="str">
        <f ca="true">+IF(OFFSET('Water Data'!$I$28,0,10*ROW('Water Data'!I75))="","",OFFSET('Water Data'!$I$28,0,10*ROW('Water Data'!I75)))</f>
        <v/>
      </c>
      <c r="CJ81" s="280" t="str">
        <f ca="true">+IF(OFFSET('Water Data'!$I$29,0,10*ROW('Water Data'!I75))="","",OFFSET('Water Data'!$I$29,0,10*ROW('Water Data'!I75)))</f>
        <v/>
      </c>
      <c r="CK81" s="280" t="str">
        <f ca="true">+IF(OFFSET('Sanitation Data'!$D$28,0,10*ROW('Sanitation Data'!D75))="","",OFFSET('Sanitation Data'!$D$28,0,10*ROW('Sanitation Data'!D75)))</f>
        <v/>
      </c>
      <c r="CL81" s="280" t="str">
        <f ca="true">+IF(OFFSET('Sanitation Data'!$D$29,0,10*ROW('Sanitation Data'!D75))="","",OFFSET('Sanitation Data'!$D$29,0,10*ROW('Sanitation Data'!D75)))</f>
        <v/>
      </c>
      <c r="CM81" s="280" t="str">
        <f ca="true">+IF(OFFSET('Sanitation Data'!$D$30,0,10*ROW('Sanitation Data'!D75))="","",OFFSET('Sanitation Data'!$D$30,0,10*ROW('Sanitation Data'!D75)))</f>
        <v/>
      </c>
      <c r="CN81" s="280" t="str">
        <f ca="true">+IF(OFFSET('Sanitation Data'!$D$31,0,10*ROW('Sanitation Data'!D75))="","",OFFSET('Sanitation Data'!$D$31,0,10*ROW('Sanitation Data'!D75)))</f>
        <v/>
      </c>
      <c r="CO81" s="280" t="str">
        <f ca="true">+IF(OFFSET('Sanitation Data'!$D$32,0,10*ROW('Sanitation Data'!D75))="","",OFFSET('Sanitation Data'!$D$32,0,10*ROW('Sanitation Data'!D75)))</f>
        <v/>
      </c>
      <c r="CP81" s="280" t="str">
        <f ca="true">+IF(OFFSET('Sanitation Data'!$E$28,0,10*ROW('Sanitation Data'!E75))="","",OFFSET('Sanitation Data'!$E$28,0,10*ROW('Sanitation Data'!E75)))</f>
        <v/>
      </c>
      <c r="CQ81" s="280" t="str">
        <f ca="true">+IF(OFFSET('Sanitation Data'!$E$29,0,10*ROW('Sanitation Data'!E75))="","",OFFSET('Sanitation Data'!$E$29,0,10*ROW('Sanitation Data'!E75)))</f>
        <v/>
      </c>
      <c r="CR81" s="280" t="str">
        <f ca="true">+IF(OFFSET('Sanitation Data'!$E$30,0,10*ROW('Sanitation Data'!E75))="","",OFFSET('Sanitation Data'!$E$30,0,10*ROW('Sanitation Data'!E75)))</f>
        <v/>
      </c>
      <c r="CS81" s="280" t="str">
        <f ca="true">+IF(OFFSET('Sanitation Data'!$E$31,0,10*ROW('Sanitation Data'!E75))="","",OFFSET('Sanitation Data'!$E$31,0,10*ROW('Sanitation Data'!E75)))</f>
        <v/>
      </c>
      <c r="CT81" s="280" t="str">
        <f ca="true">+IF(OFFSET('Sanitation Data'!$E$32,0,10*ROW('Sanitation Data'!E75))="","",OFFSET('Sanitation Data'!$E$32,0,10*ROW('Sanitation Data'!E75)))</f>
        <v/>
      </c>
      <c r="CU81" s="280" t="str">
        <f ca="true">+IF(OFFSET('Sanitation Data'!$F$28,0,10*ROW('Sanitation Data'!F75))="","",OFFSET('Sanitation Data'!$F$28,0,10*ROW('Sanitation Data'!F75)))</f>
        <v/>
      </c>
      <c r="CV81" s="280" t="str">
        <f ca="true">+IF(OFFSET('Sanitation Data'!$F$29,0,10*ROW('Sanitation Data'!F75))="","",OFFSET('Sanitation Data'!$F$29,0,10*ROW('Sanitation Data'!F75)))</f>
        <v/>
      </c>
      <c r="CW81" s="280" t="str">
        <f ca="true">+IF(OFFSET('Sanitation Data'!$F$30,0,10*ROW('Sanitation Data'!F75))="","",OFFSET('Sanitation Data'!$F$30,0,10*ROW('Sanitation Data'!F75)))</f>
        <v/>
      </c>
      <c r="CX81" s="280" t="str">
        <f ca="true">+IF(OFFSET('Sanitation Data'!$F$31,0,10*ROW('Sanitation Data'!F75))="","",OFFSET('Sanitation Data'!$F$31,0,10*ROW('Sanitation Data'!F75)))</f>
        <v/>
      </c>
      <c r="CY81" s="280" t="str">
        <f ca="true">+IF(OFFSET('Sanitation Data'!$F$32,0,10*ROW('Sanitation Data'!F75))="","",OFFSET('Sanitation Data'!$F$32,0,10*ROW('Sanitation Data'!F75)))</f>
        <v/>
      </c>
      <c r="CZ81" s="280" t="str">
        <f ca="true">+IF(OFFSET('Sanitation Data'!$G$28,0,10*ROW('Sanitation Data'!G75))="","",OFFSET('Sanitation Data'!$G$28,0,10*ROW('Sanitation Data'!G75)))</f>
        <v/>
      </c>
      <c r="DA81" s="280" t="str">
        <f ca="true">+IF(OFFSET('Sanitation Data'!$G$29,0,10*ROW('Sanitation Data'!G75))="","",OFFSET('Sanitation Data'!$G$29,0,10*ROW('Sanitation Data'!G75)))</f>
        <v/>
      </c>
      <c r="DB81" s="280" t="str">
        <f ca="true">+IF(OFFSET('Sanitation Data'!$G$30,0,10*ROW('Sanitation Data'!G75))="","",OFFSET('Sanitation Data'!$G$30,0,10*ROW('Sanitation Data'!G75)))</f>
        <v/>
      </c>
      <c r="DC81" s="280" t="str">
        <f ca="true">+IF(OFFSET('Sanitation Data'!$G$31,0,10*ROW('Sanitation Data'!G75))="","",OFFSET('Sanitation Data'!$G$31,0,10*ROW('Sanitation Data'!G75)))</f>
        <v/>
      </c>
      <c r="DD81" s="280" t="str">
        <f ca="true">+IF(OFFSET('Sanitation Data'!$G$32,0,10*ROW('Sanitation Data'!G75))="","",OFFSET('Sanitation Data'!$G$32,0,10*ROW('Sanitation Data'!G75)))</f>
        <v/>
      </c>
      <c r="DE81" s="280" t="str">
        <f ca="true">+IF(OFFSET('Sanitation Data'!$H$28,0,10*ROW('Sanitation Data'!H75))="","",OFFSET('Sanitation Data'!$H$28,0,10*ROW('Sanitation Data'!H75)))</f>
        <v/>
      </c>
      <c r="DF81" s="280" t="str">
        <f ca="true">+IF(OFFSET('Sanitation Data'!$H$29,0,10*ROW('Sanitation Data'!H75))="","",OFFSET('Sanitation Data'!$H$29,0,10*ROW('Sanitation Data'!H75)))</f>
        <v/>
      </c>
      <c r="DG81" s="280" t="str">
        <f ca="true">+IF(OFFSET('Sanitation Data'!$H$30,0,10*ROW('Sanitation Data'!H75))="","",OFFSET('Sanitation Data'!$H$30,0,10*ROW('Sanitation Data'!H75)))</f>
        <v/>
      </c>
      <c r="DH81" s="280" t="str">
        <f ca="true">+IF(OFFSET('Sanitation Data'!$H$31,0,10*ROW('Sanitation Data'!H75))="","",OFFSET('Sanitation Data'!$H$31,0,10*ROW('Sanitation Data'!H75)))</f>
        <v/>
      </c>
      <c r="DI81" s="280" t="str">
        <f ca="true">+IF(OFFSET('Sanitation Data'!$H$32,0,10*ROW('Sanitation Data'!H75))="","",OFFSET('Sanitation Data'!$H$32,0,10*ROW('Sanitation Data'!H75)))</f>
        <v/>
      </c>
      <c r="DJ81" s="280" t="str">
        <f ca="true">+IF(OFFSET('Sanitation Data'!$I$28,0,10*ROW('Sanitation Data'!I75))="","",OFFSET('Sanitation Data'!$I$28,0,10*ROW('Sanitation Data'!I75)))</f>
        <v/>
      </c>
      <c r="DK81" s="280" t="str">
        <f ca="true">+IF(OFFSET('Sanitation Data'!$I$29,0,10*ROW('Sanitation Data'!I75))="","",OFFSET('Sanitation Data'!$I$29,0,10*ROW('Sanitation Data'!I75)))</f>
        <v/>
      </c>
      <c r="DL81" s="280" t="str">
        <f ca="true">+IF(OFFSET('Sanitation Data'!$I$30,0,10*ROW('Sanitation Data'!I75))="","",OFFSET('Sanitation Data'!$I$30,0,10*ROW('Sanitation Data'!I75)))</f>
        <v/>
      </c>
      <c r="DM81" s="280" t="str">
        <f ca="true">+IF(OFFSET('Sanitation Data'!$I$31,0,10*ROW('Sanitation Data'!I75))="","",OFFSET('Sanitation Data'!$I$31,0,10*ROW('Sanitation Data'!I75)))</f>
        <v/>
      </c>
      <c r="DN81" s="280" t="str">
        <f ca="true">+IF(OFFSET('Sanitation Data'!$I$32,0,10*ROW('Sanitation Data'!I75))="","",OFFSET('Sanitation Data'!$I$32,0,10*ROW('Sanitation Data'!I75)))</f>
        <v/>
      </c>
      <c r="DO81" s="280" t="str">
        <f ca="true">+IF(OFFSET('Hygiene Data'!$D$11,0,10*ROW('Hygiene Data'!D75))="","",OFFSET('Hygiene Data'!$D$11,0,10*ROW('Hygiene Data'!D75)))</f>
        <v/>
      </c>
      <c r="DP81" s="280" t="str">
        <f ca="true">+IF(OFFSET('Hygiene Data'!$D$12,0,10*ROW('Hygiene Data'!D75))="","",OFFSET('Hygiene Data'!$D$12,0,10*ROW('Hygiene Data'!D75)))</f>
        <v/>
      </c>
      <c r="DQ81" s="280" t="str">
        <f ca="true">+IF(OFFSET('Hygiene Data'!$D$13,0,10*ROW('Hygiene Data'!D75))="","",OFFSET('Hygiene Data'!$D$13,0,10*ROW('Hygiene Data'!D75)))</f>
        <v/>
      </c>
      <c r="DR81" s="280" t="str">
        <f ca="true">+IF(OFFSET('Hygiene Data'!$E$11,0,10*ROW('Hygiene Data'!E75))="","",OFFSET('Hygiene Data'!$E$11,0,10*ROW('Hygiene Data'!E75)))</f>
        <v/>
      </c>
      <c r="DS81" s="280" t="str">
        <f ca="true">+IF(OFFSET('Hygiene Data'!$E$12,0,10*ROW('Hygiene Data'!E75))="","",OFFSET('Hygiene Data'!$E$12,0,10*ROW('Hygiene Data'!E75)))</f>
        <v/>
      </c>
      <c r="DT81" s="280" t="str">
        <f ca="true">+IF(OFFSET('Hygiene Data'!$E$13,0,10*ROW('Hygiene Data'!E75))="","",OFFSET('Hygiene Data'!$E$13,0,10*ROW('Hygiene Data'!E75)))</f>
        <v/>
      </c>
      <c r="DU81" s="280" t="str">
        <f ca="true">+IF(OFFSET('Hygiene Data'!$F$11,0,10*ROW('Hygiene Data'!F75))="","",OFFSET('Hygiene Data'!$F$11,0,10*ROW('Hygiene Data'!F75)))</f>
        <v/>
      </c>
      <c r="DV81" s="280" t="str">
        <f ca="true">+IF(OFFSET('Hygiene Data'!$F$12,0,10*ROW('Hygiene Data'!F75))="","",OFFSET('Hygiene Data'!$F$12,0,10*ROW('Hygiene Data'!F75)))</f>
        <v/>
      </c>
      <c r="DW81" s="280" t="str">
        <f ca="true">+IF(OFFSET('Hygiene Data'!$F$13,0,10*ROW('Hygiene Data'!F75))="","",OFFSET('Hygiene Data'!$F$13,0,10*ROW('Hygiene Data'!F75)))</f>
        <v/>
      </c>
      <c r="DX81" s="280" t="str">
        <f ca="true">+IF(OFFSET('Hygiene Data'!$G$11,0,10*ROW('Hygiene Data'!G75))="","",OFFSET('Hygiene Data'!$G$11,0,10*ROW('Hygiene Data'!G75)))</f>
        <v/>
      </c>
      <c r="DY81" s="280" t="str">
        <f ca="true">+IF(OFFSET('Hygiene Data'!$G$12,0,10*ROW('Hygiene Data'!G75))="","",OFFSET('Hygiene Data'!$G$12,0,10*ROW('Hygiene Data'!G75)))</f>
        <v/>
      </c>
      <c r="DZ81" s="280" t="str">
        <f ca="true">+IF(OFFSET('Hygiene Data'!$G$13,0,10*ROW('Hygiene Data'!G75))="","",OFFSET('Hygiene Data'!$G$13,0,10*ROW('Hygiene Data'!G75)))</f>
        <v/>
      </c>
      <c r="EA81" s="280" t="str">
        <f ca="true">+IF(OFFSET('Hygiene Data'!$H$11,0,10*ROW('Hygiene Data'!H75))="","",OFFSET('Hygiene Data'!$H$11,0,10*ROW('Hygiene Data'!H75)))</f>
        <v/>
      </c>
      <c r="EB81" s="280" t="str">
        <f ca="true">+IF(OFFSET('Hygiene Data'!$H$12,0,10*ROW('Hygiene Data'!H75))="","",OFFSET('Hygiene Data'!$H$12,0,10*ROW('Hygiene Data'!H75)))</f>
        <v/>
      </c>
      <c r="EC81" s="280" t="str">
        <f ca="true">+IF(OFFSET('Hygiene Data'!$H$13,0,10*ROW('Hygiene Data'!H75))="","",OFFSET('Hygiene Data'!$H$13,0,10*ROW('Hygiene Data'!H75)))</f>
        <v/>
      </c>
      <c r="ED81" s="280" t="str">
        <f ca="true">+IF(OFFSET('Hygiene Data'!$I$11,0,10*ROW('Hygiene Data'!I75))="","",OFFSET('Hygiene Data'!$I$11,0,10*ROW('Hygiene Data'!I75)))</f>
        <v/>
      </c>
      <c r="EE81" s="280" t="str">
        <f ca="true">+IF(OFFSET('Hygiene Data'!$I$12,0,10*ROW('Hygiene Data'!I75))="","",OFFSET('Hygiene Data'!$I$12,0,10*ROW('Hygiene Data'!I75)))</f>
        <v/>
      </c>
      <c r="EF81" s="28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6"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0"/>
      <c r="BS82" s="280" t="str">
        <f ca="true">+IF(OFFSET('Water Data'!$D$27,0,10*ROW('Water Data'!D76))="","",OFFSET('Water Data'!$D$27,0,10*ROW('Water Data'!D76)))</f>
        <v/>
      </c>
      <c r="BT82" s="280" t="str">
        <f ca="true">+IF(OFFSET('Water Data'!$D$28,0,10*ROW('Water Data'!D76))="","",OFFSET('Water Data'!$D$28,0,10*ROW('Water Data'!D76)))</f>
        <v/>
      </c>
      <c r="BU82" s="280" t="str">
        <f ca="true">+IF(OFFSET('Water Data'!$D$29,0,10*ROW('Water Data'!D76))="","",OFFSET('Water Data'!$D$29,0,10*ROW('Water Data'!D76)))</f>
        <v/>
      </c>
      <c r="BV82" s="280" t="str">
        <f ca="true">+IF(OFFSET('Water Data'!$E$27,0,10*ROW('Water Data'!E76))="","",OFFSET('Water Data'!$E$27,0,10*ROW('Water Data'!E76)))</f>
        <v/>
      </c>
      <c r="BW82" s="280" t="str">
        <f ca="true">+IF(OFFSET('Water Data'!$E$28,0,10*ROW('Water Data'!E76))="","",OFFSET('Water Data'!$E$28,0,10*ROW('Water Data'!E76)))</f>
        <v/>
      </c>
      <c r="BX82" s="280" t="str">
        <f ca="true">+IF(OFFSET('Water Data'!$E$29,0,10*ROW('Water Data'!E76))="","",OFFSET('Water Data'!$E$29,0,10*ROW('Water Data'!E76)))</f>
        <v/>
      </c>
      <c r="BY82" s="280" t="str">
        <f ca="true">+IF(OFFSET('Water Data'!$F$27,0,10*ROW('Water Data'!F76))="","",OFFSET('Water Data'!$F$27,0,10*ROW('Water Data'!F76)))</f>
        <v/>
      </c>
      <c r="BZ82" s="280" t="str">
        <f ca="true">+IF(OFFSET('Water Data'!$F$28,0,10*ROW('Water Data'!F76))="","",OFFSET('Water Data'!$F$28,0,10*ROW('Water Data'!F76)))</f>
        <v/>
      </c>
      <c r="CA82" s="280" t="str">
        <f ca="true">+IF(OFFSET('Water Data'!$F$29,0,10*ROW('Water Data'!F76))="","",OFFSET('Water Data'!$F$29,0,10*ROW('Water Data'!F76)))</f>
        <v/>
      </c>
      <c r="CB82" s="280" t="str">
        <f ca="true">+IF(OFFSET('Water Data'!$G$27,0,10*ROW('Water Data'!G76))="","",OFFSET('Water Data'!$G$27,0,10*ROW('Water Data'!G76)))</f>
        <v/>
      </c>
      <c r="CC82" s="280" t="str">
        <f ca="true">+IF(OFFSET('Water Data'!$G$28,0,10*ROW('Water Data'!G76))="","",OFFSET('Water Data'!$G$28,0,10*ROW('Water Data'!G76)))</f>
        <v/>
      </c>
      <c r="CD82" s="280" t="str">
        <f ca="true">+IF(OFFSET('Water Data'!$G$29,0,10*ROW('Water Data'!G76))="","",OFFSET('Water Data'!$G$29,0,10*ROW('Water Data'!G76)))</f>
        <v/>
      </c>
      <c r="CE82" s="280" t="str">
        <f ca="true">+IF(OFFSET('Water Data'!$H$27,0,10*ROW('Water Data'!H76))="","",OFFSET('Water Data'!$H$27,0,10*ROW('Water Data'!H76)))</f>
        <v/>
      </c>
      <c r="CF82" s="280" t="str">
        <f ca="true">+IF(OFFSET('Water Data'!$H$28,0,10*ROW('Water Data'!H76))="","",OFFSET('Water Data'!$H$28,0,10*ROW('Water Data'!H76)))</f>
        <v/>
      </c>
      <c r="CG82" s="280" t="str">
        <f ca="true">+IF(OFFSET('Water Data'!$H$29,0,10*ROW('Water Data'!H76))="","",OFFSET('Water Data'!$H$29,0,10*ROW('Water Data'!H76)))</f>
        <v/>
      </c>
      <c r="CH82" s="280" t="str">
        <f ca="true">+IF(OFFSET('Water Data'!$I$27,0,10*ROW('Water Data'!I76))="","",OFFSET('Water Data'!$I$27,0,10*ROW('Water Data'!I76)))</f>
        <v/>
      </c>
      <c r="CI82" s="280" t="str">
        <f ca="true">+IF(OFFSET('Water Data'!$I$28,0,10*ROW('Water Data'!I76))="","",OFFSET('Water Data'!$I$28,0,10*ROW('Water Data'!I76)))</f>
        <v/>
      </c>
      <c r="CJ82" s="280" t="str">
        <f ca="true">+IF(OFFSET('Water Data'!$I$29,0,10*ROW('Water Data'!I76))="","",OFFSET('Water Data'!$I$29,0,10*ROW('Water Data'!I76)))</f>
        <v/>
      </c>
      <c r="CK82" s="280" t="str">
        <f ca="true">+IF(OFFSET('Sanitation Data'!$D$28,0,10*ROW('Sanitation Data'!D76))="","",OFFSET('Sanitation Data'!$D$28,0,10*ROW('Sanitation Data'!D76)))</f>
        <v/>
      </c>
      <c r="CL82" s="280" t="str">
        <f ca="true">+IF(OFFSET('Sanitation Data'!$D$29,0,10*ROW('Sanitation Data'!D76))="","",OFFSET('Sanitation Data'!$D$29,0,10*ROW('Sanitation Data'!D76)))</f>
        <v/>
      </c>
      <c r="CM82" s="280" t="str">
        <f ca="true">+IF(OFFSET('Sanitation Data'!$D$30,0,10*ROW('Sanitation Data'!D76))="","",OFFSET('Sanitation Data'!$D$30,0,10*ROW('Sanitation Data'!D76)))</f>
        <v/>
      </c>
      <c r="CN82" s="280" t="str">
        <f ca="true">+IF(OFFSET('Sanitation Data'!$D$31,0,10*ROW('Sanitation Data'!D76))="","",OFFSET('Sanitation Data'!$D$31,0,10*ROW('Sanitation Data'!D76)))</f>
        <v/>
      </c>
      <c r="CO82" s="280" t="str">
        <f ca="true">+IF(OFFSET('Sanitation Data'!$D$32,0,10*ROW('Sanitation Data'!D76))="","",OFFSET('Sanitation Data'!$D$32,0,10*ROW('Sanitation Data'!D76)))</f>
        <v/>
      </c>
      <c r="CP82" s="280" t="str">
        <f ca="true">+IF(OFFSET('Sanitation Data'!$E$28,0,10*ROW('Sanitation Data'!E76))="","",OFFSET('Sanitation Data'!$E$28,0,10*ROW('Sanitation Data'!E76)))</f>
        <v/>
      </c>
      <c r="CQ82" s="280" t="str">
        <f ca="true">+IF(OFFSET('Sanitation Data'!$E$29,0,10*ROW('Sanitation Data'!E76))="","",OFFSET('Sanitation Data'!$E$29,0,10*ROW('Sanitation Data'!E76)))</f>
        <v/>
      </c>
      <c r="CR82" s="280" t="str">
        <f ca="true">+IF(OFFSET('Sanitation Data'!$E$30,0,10*ROW('Sanitation Data'!E76))="","",OFFSET('Sanitation Data'!$E$30,0,10*ROW('Sanitation Data'!E76)))</f>
        <v/>
      </c>
      <c r="CS82" s="280" t="str">
        <f ca="true">+IF(OFFSET('Sanitation Data'!$E$31,0,10*ROW('Sanitation Data'!E76))="","",OFFSET('Sanitation Data'!$E$31,0,10*ROW('Sanitation Data'!E76)))</f>
        <v/>
      </c>
      <c r="CT82" s="280" t="str">
        <f ca="true">+IF(OFFSET('Sanitation Data'!$E$32,0,10*ROW('Sanitation Data'!E76))="","",OFFSET('Sanitation Data'!$E$32,0,10*ROW('Sanitation Data'!E76)))</f>
        <v/>
      </c>
      <c r="CU82" s="280" t="str">
        <f ca="true">+IF(OFFSET('Sanitation Data'!$F$28,0,10*ROW('Sanitation Data'!F76))="","",OFFSET('Sanitation Data'!$F$28,0,10*ROW('Sanitation Data'!F76)))</f>
        <v/>
      </c>
      <c r="CV82" s="280" t="str">
        <f ca="true">+IF(OFFSET('Sanitation Data'!$F$29,0,10*ROW('Sanitation Data'!F76))="","",OFFSET('Sanitation Data'!$F$29,0,10*ROW('Sanitation Data'!F76)))</f>
        <v/>
      </c>
      <c r="CW82" s="280" t="str">
        <f ca="true">+IF(OFFSET('Sanitation Data'!$F$30,0,10*ROW('Sanitation Data'!F76))="","",OFFSET('Sanitation Data'!$F$30,0,10*ROW('Sanitation Data'!F76)))</f>
        <v/>
      </c>
      <c r="CX82" s="280" t="str">
        <f ca="true">+IF(OFFSET('Sanitation Data'!$F$31,0,10*ROW('Sanitation Data'!F76))="","",OFFSET('Sanitation Data'!$F$31,0,10*ROW('Sanitation Data'!F76)))</f>
        <v/>
      </c>
      <c r="CY82" s="280" t="str">
        <f ca="true">+IF(OFFSET('Sanitation Data'!$F$32,0,10*ROW('Sanitation Data'!F76))="","",OFFSET('Sanitation Data'!$F$32,0,10*ROW('Sanitation Data'!F76)))</f>
        <v/>
      </c>
      <c r="CZ82" s="280" t="str">
        <f ca="true">+IF(OFFSET('Sanitation Data'!$G$28,0,10*ROW('Sanitation Data'!G76))="","",OFFSET('Sanitation Data'!$G$28,0,10*ROW('Sanitation Data'!G76)))</f>
        <v/>
      </c>
      <c r="DA82" s="280" t="str">
        <f ca="true">+IF(OFFSET('Sanitation Data'!$G$29,0,10*ROW('Sanitation Data'!G76))="","",OFFSET('Sanitation Data'!$G$29,0,10*ROW('Sanitation Data'!G76)))</f>
        <v/>
      </c>
      <c r="DB82" s="280" t="str">
        <f ca="true">+IF(OFFSET('Sanitation Data'!$G$30,0,10*ROW('Sanitation Data'!G76))="","",OFFSET('Sanitation Data'!$G$30,0,10*ROW('Sanitation Data'!G76)))</f>
        <v/>
      </c>
      <c r="DC82" s="280" t="str">
        <f ca="true">+IF(OFFSET('Sanitation Data'!$G$31,0,10*ROW('Sanitation Data'!G76))="","",OFFSET('Sanitation Data'!$G$31,0,10*ROW('Sanitation Data'!G76)))</f>
        <v/>
      </c>
      <c r="DD82" s="280" t="str">
        <f ca="true">+IF(OFFSET('Sanitation Data'!$G$32,0,10*ROW('Sanitation Data'!G76))="","",OFFSET('Sanitation Data'!$G$32,0,10*ROW('Sanitation Data'!G76)))</f>
        <v/>
      </c>
      <c r="DE82" s="280" t="str">
        <f ca="true">+IF(OFFSET('Sanitation Data'!$H$28,0,10*ROW('Sanitation Data'!H76))="","",OFFSET('Sanitation Data'!$H$28,0,10*ROW('Sanitation Data'!H76)))</f>
        <v/>
      </c>
      <c r="DF82" s="280" t="str">
        <f ca="true">+IF(OFFSET('Sanitation Data'!$H$29,0,10*ROW('Sanitation Data'!H76))="","",OFFSET('Sanitation Data'!$H$29,0,10*ROW('Sanitation Data'!H76)))</f>
        <v/>
      </c>
      <c r="DG82" s="280" t="str">
        <f ca="true">+IF(OFFSET('Sanitation Data'!$H$30,0,10*ROW('Sanitation Data'!H76))="","",OFFSET('Sanitation Data'!$H$30,0,10*ROW('Sanitation Data'!H76)))</f>
        <v/>
      </c>
      <c r="DH82" s="280" t="str">
        <f ca="true">+IF(OFFSET('Sanitation Data'!$H$31,0,10*ROW('Sanitation Data'!H76))="","",OFFSET('Sanitation Data'!$H$31,0,10*ROW('Sanitation Data'!H76)))</f>
        <v/>
      </c>
      <c r="DI82" s="280" t="str">
        <f ca="true">+IF(OFFSET('Sanitation Data'!$H$32,0,10*ROW('Sanitation Data'!H76))="","",OFFSET('Sanitation Data'!$H$32,0,10*ROW('Sanitation Data'!H76)))</f>
        <v/>
      </c>
      <c r="DJ82" s="280" t="str">
        <f ca="true">+IF(OFFSET('Sanitation Data'!$I$28,0,10*ROW('Sanitation Data'!I76))="","",OFFSET('Sanitation Data'!$I$28,0,10*ROW('Sanitation Data'!I76)))</f>
        <v/>
      </c>
      <c r="DK82" s="280" t="str">
        <f ca="true">+IF(OFFSET('Sanitation Data'!$I$29,0,10*ROW('Sanitation Data'!I76))="","",OFFSET('Sanitation Data'!$I$29,0,10*ROW('Sanitation Data'!I76)))</f>
        <v/>
      </c>
      <c r="DL82" s="280" t="str">
        <f ca="true">+IF(OFFSET('Sanitation Data'!$I$30,0,10*ROW('Sanitation Data'!I76))="","",OFFSET('Sanitation Data'!$I$30,0,10*ROW('Sanitation Data'!I76)))</f>
        <v/>
      </c>
      <c r="DM82" s="280" t="str">
        <f ca="true">+IF(OFFSET('Sanitation Data'!$I$31,0,10*ROW('Sanitation Data'!I76))="","",OFFSET('Sanitation Data'!$I$31,0,10*ROW('Sanitation Data'!I76)))</f>
        <v/>
      </c>
      <c r="DN82" s="280" t="str">
        <f ca="true">+IF(OFFSET('Sanitation Data'!$I$32,0,10*ROW('Sanitation Data'!I76))="","",OFFSET('Sanitation Data'!$I$32,0,10*ROW('Sanitation Data'!I76)))</f>
        <v/>
      </c>
      <c r="DO82" s="280" t="str">
        <f ca="true">+IF(OFFSET('Hygiene Data'!$D$11,0,10*ROW('Hygiene Data'!D76))="","",OFFSET('Hygiene Data'!$D$11,0,10*ROW('Hygiene Data'!D76)))</f>
        <v/>
      </c>
      <c r="DP82" s="280" t="str">
        <f ca="true">+IF(OFFSET('Hygiene Data'!$D$12,0,10*ROW('Hygiene Data'!D76))="","",OFFSET('Hygiene Data'!$D$12,0,10*ROW('Hygiene Data'!D76)))</f>
        <v/>
      </c>
      <c r="DQ82" s="280" t="str">
        <f ca="true">+IF(OFFSET('Hygiene Data'!$D$13,0,10*ROW('Hygiene Data'!D76))="","",OFFSET('Hygiene Data'!$D$13,0,10*ROW('Hygiene Data'!D76)))</f>
        <v/>
      </c>
      <c r="DR82" s="280" t="str">
        <f ca="true">+IF(OFFSET('Hygiene Data'!$E$11,0,10*ROW('Hygiene Data'!E76))="","",OFFSET('Hygiene Data'!$E$11,0,10*ROW('Hygiene Data'!E76)))</f>
        <v/>
      </c>
      <c r="DS82" s="280" t="str">
        <f ca="true">+IF(OFFSET('Hygiene Data'!$E$12,0,10*ROW('Hygiene Data'!E76))="","",OFFSET('Hygiene Data'!$E$12,0,10*ROW('Hygiene Data'!E76)))</f>
        <v/>
      </c>
      <c r="DT82" s="280" t="str">
        <f ca="true">+IF(OFFSET('Hygiene Data'!$E$13,0,10*ROW('Hygiene Data'!E76))="","",OFFSET('Hygiene Data'!$E$13,0,10*ROW('Hygiene Data'!E76)))</f>
        <v/>
      </c>
      <c r="DU82" s="280" t="str">
        <f ca="true">+IF(OFFSET('Hygiene Data'!$F$11,0,10*ROW('Hygiene Data'!F76))="","",OFFSET('Hygiene Data'!$F$11,0,10*ROW('Hygiene Data'!F76)))</f>
        <v/>
      </c>
      <c r="DV82" s="280" t="str">
        <f ca="true">+IF(OFFSET('Hygiene Data'!$F$12,0,10*ROW('Hygiene Data'!F76))="","",OFFSET('Hygiene Data'!$F$12,0,10*ROW('Hygiene Data'!F76)))</f>
        <v/>
      </c>
      <c r="DW82" s="280" t="str">
        <f ca="true">+IF(OFFSET('Hygiene Data'!$F$13,0,10*ROW('Hygiene Data'!F76))="","",OFFSET('Hygiene Data'!$F$13,0,10*ROW('Hygiene Data'!F76)))</f>
        <v/>
      </c>
      <c r="DX82" s="280" t="str">
        <f ca="true">+IF(OFFSET('Hygiene Data'!$G$11,0,10*ROW('Hygiene Data'!G76))="","",OFFSET('Hygiene Data'!$G$11,0,10*ROW('Hygiene Data'!G76)))</f>
        <v/>
      </c>
      <c r="DY82" s="280" t="str">
        <f ca="true">+IF(OFFSET('Hygiene Data'!$G$12,0,10*ROW('Hygiene Data'!G76))="","",OFFSET('Hygiene Data'!$G$12,0,10*ROW('Hygiene Data'!G76)))</f>
        <v/>
      </c>
      <c r="DZ82" s="280" t="str">
        <f ca="true">+IF(OFFSET('Hygiene Data'!$G$13,0,10*ROW('Hygiene Data'!G76))="","",OFFSET('Hygiene Data'!$G$13,0,10*ROW('Hygiene Data'!G76)))</f>
        <v/>
      </c>
      <c r="EA82" s="280" t="str">
        <f ca="true">+IF(OFFSET('Hygiene Data'!$H$11,0,10*ROW('Hygiene Data'!H76))="","",OFFSET('Hygiene Data'!$H$11,0,10*ROW('Hygiene Data'!H76)))</f>
        <v/>
      </c>
      <c r="EB82" s="280" t="str">
        <f ca="true">+IF(OFFSET('Hygiene Data'!$H$12,0,10*ROW('Hygiene Data'!H76))="","",OFFSET('Hygiene Data'!$H$12,0,10*ROW('Hygiene Data'!H76)))</f>
        <v/>
      </c>
      <c r="EC82" s="280" t="str">
        <f ca="true">+IF(OFFSET('Hygiene Data'!$H$13,0,10*ROW('Hygiene Data'!H76))="","",OFFSET('Hygiene Data'!$H$13,0,10*ROW('Hygiene Data'!H76)))</f>
        <v/>
      </c>
      <c r="ED82" s="280" t="str">
        <f ca="true">+IF(OFFSET('Hygiene Data'!$I$11,0,10*ROW('Hygiene Data'!I76))="","",OFFSET('Hygiene Data'!$I$11,0,10*ROW('Hygiene Data'!I76)))</f>
        <v/>
      </c>
      <c r="EE82" s="280" t="str">
        <f ca="true">+IF(OFFSET('Hygiene Data'!$I$12,0,10*ROW('Hygiene Data'!I76))="","",OFFSET('Hygiene Data'!$I$12,0,10*ROW('Hygiene Data'!I76)))</f>
        <v/>
      </c>
      <c r="EF82" s="28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6"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0"/>
      <c r="BS83" s="280" t="str">
        <f ca="true">+IF(OFFSET('Water Data'!$D$27,0,10*ROW('Water Data'!D77))="","",OFFSET('Water Data'!$D$27,0,10*ROW('Water Data'!D77)))</f>
        <v/>
      </c>
      <c r="BT83" s="280" t="str">
        <f ca="true">+IF(OFFSET('Water Data'!$D$28,0,10*ROW('Water Data'!D77))="","",OFFSET('Water Data'!$D$28,0,10*ROW('Water Data'!D77)))</f>
        <v/>
      </c>
      <c r="BU83" s="280" t="str">
        <f ca="true">+IF(OFFSET('Water Data'!$D$29,0,10*ROW('Water Data'!D77))="","",OFFSET('Water Data'!$D$29,0,10*ROW('Water Data'!D77)))</f>
        <v/>
      </c>
      <c r="BV83" s="280" t="str">
        <f ca="true">+IF(OFFSET('Water Data'!$E$27,0,10*ROW('Water Data'!E77))="","",OFFSET('Water Data'!$E$27,0,10*ROW('Water Data'!E77)))</f>
        <v/>
      </c>
      <c r="BW83" s="280" t="str">
        <f ca="true">+IF(OFFSET('Water Data'!$E$28,0,10*ROW('Water Data'!E77))="","",OFFSET('Water Data'!$E$28,0,10*ROW('Water Data'!E77)))</f>
        <v/>
      </c>
      <c r="BX83" s="280" t="str">
        <f ca="true">+IF(OFFSET('Water Data'!$E$29,0,10*ROW('Water Data'!E77))="","",OFFSET('Water Data'!$E$29,0,10*ROW('Water Data'!E77)))</f>
        <v/>
      </c>
      <c r="BY83" s="280" t="str">
        <f ca="true">+IF(OFFSET('Water Data'!$F$27,0,10*ROW('Water Data'!F77))="","",OFFSET('Water Data'!$F$27,0,10*ROW('Water Data'!F77)))</f>
        <v/>
      </c>
      <c r="BZ83" s="280" t="str">
        <f ca="true">+IF(OFFSET('Water Data'!$F$28,0,10*ROW('Water Data'!F77))="","",OFFSET('Water Data'!$F$28,0,10*ROW('Water Data'!F77)))</f>
        <v/>
      </c>
      <c r="CA83" s="280" t="str">
        <f ca="true">+IF(OFFSET('Water Data'!$F$29,0,10*ROW('Water Data'!F77))="","",OFFSET('Water Data'!$F$29,0,10*ROW('Water Data'!F77)))</f>
        <v/>
      </c>
      <c r="CB83" s="280" t="str">
        <f ca="true">+IF(OFFSET('Water Data'!$G$27,0,10*ROW('Water Data'!G77))="","",OFFSET('Water Data'!$G$27,0,10*ROW('Water Data'!G77)))</f>
        <v/>
      </c>
      <c r="CC83" s="280" t="str">
        <f ca="true">+IF(OFFSET('Water Data'!$G$28,0,10*ROW('Water Data'!G77))="","",OFFSET('Water Data'!$G$28,0,10*ROW('Water Data'!G77)))</f>
        <v/>
      </c>
      <c r="CD83" s="280" t="str">
        <f ca="true">+IF(OFFSET('Water Data'!$G$29,0,10*ROW('Water Data'!G77))="","",OFFSET('Water Data'!$G$29,0,10*ROW('Water Data'!G77)))</f>
        <v/>
      </c>
      <c r="CE83" s="280" t="str">
        <f ca="true">+IF(OFFSET('Water Data'!$H$27,0,10*ROW('Water Data'!H77))="","",OFFSET('Water Data'!$H$27,0,10*ROW('Water Data'!H77)))</f>
        <v/>
      </c>
      <c r="CF83" s="280" t="str">
        <f ca="true">+IF(OFFSET('Water Data'!$H$28,0,10*ROW('Water Data'!H77))="","",OFFSET('Water Data'!$H$28,0,10*ROW('Water Data'!H77)))</f>
        <v/>
      </c>
      <c r="CG83" s="280" t="str">
        <f ca="true">+IF(OFFSET('Water Data'!$H$29,0,10*ROW('Water Data'!H77))="","",OFFSET('Water Data'!$H$29,0,10*ROW('Water Data'!H77)))</f>
        <v/>
      </c>
      <c r="CH83" s="280" t="str">
        <f ca="true">+IF(OFFSET('Water Data'!$I$27,0,10*ROW('Water Data'!I77))="","",OFFSET('Water Data'!$I$27,0,10*ROW('Water Data'!I77)))</f>
        <v/>
      </c>
      <c r="CI83" s="280" t="str">
        <f ca="true">+IF(OFFSET('Water Data'!$I$28,0,10*ROW('Water Data'!I77))="","",OFFSET('Water Data'!$I$28,0,10*ROW('Water Data'!I77)))</f>
        <v/>
      </c>
      <c r="CJ83" s="280" t="str">
        <f ca="true">+IF(OFFSET('Water Data'!$I$29,0,10*ROW('Water Data'!I77))="","",OFFSET('Water Data'!$I$29,0,10*ROW('Water Data'!I77)))</f>
        <v/>
      </c>
      <c r="CK83" s="280" t="str">
        <f ca="true">+IF(OFFSET('Sanitation Data'!$D$28,0,10*ROW('Sanitation Data'!D77))="","",OFFSET('Sanitation Data'!$D$28,0,10*ROW('Sanitation Data'!D77)))</f>
        <v/>
      </c>
      <c r="CL83" s="280" t="str">
        <f ca="true">+IF(OFFSET('Sanitation Data'!$D$29,0,10*ROW('Sanitation Data'!D77))="","",OFFSET('Sanitation Data'!$D$29,0,10*ROW('Sanitation Data'!D77)))</f>
        <v/>
      </c>
      <c r="CM83" s="280" t="str">
        <f ca="true">+IF(OFFSET('Sanitation Data'!$D$30,0,10*ROW('Sanitation Data'!D77))="","",OFFSET('Sanitation Data'!$D$30,0,10*ROW('Sanitation Data'!D77)))</f>
        <v/>
      </c>
      <c r="CN83" s="280" t="str">
        <f ca="true">+IF(OFFSET('Sanitation Data'!$D$31,0,10*ROW('Sanitation Data'!D77))="","",OFFSET('Sanitation Data'!$D$31,0,10*ROW('Sanitation Data'!D77)))</f>
        <v/>
      </c>
      <c r="CO83" s="280" t="str">
        <f ca="true">+IF(OFFSET('Sanitation Data'!$D$32,0,10*ROW('Sanitation Data'!D77))="","",OFFSET('Sanitation Data'!$D$32,0,10*ROW('Sanitation Data'!D77)))</f>
        <v/>
      </c>
      <c r="CP83" s="280" t="str">
        <f ca="true">+IF(OFFSET('Sanitation Data'!$E$28,0,10*ROW('Sanitation Data'!E77))="","",OFFSET('Sanitation Data'!$E$28,0,10*ROW('Sanitation Data'!E77)))</f>
        <v/>
      </c>
      <c r="CQ83" s="280" t="str">
        <f ca="true">+IF(OFFSET('Sanitation Data'!$E$29,0,10*ROW('Sanitation Data'!E77))="","",OFFSET('Sanitation Data'!$E$29,0,10*ROW('Sanitation Data'!E77)))</f>
        <v/>
      </c>
      <c r="CR83" s="280" t="str">
        <f ca="true">+IF(OFFSET('Sanitation Data'!$E$30,0,10*ROW('Sanitation Data'!E77))="","",OFFSET('Sanitation Data'!$E$30,0,10*ROW('Sanitation Data'!E77)))</f>
        <v/>
      </c>
      <c r="CS83" s="280" t="str">
        <f ca="true">+IF(OFFSET('Sanitation Data'!$E$31,0,10*ROW('Sanitation Data'!E77))="","",OFFSET('Sanitation Data'!$E$31,0,10*ROW('Sanitation Data'!E77)))</f>
        <v/>
      </c>
      <c r="CT83" s="280" t="str">
        <f ca="true">+IF(OFFSET('Sanitation Data'!$E$32,0,10*ROW('Sanitation Data'!E77))="","",OFFSET('Sanitation Data'!$E$32,0,10*ROW('Sanitation Data'!E77)))</f>
        <v/>
      </c>
      <c r="CU83" s="280" t="str">
        <f ca="true">+IF(OFFSET('Sanitation Data'!$F$28,0,10*ROW('Sanitation Data'!F77))="","",OFFSET('Sanitation Data'!$F$28,0,10*ROW('Sanitation Data'!F77)))</f>
        <v/>
      </c>
      <c r="CV83" s="280" t="str">
        <f ca="true">+IF(OFFSET('Sanitation Data'!$F$29,0,10*ROW('Sanitation Data'!F77))="","",OFFSET('Sanitation Data'!$F$29,0,10*ROW('Sanitation Data'!F77)))</f>
        <v/>
      </c>
      <c r="CW83" s="280" t="str">
        <f ca="true">+IF(OFFSET('Sanitation Data'!$F$30,0,10*ROW('Sanitation Data'!F77))="","",OFFSET('Sanitation Data'!$F$30,0,10*ROW('Sanitation Data'!F77)))</f>
        <v/>
      </c>
      <c r="CX83" s="280" t="str">
        <f ca="true">+IF(OFFSET('Sanitation Data'!$F$31,0,10*ROW('Sanitation Data'!F77))="","",OFFSET('Sanitation Data'!$F$31,0,10*ROW('Sanitation Data'!F77)))</f>
        <v/>
      </c>
      <c r="CY83" s="280" t="str">
        <f ca="true">+IF(OFFSET('Sanitation Data'!$F$32,0,10*ROW('Sanitation Data'!F77))="","",OFFSET('Sanitation Data'!$F$32,0,10*ROW('Sanitation Data'!F77)))</f>
        <v/>
      </c>
      <c r="CZ83" s="280" t="str">
        <f ca="true">+IF(OFFSET('Sanitation Data'!$G$28,0,10*ROW('Sanitation Data'!G77))="","",OFFSET('Sanitation Data'!$G$28,0,10*ROW('Sanitation Data'!G77)))</f>
        <v/>
      </c>
      <c r="DA83" s="280" t="str">
        <f ca="true">+IF(OFFSET('Sanitation Data'!$G$29,0,10*ROW('Sanitation Data'!G77))="","",OFFSET('Sanitation Data'!$G$29,0,10*ROW('Sanitation Data'!G77)))</f>
        <v/>
      </c>
      <c r="DB83" s="280" t="str">
        <f ca="true">+IF(OFFSET('Sanitation Data'!$G$30,0,10*ROW('Sanitation Data'!G77))="","",OFFSET('Sanitation Data'!$G$30,0,10*ROW('Sanitation Data'!G77)))</f>
        <v/>
      </c>
      <c r="DC83" s="280" t="str">
        <f ca="true">+IF(OFFSET('Sanitation Data'!$G$31,0,10*ROW('Sanitation Data'!G77))="","",OFFSET('Sanitation Data'!$G$31,0,10*ROW('Sanitation Data'!G77)))</f>
        <v/>
      </c>
      <c r="DD83" s="280" t="str">
        <f ca="true">+IF(OFFSET('Sanitation Data'!$G$32,0,10*ROW('Sanitation Data'!G77))="","",OFFSET('Sanitation Data'!$G$32,0,10*ROW('Sanitation Data'!G77)))</f>
        <v/>
      </c>
      <c r="DE83" s="280" t="str">
        <f ca="true">+IF(OFFSET('Sanitation Data'!$H$28,0,10*ROW('Sanitation Data'!H77))="","",OFFSET('Sanitation Data'!$H$28,0,10*ROW('Sanitation Data'!H77)))</f>
        <v/>
      </c>
      <c r="DF83" s="280" t="str">
        <f ca="true">+IF(OFFSET('Sanitation Data'!$H$29,0,10*ROW('Sanitation Data'!H77))="","",OFFSET('Sanitation Data'!$H$29,0,10*ROW('Sanitation Data'!H77)))</f>
        <v/>
      </c>
      <c r="DG83" s="280" t="str">
        <f ca="true">+IF(OFFSET('Sanitation Data'!$H$30,0,10*ROW('Sanitation Data'!H77))="","",OFFSET('Sanitation Data'!$H$30,0,10*ROW('Sanitation Data'!H77)))</f>
        <v/>
      </c>
      <c r="DH83" s="280" t="str">
        <f ca="true">+IF(OFFSET('Sanitation Data'!$H$31,0,10*ROW('Sanitation Data'!H77))="","",OFFSET('Sanitation Data'!$H$31,0,10*ROW('Sanitation Data'!H77)))</f>
        <v/>
      </c>
      <c r="DI83" s="280" t="str">
        <f ca="true">+IF(OFFSET('Sanitation Data'!$H$32,0,10*ROW('Sanitation Data'!H77))="","",OFFSET('Sanitation Data'!$H$32,0,10*ROW('Sanitation Data'!H77)))</f>
        <v/>
      </c>
      <c r="DJ83" s="280" t="str">
        <f ca="true">+IF(OFFSET('Sanitation Data'!$I$28,0,10*ROW('Sanitation Data'!I77))="","",OFFSET('Sanitation Data'!$I$28,0,10*ROW('Sanitation Data'!I77)))</f>
        <v/>
      </c>
      <c r="DK83" s="280" t="str">
        <f ca="true">+IF(OFFSET('Sanitation Data'!$I$29,0,10*ROW('Sanitation Data'!I77))="","",OFFSET('Sanitation Data'!$I$29,0,10*ROW('Sanitation Data'!I77)))</f>
        <v/>
      </c>
      <c r="DL83" s="280" t="str">
        <f ca="true">+IF(OFFSET('Sanitation Data'!$I$30,0,10*ROW('Sanitation Data'!I77))="","",OFFSET('Sanitation Data'!$I$30,0,10*ROW('Sanitation Data'!I77)))</f>
        <v/>
      </c>
      <c r="DM83" s="280" t="str">
        <f ca="true">+IF(OFFSET('Sanitation Data'!$I$31,0,10*ROW('Sanitation Data'!I77))="","",OFFSET('Sanitation Data'!$I$31,0,10*ROW('Sanitation Data'!I77)))</f>
        <v/>
      </c>
      <c r="DN83" s="280" t="str">
        <f ca="true">+IF(OFFSET('Sanitation Data'!$I$32,0,10*ROW('Sanitation Data'!I77))="","",OFFSET('Sanitation Data'!$I$32,0,10*ROW('Sanitation Data'!I77)))</f>
        <v/>
      </c>
      <c r="DO83" s="280" t="str">
        <f ca="true">+IF(OFFSET('Hygiene Data'!$D$11,0,10*ROW('Hygiene Data'!D77))="","",OFFSET('Hygiene Data'!$D$11,0,10*ROW('Hygiene Data'!D77)))</f>
        <v/>
      </c>
      <c r="DP83" s="280" t="str">
        <f ca="true">+IF(OFFSET('Hygiene Data'!$D$12,0,10*ROW('Hygiene Data'!D77))="","",OFFSET('Hygiene Data'!$D$12,0,10*ROW('Hygiene Data'!D77)))</f>
        <v/>
      </c>
      <c r="DQ83" s="280" t="str">
        <f ca="true">+IF(OFFSET('Hygiene Data'!$D$13,0,10*ROW('Hygiene Data'!D77))="","",OFFSET('Hygiene Data'!$D$13,0,10*ROW('Hygiene Data'!D77)))</f>
        <v/>
      </c>
      <c r="DR83" s="280" t="str">
        <f ca="true">+IF(OFFSET('Hygiene Data'!$E$11,0,10*ROW('Hygiene Data'!E77))="","",OFFSET('Hygiene Data'!$E$11,0,10*ROW('Hygiene Data'!E77)))</f>
        <v/>
      </c>
      <c r="DS83" s="280" t="str">
        <f ca="true">+IF(OFFSET('Hygiene Data'!$E$12,0,10*ROW('Hygiene Data'!E77))="","",OFFSET('Hygiene Data'!$E$12,0,10*ROW('Hygiene Data'!E77)))</f>
        <v/>
      </c>
      <c r="DT83" s="280" t="str">
        <f ca="true">+IF(OFFSET('Hygiene Data'!$E$13,0,10*ROW('Hygiene Data'!E77))="","",OFFSET('Hygiene Data'!$E$13,0,10*ROW('Hygiene Data'!E77)))</f>
        <v/>
      </c>
      <c r="DU83" s="280" t="str">
        <f ca="true">+IF(OFFSET('Hygiene Data'!$F$11,0,10*ROW('Hygiene Data'!F77))="","",OFFSET('Hygiene Data'!$F$11,0,10*ROW('Hygiene Data'!F77)))</f>
        <v/>
      </c>
      <c r="DV83" s="280" t="str">
        <f ca="true">+IF(OFFSET('Hygiene Data'!$F$12,0,10*ROW('Hygiene Data'!F77))="","",OFFSET('Hygiene Data'!$F$12,0,10*ROW('Hygiene Data'!F77)))</f>
        <v/>
      </c>
      <c r="DW83" s="280" t="str">
        <f ca="true">+IF(OFFSET('Hygiene Data'!$F$13,0,10*ROW('Hygiene Data'!F77))="","",OFFSET('Hygiene Data'!$F$13,0,10*ROW('Hygiene Data'!F77)))</f>
        <v/>
      </c>
      <c r="DX83" s="280" t="str">
        <f ca="true">+IF(OFFSET('Hygiene Data'!$G$11,0,10*ROW('Hygiene Data'!G77))="","",OFFSET('Hygiene Data'!$G$11,0,10*ROW('Hygiene Data'!G77)))</f>
        <v/>
      </c>
      <c r="DY83" s="280" t="str">
        <f ca="true">+IF(OFFSET('Hygiene Data'!$G$12,0,10*ROW('Hygiene Data'!G77))="","",OFFSET('Hygiene Data'!$G$12,0,10*ROW('Hygiene Data'!G77)))</f>
        <v/>
      </c>
      <c r="DZ83" s="280" t="str">
        <f ca="true">+IF(OFFSET('Hygiene Data'!$G$13,0,10*ROW('Hygiene Data'!G77))="","",OFFSET('Hygiene Data'!$G$13,0,10*ROW('Hygiene Data'!G77)))</f>
        <v/>
      </c>
      <c r="EA83" s="280" t="str">
        <f ca="true">+IF(OFFSET('Hygiene Data'!$H$11,0,10*ROW('Hygiene Data'!H77))="","",OFFSET('Hygiene Data'!$H$11,0,10*ROW('Hygiene Data'!H77)))</f>
        <v/>
      </c>
      <c r="EB83" s="280" t="str">
        <f ca="true">+IF(OFFSET('Hygiene Data'!$H$12,0,10*ROW('Hygiene Data'!H77))="","",OFFSET('Hygiene Data'!$H$12,0,10*ROW('Hygiene Data'!H77)))</f>
        <v/>
      </c>
      <c r="EC83" s="280" t="str">
        <f ca="true">+IF(OFFSET('Hygiene Data'!$H$13,0,10*ROW('Hygiene Data'!H77))="","",OFFSET('Hygiene Data'!$H$13,0,10*ROW('Hygiene Data'!H77)))</f>
        <v/>
      </c>
      <c r="ED83" s="280" t="str">
        <f ca="true">+IF(OFFSET('Hygiene Data'!$I$11,0,10*ROW('Hygiene Data'!I77))="","",OFFSET('Hygiene Data'!$I$11,0,10*ROW('Hygiene Data'!I77)))</f>
        <v/>
      </c>
      <c r="EE83" s="280" t="str">
        <f ca="true">+IF(OFFSET('Hygiene Data'!$I$12,0,10*ROW('Hygiene Data'!I77))="","",OFFSET('Hygiene Data'!$I$12,0,10*ROW('Hygiene Data'!I77)))</f>
        <v/>
      </c>
      <c r="EF83" s="28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6"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0"/>
      <c r="BS84" s="280" t="str">
        <f ca="true">+IF(OFFSET('Water Data'!$D$27,0,10*ROW('Water Data'!D78))="","",OFFSET('Water Data'!$D$27,0,10*ROW('Water Data'!D78)))</f>
        <v/>
      </c>
      <c r="BT84" s="280" t="str">
        <f ca="true">+IF(OFFSET('Water Data'!$D$28,0,10*ROW('Water Data'!D78))="","",OFFSET('Water Data'!$D$28,0,10*ROW('Water Data'!D78)))</f>
        <v/>
      </c>
      <c r="BU84" s="280" t="str">
        <f ca="true">+IF(OFFSET('Water Data'!$D$29,0,10*ROW('Water Data'!D78))="","",OFFSET('Water Data'!$D$29,0,10*ROW('Water Data'!D78)))</f>
        <v/>
      </c>
      <c r="BV84" s="280" t="str">
        <f ca="true">+IF(OFFSET('Water Data'!$E$27,0,10*ROW('Water Data'!E78))="","",OFFSET('Water Data'!$E$27,0,10*ROW('Water Data'!E78)))</f>
        <v/>
      </c>
      <c r="BW84" s="280" t="str">
        <f ca="true">+IF(OFFSET('Water Data'!$E$28,0,10*ROW('Water Data'!E78))="","",OFFSET('Water Data'!$E$28,0,10*ROW('Water Data'!E78)))</f>
        <v/>
      </c>
      <c r="BX84" s="280" t="str">
        <f ca="true">+IF(OFFSET('Water Data'!$E$29,0,10*ROW('Water Data'!E78))="","",OFFSET('Water Data'!$E$29,0,10*ROW('Water Data'!E78)))</f>
        <v/>
      </c>
      <c r="BY84" s="280" t="str">
        <f ca="true">+IF(OFFSET('Water Data'!$F$27,0,10*ROW('Water Data'!F78))="","",OFFSET('Water Data'!$F$27,0,10*ROW('Water Data'!F78)))</f>
        <v/>
      </c>
      <c r="BZ84" s="280" t="str">
        <f ca="true">+IF(OFFSET('Water Data'!$F$28,0,10*ROW('Water Data'!F78))="","",OFFSET('Water Data'!$F$28,0,10*ROW('Water Data'!F78)))</f>
        <v/>
      </c>
      <c r="CA84" s="280" t="str">
        <f ca="true">+IF(OFFSET('Water Data'!$F$29,0,10*ROW('Water Data'!F78))="","",OFFSET('Water Data'!$F$29,0,10*ROW('Water Data'!F78)))</f>
        <v/>
      </c>
      <c r="CB84" s="280" t="str">
        <f ca="true">+IF(OFFSET('Water Data'!$G$27,0,10*ROW('Water Data'!G78))="","",OFFSET('Water Data'!$G$27,0,10*ROW('Water Data'!G78)))</f>
        <v/>
      </c>
      <c r="CC84" s="280" t="str">
        <f ca="true">+IF(OFFSET('Water Data'!$G$28,0,10*ROW('Water Data'!G78))="","",OFFSET('Water Data'!$G$28,0,10*ROW('Water Data'!G78)))</f>
        <v/>
      </c>
      <c r="CD84" s="280" t="str">
        <f ca="true">+IF(OFFSET('Water Data'!$G$29,0,10*ROW('Water Data'!G78))="","",OFFSET('Water Data'!$G$29,0,10*ROW('Water Data'!G78)))</f>
        <v/>
      </c>
      <c r="CE84" s="280" t="str">
        <f ca="true">+IF(OFFSET('Water Data'!$H$27,0,10*ROW('Water Data'!H78))="","",OFFSET('Water Data'!$H$27,0,10*ROW('Water Data'!H78)))</f>
        <v/>
      </c>
      <c r="CF84" s="280" t="str">
        <f ca="true">+IF(OFFSET('Water Data'!$H$28,0,10*ROW('Water Data'!H78))="","",OFFSET('Water Data'!$H$28,0,10*ROW('Water Data'!H78)))</f>
        <v/>
      </c>
      <c r="CG84" s="280" t="str">
        <f ca="true">+IF(OFFSET('Water Data'!$H$29,0,10*ROW('Water Data'!H78))="","",OFFSET('Water Data'!$H$29,0,10*ROW('Water Data'!H78)))</f>
        <v/>
      </c>
      <c r="CH84" s="280" t="str">
        <f ca="true">+IF(OFFSET('Water Data'!$I$27,0,10*ROW('Water Data'!I78))="","",OFFSET('Water Data'!$I$27,0,10*ROW('Water Data'!I78)))</f>
        <v/>
      </c>
      <c r="CI84" s="280" t="str">
        <f ca="true">+IF(OFFSET('Water Data'!$I$28,0,10*ROW('Water Data'!I78))="","",OFFSET('Water Data'!$I$28,0,10*ROW('Water Data'!I78)))</f>
        <v/>
      </c>
      <c r="CJ84" s="280" t="str">
        <f ca="true">+IF(OFFSET('Water Data'!$I$29,0,10*ROW('Water Data'!I78))="","",OFFSET('Water Data'!$I$29,0,10*ROW('Water Data'!I78)))</f>
        <v/>
      </c>
      <c r="CK84" s="280" t="str">
        <f ca="true">+IF(OFFSET('Sanitation Data'!$D$28,0,10*ROW('Sanitation Data'!D78))="","",OFFSET('Sanitation Data'!$D$28,0,10*ROW('Sanitation Data'!D78)))</f>
        <v/>
      </c>
      <c r="CL84" s="280" t="str">
        <f ca="true">+IF(OFFSET('Sanitation Data'!$D$29,0,10*ROW('Sanitation Data'!D78))="","",OFFSET('Sanitation Data'!$D$29,0,10*ROW('Sanitation Data'!D78)))</f>
        <v/>
      </c>
      <c r="CM84" s="280" t="str">
        <f ca="true">+IF(OFFSET('Sanitation Data'!$D$30,0,10*ROW('Sanitation Data'!D78))="","",OFFSET('Sanitation Data'!$D$30,0,10*ROW('Sanitation Data'!D78)))</f>
        <v/>
      </c>
      <c r="CN84" s="280" t="str">
        <f ca="true">+IF(OFFSET('Sanitation Data'!$D$31,0,10*ROW('Sanitation Data'!D78))="","",OFFSET('Sanitation Data'!$D$31,0,10*ROW('Sanitation Data'!D78)))</f>
        <v/>
      </c>
      <c r="CO84" s="280" t="str">
        <f ca="true">+IF(OFFSET('Sanitation Data'!$D$32,0,10*ROW('Sanitation Data'!D78))="","",OFFSET('Sanitation Data'!$D$32,0,10*ROW('Sanitation Data'!D78)))</f>
        <v/>
      </c>
      <c r="CP84" s="280" t="str">
        <f ca="true">+IF(OFFSET('Sanitation Data'!$E$28,0,10*ROW('Sanitation Data'!E78))="","",OFFSET('Sanitation Data'!$E$28,0,10*ROW('Sanitation Data'!E78)))</f>
        <v/>
      </c>
      <c r="CQ84" s="280" t="str">
        <f ca="true">+IF(OFFSET('Sanitation Data'!$E$29,0,10*ROW('Sanitation Data'!E78))="","",OFFSET('Sanitation Data'!$E$29,0,10*ROW('Sanitation Data'!E78)))</f>
        <v/>
      </c>
      <c r="CR84" s="280" t="str">
        <f ca="true">+IF(OFFSET('Sanitation Data'!$E$30,0,10*ROW('Sanitation Data'!E78))="","",OFFSET('Sanitation Data'!$E$30,0,10*ROW('Sanitation Data'!E78)))</f>
        <v/>
      </c>
      <c r="CS84" s="280" t="str">
        <f ca="true">+IF(OFFSET('Sanitation Data'!$E$31,0,10*ROW('Sanitation Data'!E78))="","",OFFSET('Sanitation Data'!$E$31,0,10*ROW('Sanitation Data'!E78)))</f>
        <v/>
      </c>
      <c r="CT84" s="280" t="str">
        <f ca="true">+IF(OFFSET('Sanitation Data'!$E$32,0,10*ROW('Sanitation Data'!E78))="","",OFFSET('Sanitation Data'!$E$32,0,10*ROW('Sanitation Data'!E78)))</f>
        <v/>
      </c>
      <c r="CU84" s="280" t="str">
        <f ca="true">+IF(OFFSET('Sanitation Data'!$F$28,0,10*ROW('Sanitation Data'!F78))="","",OFFSET('Sanitation Data'!$F$28,0,10*ROW('Sanitation Data'!F78)))</f>
        <v/>
      </c>
      <c r="CV84" s="280" t="str">
        <f ca="true">+IF(OFFSET('Sanitation Data'!$F$29,0,10*ROW('Sanitation Data'!F78))="","",OFFSET('Sanitation Data'!$F$29,0,10*ROW('Sanitation Data'!F78)))</f>
        <v/>
      </c>
      <c r="CW84" s="280" t="str">
        <f ca="true">+IF(OFFSET('Sanitation Data'!$F$30,0,10*ROW('Sanitation Data'!F78))="","",OFFSET('Sanitation Data'!$F$30,0,10*ROW('Sanitation Data'!F78)))</f>
        <v/>
      </c>
      <c r="CX84" s="280" t="str">
        <f ca="true">+IF(OFFSET('Sanitation Data'!$F$31,0,10*ROW('Sanitation Data'!F78))="","",OFFSET('Sanitation Data'!$F$31,0,10*ROW('Sanitation Data'!F78)))</f>
        <v/>
      </c>
      <c r="CY84" s="280" t="str">
        <f ca="true">+IF(OFFSET('Sanitation Data'!$F$32,0,10*ROW('Sanitation Data'!F78))="","",OFFSET('Sanitation Data'!$F$32,0,10*ROW('Sanitation Data'!F78)))</f>
        <v/>
      </c>
      <c r="CZ84" s="280" t="str">
        <f ca="true">+IF(OFFSET('Sanitation Data'!$G$28,0,10*ROW('Sanitation Data'!G78))="","",OFFSET('Sanitation Data'!$G$28,0,10*ROW('Sanitation Data'!G78)))</f>
        <v/>
      </c>
      <c r="DA84" s="280" t="str">
        <f ca="true">+IF(OFFSET('Sanitation Data'!$G$29,0,10*ROW('Sanitation Data'!G78))="","",OFFSET('Sanitation Data'!$G$29,0,10*ROW('Sanitation Data'!G78)))</f>
        <v/>
      </c>
      <c r="DB84" s="280" t="str">
        <f ca="true">+IF(OFFSET('Sanitation Data'!$G$30,0,10*ROW('Sanitation Data'!G78))="","",OFFSET('Sanitation Data'!$G$30,0,10*ROW('Sanitation Data'!G78)))</f>
        <v/>
      </c>
      <c r="DC84" s="280" t="str">
        <f ca="true">+IF(OFFSET('Sanitation Data'!$G$31,0,10*ROW('Sanitation Data'!G78))="","",OFFSET('Sanitation Data'!$G$31,0,10*ROW('Sanitation Data'!G78)))</f>
        <v/>
      </c>
      <c r="DD84" s="280" t="str">
        <f ca="true">+IF(OFFSET('Sanitation Data'!$G$32,0,10*ROW('Sanitation Data'!G78))="","",OFFSET('Sanitation Data'!$G$32,0,10*ROW('Sanitation Data'!G78)))</f>
        <v/>
      </c>
      <c r="DE84" s="280" t="str">
        <f ca="true">+IF(OFFSET('Sanitation Data'!$H$28,0,10*ROW('Sanitation Data'!H78))="","",OFFSET('Sanitation Data'!$H$28,0,10*ROW('Sanitation Data'!H78)))</f>
        <v/>
      </c>
      <c r="DF84" s="280" t="str">
        <f ca="true">+IF(OFFSET('Sanitation Data'!$H$29,0,10*ROW('Sanitation Data'!H78))="","",OFFSET('Sanitation Data'!$H$29,0,10*ROW('Sanitation Data'!H78)))</f>
        <v/>
      </c>
      <c r="DG84" s="280" t="str">
        <f ca="true">+IF(OFFSET('Sanitation Data'!$H$30,0,10*ROW('Sanitation Data'!H78))="","",OFFSET('Sanitation Data'!$H$30,0,10*ROW('Sanitation Data'!H78)))</f>
        <v/>
      </c>
      <c r="DH84" s="280" t="str">
        <f ca="true">+IF(OFFSET('Sanitation Data'!$H$31,0,10*ROW('Sanitation Data'!H78))="","",OFFSET('Sanitation Data'!$H$31,0,10*ROW('Sanitation Data'!H78)))</f>
        <v/>
      </c>
      <c r="DI84" s="280" t="str">
        <f ca="true">+IF(OFFSET('Sanitation Data'!$H$32,0,10*ROW('Sanitation Data'!H78))="","",OFFSET('Sanitation Data'!$H$32,0,10*ROW('Sanitation Data'!H78)))</f>
        <v/>
      </c>
      <c r="DJ84" s="280" t="str">
        <f ca="true">+IF(OFFSET('Sanitation Data'!$I$28,0,10*ROW('Sanitation Data'!I78))="","",OFFSET('Sanitation Data'!$I$28,0,10*ROW('Sanitation Data'!I78)))</f>
        <v/>
      </c>
      <c r="DK84" s="280" t="str">
        <f ca="true">+IF(OFFSET('Sanitation Data'!$I$29,0,10*ROW('Sanitation Data'!I78))="","",OFFSET('Sanitation Data'!$I$29,0,10*ROW('Sanitation Data'!I78)))</f>
        <v/>
      </c>
      <c r="DL84" s="280" t="str">
        <f ca="true">+IF(OFFSET('Sanitation Data'!$I$30,0,10*ROW('Sanitation Data'!I78))="","",OFFSET('Sanitation Data'!$I$30,0,10*ROW('Sanitation Data'!I78)))</f>
        <v/>
      </c>
      <c r="DM84" s="280" t="str">
        <f ca="true">+IF(OFFSET('Sanitation Data'!$I$31,0,10*ROW('Sanitation Data'!I78))="","",OFFSET('Sanitation Data'!$I$31,0,10*ROW('Sanitation Data'!I78)))</f>
        <v/>
      </c>
      <c r="DN84" s="280" t="str">
        <f ca="true">+IF(OFFSET('Sanitation Data'!$I$32,0,10*ROW('Sanitation Data'!I78))="","",OFFSET('Sanitation Data'!$I$32,0,10*ROW('Sanitation Data'!I78)))</f>
        <v/>
      </c>
      <c r="DO84" s="280" t="str">
        <f ca="true">+IF(OFFSET('Hygiene Data'!$D$11,0,10*ROW('Hygiene Data'!D78))="","",OFFSET('Hygiene Data'!$D$11,0,10*ROW('Hygiene Data'!D78)))</f>
        <v/>
      </c>
      <c r="DP84" s="280" t="str">
        <f ca="true">+IF(OFFSET('Hygiene Data'!$D$12,0,10*ROW('Hygiene Data'!D78))="","",OFFSET('Hygiene Data'!$D$12,0,10*ROW('Hygiene Data'!D78)))</f>
        <v/>
      </c>
      <c r="DQ84" s="280" t="str">
        <f ca="true">+IF(OFFSET('Hygiene Data'!$D$13,0,10*ROW('Hygiene Data'!D78))="","",OFFSET('Hygiene Data'!$D$13,0,10*ROW('Hygiene Data'!D78)))</f>
        <v/>
      </c>
      <c r="DR84" s="280" t="str">
        <f ca="true">+IF(OFFSET('Hygiene Data'!$E$11,0,10*ROW('Hygiene Data'!E78))="","",OFFSET('Hygiene Data'!$E$11,0,10*ROW('Hygiene Data'!E78)))</f>
        <v/>
      </c>
      <c r="DS84" s="280" t="str">
        <f ca="true">+IF(OFFSET('Hygiene Data'!$E$12,0,10*ROW('Hygiene Data'!E78))="","",OFFSET('Hygiene Data'!$E$12,0,10*ROW('Hygiene Data'!E78)))</f>
        <v/>
      </c>
      <c r="DT84" s="280" t="str">
        <f ca="true">+IF(OFFSET('Hygiene Data'!$E$13,0,10*ROW('Hygiene Data'!E78))="","",OFFSET('Hygiene Data'!$E$13,0,10*ROW('Hygiene Data'!E78)))</f>
        <v/>
      </c>
      <c r="DU84" s="280" t="str">
        <f ca="true">+IF(OFFSET('Hygiene Data'!$F$11,0,10*ROW('Hygiene Data'!F78))="","",OFFSET('Hygiene Data'!$F$11,0,10*ROW('Hygiene Data'!F78)))</f>
        <v/>
      </c>
      <c r="DV84" s="280" t="str">
        <f ca="true">+IF(OFFSET('Hygiene Data'!$F$12,0,10*ROW('Hygiene Data'!F78))="","",OFFSET('Hygiene Data'!$F$12,0,10*ROW('Hygiene Data'!F78)))</f>
        <v/>
      </c>
      <c r="DW84" s="280" t="str">
        <f ca="true">+IF(OFFSET('Hygiene Data'!$F$13,0,10*ROW('Hygiene Data'!F78))="","",OFFSET('Hygiene Data'!$F$13,0,10*ROW('Hygiene Data'!F78)))</f>
        <v/>
      </c>
      <c r="DX84" s="280" t="str">
        <f ca="true">+IF(OFFSET('Hygiene Data'!$G$11,0,10*ROW('Hygiene Data'!G78))="","",OFFSET('Hygiene Data'!$G$11,0,10*ROW('Hygiene Data'!G78)))</f>
        <v/>
      </c>
      <c r="DY84" s="280" t="str">
        <f ca="true">+IF(OFFSET('Hygiene Data'!$G$12,0,10*ROW('Hygiene Data'!G78))="","",OFFSET('Hygiene Data'!$G$12,0,10*ROW('Hygiene Data'!G78)))</f>
        <v/>
      </c>
      <c r="DZ84" s="280" t="str">
        <f ca="true">+IF(OFFSET('Hygiene Data'!$G$13,0,10*ROW('Hygiene Data'!G78))="","",OFFSET('Hygiene Data'!$G$13,0,10*ROW('Hygiene Data'!G78)))</f>
        <v/>
      </c>
      <c r="EA84" s="280" t="str">
        <f ca="true">+IF(OFFSET('Hygiene Data'!$H$11,0,10*ROW('Hygiene Data'!H78))="","",OFFSET('Hygiene Data'!$H$11,0,10*ROW('Hygiene Data'!H78)))</f>
        <v/>
      </c>
      <c r="EB84" s="280" t="str">
        <f ca="true">+IF(OFFSET('Hygiene Data'!$H$12,0,10*ROW('Hygiene Data'!H78))="","",OFFSET('Hygiene Data'!$H$12,0,10*ROW('Hygiene Data'!H78)))</f>
        <v/>
      </c>
      <c r="EC84" s="280" t="str">
        <f ca="true">+IF(OFFSET('Hygiene Data'!$H$13,0,10*ROW('Hygiene Data'!H78))="","",OFFSET('Hygiene Data'!$H$13,0,10*ROW('Hygiene Data'!H78)))</f>
        <v/>
      </c>
      <c r="ED84" s="280" t="str">
        <f ca="true">+IF(OFFSET('Hygiene Data'!$I$11,0,10*ROW('Hygiene Data'!I78))="","",OFFSET('Hygiene Data'!$I$11,0,10*ROW('Hygiene Data'!I78)))</f>
        <v/>
      </c>
      <c r="EE84" s="280" t="str">
        <f ca="true">+IF(OFFSET('Hygiene Data'!$I$12,0,10*ROW('Hygiene Data'!I78))="","",OFFSET('Hygiene Data'!$I$12,0,10*ROW('Hygiene Data'!I78)))</f>
        <v/>
      </c>
      <c r="EF84" s="28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6"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0"/>
      <c r="BS85" s="280" t="str">
        <f ca="true">+IF(OFFSET('Water Data'!$D$27,0,10*ROW('Water Data'!D79))="","",OFFSET('Water Data'!$D$27,0,10*ROW('Water Data'!D79)))</f>
        <v/>
      </c>
      <c r="BT85" s="280" t="str">
        <f ca="true">+IF(OFFSET('Water Data'!$D$28,0,10*ROW('Water Data'!D79))="","",OFFSET('Water Data'!$D$28,0,10*ROW('Water Data'!D79)))</f>
        <v/>
      </c>
      <c r="BU85" s="280" t="str">
        <f ca="true">+IF(OFFSET('Water Data'!$D$29,0,10*ROW('Water Data'!D79))="","",OFFSET('Water Data'!$D$29,0,10*ROW('Water Data'!D79)))</f>
        <v/>
      </c>
      <c r="BV85" s="280" t="str">
        <f ca="true">+IF(OFFSET('Water Data'!$E$27,0,10*ROW('Water Data'!E79))="","",OFFSET('Water Data'!$E$27,0,10*ROW('Water Data'!E79)))</f>
        <v/>
      </c>
      <c r="BW85" s="280" t="str">
        <f ca="true">+IF(OFFSET('Water Data'!$E$28,0,10*ROW('Water Data'!E79))="","",OFFSET('Water Data'!$E$28,0,10*ROW('Water Data'!E79)))</f>
        <v/>
      </c>
      <c r="BX85" s="280" t="str">
        <f ca="true">+IF(OFFSET('Water Data'!$E$29,0,10*ROW('Water Data'!E79))="","",OFFSET('Water Data'!$E$29,0,10*ROW('Water Data'!E79)))</f>
        <v/>
      </c>
      <c r="BY85" s="280" t="str">
        <f ca="true">+IF(OFFSET('Water Data'!$F$27,0,10*ROW('Water Data'!F79))="","",OFFSET('Water Data'!$F$27,0,10*ROW('Water Data'!F79)))</f>
        <v/>
      </c>
      <c r="BZ85" s="280" t="str">
        <f ca="true">+IF(OFFSET('Water Data'!$F$28,0,10*ROW('Water Data'!F79))="","",OFFSET('Water Data'!$F$28,0,10*ROW('Water Data'!F79)))</f>
        <v/>
      </c>
      <c r="CA85" s="280" t="str">
        <f ca="true">+IF(OFFSET('Water Data'!$F$29,0,10*ROW('Water Data'!F79))="","",OFFSET('Water Data'!$F$29,0,10*ROW('Water Data'!F79)))</f>
        <v/>
      </c>
      <c r="CB85" s="280" t="str">
        <f ca="true">+IF(OFFSET('Water Data'!$G$27,0,10*ROW('Water Data'!G79))="","",OFFSET('Water Data'!$G$27,0,10*ROW('Water Data'!G79)))</f>
        <v/>
      </c>
      <c r="CC85" s="280" t="str">
        <f ca="true">+IF(OFFSET('Water Data'!$G$28,0,10*ROW('Water Data'!G79))="","",OFFSET('Water Data'!$G$28,0,10*ROW('Water Data'!G79)))</f>
        <v/>
      </c>
      <c r="CD85" s="280" t="str">
        <f ca="true">+IF(OFFSET('Water Data'!$G$29,0,10*ROW('Water Data'!G79))="","",OFFSET('Water Data'!$G$29,0,10*ROW('Water Data'!G79)))</f>
        <v/>
      </c>
      <c r="CE85" s="280" t="str">
        <f ca="true">+IF(OFFSET('Water Data'!$H$27,0,10*ROW('Water Data'!H79))="","",OFFSET('Water Data'!$H$27,0,10*ROW('Water Data'!H79)))</f>
        <v/>
      </c>
      <c r="CF85" s="280" t="str">
        <f ca="true">+IF(OFFSET('Water Data'!$H$28,0,10*ROW('Water Data'!H79))="","",OFFSET('Water Data'!$H$28,0,10*ROW('Water Data'!H79)))</f>
        <v/>
      </c>
      <c r="CG85" s="280" t="str">
        <f ca="true">+IF(OFFSET('Water Data'!$H$29,0,10*ROW('Water Data'!H79))="","",OFFSET('Water Data'!$H$29,0,10*ROW('Water Data'!H79)))</f>
        <v/>
      </c>
      <c r="CH85" s="280" t="str">
        <f ca="true">+IF(OFFSET('Water Data'!$I$27,0,10*ROW('Water Data'!I79))="","",OFFSET('Water Data'!$I$27,0,10*ROW('Water Data'!I79)))</f>
        <v/>
      </c>
      <c r="CI85" s="280" t="str">
        <f ca="true">+IF(OFFSET('Water Data'!$I$28,0,10*ROW('Water Data'!I79))="","",OFFSET('Water Data'!$I$28,0,10*ROW('Water Data'!I79)))</f>
        <v/>
      </c>
      <c r="CJ85" s="280" t="str">
        <f ca="true">+IF(OFFSET('Water Data'!$I$29,0,10*ROW('Water Data'!I79))="","",OFFSET('Water Data'!$I$29,0,10*ROW('Water Data'!I79)))</f>
        <v/>
      </c>
      <c r="CK85" s="280" t="str">
        <f ca="true">+IF(OFFSET('Sanitation Data'!$D$28,0,10*ROW('Sanitation Data'!D79))="","",OFFSET('Sanitation Data'!$D$28,0,10*ROW('Sanitation Data'!D79)))</f>
        <v/>
      </c>
      <c r="CL85" s="280" t="str">
        <f ca="true">+IF(OFFSET('Sanitation Data'!$D$29,0,10*ROW('Sanitation Data'!D79))="","",OFFSET('Sanitation Data'!$D$29,0,10*ROW('Sanitation Data'!D79)))</f>
        <v/>
      </c>
      <c r="CM85" s="280" t="str">
        <f ca="true">+IF(OFFSET('Sanitation Data'!$D$30,0,10*ROW('Sanitation Data'!D79))="","",OFFSET('Sanitation Data'!$D$30,0,10*ROW('Sanitation Data'!D79)))</f>
        <v/>
      </c>
      <c r="CN85" s="280" t="str">
        <f ca="true">+IF(OFFSET('Sanitation Data'!$D$31,0,10*ROW('Sanitation Data'!D79))="","",OFFSET('Sanitation Data'!$D$31,0,10*ROW('Sanitation Data'!D79)))</f>
        <v/>
      </c>
      <c r="CO85" s="280" t="str">
        <f ca="true">+IF(OFFSET('Sanitation Data'!$D$32,0,10*ROW('Sanitation Data'!D79))="","",OFFSET('Sanitation Data'!$D$32,0,10*ROW('Sanitation Data'!D79)))</f>
        <v/>
      </c>
      <c r="CP85" s="280" t="str">
        <f ca="true">+IF(OFFSET('Sanitation Data'!$E$28,0,10*ROW('Sanitation Data'!E79))="","",OFFSET('Sanitation Data'!$E$28,0,10*ROW('Sanitation Data'!E79)))</f>
        <v/>
      </c>
      <c r="CQ85" s="280" t="str">
        <f ca="true">+IF(OFFSET('Sanitation Data'!$E$29,0,10*ROW('Sanitation Data'!E79))="","",OFFSET('Sanitation Data'!$E$29,0,10*ROW('Sanitation Data'!E79)))</f>
        <v/>
      </c>
      <c r="CR85" s="280" t="str">
        <f ca="true">+IF(OFFSET('Sanitation Data'!$E$30,0,10*ROW('Sanitation Data'!E79))="","",OFFSET('Sanitation Data'!$E$30,0,10*ROW('Sanitation Data'!E79)))</f>
        <v/>
      </c>
      <c r="CS85" s="280" t="str">
        <f ca="true">+IF(OFFSET('Sanitation Data'!$E$31,0,10*ROW('Sanitation Data'!E79))="","",OFFSET('Sanitation Data'!$E$31,0,10*ROW('Sanitation Data'!E79)))</f>
        <v/>
      </c>
      <c r="CT85" s="280" t="str">
        <f ca="true">+IF(OFFSET('Sanitation Data'!$E$32,0,10*ROW('Sanitation Data'!E79))="","",OFFSET('Sanitation Data'!$E$32,0,10*ROW('Sanitation Data'!E79)))</f>
        <v/>
      </c>
      <c r="CU85" s="280" t="str">
        <f ca="true">+IF(OFFSET('Sanitation Data'!$F$28,0,10*ROW('Sanitation Data'!F79))="","",OFFSET('Sanitation Data'!$F$28,0,10*ROW('Sanitation Data'!F79)))</f>
        <v/>
      </c>
      <c r="CV85" s="280" t="str">
        <f ca="true">+IF(OFFSET('Sanitation Data'!$F$29,0,10*ROW('Sanitation Data'!F79))="","",OFFSET('Sanitation Data'!$F$29,0,10*ROW('Sanitation Data'!F79)))</f>
        <v/>
      </c>
      <c r="CW85" s="280" t="str">
        <f ca="true">+IF(OFFSET('Sanitation Data'!$F$30,0,10*ROW('Sanitation Data'!F79))="","",OFFSET('Sanitation Data'!$F$30,0,10*ROW('Sanitation Data'!F79)))</f>
        <v/>
      </c>
      <c r="CX85" s="280" t="str">
        <f ca="true">+IF(OFFSET('Sanitation Data'!$F$31,0,10*ROW('Sanitation Data'!F79))="","",OFFSET('Sanitation Data'!$F$31,0,10*ROW('Sanitation Data'!F79)))</f>
        <v/>
      </c>
      <c r="CY85" s="280" t="str">
        <f ca="true">+IF(OFFSET('Sanitation Data'!$F$32,0,10*ROW('Sanitation Data'!F79))="","",OFFSET('Sanitation Data'!$F$32,0,10*ROW('Sanitation Data'!F79)))</f>
        <v/>
      </c>
      <c r="CZ85" s="280" t="str">
        <f ca="true">+IF(OFFSET('Sanitation Data'!$G$28,0,10*ROW('Sanitation Data'!G79))="","",OFFSET('Sanitation Data'!$G$28,0,10*ROW('Sanitation Data'!G79)))</f>
        <v/>
      </c>
      <c r="DA85" s="280" t="str">
        <f ca="true">+IF(OFFSET('Sanitation Data'!$G$29,0,10*ROW('Sanitation Data'!G79))="","",OFFSET('Sanitation Data'!$G$29,0,10*ROW('Sanitation Data'!G79)))</f>
        <v/>
      </c>
      <c r="DB85" s="280" t="str">
        <f ca="true">+IF(OFFSET('Sanitation Data'!$G$30,0,10*ROW('Sanitation Data'!G79))="","",OFFSET('Sanitation Data'!$G$30,0,10*ROW('Sanitation Data'!G79)))</f>
        <v/>
      </c>
      <c r="DC85" s="280" t="str">
        <f ca="true">+IF(OFFSET('Sanitation Data'!$G$31,0,10*ROW('Sanitation Data'!G79))="","",OFFSET('Sanitation Data'!$G$31,0,10*ROW('Sanitation Data'!G79)))</f>
        <v/>
      </c>
      <c r="DD85" s="280" t="str">
        <f ca="true">+IF(OFFSET('Sanitation Data'!$G$32,0,10*ROW('Sanitation Data'!G79))="","",OFFSET('Sanitation Data'!$G$32,0,10*ROW('Sanitation Data'!G79)))</f>
        <v/>
      </c>
      <c r="DE85" s="280" t="str">
        <f ca="true">+IF(OFFSET('Sanitation Data'!$H$28,0,10*ROW('Sanitation Data'!H79))="","",OFFSET('Sanitation Data'!$H$28,0,10*ROW('Sanitation Data'!H79)))</f>
        <v/>
      </c>
      <c r="DF85" s="280" t="str">
        <f ca="true">+IF(OFFSET('Sanitation Data'!$H$29,0,10*ROW('Sanitation Data'!H79))="","",OFFSET('Sanitation Data'!$H$29,0,10*ROW('Sanitation Data'!H79)))</f>
        <v/>
      </c>
      <c r="DG85" s="280" t="str">
        <f ca="true">+IF(OFFSET('Sanitation Data'!$H$30,0,10*ROW('Sanitation Data'!H79))="","",OFFSET('Sanitation Data'!$H$30,0,10*ROW('Sanitation Data'!H79)))</f>
        <v/>
      </c>
      <c r="DH85" s="280" t="str">
        <f ca="true">+IF(OFFSET('Sanitation Data'!$H$31,0,10*ROW('Sanitation Data'!H79))="","",OFFSET('Sanitation Data'!$H$31,0,10*ROW('Sanitation Data'!H79)))</f>
        <v/>
      </c>
      <c r="DI85" s="280" t="str">
        <f ca="true">+IF(OFFSET('Sanitation Data'!$H$32,0,10*ROW('Sanitation Data'!H79))="","",OFFSET('Sanitation Data'!$H$32,0,10*ROW('Sanitation Data'!H79)))</f>
        <v/>
      </c>
      <c r="DJ85" s="280" t="str">
        <f ca="true">+IF(OFFSET('Sanitation Data'!$I$28,0,10*ROW('Sanitation Data'!I79))="","",OFFSET('Sanitation Data'!$I$28,0,10*ROW('Sanitation Data'!I79)))</f>
        <v/>
      </c>
      <c r="DK85" s="280" t="str">
        <f ca="true">+IF(OFFSET('Sanitation Data'!$I$29,0,10*ROW('Sanitation Data'!I79))="","",OFFSET('Sanitation Data'!$I$29,0,10*ROW('Sanitation Data'!I79)))</f>
        <v/>
      </c>
      <c r="DL85" s="280" t="str">
        <f ca="true">+IF(OFFSET('Sanitation Data'!$I$30,0,10*ROW('Sanitation Data'!I79))="","",OFFSET('Sanitation Data'!$I$30,0,10*ROW('Sanitation Data'!I79)))</f>
        <v/>
      </c>
      <c r="DM85" s="280" t="str">
        <f ca="true">+IF(OFFSET('Sanitation Data'!$I$31,0,10*ROW('Sanitation Data'!I79))="","",OFFSET('Sanitation Data'!$I$31,0,10*ROW('Sanitation Data'!I79)))</f>
        <v/>
      </c>
      <c r="DN85" s="280" t="str">
        <f ca="true">+IF(OFFSET('Sanitation Data'!$I$32,0,10*ROW('Sanitation Data'!I79))="","",OFFSET('Sanitation Data'!$I$32,0,10*ROW('Sanitation Data'!I79)))</f>
        <v/>
      </c>
      <c r="DO85" s="280" t="str">
        <f ca="true">+IF(OFFSET('Hygiene Data'!$D$11,0,10*ROW('Hygiene Data'!D79))="","",OFFSET('Hygiene Data'!$D$11,0,10*ROW('Hygiene Data'!D79)))</f>
        <v/>
      </c>
      <c r="DP85" s="280" t="str">
        <f ca="true">+IF(OFFSET('Hygiene Data'!$D$12,0,10*ROW('Hygiene Data'!D79))="","",OFFSET('Hygiene Data'!$D$12,0,10*ROW('Hygiene Data'!D79)))</f>
        <v/>
      </c>
      <c r="DQ85" s="280" t="str">
        <f ca="true">+IF(OFFSET('Hygiene Data'!$D$13,0,10*ROW('Hygiene Data'!D79))="","",OFFSET('Hygiene Data'!$D$13,0,10*ROW('Hygiene Data'!D79)))</f>
        <v/>
      </c>
      <c r="DR85" s="280" t="str">
        <f ca="true">+IF(OFFSET('Hygiene Data'!$E$11,0,10*ROW('Hygiene Data'!E79))="","",OFFSET('Hygiene Data'!$E$11,0,10*ROW('Hygiene Data'!E79)))</f>
        <v/>
      </c>
      <c r="DS85" s="280" t="str">
        <f ca="true">+IF(OFFSET('Hygiene Data'!$E$12,0,10*ROW('Hygiene Data'!E79))="","",OFFSET('Hygiene Data'!$E$12,0,10*ROW('Hygiene Data'!E79)))</f>
        <v/>
      </c>
      <c r="DT85" s="280" t="str">
        <f ca="true">+IF(OFFSET('Hygiene Data'!$E$13,0,10*ROW('Hygiene Data'!E79))="","",OFFSET('Hygiene Data'!$E$13,0,10*ROW('Hygiene Data'!E79)))</f>
        <v/>
      </c>
      <c r="DU85" s="280" t="str">
        <f ca="true">+IF(OFFSET('Hygiene Data'!$F$11,0,10*ROW('Hygiene Data'!F79))="","",OFFSET('Hygiene Data'!$F$11,0,10*ROW('Hygiene Data'!F79)))</f>
        <v/>
      </c>
      <c r="DV85" s="280" t="str">
        <f ca="true">+IF(OFFSET('Hygiene Data'!$F$12,0,10*ROW('Hygiene Data'!F79))="","",OFFSET('Hygiene Data'!$F$12,0,10*ROW('Hygiene Data'!F79)))</f>
        <v/>
      </c>
      <c r="DW85" s="280" t="str">
        <f ca="true">+IF(OFFSET('Hygiene Data'!$F$13,0,10*ROW('Hygiene Data'!F79))="","",OFFSET('Hygiene Data'!$F$13,0,10*ROW('Hygiene Data'!F79)))</f>
        <v/>
      </c>
      <c r="DX85" s="280" t="str">
        <f ca="true">+IF(OFFSET('Hygiene Data'!$G$11,0,10*ROW('Hygiene Data'!G79))="","",OFFSET('Hygiene Data'!$G$11,0,10*ROW('Hygiene Data'!G79)))</f>
        <v/>
      </c>
      <c r="DY85" s="280" t="str">
        <f ca="true">+IF(OFFSET('Hygiene Data'!$G$12,0,10*ROW('Hygiene Data'!G79))="","",OFFSET('Hygiene Data'!$G$12,0,10*ROW('Hygiene Data'!G79)))</f>
        <v/>
      </c>
      <c r="DZ85" s="280" t="str">
        <f ca="true">+IF(OFFSET('Hygiene Data'!$G$13,0,10*ROW('Hygiene Data'!G79))="","",OFFSET('Hygiene Data'!$G$13,0,10*ROW('Hygiene Data'!G79)))</f>
        <v/>
      </c>
      <c r="EA85" s="280" t="str">
        <f ca="true">+IF(OFFSET('Hygiene Data'!$H$11,0,10*ROW('Hygiene Data'!H79))="","",OFFSET('Hygiene Data'!$H$11,0,10*ROW('Hygiene Data'!H79)))</f>
        <v/>
      </c>
      <c r="EB85" s="280" t="str">
        <f ca="true">+IF(OFFSET('Hygiene Data'!$H$12,0,10*ROW('Hygiene Data'!H79))="","",OFFSET('Hygiene Data'!$H$12,0,10*ROW('Hygiene Data'!H79)))</f>
        <v/>
      </c>
      <c r="EC85" s="280" t="str">
        <f ca="true">+IF(OFFSET('Hygiene Data'!$H$13,0,10*ROW('Hygiene Data'!H79))="","",OFFSET('Hygiene Data'!$H$13,0,10*ROW('Hygiene Data'!H79)))</f>
        <v/>
      </c>
      <c r="ED85" s="280" t="str">
        <f ca="true">+IF(OFFSET('Hygiene Data'!$I$11,0,10*ROW('Hygiene Data'!I79))="","",OFFSET('Hygiene Data'!$I$11,0,10*ROW('Hygiene Data'!I79)))</f>
        <v/>
      </c>
      <c r="EE85" s="280" t="str">
        <f ca="true">+IF(OFFSET('Hygiene Data'!$I$12,0,10*ROW('Hygiene Data'!I79))="","",OFFSET('Hygiene Data'!$I$12,0,10*ROW('Hygiene Data'!I79)))</f>
        <v/>
      </c>
      <c r="EF85" s="28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6"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0"/>
      <c r="BS86" s="280" t="str">
        <f ca="true">+IF(OFFSET('Water Data'!$D$27,0,10*ROW('Water Data'!D80))="","",OFFSET('Water Data'!$D$27,0,10*ROW('Water Data'!D80)))</f>
        <v/>
      </c>
      <c r="BT86" s="280" t="str">
        <f ca="true">+IF(OFFSET('Water Data'!$D$28,0,10*ROW('Water Data'!D80))="","",OFFSET('Water Data'!$D$28,0,10*ROW('Water Data'!D80)))</f>
        <v/>
      </c>
      <c r="BU86" s="280" t="str">
        <f ca="true">+IF(OFFSET('Water Data'!$D$29,0,10*ROW('Water Data'!D80))="","",OFFSET('Water Data'!$D$29,0,10*ROW('Water Data'!D80)))</f>
        <v/>
      </c>
      <c r="BV86" s="280" t="str">
        <f ca="true">+IF(OFFSET('Water Data'!$E$27,0,10*ROW('Water Data'!E80))="","",OFFSET('Water Data'!$E$27,0,10*ROW('Water Data'!E80)))</f>
        <v/>
      </c>
      <c r="BW86" s="280" t="str">
        <f ca="true">+IF(OFFSET('Water Data'!$E$28,0,10*ROW('Water Data'!E80))="","",OFFSET('Water Data'!$E$28,0,10*ROW('Water Data'!E80)))</f>
        <v/>
      </c>
      <c r="BX86" s="280" t="str">
        <f ca="true">+IF(OFFSET('Water Data'!$E$29,0,10*ROW('Water Data'!E80))="","",OFFSET('Water Data'!$E$29,0,10*ROW('Water Data'!E80)))</f>
        <v/>
      </c>
      <c r="BY86" s="280" t="str">
        <f ca="true">+IF(OFFSET('Water Data'!$F$27,0,10*ROW('Water Data'!F80))="","",OFFSET('Water Data'!$F$27,0,10*ROW('Water Data'!F80)))</f>
        <v/>
      </c>
      <c r="BZ86" s="280" t="str">
        <f ca="true">+IF(OFFSET('Water Data'!$F$28,0,10*ROW('Water Data'!F80))="","",OFFSET('Water Data'!$F$28,0,10*ROW('Water Data'!F80)))</f>
        <v/>
      </c>
      <c r="CA86" s="280" t="str">
        <f ca="true">+IF(OFFSET('Water Data'!$F$29,0,10*ROW('Water Data'!F80))="","",OFFSET('Water Data'!$F$29,0,10*ROW('Water Data'!F80)))</f>
        <v/>
      </c>
      <c r="CB86" s="280" t="str">
        <f ca="true">+IF(OFFSET('Water Data'!$G$27,0,10*ROW('Water Data'!G80))="","",OFFSET('Water Data'!$G$27,0,10*ROW('Water Data'!G80)))</f>
        <v/>
      </c>
      <c r="CC86" s="280" t="str">
        <f ca="true">+IF(OFFSET('Water Data'!$G$28,0,10*ROW('Water Data'!G80))="","",OFFSET('Water Data'!$G$28,0,10*ROW('Water Data'!G80)))</f>
        <v/>
      </c>
      <c r="CD86" s="280" t="str">
        <f ca="true">+IF(OFFSET('Water Data'!$G$29,0,10*ROW('Water Data'!G80))="","",OFFSET('Water Data'!$G$29,0,10*ROW('Water Data'!G80)))</f>
        <v/>
      </c>
      <c r="CE86" s="280" t="str">
        <f ca="true">+IF(OFFSET('Water Data'!$H$27,0,10*ROW('Water Data'!H80))="","",OFFSET('Water Data'!$H$27,0,10*ROW('Water Data'!H80)))</f>
        <v/>
      </c>
      <c r="CF86" s="280" t="str">
        <f ca="true">+IF(OFFSET('Water Data'!$H$28,0,10*ROW('Water Data'!H80))="","",OFFSET('Water Data'!$H$28,0,10*ROW('Water Data'!H80)))</f>
        <v/>
      </c>
      <c r="CG86" s="280" t="str">
        <f ca="true">+IF(OFFSET('Water Data'!$H$29,0,10*ROW('Water Data'!H80))="","",OFFSET('Water Data'!$H$29,0,10*ROW('Water Data'!H80)))</f>
        <v/>
      </c>
      <c r="CH86" s="280" t="str">
        <f ca="true">+IF(OFFSET('Water Data'!$I$27,0,10*ROW('Water Data'!I80))="","",OFFSET('Water Data'!$I$27,0,10*ROW('Water Data'!I80)))</f>
        <v/>
      </c>
      <c r="CI86" s="280" t="str">
        <f ca="true">+IF(OFFSET('Water Data'!$I$28,0,10*ROW('Water Data'!I80))="","",OFFSET('Water Data'!$I$28,0,10*ROW('Water Data'!I80)))</f>
        <v/>
      </c>
      <c r="CJ86" s="280" t="str">
        <f ca="true">+IF(OFFSET('Water Data'!$I$29,0,10*ROW('Water Data'!I80))="","",OFFSET('Water Data'!$I$29,0,10*ROW('Water Data'!I80)))</f>
        <v/>
      </c>
      <c r="CK86" s="280" t="str">
        <f ca="true">+IF(OFFSET('Sanitation Data'!$D$28,0,10*ROW('Sanitation Data'!D80))="","",OFFSET('Sanitation Data'!$D$28,0,10*ROW('Sanitation Data'!D80)))</f>
        <v/>
      </c>
      <c r="CL86" s="280" t="str">
        <f ca="true">+IF(OFFSET('Sanitation Data'!$D$29,0,10*ROW('Sanitation Data'!D80))="","",OFFSET('Sanitation Data'!$D$29,0,10*ROW('Sanitation Data'!D80)))</f>
        <v/>
      </c>
      <c r="CM86" s="280" t="str">
        <f ca="true">+IF(OFFSET('Sanitation Data'!$D$30,0,10*ROW('Sanitation Data'!D80))="","",OFFSET('Sanitation Data'!$D$30,0,10*ROW('Sanitation Data'!D80)))</f>
        <v/>
      </c>
      <c r="CN86" s="280" t="str">
        <f ca="true">+IF(OFFSET('Sanitation Data'!$D$31,0,10*ROW('Sanitation Data'!D80))="","",OFFSET('Sanitation Data'!$D$31,0,10*ROW('Sanitation Data'!D80)))</f>
        <v/>
      </c>
      <c r="CO86" s="280" t="str">
        <f ca="true">+IF(OFFSET('Sanitation Data'!$D$32,0,10*ROW('Sanitation Data'!D80))="","",OFFSET('Sanitation Data'!$D$32,0,10*ROW('Sanitation Data'!D80)))</f>
        <v/>
      </c>
      <c r="CP86" s="280" t="str">
        <f ca="true">+IF(OFFSET('Sanitation Data'!$E$28,0,10*ROW('Sanitation Data'!E80))="","",OFFSET('Sanitation Data'!$E$28,0,10*ROW('Sanitation Data'!E80)))</f>
        <v/>
      </c>
      <c r="CQ86" s="280" t="str">
        <f ca="true">+IF(OFFSET('Sanitation Data'!$E$29,0,10*ROW('Sanitation Data'!E80))="","",OFFSET('Sanitation Data'!$E$29,0,10*ROW('Sanitation Data'!E80)))</f>
        <v/>
      </c>
      <c r="CR86" s="280" t="str">
        <f ca="true">+IF(OFFSET('Sanitation Data'!$E$30,0,10*ROW('Sanitation Data'!E80))="","",OFFSET('Sanitation Data'!$E$30,0,10*ROW('Sanitation Data'!E80)))</f>
        <v/>
      </c>
      <c r="CS86" s="280" t="str">
        <f ca="true">+IF(OFFSET('Sanitation Data'!$E$31,0,10*ROW('Sanitation Data'!E80))="","",OFFSET('Sanitation Data'!$E$31,0,10*ROW('Sanitation Data'!E80)))</f>
        <v/>
      </c>
      <c r="CT86" s="280" t="str">
        <f ca="true">+IF(OFFSET('Sanitation Data'!$E$32,0,10*ROW('Sanitation Data'!E80))="","",OFFSET('Sanitation Data'!$E$32,0,10*ROW('Sanitation Data'!E80)))</f>
        <v/>
      </c>
      <c r="CU86" s="280" t="str">
        <f ca="true">+IF(OFFSET('Sanitation Data'!$F$28,0,10*ROW('Sanitation Data'!F80))="","",OFFSET('Sanitation Data'!$F$28,0,10*ROW('Sanitation Data'!F80)))</f>
        <v/>
      </c>
      <c r="CV86" s="280" t="str">
        <f ca="true">+IF(OFFSET('Sanitation Data'!$F$29,0,10*ROW('Sanitation Data'!F80))="","",OFFSET('Sanitation Data'!$F$29,0,10*ROW('Sanitation Data'!F80)))</f>
        <v/>
      </c>
      <c r="CW86" s="280" t="str">
        <f ca="true">+IF(OFFSET('Sanitation Data'!$F$30,0,10*ROW('Sanitation Data'!F80))="","",OFFSET('Sanitation Data'!$F$30,0,10*ROW('Sanitation Data'!F80)))</f>
        <v/>
      </c>
      <c r="CX86" s="280" t="str">
        <f ca="true">+IF(OFFSET('Sanitation Data'!$F$31,0,10*ROW('Sanitation Data'!F80))="","",OFFSET('Sanitation Data'!$F$31,0,10*ROW('Sanitation Data'!F80)))</f>
        <v/>
      </c>
      <c r="CY86" s="280" t="str">
        <f ca="true">+IF(OFFSET('Sanitation Data'!$F$32,0,10*ROW('Sanitation Data'!F80))="","",OFFSET('Sanitation Data'!$F$32,0,10*ROW('Sanitation Data'!F80)))</f>
        <v/>
      </c>
      <c r="CZ86" s="280" t="str">
        <f ca="true">+IF(OFFSET('Sanitation Data'!$G$28,0,10*ROW('Sanitation Data'!G80))="","",OFFSET('Sanitation Data'!$G$28,0,10*ROW('Sanitation Data'!G80)))</f>
        <v/>
      </c>
      <c r="DA86" s="280" t="str">
        <f ca="true">+IF(OFFSET('Sanitation Data'!$G$29,0,10*ROW('Sanitation Data'!G80))="","",OFFSET('Sanitation Data'!$G$29,0,10*ROW('Sanitation Data'!G80)))</f>
        <v/>
      </c>
      <c r="DB86" s="280" t="str">
        <f ca="true">+IF(OFFSET('Sanitation Data'!$G$30,0,10*ROW('Sanitation Data'!G80))="","",OFFSET('Sanitation Data'!$G$30,0,10*ROW('Sanitation Data'!G80)))</f>
        <v/>
      </c>
      <c r="DC86" s="280" t="str">
        <f ca="true">+IF(OFFSET('Sanitation Data'!$G$31,0,10*ROW('Sanitation Data'!G80))="","",OFFSET('Sanitation Data'!$G$31,0,10*ROW('Sanitation Data'!G80)))</f>
        <v/>
      </c>
      <c r="DD86" s="280" t="str">
        <f ca="true">+IF(OFFSET('Sanitation Data'!$G$32,0,10*ROW('Sanitation Data'!G80))="","",OFFSET('Sanitation Data'!$G$32,0,10*ROW('Sanitation Data'!G80)))</f>
        <v/>
      </c>
      <c r="DE86" s="280" t="str">
        <f ca="true">+IF(OFFSET('Sanitation Data'!$H$28,0,10*ROW('Sanitation Data'!H80))="","",OFFSET('Sanitation Data'!$H$28,0,10*ROW('Sanitation Data'!H80)))</f>
        <v/>
      </c>
      <c r="DF86" s="280" t="str">
        <f ca="true">+IF(OFFSET('Sanitation Data'!$H$29,0,10*ROW('Sanitation Data'!H80))="","",OFFSET('Sanitation Data'!$H$29,0,10*ROW('Sanitation Data'!H80)))</f>
        <v/>
      </c>
      <c r="DG86" s="280" t="str">
        <f ca="true">+IF(OFFSET('Sanitation Data'!$H$30,0,10*ROW('Sanitation Data'!H80))="","",OFFSET('Sanitation Data'!$H$30,0,10*ROW('Sanitation Data'!H80)))</f>
        <v/>
      </c>
      <c r="DH86" s="280" t="str">
        <f ca="true">+IF(OFFSET('Sanitation Data'!$H$31,0,10*ROW('Sanitation Data'!H80))="","",OFFSET('Sanitation Data'!$H$31,0,10*ROW('Sanitation Data'!H80)))</f>
        <v/>
      </c>
      <c r="DI86" s="280" t="str">
        <f ca="true">+IF(OFFSET('Sanitation Data'!$H$32,0,10*ROW('Sanitation Data'!H80))="","",OFFSET('Sanitation Data'!$H$32,0,10*ROW('Sanitation Data'!H80)))</f>
        <v/>
      </c>
      <c r="DJ86" s="280" t="str">
        <f ca="true">+IF(OFFSET('Sanitation Data'!$I$28,0,10*ROW('Sanitation Data'!I80))="","",OFFSET('Sanitation Data'!$I$28,0,10*ROW('Sanitation Data'!I80)))</f>
        <v/>
      </c>
      <c r="DK86" s="280" t="str">
        <f ca="true">+IF(OFFSET('Sanitation Data'!$I$29,0,10*ROW('Sanitation Data'!I80))="","",OFFSET('Sanitation Data'!$I$29,0,10*ROW('Sanitation Data'!I80)))</f>
        <v/>
      </c>
      <c r="DL86" s="280" t="str">
        <f ca="true">+IF(OFFSET('Sanitation Data'!$I$30,0,10*ROW('Sanitation Data'!I80))="","",OFFSET('Sanitation Data'!$I$30,0,10*ROW('Sanitation Data'!I80)))</f>
        <v/>
      </c>
      <c r="DM86" s="280" t="str">
        <f ca="true">+IF(OFFSET('Sanitation Data'!$I$31,0,10*ROW('Sanitation Data'!I80))="","",OFFSET('Sanitation Data'!$I$31,0,10*ROW('Sanitation Data'!I80)))</f>
        <v/>
      </c>
      <c r="DN86" s="280" t="str">
        <f ca="true">+IF(OFFSET('Sanitation Data'!$I$32,0,10*ROW('Sanitation Data'!I80))="","",OFFSET('Sanitation Data'!$I$32,0,10*ROW('Sanitation Data'!I80)))</f>
        <v/>
      </c>
      <c r="DO86" s="280" t="str">
        <f ca="true">+IF(OFFSET('Hygiene Data'!$D$11,0,10*ROW('Hygiene Data'!D80))="","",OFFSET('Hygiene Data'!$D$11,0,10*ROW('Hygiene Data'!D80)))</f>
        <v/>
      </c>
      <c r="DP86" s="280" t="str">
        <f ca="true">+IF(OFFSET('Hygiene Data'!$D$12,0,10*ROW('Hygiene Data'!D80))="","",OFFSET('Hygiene Data'!$D$12,0,10*ROW('Hygiene Data'!D80)))</f>
        <v/>
      </c>
      <c r="DQ86" s="280" t="str">
        <f ca="true">+IF(OFFSET('Hygiene Data'!$D$13,0,10*ROW('Hygiene Data'!D80))="","",OFFSET('Hygiene Data'!$D$13,0,10*ROW('Hygiene Data'!D80)))</f>
        <v/>
      </c>
      <c r="DR86" s="280" t="str">
        <f ca="true">+IF(OFFSET('Hygiene Data'!$E$11,0,10*ROW('Hygiene Data'!E80))="","",OFFSET('Hygiene Data'!$E$11,0,10*ROW('Hygiene Data'!E80)))</f>
        <v/>
      </c>
      <c r="DS86" s="280" t="str">
        <f ca="true">+IF(OFFSET('Hygiene Data'!$E$12,0,10*ROW('Hygiene Data'!E80))="","",OFFSET('Hygiene Data'!$E$12,0,10*ROW('Hygiene Data'!E80)))</f>
        <v/>
      </c>
      <c r="DT86" s="280" t="str">
        <f ca="true">+IF(OFFSET('Hygiene Data'!$E$13,0,10*ROW('Hygiene Data'!E80))="","",OFFSET('Hygiene Data'!$E$13,0,10*ROW('Hygiene Data'!E80)))</f>
        <v/>
      </c>
      <c r="DU86" s="280" t="str">
        <f ca="true">+IF(OFFSET('Hygiene Data'!$F$11,0,10*ROW('Hygiene Data'!F80))="","",OFFSET('Hygiene Data'!$F$11,0,10*ROW('Hygiene Data'!F80)))</f>
        <v/>
      </c>
      <c r="DV86" s="280" t="str">
        <f ca="true">+IF(OFFSET('Hygiene Data'!$F$12,0,10*ROW('Hygiene Data'!F80))="","",OFFSET('Hygiene Data'!$F$12,0,10*ROW('Hygiene Data'!F80)))</f>
        <v/>
      </c>
      <c r="DW86" s="280" t="str">
        <f ca="true">+IF(OFFSET('Hygiene Data'!$F$13,0,10*ROW('Hygiene Data'!F80))="","",OFFSET('Hygiene Data'!$F$13,0,10*ROW('Hygiene Data'!F80)))</f>
        <v/>
      </c>
      <c r="DX86" s="280" t="str">
        <f ca="true">+IF(OFFSET('Hygiene Data'!$G$11,0,10*ROW('Hygiene Data'!G80))="","",OFFSET('Hygiene Data'!$G$11,0,10*ROW('Hygiene Data'!G80)))</f>
        <v/>
      </c>
      <c r="DY86" s="280" t="str">
        <f ca="true">+IF(OFFSET('Hygiene Data'!$G$12,0,10*ROW('Hygiene Data'!G80))="","",OFFSET('Hygiene Data'!$G$12,0,10*ROW('Hygiene Data'!G80)))</f>
        <v/>
      </c>
      <c r="DZ86" s="280" t="str">
        <f ca="true">+IF(OFFSET('Hygiene Data'!$G$13,0,10*ROW('Hygiene Data'!G80))="","",OFFSET('Hygiene Data'!$G$13,0,10*ROW('Hygiene Data'!G80)))</f>
        <v/>
      </c>
      <c r="EA86" s="280" t="str">
        <f ca="true">+IF(OFFSET('Hygiene Data'!$H$11,0,10*ROW('Hygiene Data'!H80))="","",OFFSET('Hygiene Data'!$H$11,0,10*ROW('Hygiene Data'!H80)))</f>
        <v/>
      </c>
      <c r="EB86" s="280" t="str">
        <f ca="true">+IF(OFFSET('Hygiene Data'!$H$12,0,10*ROW('Hygiene Data'!H80))="","",OFFSET('Hygiene Data'!$H$12,0,10*ROW('Hygiene Data'!H80)))</f>
        <v/>
      </c>
      <c r="EC86" s="280" t="str">
        <f ca="true">+IF(OFFSET('Hygiene Data'!$H$13,0,10*ROW('Hygiene Data'!H80))="","",OFFSET('Hygiene Data'!$H$13,0,10*ROW('Hygiene Data'!H80)))</f>
        <v/>
      </c>
      <c r="ED86" s="280" t="str">
        <f ca="true">+IF(OFFSET('Hygiene Data'!$I$11,0,10*ROW('Hygiene Data'!I80))="","",OFFSET('Hygiene Data'!$I$11,0,10*ROW('Hygiene Data'!I80)))</f>
        <v/>
      </c>
      <c r="EE86" s="280" t="str">
        <f ca="true">+IF(OFFSET('Hygiene Data'!$I$12,0,10*ROW('Hygiene Data'!I80))="","",OFFSET('Hygiene Data'!$I$12,0,10*ROW('Hygiene Data'!I80)))</f>
        <v/>
      </c>
      <c r="EF86" s="28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6"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0"/>
      <c r="BS87" s="280" t="str">
        <f ca="true">+IF(OFFSET('Water Data'!$D$27,0,10*ROW('Water Data'!D81))="","",OFFSET('Water Data'!$D$27,0,10*ROW('Water Data'!D81)))</f>
        <v/>
      </c>
      <c r="BT87" s="280" t="str">
        <f ca="true">+IF(OFFSET('Water Data'!$D$28,0,10*ROW('Water Data'!D81))="","",OFFSET('Water Data'!$D$28,0,10*ROW('Water Data'!D81)))</f>
        <v/>
      </c>
      <c r="BU87" s="280" t="str">
        <f ca="true">+IF(OFFSET('Water Data'!$D$29,0,10*ROW('Water Data'!D81))="","",OFFSET('Water Data'!$D$29,0,10*ROW('Water Data'!D81)))</f>
        <v/>
      </c>
      <c r="BV87" s="280" t="str">
        <f ca="true">+IF(OFFSET('Water Data'!$E$27,0,10*ROW('Water Data'!E81))="","",OFFSET('Water Data'!$E$27,0,10*ROW('Water Data'!E81)))</f>
        <v/>
      </c>
      <c r="BW87" s="280" t="str">
        <f ca="true">+IF(OFFSET('Water Data'!$E$28,0,10*ROW('Water Data'!E81))="","",OFFSET('Water Data'!$E$28,0,10*ROW('Water Data'!E81)))</f>
        <v/>
      </c>
      <c r="BX87" s="280" t="str">
        <f ca="true">+IF(OFFSET('Water Data'!$E$29,0,10*ROW('Water Data'!E81))="","",OFFSET('Water Data'!$E$29,0,10*ROW('Water Data'!E81)))</f>
        <v/>
      </c>
      <c r="BY87" s="280" t="str">
        <f ca="true">+IF(OFFSET('Water Data'!$F$27,0,10*ROW('Water Data'!F81))="","",OFFSET('Water Data'!$F$27,0,10*ROW('Water Data'!F81)))</f>
        <v/>
      </c>
      <c r="BZ87" s="280" t="str">
        <f ca="true">+IF(OFFSET('Water Data'!$F$28,0,10*ROW('Water Data'!F81))="","",OFFSET('Water Data'!$F$28,0,10*ROW('Water Data'!F81)))</f>
        <v/>
      </c>
      <c r="CA87" s="280" t="str">
        <f ca="true">+IF(OFFSET('Water Data'!$F$29,0,10*ROW('Water Data'!F81))="","",OFFSET('Water Data'!$F$29,0,10*ROW('Water Data'!F81)))</f>
        <v/>
      </c>
      <c r="CB87" s="280" t="str">
        <f ca="true">+IF(OFFSET('Water Data'!$G$27,0,10*ROW('Water Data'!G81))="","",OFFSET('Water Data'!$G$27,0,10*ROW('Water Data'!G81)))</f>
        <v/>
      </c>
      <c r="CC87" s="280" t="str">
        <f ca="true">+IF(OFFSET('Water Data'!$G$28,0,10*ROW('Water Data'!G81))="","",OFFSET('Water Data'!$G$28,0,10*ROW('Water Data'!G81)))</f>
        <v/>
      </c>
      <c r="CD87" s="280" t="str">
        <f ca="true">+IF(OFFSET('Water Data'!$G$29,0,10*ROW('Water Data'!G81))="","",OFFSET('Water Data'!$G$29,0,10*ROW('Water Data'!G81)))</f>
        <v/>
      </c>
      <c r="CE87" s="280" t="str">
        <f ca="true">+IF(OFFSET('Water Data'!$H$27,0,10*ROW('Water Data'!H81))="","",OFFSET('Water Data'!$H$27,0,10*ROW('Water Data'!H81)))</f>
        <v/>
      </c>
      <c r="CF87" s="280" t="str">
        <f ca="true">+IF(OFFSET('Water Data'!$H$28,0,10*ROW('Water Data'!H81))="","",OFFSET('Water Data'!$H$28,0,10*ROW('Water Data'!H81)))</f>
        <v/>
      </c>
      <c r="CG87" s="280" t="str">
        <f ca="true">+IF(OFFSET('Water Data'!$H$29,0,10*ROW('Water Data'!H81))="","",OFFSET('Water Data'!$H$29,0,10*ROW('Water Data'!H81)))</f>
        <v/>
      </c>
      <c r="CH87" s="280" t="str">
        <f ca="true">+IF(OFFSET('Water Data'!$I$27,0,10*ROW('Water Data'!I81))="","",OFFSET('Water Data'!$I$27,0,10*ROW('Water Data'!I81)))</f>
        <v/>
      </c>
      <c r="CI87" s="280" t="str">
        <f ca="true">+IF(OFFSET('Water Data'!$I$28,0,10*ROW('Water Data'!I81))="","",OFFSET('Water Data'!$I$28,0,10*ROW('Water Data'!I81)))</f>
        <v/>
      </c>
      <c r="CJ87" s="280" t="str">
        <f ca="true">+IF(OFFSET('Water Data'!$I$29,0,10*ROW('Water Data'!I81))="","",OFFSET('Water Data'!$I$29,0,10*ROW('Water Data'!I81)))</f>
        <v/>
      </c>
      <c r="CK87" s="280" t="str">
        <f ca="true">+IF(OFFSET('Sanitation Data'!$D$28,0,10*ROW('Sanitation Data'!D81))="","",OFFSET('Sanitation Data'!$D$28,0,10*ROW('Sanitation Data'!D81)))</f>
        <v/>
      </c>
      <c r="CL87" s="280" t="str">
        <f ca="true">+IF(OFFSET('Sanitation Data'!$D$29,0,10*ROW('Sanitation Data'!D81))="","",OFFSET('Sanitation Data'!$D$29,0,10*ROW('Sanitation Data'!D81)))</f>
        <v/>
      </c>
      <c r="CM87" s="280" t="str">
        <f ca="true">+IF(OFFSET('Sanitation Data'!$D$30,0,10*ROW('Sanitation Data'!D81))="","",OFFSET('Sanitation Data'!$D$30,0,10*ROW('Sanitation Data'!D81)))</f>
        <v/>
      </c>
      <c r="CN87" s="280" t="str">
        <f ca="true">+IF(OFFSET('Sanitation Data'!$D$31,0,10*ROW('Sanitation Data'!D81))="","",OFFSET('Sanitation Data'!$D$31,0,10*ROW('Sanitation Data'!D81)))</f>
        <v/>
      </c>
      <c r="CO87" s="280" t="str">
        <f ca="true">+IF(OFFSET('Sanitation Data'!$D$32,0,10*ROW('Sanitation Data'!D81))="","",OFFSET('Sanitation Data'!$D$32,0,10*ROW('Sanitation Data'!D81)))</f>
        <v/>
      </c>
      <c r="CP87" s="280" t="str">
        <f ca="true">+IF(OFFSET('Sanitation Data'!$E$28,0,10*ROW('Sanitation Data'!E81))="","",OFFSET('Sanitation Data'!$E$28,0,10*ROW('Sanitation Data'!E81)))</f>
        <v/>
      </c>
      <c r="CQ87" s="280" t="str">
        <f ca="true">+IF(OFFSET('Sanitation Data'!$E$29,0,10*ROW('Sanitation Data'!E81))="","",OFFSET('Sanitation Data'!$E$29,0,10*ROW('Sanitation Data'!E81)))</f>
        <v/>
      </c>
      <c r="CR87" s="280" t="str">
        <f ca="true">+IF(OFFSET('Sanitation Data'!$E$30,0,10*ROW('Sanitation Data'!E81))="","",OFFSET('Sanitation Data'!$E$30,0,10*ROW('Sanitation Data'!E81)))</f>
        <v/>
      </c>
      <c r="CS87" s="280" t="str">
        <f ca="true">+IF(OFFSET('Sanitation Data'!$E$31,0,10*ROW('Sanitation Data'!E81))="","",OFFSET('Sanitation Data'!$E$31,0,10*ROW('Sanitation Data'!E81)))</f>
        <v/>
      </c>
      <c r="CT87" s="280" t="str">
        <f ca="true">+IF(OFFSET('Sanitation Data'!$E$32,0,10*ROW('Sanitation Data'!E81))="","",OFFSET('Sanitation Data'!$E$32,0,10*ROW('Sanitation Data'!E81)))</f>
        <v/>
      </c>
      <c r="CU87" s="280" t="str">
        <f ca="true">+IF(OFFSET('Sanitation Data'!$F$28,0,10*ROW('Sanitation Data'!F81))="","",OFFSET('Sanitation Data'!$F$28,0,10*ROW('Sanitation Data'!F81)))</f>
        <v/>
      </c>
      <c r="CV87" s="280" t="str">
        <f ca="true">+IF(OFFSET('Sanitation Data'!$F$29,0,10*ROW('Sanitation Data'!F81))="","",OFFSET('Sanitation Data'!$F$29,0,10*ROW('Sanitation Data'!F81)))</f>
        <v/>
      </c>
      <c r="CW87" s="280" t="str">
        <f ca="true">+IF(OFFSET('Sanitation Data'!$F$30,0,10*ROW('Sanitation Data'!F81))="","",OFFSET('Sanitation Data'!$F$30,0,10*ROW('Sanitation Data'!F81)))</f>
        <v/>
      </c>
      <c r="CX87" s="280" t="str">
        <f ca="true">+IF(OFFSET('Sanitation Data'!$F$31,0,10*ROW('Sanitation Data'!F81))="","",OFFSET('Sanitation Data'!$F$31,0,10*ROW('Sanitation Data'!F81)))</f>
        <v/>
      </c>
      <c r="CY87" s="280" t="str">
        <f ca="true">+IF(OFFSET('Sanitation Data'!$F$32,0,10*ROW('Sanitation Data'!F81))="","",OFFSET('Sanitation Data'!$F$32,0,10*ROW('Sanitation Data'!F81)))</f>
        <v/>
      </c>
      <c r="CZ87" s="280" t="str">
        <f ca="true">+IF(OFFSET('Sanitation Data'!$G$28,0,10*ROW('Sanitation Data'!G81))="","",OFFSET('Sanitation Data'!$G$28,0,10*ROW('Sanitation Data'!G81)))</f>
        <v/>
      </c>
      <c r="DA87" s="280" t="str">
        <f ca="true">+IF(OFFSET('Sanitation Data'!$G$29,0,10*ROW('Sanitation Data'!G81))="","",OFFSET('Sanitation Data'!$G$29,0,10*ROW('Sanitation Data'!G81)))</f>
        <v/>
      </c>
      <c r="DB87" s="280" t="str">
        <f ca="true">+IF(OFFSET('Sanitation Data'!$G$30,0,10*ROW('Sanitation Data'!G81))="","",OFFSET('Sanitation Data'!$G$30,0,10*ROW('Sanitation Data'!G81)))</f>
        <v/>
      </c>
      <c r="DC87" s="280" t="str">
        <f ca="true">+IF(OFFSET('Sanitation Data'!$G$31,0,10*ROW('Sanitation Data'!G81))="","",OFFSET('Sanitation Data'!$G$31,0,10*ROW('Sanitation Data'!G81)))</f>
        <v/>
      </c>
      <c r="DD87" s="280" t="str">
        <f ca="true">+IF(OFFSET('Sanitation Data'!$G$32,0,10*ROW('Sanitation Data'!G81))="","",OFFSET('Sanitation Data'!$G$32,0,10*ROW('Sanitation Data'!G81)))</f>
        <v/>
      </c>
      <c r="DE87" s="280" t="str">
        <f ca="true">+IF(OFFSET('Sanitation Data'!$H$28,0,10*ROW('Sanitation Data'!H81))="","",OFFSET('Sanitation Data'!$H$28,0,10*ROW('Sanitation Data'!H81)))</f>
        <v/>
      </c>
      <c r="DF87" s="280" t="str">
        <f ca="true">+IF(OFFSET('Sanitation Data'!$H$29,0,10*ROW('Sanitation Data'!H81))="","",OFFSET('Sanitation Data'!$H$29,0,10*ROW('Sanitation Data'!H81)))</f>
        <v/>
      </c>
      <c r="DG87" s="280" t="str">
        <f ca="true">+IF(OFFSET('Sanitation Data'!$H$30,0,10*ROW('Sanitation Data'!H81))="","",OFFSET('Sanitation Data'!$H$30,0,10*ROW('Sanitation Data'!H81)))</f>
        <v/>
      </c>
      <c r="DH87" s="280" t="str">
        <f ca="true">+IF(OFFSET('Sanitation Data'!$H$31,0,10*ROW('Sanitation Data'!H81))="","",OFFSET('Sanitation Data'!$H$31,0,10*ROW('Sanitation Data'!H81)))</f>
        <v/>
      </c>
      <c r="DI87" s="280" t="str">
        <f ca="true">+IF(OFFSET('Sanitation Data'!$H$32,0,10*ROW('Sanitation Data'!H81))="","",OFFSET('Sanitation Data'!$H$32,0,10*ROW('Sanitation Data'!H81)))</f>
        <v/>
      </c>
      <c r="DJ87" s="280" t="str">
        <f ca="true">+IF(OFFSET('Sanitation Data'!$I$28,0,10*ROW('Sanitation Data'!I81))="","",OFFSET('Sanitation Data'!$I$28,0,10*ROW('Sanitation Data'!I81)))</f>
        <v/>
      </c>
      <c r="DK87" s="280" t="str">
        <f ca="true">+IF(OFFSET('Sanitation Data'!$I$29,0,10*ROW('Sanitation Data'!I81))="","",OFFSET('Sanitation Data'!$I$29,0,10*ROW('Sanitation Data'!I81)))</f>
        <v/>
      </c>
      <c r="DL87" s="280" t="str">
        <f ca="true">+IF(OFFSET('Sanitation Data'!$I$30,0,10*ROW('Sanitation Data'!I81))="","",OFFSET('Sanitation Data'!$I$30,0,10*ROW('Sanitation Data'!I81)))</f>
        <v/>
      </c>
      <c r="DM87" s="280" t="str">
        <f ca="true">+IF(OFFSET('Sanitation Data'!$I$31,0,10*ROW('Sanitation Data'!I81))="","",OFFSET('Sanitation Data'!$I$31,0,10*ROW('Sanitation Data'!I81)))</f>
        <v/>
      </c>
      <c r="DN87" s="280" t="str">
        <f ca="true">+IF(OFFSET('Sanitation Data'!$I$32,0,10*ROW('Sanitation Data'!I81))="","",OFFSET('Sanitation Data'!$I$32,0,10*ROW('Sanitation Data'!I81)))</f>
        <v/>
      </c>
      <c r="DO87" s="280" t="str">
        <f ca="true">+IF(OFFSET('Hygiene Data'!$D$11,0,10*ROW('Hygiene Data'!D81))="","",OFFSET('Hygiene Data'!$D$11,0,10*ROW('Hygiene Data'!D81)))</f>
        <v/>
      </c>
      <c r="DP87" s="280" t="str">
        <f ca="true">+IF(OFFSET('Hygiene Data'!$D$12,0,10*ROW('Hygiene Data'!D81))="","",OFFSET('Hygiene Data'!$D$12,0,10*ROW('Hygiene Data'!D81)))</f>
        <v/>
      </c>
      <c r="DQ87" s="280" t="str">
        <f ca="true">+IF(OFFSET('Hygiene Data'!$D$13,0,10*ROW('Hygiene Data'!D81))="","",OFFSET('Hygiene Data'!$D$13,0,10*ROW('Hygiene Data'!D81)))</f>
        <v/>
      </c>
      <c r="DR87" s="280" t="str">
        <f ca="true">+IF(OFFSET('Hygiene Data'!$E$11,0,10*ROW('Hygiene Data'!E81))="","",OFFSET('Hygiene Data'!$E$11,0,10*ROW('Hygiene Data'!E81)))</f>
        <v/>
      </c>
      <c r="DS87" s="280" t="str">
        <f ca="true">+IF(OFFSET('Hygiene Data'!$E$12,0,10*ROW('Hygiene Data'!E81))="","",OFFSET('Hygiene Data'!$E$12,0,10*ROW('Hygiene Data'!E81)))</f>
        <v/>
      </c>
      <c r="DT87" s="280" t="str">
        <f ca="true">+IF(OFFSET('Hygiene Data'!$E$13,0,10*ROW('Hygiene Data'!E81))="","",OFFSET('Hygiene Data'!$E$13,0,10*ROW('Hygiene Data'!E81)))</f>
        <v/>
      </c>
      <c r="DU87" s="280" t="str">
        <f ca="true">+IF(OFFSET('Hygiene Data'!$F$11,0,10*ROW('Hygiene Data'!F81))="","",OFFSET('Hygiene Data'!$F$11,0,10*ROW('Hygiene Data'!F81)))</f>
        <v/>
      </c>
      <c r="DV87" s="280" t="str">
        <f ca="true">+IF(OFFSET('Hygiene Data'!$F$12,0,10*ROW('Hygiene Data'!F81))="","",OFFSET('Hygiene Data'!$F$12,0,10*ROW('Hygiene Data'!F81)))</f>
        <v/>
      </c>
      <c r="DW87" s="280" t="str">
        <f ca="true">+IF(OFFSET('Hygiene Data'!$F$13,0,10*ROW('Hygiene Data'!F81))="","",OFFSET('Hygiene Data'!$F$13,0,10*ROW('Hygiene Data'!F81)))</f>
        <v/>
      </c>
      <c r="DX87" s="280" t="str">
        <f ca="true">+IF(OFFSET('Hygiene Data'!$G$11,0,10*ROW('Hygiene Data'!G81))="","",OFFSET('Hygiene Data'!$G$11,0,10*ROW('Hygiene Data'!G81)))</f>
        <v/>
      </c>
      <c r="DY87" s="280" t="str">
        <f ca="true">+IF(OFFSET('Hygiene Data'!$G$12,0,10*ROW('Hygiene Data'!G81))="","",OFFSET('Hygiene Data'!$G$12,0,10*ROW('Hygiene Data'!G81)))</f>
        <v/>
      </c>
      <c r="DZ87" s="280" t="str">
        <f ca="true">+IF(OFFSET('Hygiene Data'!$G$13,0,10*ROW('Hygiene Data'!G81))="","",OFFSET('Hygiene Data'!$G$13,0,10*ROW('Hygiene Data'!G81)))</f>
        <v/>
      </c>
      <c r="EA87" s="280" t="str">
        <f ca="true">+IF(OFFSET('Hygiene Data'!$H$11,0,10*ROW('Hygiene Data'!H81))="","",OFFSET('Hygiene Data'!$H$11,0,10*ROW('Hygiene Data'!H81)))</f>
        <v/>
      </c>
      <c r="EB87" s="280" t="str">
        <f ca="true">+IF(OFFSET('Hygiene Data'!$H$12,0,10*ROW('Hygiene Data'!H81))="","",OFFSET('Hygiene Data'!$H$12,0,10*ROW('Hygiene Data'!H81)))</f>
        <v/>
      </c>
      <c r="EC87" s="280" t="str">
        <f ca="true">+IF(OFFSET('Hygiene Data'!$H$13,0,10*ROW('Hygiene Data'!H81))="","",OFFSET('Hygiene Data'!$H$13,0,10*ROW('Hygiene Data'!H81)))</f>
        <v/>
      </c>
      <c r="ED87" s="280" t="str">
        <f ca="true">+IF(OFFSET('Hygiene Data'!$I$11,0,10*ROW('Hygiene Data'!I81))="","",OFFSET('Hygiene Data'!$I$11,0,10*ROW('Hygiene Data'!I81)))</f>
        <v/>
      </c>
      <c r="EE87" s="280" t="str">
        <f ca="true">+IF(OFFSET('Hygiene Data'!$I$12,0,10*ROW('Hygiene Data'!I81))="","",OFFSET('Hygiene Data'!$I$12,0,10*ROW('Hygiene Data'!I81)))</f>
        <v/>
      </c>
      <c r="EF87" s="28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6"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0"/>
      <c r="BS88" s="280" t="str">
        <f ca="true">+IF(OFFSET('Water Data'!$D$27,0,10*ROW('Water Data'!D82))="","",OFFSET('Water Data'!$D$27,0,10*ROW('Water Data'!D82)))</f>
        <v/>
      </c>
      <c r="BT88" s="280" t="str">
        <f ca="true">+IF(OFFSET('Water Data'!$D$28,0,10*ROW('Water Data'!D82))="","",OFFSET('Water Data'!$D$28,0,10*ROW('Water Data'!D82)))</f>
        <v/>
      </c>
      <c r="BU88" s="280" t="str">
        <f ca="true">+IF(OFFSET('Water Data'!$D$29,0,10*ROW('Water Data'!D82))="","",OFFSET('Water Data'!$D$29,0,10*ROW('Water Data'!D82)))</f>
        <v/>
      </c>
      <c r="BV88" s="280" t="str">
        <f ca="true">+IF(OFFSET('Water Data'!$E$27,0,10*ROW('Water Data'!E82))="","",OFFSET('Water Data'!$E$27,0,10*ROW('Water Data'!E82)))</f>
        <v/>
      </c>
      <c r="BW88" s="280" t="str">
        <f ca="true">+IF(OFFSET('Water Data'!$E$28,0,10*ROW('Water Data'!E82))="","",OFFSET('Water Data'!$E$28,0,10*ROW('Water Data'!E82)))</f>
        <v/>
      </c>
      <c r="BX88" s="280" t="str">
        <f ca="true">+IF(OFFSET('Water Data'!$E$29,0,10*ROW('Water Data'!E82))="","",OFFSET('Water Data'!$E$29,0,10*ROW('Water Data'!E82)))</f>
        <v/>
      </c>
      <c r="BY88" s="280" t="str">
        <f ca="true">+IF(OFFSET('Water Data'!$F$27,0,10*ROW('Water Data'!F82))="","",OFFSET('Water Data'!$F$27,0,10*ROW('Water Data'!F82)))</f>
        <v/>
      </c>
      <c r="BZ88" s="280" t="str">
        <f ca="true">+IF(OFFSET('Water Data'!$F$28,0,10*ROW('Water Data'!F82))="","",OFFSET('Water Data'!$F$28,0,10*ROW('Water Data'!F82)))</f>
        <v/>
      </c>
      <c r="CA88" s="280" t="str">
        <f ca="true">+IF(OFFSET('Water Data'!$F$29,0,10*ROW('Water Data'!F82))="","",OFFSET('Water Data'!$F$29,0,10*ROW('Water Data'!F82)))</f>
        <v/>
      </c>
      <c r="CB88" s="280" t="str">
        <f ca="true">+IF(OFFSET('Water Data'!$G$27,0,10*ROW('Water Data'!G82))="","",OFFSET('Water Data'!$G$27,0,10*ROW('Water Data'!G82)))</f>
        <v/>
      </c>
      <c r="CC88" s="280" t="str">
        <f ca="true">+IF(OFFSET('Water Data'!$G$28,0,10*ROW('Water Data'!G82))="","",OFFSET('Water Data'!$G$28,0,10*ROW('Water Data'!G82)))</f>
        <v/>
      </c>
      <c r="CD88" s="280" t="str">
        <f ca="true">+IF(OFFSET('Water Data'!$G$29,0,10*ROW('Water Data'!G82))="","",OFFSET('Water Data'!$G$29,0,10*ROW('Water Data'!G82)))</f>
        <v/>
      </c>
      <c r="CE88" s="280" t="str">
        <f ca="true">+IF(OFFSET('Water Data'!$H$27,0,10*ROW('Water Data'!H82))="","",OFFSET('Water Data'!$H$27,0,10*ROW('Water Data'!H82)))</f>
        <v/>
      </c>
      <c r="CF88" s="280" t="str">
        <f ca="true">+IF(OFFSET('Water Data'!$H$28,0,10*ROW('Water Data'!H82))="","",OFFSET('Water Data'!$H$28,0,10*ROW('Water Data'!H82)))</f>
        <v/>
      </c>
      <c r="CG88" s="280" t="str">
        <f ca="true">+IF(OFFSET('Water Data'!$H$29,0,10*ROW('Water Data'!H82))="","",OFFSET('Water Data'!$H$29,0,10*ROW('Water Data'!H82)))</f>
        <v/>
      </c>
      <c r="CH88" s="280" t="str">
        <f ca="true">+IF(OFFSET('Water Data'!$I$27,0,10*ROW('Water Data'!I82))="","",OFFSET('Water Data'!$I$27,0,10*ROW('Water Data'!I82)))</f>
        <v/>
      </c>
      <c r="CI88" s="280" t="str">
        <f ca="true">+IF(OFFSET('Water Data'!$I$28,0,10*ROW('Water Data'!I82))="","",OFFSET('Water Data'!$I$28,0,10*ROW('Water Data'!I82)))</f>
        <v/>
      </c>
      <c r="CJ88" s="280" t="str">
        <f ca="true">+IF(OFFSET('Water Data'!$I$29,0,10*ROW('Water Data'!I82))="","",OFFSET('Water Data'!$I$29,0,10*ROW('Water Data'!I82)))</f>
        <v/>
      </c>
      <c r="CK88" s="280" t="str">
        <f ca="true">+IF(OFFSET('Sanitation Data'!$D$28,0,10*ROW('Sanitation Data'!D82))="","",OFFSET('Sanitation Data'!$D$28,0,10*ROW('Sanitation Data'!D82)))</f>
        <v/>
      </c>
      <c r="CL88" s="280" t="str">
        <f ca="true">+IF(OFFSET('Sanitation Data'!$D$29,0,10*ROW('Sanitation Data'!D82))="","",OFFSET('Sanitation Data'!$D$29,0,10*ROW('Sanitation Data'!D82)))</f>
        <v/>
      </c>
      <c r="CM88" s="280" t="str">
        <f ca="true">+IF(OFFSET('Sanitation Data'!$D$30,0,10*ROW('Sanitation Data'!D82))="","",OFFSET('Sanitation Data'!$D$30,0,10*ROW('Sanitation Data'!D82)))</f>
        <v/>
      </c>
      <c r="CN88" s="280" t="str">
        <f ca="true">+IF(OFFSET('Sanitation Data'!$D$31,0,10*ROW('Sanitation Data'!D82))="","",OFFSET('Sanitation Data'!$D$31,0,10*ROW('Sanitation Data'!D82)))</f>
        <v/>
      </c>
      <c r="CO88" s="280" t="str">
        <f ca="true">+IF(OFFSET('Sanitation Data'!$D$32,0,10*ROW('Sanitation Data'!D82))="","",OFFSET('Sanitation Data'!$D$32,0,10*ROW('Sanitation Data'!D82)))</f>
        <v/>
      </c>
      <c r="CP88" s="280" t="str">
        <f ca="true">+IF(OFFSET('Sanitation Data'!$E$28,0,10*ROW('Sanitation Data'!E82))="","",OFFSET('Sanitation Data'!$E$28,0,10*ROW('Sanitation Data'!E82)))</f>
        <v/>
      </c>
      <c r="CQ88" s="280" t="str">
        <f ca="true">+IF(OFFSET('Sanitation Data'!$E$29,0,10*ROW('Sanitation Data'!E82))="","",OFFSET('Sanitation Data'!$E$29,0,10*ROW('Sanitation Data'!E82)))</f>
        <v/>
      </c>
      <c r="CR88" s="280" t="str">
        <f ca="true">+IF(OFFSET('Sanitation Data'!$E$30,0,10*ROW('Sanitation Data'!E82))="","",OFFSET('Sanitation Data'!$E$30,0,10*ROW('Sanitation Data'!E82)))</f>
        <v/>
      </c>
      <c r="CS88" s="280" t="str">
        <f ca="true">+IF(OFFSET('Sanitation Data'!$E$31,0,10*ROW('Sanitation Data'!E82))="","",OFFSET('Sanitation Data'!$E$31,0,10*ROW('Sanitation Data'!E82)))</f>
        <v/>
      </c>
      <c r="CT88" s="280" t="str">
        <f ca="true">+IF(OFFSET('Sanitation Data'!$E$32,0,10*ROW('Sanitation Data'!E82))="","",OFFSET('Sanitation Data'!$E$32,0,10*ROW('Sanitation Data'!E82)))</f>
        <v/>
      </c>
      <c r="CU88" s="280" t="str">
        <f ca="true">+IF(OFFSET('Sanitation Data'!$F$28,0,10*ROW('Sanitation Data'!F82))="","",OFFSET('Sanitation Data'!$F$28,0,10*ROW('Sanitation Data'!F82)))</f>
        <v/>
      </c>
      <c r="CV88" s="280" t="str">
        <f ca="true">+IF(OFFSET('Sanitation Data'!$F$29,0,10*ROW('Sanitation Data'!F82))="","",OFFSET('Sanitation Data'!$F$29,0,10*ROW('Sanitation Data'!F82)))</f>
        <v/>
      </c>
      <c r="CW88" s="280" t="str">
        <f ca="true">+IF(OFFSET('Sanitation Data'!$F$30,0,10*ROW('Sanitation Data'!F82))="","",OFFSET('Sanitation Data'!$F$30,0,10*ROW('Sanitation Data'!F82)))</f>
        <v/>
      </c>
      <c r="CX88" s="280" t="str">
        <f ca="true">+IF(OFFSET('Sanitation Data'!$F$31,0,10*ROW('Sanitation Data'!F82))="","",OFFSET('Sanitation Data'!$F$31,0,10*ROW('Sanitation Data'!F82)))</f>
        <v/>
      </c>
      <c r="CY88" s="280" t="str">
        <f ca="true">+IF(OFFSET('Sanitation Data'!$F$32,0,10*ROW('Sanitation Data'!F82))="","",OFFSET('Sanitation Data'!$F$32,0,10*ROW('Sanitation Data'!F82)))</f>
        <v/>
      </c>
      <c r="CZ88" s="280" t="str">
        <f ca="true">+IF(OFFSET('Sanitation Data'!$G$28,0,10*ROW('Sanitation Data'!G82))="","",OFFSET('Sanitation Data'!$G$28,0,10*ROW('Sanitation Data'!G82)))</f>
        <v/>
      </c>
      <c r="DA88" s="280" t="str">
        <f ca="true">+IF(OFFSET('Sanitation Data'!$G$29,0,10*ROW('Sanitation Data'!G82))="","",OFFSET('Sanitation Data'!$G$29,0,10*ROW('Sanitation Data'!G82)))</f>
        <v/>
      </c>
      <c r="DB88" s="280" t="str">
        <f ca="true">+IF(OFFSET('Sanitation Data'!$G$30,0,10*ROW('Sanitation Data'!G82))="","",OFFSET('Sanitation Data'!$G$30,0,10*ROW('Sanitation Data'!G82)))</f>
        <v/>
      </c>
      <c r="DC88" s="280" t="str">
        <f ca="true">+IF(OFFSET('Sanitation Data'!$G$31,0,10*ROW('Sanitation Data'!G82))="","",OFFSET('Sanitation Data'!$G$31,0,10*ROW('Sanitation Data'!G82)))</f>
        <v/>
      </c>
      <c r="DD88" s="280" t="str">
        <f ca="true">+IF(OFFSET('Sanitation Data'!$G$32,0,10*ROW('Sanitation Data'!G82))="","",OFFSET('Sanitation Data'!$G$32,0,10*ROW('Sanitation Data'!G82)))</f>
        <v/>
      </c>
      <c r="DE88" s="280" t="str">
        <f ca="true">+IF(OFFSET('Sanitation Data'!$H$28,0,10*ROW('Sanitation Data'!H82))="","",OFFSET('Sanitation Data'!$H$28,0,10*ROW('Sanitation Data'!H82)))</f>
        <v/>
      </c>
      <c r="DF88" s="280" t="str">
        <f ca="true">+IF(OFFSET('Sanitation Data'!$H$29,0,10*ROW('Sanitation Data'!H82))="","",OFFSET('Sanitation Data'!$H$29,0,10*ROW('Sanitation Data'!H82)))</f>
        <v/>
      </c>
      <c r="DG88" s="280" t="str">
        <f ca="true">+IF(OFFSET('Sanitation Data'!$H$30,0,10*ROW('Sanitation Data'!H82))="","",OFFSET('Sanitation Data'!$H$30,0,10*ROW('Sanitation Data'!H82)))</f>
        <v/>
      </c>
      <c r="DH88" s="280" t="str">
        <f ca="true">+IF(OFFSET('Sanitation Data'!$H$31,0,10*ROW('Sanitation Data'!H82))="","",OFFSET('Sanitation Data'!$H$31,0,10*ROW('Sanitation Data'!H82)))</f>
        <v/>
      </c>
      <c r="DI88" s="280" t="str">
        <f ca="true">+IF(OFFSET('Sanitation Data'!$H$32,0,10*ROW('Sanitation Data'!H82))="","",OFFSET('Sanitation Data'!$H$32,0,10*ROW('Sanitation Data'!H82)))</f>
        <v/>
      </c>
      <c r="DJ88" s="280" t="str">
        <f ca="true">+IF(OFFSET('Sanitation Data'!$I$28,0,10*ROW('Sanitation Data'!I82))="","",OFFSET('Sanitation Data'!$I$28,0,10*ROW('Sanitation Data'!I82)))</f>
        <v/>
      </c>
      <c r="DK88" s="280" t="str">
        <f ca="true">+IF(OFFSET('Sanitation Data'!$I$29,0,10*ROW('Sanitation Data'!I82))="","",OFFSET('Sanitation Data'!$I$29,0,10*ROW('Sanitation Data'!I82)))</f>
        <v/>
      </c>
      <c r="DL88" s="280" t="str">
        <f ca="true">+IF(OFFSET('Sanitation Data'!$I$30,0,10*ROW('Sanitation Data'!I82))="","",OFFSET('Sanitation Data'!$I$30,0,10*ROW('Sanitation Data'!I82)))</f>
        <v/>
      </c>
      <c r="DM88" s="280" t="str">
        <f ca="true">+IF(OFFSET('Sanitation Data'!$I$31,0,10*ROW('Sanitation Data'!I82))="","",OFFSET('Sanitation Data'!$I$31,0,10*ROW('Sanitation Data'!I82)))</f>
        <v/>
      </c>
      <c r="DN88" s="280" t="str">
        <f ca="true">+IF(OFFSET('Sanitation Data'!$I$32,0,10*ROW('Sanitation Data'!I82))="","",OFFSET('Sanitation Data'!$I$32,0,10*ROW('Sanitation Data'!I82)))</f>
        <v/>
      </c>
      <c r="DO88" s="280" t="str">
        <f ca="true">+IF(OFFSET('Hygiene Data'!$D$11,0,10*ROW('Hygiene Data'!D82))="","",OFFSET('Hygiene Data'!$D$11,0,10*ROW('Hygiene Data'!D82)))</f>
        <v/>
      </c>
      <c r="DP88" s="280" t="str">
        <f ca="true">+IF(OFFSET('Hygiene Data'!$D$12,0,10*ROW('Hygiene Data'!D82))="","",OFFSET('Hygiene Data'!$D$12,0,10*ROW('Hygiene Data'!D82)))</f>
        <v/>
      </c>
      <c r="DQ88" s="280" t="str">
        <f ca="true">+IF(OFFSET('Hygiene Data'!$D$13,0,10*ROW('Hygiene Data'!D82))="","",OFFSET('Hygiene Data'!$D$13,0,10*ROW('Hygiene Data'!D82)))</f>
        <v/>
      </c>
      <c r="DR88" s="280" t="str">
        <f ca="true">+IF(OFFSET('Hygiene Data'!$E$11,0,10*ROW('Hygiene Data'!E82))="","",OFFSET('Hygiene Data'!$E$11,0,10*ROW('Hygiene Data'!E82)))</f>
        <v/>
      </c>
      <c r="DS88" s="280" t="str">
        <f ca="true">+IF(OFFSET('Hygiene Data'!$E$12,0,10*ROW('Hygiene Data'!E82))="","",OFFSET('Hygiene Data'!$E$12,0,10*ROW('Hygiene Data'!E82)))</f>
        <v/>
      </c>
      <c r="DT88" s="280" t="str">
        <f ca="true">+IF(OFFSET('Hygiene Data'!$E$13,0,10*ROW('Hygiene Data'!E82))="","",OFFSET('Hygiene Data'!$E$13,0,10*ROW('Hygiene Data'!E82)))</f>
        <v/>
      </c>
      <c r="DU88" s="280" t="str">
        <f ca="true">+IF(OFFSET('Hygiene Data'!$F$11,0,10*ROW('Hygiene Data'!F82))="","",OFFSET('Hygiene Data'!$F$11,0,10*ROW('Hygiene Data'!F82)))</f>
        <v/>
      </c>
      <c r="DV88" s="280" t="str">
        <f ca="true">+IF(OFFSET('Hygiene Data'!$F$12,0,10*ROW('Hygiene Data'!F82))="","",OFFSET('Hygiene Data'!$F$12,0,10*ROW('Hygiene Data'!F82)))</f>
        <v/>
      </c>
      <c r="DW88" s="280" t="str">
        <f ca="true">+IF(OFFSET('Hygiene Data'!$F$13,0,10*ROW('Hygiene Data'!F82))="","",OFFSET('Hygiene Data'!$F$13,0,10*ROW('Hygiene Data'!F82)))</f>
        <v/>
      </c>
      <c r="DX88" s="280" t="str">
        <f ca="true">+IF(OFFSET('Hygiene Data'!$G$11,0,10*ROW('Hygiene Data'!G82))="","",OFFSET('Hygiene Data'!$G$11,0,10*ROW('Hygiene Data'!G82)))</f>
        <v/>
      </c>
      <c r="DY88" s="280" t="str">
        <f ca="true">+IF(OFFSET('Hygiene Data'!$G$12,0,10*ROW('Hygiene Data'!G82))="","",OFFSET('Hygiene Data'!$G$12,0,10*ROW('Hygiene Data'!G82)))</f>
        <v/>
      </c>
      <c r="DZ88" s="280" t="str">
        <f ca="true">+IF(OFFSET('Hygiene Data'!$G$13,0,10*ROW('Hygiene Data'!G82))="","",OFFSET('Hygiene Data'!$G$13,0,10*ROW('Hygiene Data'!G82)))</f>
        <v/>
      </c>
      <c r="EA88" s="280" t="str">
        <f ca="true">+IF(OFFSET('Hygiene Data'!$H$11,0,10*ROW('Hygiene Data'!H82))="","",OFFSET('Hygiene Data'!$H$11,0,10*ROW('Hygiene Data'!H82)))</f>
        <v/>
      </c>
      <c r="EB88" s="280" t="str">
        <f ca="true">+IF(OFFSET('Hygiene Data'!$H$12,0,10*ROW('Hygiene Data'!H82))="","",OFFSET('Hygiene Data'!$H$12,0,10*ROW('Hygiene Data'!H82)))</f>
        <v/>
      </c>
      <c r="EC88" s="280" t="str">
        <f ca="true">+IF(OFFSET('Hygiene Data'!$H$13,0,10*ROW('Hygiene Data'!H82))="","",OFFSET('Hygiene Data'!$H$13,0,10*ROW('Hygiene Data'!H82)))</f>
        <v/>
      </c>
      <c r="ED88" s="280" t="str">
        <f ca="true">+IF(OFFSET('Hygiene Data'!$I$11,0,10*ROW('Hygiene Data'!I82))="","",OFFSET('Hygiene Data'!$I$11,0,10*ROW('Hygiene Data'!I82)))</f>
        <v/>
      </c>
      <c r="EE88" s="280" t="str">
        <f ca="true">+IF(OFFSET('Hygiene Data'!$I$12,0,10*ROW('Hygiene Data'!I82))="","",OFFSET('Hygiene Data'!$I$12,0,10*ROW('Hygiene Data'!I82)))</f>
        <v/>
      </c>
      <c r="EF88" s="28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6"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0"/>
      <c r="BS89" s="280" t="str">
        <f ca="true">+IF(OFFSET('Water Data'!$D$27,0,10*ROW('Water Data'!D83))="","",OFFSET('Water Data'!$D$27,0,10*ROW('Water Data'!D83)))</f>
        <v/>
      </c>
      <c r="BT89" s="280" t="str">
        <f ca="true">+IF(OFFSET('Water Data'!$D$28,0,10*ROW('Water Data'!D83))="","",OFFSET('Water Data'!$D$28,0,10*ROW('Water Data'!D83)))</f>
        <v/>
      </c>
      <c r="BU89" s="280" t="str">
        <f ca="true">+IF(OFFSET('Water Data'!$D$29,0,10*ROW('Water Data'!D83))="","",OFFSET('Water Data'!$D$29,0,10*ROW('Water Data'!D83)))</f>
        <v/>
      </c>
      <c r="BV89" s="280" t="str">
        <f ca="true">+IF(OFFSET('Water Data'!$E$27,0,10*ROW('Water Data'!E83))="","",OFFSET('Water Data'!$E$27,0,10*ROW('Water Data'!E83)))</f>
        <v/>
      </c>
      <c r="BW89" s="280" t="str">
        <f ca="true">+IF(OFFSET('Water Data'!$E$28,0,10*ROW('Water Data'!E83))="","",OFFSET('Water Data'!$E$28,0,10*ROW('Water Data'!E83)))</f>
        <v/>
      </c>
      <c r="BX89" s="280" t="str">
        <f ca="true">+IF(OFFSET('Water Data'!$E$29,0,10*ROW('Water Data'!E83))="","",OFFSET('Water Data'!$E$29,0,10*ROW('Water Data'!E83)))</f>
        <v/>
      </c>
      <c r="BY89" s="280" t="str">
        <f ca="true">+IF(OFFSET('Water Data'!$F$27,0,10*ROW('Water Data'!F83))="","",OFFSET('Water Data'!$F$27,0,10*ROW('Water Data'!F83)))</f>
        <v/>
      </c>
      <c r="BZ89" s="280" t="str">
        <f ca="true">+IF(OFFSET('Water Data'!$F$28,0,10*ROW('Water Data'!F83))="","",OFFSET('Water Data'!$F$28,0,10*ROW('Water Data'!F83)))</f>
        <v/>
      </c>
      <c r="CA89" s="280" t="str">
        <f ca="true">+IF(OFFSET('Water Data'!$F$29,0,10*ROW('Water Data'!F83))="","",OFFSET('Water Data'!$F$29,0,10*ROW('Water Data'!F83)))</f>
        <v/>
      </c>
      <c r="CB89" s="280" t="str">
        <f ca="true">+IF(OFFSET('Water Data'!$G$27,0,10*ROW('Water Data'!G83))="","",OFFSET('Water Data'!$G$27,0,10*ROW('Water Data'!G83)))</f>
        <v/>
      </c>
      <c r="CC89" s="280" t="str">
        <f ca="true">+IF(OFFSET('Water Data'!$G$28,0,10*ROW('Water Data'!G83))="","",OFFSET('Water Data'!$G$28,0,10*ROW('Water Data'!G83)))</f>
        <v/>
      </c>
      <c r="CD89" s="280" t="str">
        <f ca="true">+IF(OFFSET('Water Data'!$G$29,0,10*ROW('Water Data'!G83))="","",OFFSET('Water Data'!$G$29,0,10*ROW('Water Data'!G83)))</f>
        <v/>
      </c>
      <c r="CE89" s="280" t="str">
        <f ca="true">+IF(OFFSET('Water Data'!$H$27,0,10*ROW('Water Data'!H83))="","",OFFSET('Water Data'!$H$27,0,10*ROW('Water Data'!H83)))</f>
        <v/>
      </c>
      <c r="CF89" s="280" t="str">
        <f ca="true">+IF(OFFSET('Water Data'!$H$28,0,10*ROW('Water Data'!H83))="","",OFFSET('Water Data'!$H$28,0,10*ROW('Water Data'!H83)))</f>
        <v/>
      </c>
      <c r="CG89" s="280" t="str">
        <f ca="true">+IF(OFFSET('Water Data'!$H$29,0,10*ROW('Water Data'!H83))="","",OFFSET('Water Data'!$H$29,0,10*ROW('Water Data'!H83)))</f>
        <v/>
      </c>
      <c r="CH89" s="280" t="str">
        <f ca="true">+IF(OFFSET('Water Data'!$I$27,0,10*ROW('Water Data'!I83))="","",OFFSET('Water Data'!$I$27,0,10*ROW('Water Data'!I83)))</f>
        <v/>
      </c>
      <c r="CI89" s="280" t="str">
        <f ca="true">+IF(OFFSET('Water Data'!$I$28,0,10*ROW('Water Data'!I83))="","",OFFSET('Water Data'!$I$28,0,10*ROW('Water Data'!I83)))</f>
        <v/>
      </c>
      <c r="CJ89" s="280" t="str">
        <f ca="true">+IF(OFFSET('Water Data'!$I$29,0,10*ROW('Water Data'!I83))="","",OFFSET('Water Data'!$I$29,0,10*ROW('Water Data'!I83)))</f>
        <v/>
      </c>
      <c r="CK89" s="280" t="str">
        <f ca="true">+IF(OFFSET('Sanitation Data'!$D$28,0,10*ROW('Sanitation Data'!D83))="","",OFFSET('Sanitation Data'!$D$28,0,10*ROW('Sanitation Data'!D83)))</f>
        <v/>
      </c>
      <c r="CL89" s="280" t="str">
        <f ca="true">+IF(OFFSET('Sanitation Data'!$D$29,0,10*ROW('Sanitation Data'!D83))="","",OFFSET('Sanitation Data'!$D$29,0,10*ROW('Sanitation Data'!D83)))</f>
        <v/>
      </c>
      <c r="CM89" s="280" t="str">
        <f ca="true">+IF(OFFSET('Sanitation Data'!$D$30,0,10*ROW('Sanitation Data'!D83))="","",OFFSET('Sanitation Data'!$D$30,0,10*ROW('Sanitation Data'!D83)))</f>
        <v/>
      </c>
      <c r="CN89" s="280" t="str">
        <f ca="true">+IF(OFFSET('Sanitation Data'!$D$31,0,10*ROW('Sanitation Data'!D83))="","",OFFSET('Sanitation Data'!$D$31,0,10*ROW('Sanitation Data'!D83)))</f>
        <v/>
      </c>
      <c r="CO89" s="280" t="str">
        <f ca="true">+IF(OFFSET('Sanitation Data'!$D$32,0,10*ROW('Sanitation Data'!D83))="","",OFFSET('Sanitation Data'!$D$32,0,10*ROW('Sanitation Data'!D83)))</f>
        <v/>
      </c>
      <c r="CP89" s="280" t="str">
        <f ca="true">+IF(OFFSET('Sanitation Data'!$E$28,0,10*ROW('Sanitation Data'!E83))="","",OFFSET('Sanitation Data'!$E$28,0,10*ROW('Sanitation Data'!E83)))</f>
        <v/>
      </c>
      <c r="CQ89" s="280" t="str">
        <f ca="true">+IF(OFFSET('Sanitation Data'!$E$29,0,10*ROW('Sanitation Data'!E83))="","",OFFSET('Sanitation Data'!$E$29,0,10*ROW('Sanitation Data'!E83)))</f>
        <v/>
      </c>
      <c r="CR89" s="280" t="str">
        <f ca="true">+IF(OFFSET('Sanitation Data'!$E$30,0,10*ROW('Sanitation Data'!E83))="","",OFFSET('Sanitation Data'!$E$30,0,10*ROW('Sanitation Data'!E83)))</f>
        <v/>
      </c>
      <c r="CS89" s="280" t="str">
        <f ca="true">+IF(OFFSET('Sanitation Data'!$E$31,0,10*ROW('Sanitation Data'!E83))="","",OFFSET('Sanitation Data'!$E$31,0,10*ROW('Sanitation Data'!E83)))</f>
        <v/>
      </c>
      <c r="CT89" s="280" t="str">
        <f ca="true">+IF(OFFSET('Sanitation Data'!$E$32,0,10*ROW('Sanitation Data'!E83))="","",OFFSET('Sanitation Data'!$E$32,0,10*ROW('Sanitation Data'!E83)))</f>
        <v/>
      </c>
      <c r="CU89" s="280" t="str">
        <f ca="true">+IF(OFFSET('Sanitation Data'!$F$28,0,10*ROW('Sanitation Data'!F83))="","",OFFSET('Sanitation Data'!$F$28,0,10*ROW('Sanitation Data'!F83)))</f>
        <v/>
      </c>
      <c r="CV89" s="280" t="str">
        <f ca="true">+IF(OFFSET('Sanitation Data'!$F$29,0,10*ROW('Sanitation Data'!F83))="","",OFFSET('Sanitation Data'!$F$29,0,10*ROW('Sanitation Data'!F83)))</f>
        <v/>
      </c>
      <c r="CW89" s="280" t="str">
        <f ca="true">+IF(OFFSET('Sanitation Data'!$F$30,0,10*ROW('Sanitation Data'!F83))="","",OFFSET('Sanitation Data'!$F$30,0,10*ROW('Sanitation Data'!F83)))</f>
        <v/>
      </c>
      <c r="CX89" s="280" t="str">
        <f ca="true">+IF(OFFSET('Sanitation Data'!$F$31,0,10*ROW('Sanitation Data'!F83))="","",OFFSET('Sanitation Data'!$F$31,0,10*ROW('Sanitation Data'!F83)))</f>
        <v/>
      </c>
      <c r="CY89" s="280" t="str">
        <f ca="true">+IF(OFFSET('Sanitation Data'!$F$32,0,10*ROW('Sanitation Data'!F83))="","",OFFSET('Sanitation Data'!$F$32,0,10*ROW('Sanitation Data'!F83)))</f>
        <v/>
      </c>
      <c r="CZ89" s="280" t="str">
        <f ca="true">+IF(OFFSET('Sanitation Data'!$G$28,0,10*ROW('Sanitation Data'!G83))="","",OFFSET('Sanitation Data'!$G$28,0,10*ROW('Sanitation Data'!G83)))</f>
        <v/>
      </c>
      <c r="DA89" s="280" t="str">
        <f ca="true">+IF(OFFSET('Sanitation Data'!$G$29,0,10*ROW('Sanitation Data'!G83))="","",OFFSET('Sanitation Data'!$G$29,0,10*ROW('Sanitation Data'!G83)))</f>
        <v/>
      </c>
      <c r="DB89" s="280" t="str">
        <f ca="true">+IF(OFFSET('Sanitation Data'!$G$30,0,10*ROW('Sanitation Data'!G83))="","",OFFSET('Sanitation Data'!$G$30,0,10*ROW('Sanitation Data'!G83)))</f>
        <v/>
      </c>
      <c r="DC89" s="280" t="str">
        <f ca="true">+IF(OFFSET('Sanitation Data'!$G$31,0,10*ROW('Sanitation Data'!G83))="","",OFFSET('Sanitation Data'!$G$31,0,10*ROW('Sanitation Data'!G83)))</f>
        <v/>
      </c>
      <c r="DD89" s="280" t="str">
        <f ca="true">+IF(OFFSET('Sanitation Data'!$G$32,0,10*ROW('Sanitation Data'!G83))="","",OFFSET('Sanitation Data'!$G$32,0,10*ROW('Sanitation Data'!G83)))</f>
        <v/>
      </c>
      <c r="DE89" s="280" t="str">
        <f ca="true">+IF(OFFSET('Sanitation Data'!$H$28,0,10*ROW('Sanitation Data'!H83))="","",OFFSET('Sanitation Data'!$H$28,0,10*ROW('Sanitation Data'!H83)))</f>
        <v/>
      </c>
      <c r="DF89" s="280" t="str">
        <f ca="true">+IF(OFFSET('Sanitation Data'!$H$29,0,10*ROW('Sanitation Data'!H83))="","",OFFSET('Sanitation Data'!$H$29,0,10*ROW('Sanitation Data'!H83)))</f>
        <v/>
      </c>
      <c r="DG89" s="280" t="str">
        <f ca="true">+IF(OFFSET('Sanitation Data'!$H$30,0,10*ROW('Sanitation Data'!H83))="","",OFFSET('Sanitation Data'!$H$30,0,10*ROW('Sanitation Data'!H83)))</f>
        <v/>
      </c>
      <c r="DH89" s="280" t="str">
        <f ca="true">+IF(OFFSET('Sanitation Data'!$H$31,0,10*ROW('Sanitation Data'!H83))="","",OFFSET('Sanitation Data'!$H$31,0,10*ROW('Sanitation Data'!H83)))</f>
        <v/>
      </c>
      <c r="DI89" s="280" t="str">
        <f ca="true">+IF(OFFSET('Sanitation Data'!$H$32,0,10*ROW('Sanitation Data'!H83))="","",OFFSET('Sanitation Data'!$H$32,0,10*ROW('Sanitation Data'!H83)))</f>
        <v/>
      </c>
      <c r="DJ89" s="280" t="str">
        <f ca="true">+IF(OFFSET('Sanitation Data'!$I$28,0,10*ROW('Sanitation Data'!I83))="","",OFFSET('Sanitation Data'!$I$28,0,10*ROW('Sanitation Data'!I83)))</f>
        <v/>
      </c>
      <c r="DK89" s="280" t="str">
        <f ca="true">+IF(OFFSET('Sanitation Data'!$I$29,0,10*ROW('Sanitation Data'!I83))="","",OFFSET('Sanitation Data'!$I$29,0,10*ROW('Sanitation Data'!I83)))</f>
        <v/>
      </c>
      <c r="DL89" s="280" t="str">
        <f ca="true">+IF(OFFSET('Sanitation Data'!$I$30,0,10*ROW('Sanitation Data'!I83))="","",OFFSET('Sanitation Data'!$I$30,0,10*ROW('Sanitation Data'!I83)))</f>
        <v/>
      </c>
      <c r="DM89" s="280" t="str">
        <f ca="true">+IF(OFFSET('Sanitation Data'!$I$31,0,10*ROW('Sanitation Data'!I83))="","",OFFSET('Sanitation Data'!$I$31,0,10*ROW('Sanitation Data'!I83)))</f>
        <v/>
      </c>
      <c r="DN89" s="280" t="str">
        <f ca="true">+IF(OFFSET('Sanitation Data'!$I$32,0,10*ROW('Sanitation Data'!I83))="","",OFFSET('Sanitation Data'!$I$32,0,10*ROW('Sanitation Data'!I83)))</f>
        <v/>
      </c>
      <c r="DO89" s="280" t="str">
        <f ca="true">+IF(OFFSET('Hygiene Data'!$D$11,0,10*ROW('Hygiene Data'!D83))="","",OFFSET('Hygiene Data'!$D$11,0,10*ROW('Hygiene Data'!D83)))</f>
        <v/>
      </c>
      <c r="DP89" s="280" t="str">
        <f ca="true">+IF(OFFSET('Hygiene Data'!$D$12,0,10*ROW('Hygiene Data'!D83))="","",OFFSET('Hygiene Data'!$D$12,0,10*ROW('Hygiene Data'!D83)))</f>
        <v/>
      </c>
      <c r="DQ89" s="280" t="str">
        <f ca="true">+IF(OFFSET('Hygiene Data'!$D$13,0,10*ROW('Hygiene Data'!D83))="","",OFFSET('Hygiene Data'!$D$13,0,10*ROW('Hygiene Data'!D83)))</f>
        <v/>
      </c>
      <c r="DR89" s="280" t="str">
        <f ca="true">+IF(OFFSET('Hygiene Data'!$E$11,0,10*ROW('Hygiene Data'!E83))="","",OFFSET('Hygiene Data'!$E$11,0,10*ROW('Hygiene Data'!E83)))</f>
        <v/>
      </c>
      <c r="DS89" s="280" t="str">
        <f ca="true">+IF(OFFSET('Hygiene Data'!$E$12,0,10*ROW('Hygiene Data'!E83))="","",OFFSET('Hygiene Data'!$E$12,0,10*ROW('Hygiene Data'!E83)))</f>
        <v/>
      </c>
      <c r="DT89" s="280" t="str">
        <f ca="true">+IF(OFFSET('Hygiene Data'!$E$13,0,10*ROW('Hygiene Data'!E83))="","",OFFSET('Hygiene Data'!$E$13,0,10*ROW('Hygiene Data'!E83)))</f>
        <v/>
      </c>
      <c r="DU89" s="280" t="str">
        <f ca="true">+IF(OFFSET('Hygiene Data'!$F$11,0,10*ROW('Hygiene Data'!F83))="","",OFFSET('Hygiene Data'!$F$11,0,10*ROW('Hygiene Data'!F83)))</f>
        <v/>
      </c>
      <c r="DV89" s="280" t="str">
        <f ca="true">+IF(OFFSET('Hygiene Data'!$F$12,0,10*ROW('Hygiene Data'!F83))="","",OFFSET('Hygiene Data'!$F$12,0,10*ROW('Hygiene Data'!F83)))</f>
        <v/>
      </c>
      <c r="DW89" s="280" t="str">
        <f ca="true">+IF(OFFSET('Hygiene Data'!$F$13,0,10*ROW('Hygiene Data'!F83))="","",OFFSET('Hygiene Data'!$F$13,0,10*ROW('Hygiene Data'!F83)))</f>
        <v/>
      </c>
      <c r="DX89" s="280" t="str">
        <f ca="true">+IF(OFFSET('Hygiene Data'!$G$11,0,10*ROW('Hygiene Data'!G83))="","",OFFSET('Hygiene Data'!$G$11,0,10*ROW('Hygiene Data'!G83)))</f>
        <v/>
      </c>
      <c r="DY89" s="280" t="str">
        <f ca="true">+IF(OFFSET('Hygiene Data'!$G$12,0,10*ROW('Hygiene Data'!G83))="","",OFFSET('Hygiene Data'!$G$12,0,10*ROW('Hygiene Data'!G83)))</f>
        <v/>
      </c>
      <c r="DZ89" s="280" t="str">
        <f ca="true">+IF(OFFSET('Hygiene Data'!$G$13,0,10*ROW('Hygiene Data'!G83))="","",OFFSET('Hygiene Data'!$G$13,0,10*ROW('Hygiene Data'!G83)))</f>
        <v/>
      </c>
      <c r="EA89" s="280" t="str">
        <f ca="true">+IF(OFFSET('Hygiene Data'!$H$11,0,10*ROW('Hygiene Data'!H83))="","",OFFSET('Hygiene Data'!$H$11,0,10*ROW('Hygiene Data'!H83)))</f>
        <v/>
      </c>
      <c r="EB89" s="280" t="str">
        <f ca="true">+IF(OFFSET('Hygiene Data'!$H$12,0,10*ROW('Hygiene Data'!H83))="","",OFFSET('Hygiene Data'!$H$12,0,10*ROW('Hygiene Data'!H83)))</f>
        <v/>
      </c>
      <c r="EC89" s="280" t="str">
        <f ca="true">+IF(OFFSET('Hygiene Data'!$H$13,0,10*ROW('Hygiene Data'!H83))="","",OFFSET('Hygiene Data'!$H$13,0,10*ROW('Hygiene Data'!H83)))</f>
        <v/>
      </c>
      <c r="ED89" s="280" t="str">
        <f ca="true">+IF(OFFSET('Hygiene Data'!$I$11,0,10*ROW('Hygiene Data'!I83))="","",OFFSET('Hygiene Data'!$I$11,0,10*ROW('Hygiene Data'!I83)))</f>
        <v/>
      </c>
      <c r="EE89" s="280" t="str">
        <f ca="true">+IF(OFFSET('Hygiene Data'!$I$12,0,10*ROW('Hygiene Data'!I83))="","",OFFSET('Hygiene Data'!$I$12,0,10*ROW('Hygiene Data'!I83)))</f>
        <v/>
      </c>
      <c r="EF89" s="28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6"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0"/>
      <c r="BS90" s="280" t="str">
        <f ca="true">+IF(OFFSET('Water Data'!$D$27,0,10*ROW('Water Data'!D84))="","",OFFSET('Water Data'!$D$27,0,10*ROW('Water Data'!D84)))</f>
        <v/>
      </c>
      <c r="BT90" s="280" t="str">
        <f ca="true">+IF(OFFSET('Water Data'!$D$28,0,10*ROW('Water Data'!D84))="","",OFFSET('Water Data'!$D$28,0,10*ROW('Water Data'!D84)))</f>
        <v/>
      </c>
      <c r="BU90" s="280" t="str">
        <f ca="true">+IF(OFFSET('Water Data'!$D$29,0,10*ROW('Water Data'!D84))="","",OFFSET('Water Data'!$D$29,0,10*ROW('Water Data'!D84)))</f>
        <v/>
      </c>
      <c r="BV90" s="280" t="str">
        <f ca="true">+IF(OFFSET('Water Data'!$E$27,0,10*ROW('Water Data'!E84))="","",OFFSET('Water Data'!$E$27,0,10*ROW('Water Data'!E84)))</f>
        <v/>
      </c>
      <c r="BW90" s="280" t="str">
        <f ca="true">+IF(OFFSET('Water Data'!$E$28,0,10*ROW('Water Data'!E84))="","",OFFSET('Water Data'!$E$28,0,10*ROW('Water Data'!E84)))</f>
        <v/>
      </c>
      <c r="BX90" s="280" t="str">
        <f ca="true">+IF(OFFSET('Water Data'!$E$29,0,10*ROW('Water Data'!E84))="","",OFFSET('Water Data'!$E$29,0,10*ROW('Water Data'!E84)))</f>
        <v/>
      </c>
      <c r="BY90" s="280" t="str">
        <f ca="true">+IF(OFFSET('Water Data'!$F$27,0,10*ROW('Water Data'!F84))="","",OFFSET('Water Data'!$F$27,0,10*ROW('Water Data'!F84)))</f>
        <v/>
      </c>
      <c r="BZ90" s="280" t="str">
        <f ca="true">+IF(OFFSET('Water Data'!$F$28,0,10*ROW('Water Data'!F84))="","",OFFSET('Water Data'!$F$28,0,10*ROW('Water Data'!F84)))</f>
        <v/>
      </c>
      <c r="CA90" s="280" t="str">
        <f ca="true">+IF(OFFSET('Water Data'!$F$29,0,10*ROW('Water Data'!F84))="","",OFFSET('Water Data'!$F$29,0,10*ROW('Water Data'!F84)))</f>
        <v/>
      </c>
      <c r="CB90" s="280" t="str">
        <f ca="true">+IF(OFFSET('Water Data'!$G$27,0,10*ROW('Water Data'!G84))="","",OFFSET('Water Data'!$G$27,0,10*ROW('Water Data'!G84)))</f>
        <v/>
      </c>
      <c r="CC90" s="280" t="str">
        <f ca="true">+IF(OFFSET('Water Data'!$G$28,0,10*ROW('Water Data'!G84))="","",OFFSET('Water Data'!$G$28,0,10*ROW('Water Data'!G84)))</f>
        <v/>
      </c>
      <c r="CD90" s="280" t="str">
        <f ca="true">+IF(OFFSET('Water Data'!$G$29,0,10*ROW('Water Data'!G84))="","",OFFSET('Water Data'!$G$29,0,10*ROW('Water Data'!G84)))</f>
        <v/>
      </c>
      <c r="CE90" s="280" t="str">
        <f ca="true">+IF(OFFSET('Water Data'!$H$27,0,10*ROW('Water Data'!H84))="","",OFFSET('Water Data'!$H$27,0,10*ROW('Water Data'!H84)))</f>
        <v/>
      </c>
      <c r="CF90" s="280" t="str">
        <f ca="true">+IF(OFFSET('Water Data'!$H$28,0,10*ROW('Water Data'!H84))="","",OFFSET('Water Data'!$H$28,0,10*ROW('Water Data'!H84)))</f>
        <v/>
      </c>
      <c r="CG90" s="280" t="str">
        <f ca="true">+IF(OFFSET('Water Data'!$H$29,0,10*ROW('Water Data'!H84))="","",OFFSET('Water Data'!$H$29,0,10*ROW('Water Data'!H84)))</f>
        <v/>
      </c>
      <c r="CH90" s="280" t="str">
        <f ca="true">+IF(OFFSET('Water Data'!$I$27,0,10*ROW('Water Data'!I84))="","",OFFSET('Water Data'!$I$27,0,10*ROW('Water Data'!I84)))</f>
        <v/>
      </c>
      <c r="CI90" s="280" t="str">
        <f ca="true">+IF(OFFSET('Water Data'!$I$28,0,10*ROW('Water Data'!I84))="","",OFFSET('Water Data'!$I$28,0,10*ROW('Water Data'!I84)))</f>
        <v/>
      </c>
      <c r="CJ90" s="280" t="str">
        <f ca="true">+IF(OFFSET('Water Data'!$I$29,0,10*ROW('Water Data'!I84))="","",OFFSET('Water Data'!$I$29,0,10*ROW('Water Data'!I84)))</f>
        <v/>
      </c>
      <c r="CK90" s="280" t="str">
        <f ca="true">+IF(OFFSET('Sanitation Data'!$D$28,0,10*ROW('Sanitation Data'!D84))="","",OFFSET('Sanitation Data'!$D$28,0,10*ROW('Sanitation Data'!D84)))</f>
        <v/>
      </c>
      <c r="CL90" s="280" t="str">
        <f ca="true">+IF(OFFSET('Sanitation Data'!$D$29,0,10*ROW('Sanitation Data'!D84))="","",OFFSET('Sanitation Data'!$D$29,0,10*ROW('Sanitation Data'!D84)))</f>
        <v/>
      </c>
      <c r="CM90" s="280" t="str">
        <f ca="true">+IF(OFFSET('Sanitation Data'!$D$30,0,10*ROW('Sanitation Data'!D84))="","",OFFSET('Sanitation Data'!$D$30,0,10*ROW('Sanitation Data'!D84)))</f>
        <v/>
      </c>
      <c r="CN90" s="280" t="str">
        <f ca="true">+IF(OFFSET('Sanitation Data'!$D$31,0,10*ROW('Sanitation Data'!D84))="","",OFFSET('Sanitation Data'!$D$31,0,10*ROW('Sanitation Data'!D84)))</f>
        <v/>
      </c>
      <c r="CO90" s="280" t="str">
        <f ca="true">+IF(OFFSET('Sanitation Data'!$D$32,0,10*ROW('Sanitation Data'!D84))="","",OFFSET('Sanitation Data'!$D$32,0,10*ROW('Sanitation Data'!D84)))</f>
        <v/>
      </c>
      <c r="CP90" s="280" t="str">
        <f ca="true">+IF(OFFSET('Sanitation Data'!$E$28,0,10*ROW('Sanitation Data'!E84))="","",OFFSET('Sanitation Data'!$E$28,0,10*ROW('Sanitation Data'!E84)))</f>
        <v/>
      </c>
      <c r="CQ90" s="280" t="str">
        <f ca="true">+IF(OFFSET('Sanitation Data'!$E$29,0,10*ROW('Sanitation Data'!E84))="","",OFFSET('Sanitation Data'!$E$29,0,10*ROW('Sanitation Data'!E84)))</f>
        <v/>
      </c>
      <c r="CR90" s="280" t="str">
        <f ca="true">+IF(OFFSET('Sanitation Data'!$E$30,0,10*ROW('Sanitation Data'!E84))="","",OFFSET('Sanitation Data'!$E$30,0,10*ROW('Sanitation Data'!E84)))</f>
        <v/>
      </c>
      <c r="CS90" s="280" t="str">
        <f ca="true">+IF(OFFSET('Sanitation Data'!$E$31,0,10*ROW('Sanitation Data'!E84))="","",OFFSET('Sanitation Data'!$E$31,0,10*ROW('Sanitation Data'!E84)))</f>
        <v/>
      </c>
      <c r="CT90" s="280" t="str">
        <f ca="true">+IF(OFFSET('Sanitation Data'!$E$32,0,10*ROW('Sanitation Data'!E84))="","",OFFSET('Sanitation Data'!$E$32,0,10*ROW('Sanitation Data'!E84)))</f>
        <v/>
      </c>
      <c r="CU90" s="280" t="str">
        <f ca="true">+IF(OFFSET('Sanitation Data'!$F$28,0,10*ROW('Sanitation Data'!F84))="","",OFFSET('Sanitation Data'!$F$28,0,10*ROW('Sanitation Data'!F84)))</f>
        <v/>
      </c>
      <c r="CV90" s="280" t="str">
        <f ca="true">+IF(OFFSET('Sanitation Data'!$F$29,0,10*ROW('Sanitation Data'!F84))="","",OFFSET('Sanitation Data'!$F$29,0,10*ROW('Sanitation Data'!F84)))</f>
        <v/>
      </c>
      <c r="CW90" s="280" t="str">
        <f ca="true">+IF(OFFSET('Sanitation Data'!$F$30,0,10*ROW('Sanitation Data'!F84))="","",OFFSET('Sanitation Data'!$F$30,0,10*ROW('Sanitation Data'!F84)))</f>
        <v/>
      </c>
      <c r="CX90" s="280" t="str">
        <f ca="true">+IF(OFFSET('Sanitation Data'!$F$31,0,10*ROW('Sanitation Data'!F84))="","",OFFSET('Sanitation Data'!$F$31,0,10*ROW('Sanitation Data'!F84)))</f>
        <v/>
      </c>
      <c r="CY90" s="280" t="str">
        <f ca="true">+IF(OFFSET('Sanitation Data'!$F$32,0,10*ROW('Sanitation Data'!F84))="","",OFFSET('Sanitation Data'!$F$32,0,10*ROW('Sanitation Data'!F84)))</f>
        <v/>
      </c>
      <c r="CZ90" s="280" t="str">
        <f ca="true">+IF(OFFSET('Sanitation Data'!$G$28,0,10*ROW('Sanitation Data'!G84))="","",OFFSET('Sanitation Data'!$G$28,0,10*ROW('Sanitation Data'!G84)))</f>
        <v/>
      </c>
      <c r="DA90" s="280" t="str">
        <f ca="true">+IF(OFFSET('Sanitation Data'!$G$29,0,10*ROW('Sanitation Data'!G84))="","",OFFSET('Sanitation Data'!$G$29,0,10*ROW('Sanitation Data'!G84)))</f>
        <v/>
      </c>
      <c r="DB90" s="280" t="str">
        <f ca="true">+IF(OFFSET('Sanitation Data'!$G$30,0,10*ROW('Sanitation Data'!G84))="","",OFFSET('Sanitation Data'!$G$30,0,10*ROW('Sanitation Data'!G84)))</f>
        <v/>
      </c>
      <c r="DC90" s="280" t="str">
        <f ca="true">+IF(OFFSET('Sanitation Data'!$G$31,0,10*ROW('Sanitation Data'!G84))="","",OFFSET('Sanitation Data'!$G$31,0,10*ROW('Sanitation Data'!G84)))</f>
        <v/>
      </c>
      <c r="DD90" s="280" t="str">
        <f ca="true">+IF(OFFSET('Sanitation Data'!$G$32,0,10*ROW('Sanitation Data'!G84))="","",OFFSET('Sanitation Data'!$G$32,0,10*ROW('Sanitation Data'!G84)))</f>
        <v/>
      </c>
      <c r="DE90" s="280" t="str">
        <f ca="true">+IF(OFFSET('Sanitation Data'!$H$28,0,10*ROW('Sanitation Data'!H84))="","",OFFSET('Sanitation Data'!$H$28,0,10*ROW('Sanitation Data'!H84)))</f>
        <v/>
      </c>
      <c r="DF90" s="280" t="str">
        <f ca="true">+IF(OFFSET('Sanitation Data'!$H$29,0,10*ROW('Sanitation Data'!H84))="","",OFFSET('Sanitation Data'!$H$29,0,10*ROW('Sanitation Data'!H84)))</f>
        <v/>
      </c>
      <c r="DG90" s="280" t="str">
        <f ca="true">+IF(OFFSET('Sanitation Data'!$H$30,0,10*ROW('Sanitation Data'!H84))="","",OFFSET('Sanitation Data'!$H$30,0,10*ROW('Sanitation Data'!H84)))</f>
        <v/>
      </c>
      <c r="DH90" s="280" t="str">
        <f ca="true">+IF(OFFSET('Sanitation Data'!$H$31,0,10*ROW('Sanitation Data'!H84))="","",OFFSET('Sanitation Data'!$H$31,0,10*ROW('Sanitation Data'!H84)))</f>
        <v/>
      </c>
      <c r="DI90" s="280" t="str">
        <f ca="true">+IF(OFFSET('Sanitation Data'!$H$32,0,10*ROW('Sanitation Data'!H84))="","",OFFSET('Sanitation Data'!$H$32,0,10*ROW('Sanitation Data'!H84)))</f>
        <v/>
      </c>
      <c r="DJ90" s="280" t="str">
        <f ca="true">+IF(OFFSET('Sanitation Data'!$I$28,0,10*ROW('Sanitation Data'!I84))="","",OFFSET('Sanitation Data'!$I$28,0,10*ROW('Sanitation Data'!I84)))</f>
        <v/>
      </c>
      <c r="DK90" s="280" t="str">
        <f ca="true">+IF(OFFSET('Sanitation Data'!$I$29,0,10*ROW('Sanitation Data'!I84))="","",OFFSET('Sanitation Data'!$I$29,0,10*ROW('Sanitation Data'!I84)))</f>
        <v/>
      </c>
      <c r="DL90" s="280" t="str">
        <f ca="true">+IF(OFFSET('Sanitation Data'!$I$30,0,10*ROW('Sanitation Data'!I84))="","",OFFSET('Sanitation Data'!$I$30,0,10*ROW('Sanitation Data'!I84)))</f>
        <v/>
      </c>
      <c r="DM90" s="280" t="str">
        <f ca="true">+IF(OFFSET('Sanitation Data'!$I$31,0,10*ROW('Sanitation Data'!I84))="","",OFFSET('Sanitation Data'!$I$31,0,10*ROW('Sanitation Data'!I84)))</f>
        <v/>
      </c>
      <c r="DN90" s="280" t="str">
        <f ca="true">+IF(OFFSET('Sanitation Data'!$I$32,0,10*ROW('Sanitation Data'!I84))="","",OFFSET('Sanitation Data'!$I$32,0,10*ROW('Sanitation Data'!I84)))</f>
        <v/>
      </c>
      <c r="DO90" s="280" t="str">
        <f ca="true">+IF(OFFSET('Hygiene Data'!$D$11,0,10*ROW('Hygiene Data'!D84))="","",OFFSET('Hygiene Data'!$D$11,0,10*ROW('Hygiene Data'!D84)))</f>
        <v/>
      </c>
      <c r="DP90" s="280" t="str">
        <f ca="true">+IF(OFFSET('Hygiene Data'!$D$12,0,10*ROW('Hygiene Data'!D84))="","",OFFSET('Hygiene Data'!$D$12,0,10*ROW('Hygiene Data'!D84)))</f>
        <v/>
      </c>
      <c r="DQ90" s="280" t="str">
        <f ca="true">+IF(OFFSET('Hygiene Data'!$D$13,0,10*ROW('Hygiene Data'!D84))="","",OFFSET('Hygiene Data'!$D$13,0,10*ROW('Hygiene Data'!D84)))</f>
        <v/>
      </c>
      <c r="DR90" s="280" t="str">
        <f ca="true">+IF(OFFSET('Hygiene Data'!$E$11,0,10*ROW('Hygiene Data'!E84))="","",OFFSET('Hygiene Data'!$E$11,0,10*ROW('Hygiene Data'!E84)))</f>
        <v/>
      </c>
      <c r="DS90" s="280" t="str">
        <f ca="true">+IF(OFFSET('Hygiene Data'!$E$12,0,10*ROW('Hygiene Data'!E84))="","",OFFSET('Hygiene Data'!$E$12,0,10*ROW('Hygiene Data'!E84)))</f>
        <v/>
      </c>
      <c r="DT90" s="280" t="str">
        <f ca="true">+IF(OFFSET('Hygiene Data'!$E$13,0,10*ROW('Hygiene Data'!E84))="","",OFFSET('Hygiene Data'!$E$13,0,10*ROW('Hygiene Data'!E84)))</f>
        <v/>
      </c>
      <c r="DU90" s="280" t="str">
        <f ca="true">+IF(OFFSET('Hygiene Data'!$F$11,0,10*ROW('Hygiene Data'!F84))="","",OFFSET('Hygiene Data'!$F$11,0,10*ROW('Hygiene Data'!F84)))</f>
        <v/>
      </c>
      <c r="DV90" s="280" t="str">
        <f ca="true">+IF(OFFSET('Hygiene Data'!$F$12,0,10*ROW('Hygiene Data'!F84))="","",OFFSET('Hygiene Data'!$F$12,0,10*ROW('Hygiene Data'!F84)))</f>
        <v/>
      </c>
      <c r="DW90" s="280" t="str">
        <f ca="true">+IF(OFFSET('Hygiene Data'!$F$13,0,10*ROW('Hygiene Data'!F84))="","",OFFSET('Hygiene Data'!$F$13,0,10*ROW('Hygiene Data'!F84)))</f>
        <v/>
      </c>
      <c r="DX90" s="280" t="str">
        <f ca="true">+IF(OFFSET('Hygiene Data'!$G$11,0,10*ROW('Hygiene Data'!G84))="","",OFFSET('Hygiene Data'!$G$11,0,10*ROW('Hygiene Data'!G84)))</f>
        <v/>
      </c>
      <c r="DY90" s="280" t="str">
        <f ca="true">+IF(OFFSET('Hygiene Data'!$G$12,0,10*ROW('Hygiene Data'!G84))="","",OFFSET('Hygiene Data'!$G$12,0,10*ROW('Hygiene Data'!G84)))</f>
        <v/>
      </c>
      <c r="DZ90" s="280" t="str">
        <f ca="true">+IF(OFFSET('Hygiene Data'!$G$13,0,10*ROW('Hygiene Data'!G84))="","",OFFSET('Hygiene Data'!$G$13,0,10*ROW('Hygiene Data'!G84)))</f>
        <v/>
      </c>
      <c r="EA90" s="280" t="str">
        <f ca="true">+IF(OFFSET('Hygiene Data'!$H$11,0,10*ROW('Hygiene Data'!H84))="","",OFFSET('Hygiene Data'!$H$11,0,10*ROW('Hygiene Data'!H84)))</f>
        <v/>
      </c>
      <c r="EB90" s="280" t="str">
        <f ca="true">+IF(OFFSET('Hygiene Data'!$H$12,0,10*ROW('Hygiene Data'!H84))="","",OFFSET('Hygiene Data'!$H$12,0,10*ROW('Hygiene Data'!H84)))</f>
        <v/>
      </c>
      <c r="EC90" s="280" t="str">
        <f ca="true">+IF(OFFSET('Hygiene Data'!$H$13,0,10*ROW('Hygiene Data'!H84))="","",OFFSET('Hygiene Data'!$H$13,0,10*ROW('Hygiene Data'!H84)))</f>
        <v/>
      </c>
      <c r="ED90" s="280" t="str">
        <f ca="true">+IF(OFFSET('Hygiene Data'!$I$11,0,10*ROW('Hygiene Data'!I84))="","",OFFSET('Hygiene Data'!$I$11,0,10*ROW('Hygiene Data'!I84)))</f>
        <v/>
      </c>
      <c r="EE90" s="280" t="str">
        <f ca="true">+IF(OFFSET('Hygiene Data'!$I$12,0,10*ROW('Hygiene Data'!I84))="","",OFFSET('Hygiene Data'!$I$12,0,10*ROW('Hygiene Data'!I84)))</f>
        <v/>
      </c>
      <c r="EF90" s="28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6"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0"/>
      <c r="BS91" s="280" t="str">
        <f ca="true">+IF(OFFSET('Water Data'!$D$27,0,10*ROW('Water Data'!D85))="","",OFFSET('Water Data'!$D$27,0,10*ROW('Water Data'!D85)))</f>
        <v/>
      </c>
      <c r="BT91" s="280" t="str">
        <f ca="true">+IF(OFFSET('Water Data'!$D$28,0,10*ROW('Water Data'!D85))="","",OFFSET('Water Data'!$D$28,0,10*ROW('Water Data'!D85)))</f>
        <v/>
      </c>
      <c r="BU91" s="280" t="str">
        <f ca="true">+IF(OFFSET('Water Data'!$D$29,0,10*ROW('Water Data'!D85))="","",OFFSET('Water Data'!$D$29,0,10*ROW('Water Data'!D85)))</f>
        <v/>
      </c>
      <c r="BV91" s="280" t="str">
        <f ca="true">+IF(OFFSET('Water Data'!$E$27,0,10*ROW('Water Data'!E85))="","",OFFSET('Water Data'!$E$27,0,10*ROW('Water Data'!E85)))</f>
        <v/>
      </c>
      <c r="BW91" s="280" t="str">
        <f ca="true">+IF(OFFSET('Water Data'!$E$28,0,10*ROW('Water Data'!E85))="","",OFFSET('Water Data'!$E$28,0,10*ROW('Water Data'!E85)))</f>
        <v/>
      </c>
      <c r="BX91" s="280" t="str">
        <f ca="true">+IF(OFFSET('Water Data'!$E$29,0,10*ROW('Water Data'!E85))="","",OFFSET('Water Data'!$E$29,0,10*ROW('Water Data'!E85)))</f>
        <v/>
      </c>
      <c r="BY91" s="280" t="str">
        <f ca="true">+IF(OFFSET('Water Data'!$F$27,0,10*ROW('Water Data'!F85))="","",OFFSET('Water Data'!$F$27,0,10*ROW('Water Data'!F85)))</f>
        <v/>
      </c>
      <c r="BZ91" s="280" t="str">
        <f ca="true">+IF(OFFSET('Water Data'!$F$28,0,10*ROW('Water Data'!F85))="","",OFFSET('Water Data'!$F$28,0,10*ROW('Water Data'!F85)))</f>
        <v/>
      </c>
      <c r="CA91" s="280" t="str">
        <f ca="true">+IF(OFFSET('Water Data'!$F$29,0,10*ROW('Water Data'!F85))="","",OFFSET('Water Data'!$F$29,0,10*ROW('Water Data'!F85)))</f>
        <v/>
      </c>
      <c r="CB91" s="280" t="str">
        <f ca="true">+IF(OFFSET('Water Data'!$G$27,0,10*ROW('Water Data'!G85))="","",OFFSET('Water Data'!$G$27,0,10*ROW('Water Data'!G85)))</f>
        <v/>
      </c>
      <c r="CC91" s="280" t="str">
        <f ca="true">+IF(OFFSET('Water Data'!$G$28,0,10*ROW('Water Data'!G85))="","",OFFSET('Water Data'!$G$28,0,10*ROW('Water Data'!G85)))</f>
        <v/>
      </c>
      <c r="CD91" s="280" t="str">
        <f ca="true">+IF(OFFSET('Water Data'!$G$29,0,10*ROW('Water Data'!G85))="","",OFFSET('Water Data'!$G$29,0,10*ROW('Water Data'!G85)))</f>
        <v/>
      </c>
      <c r="CE91" s="280" t="str">
        <f ca="true">+IF(OFFSET('Water Data'!$H$27,0,10*ROW('Water Data'!H85))="","",OFFSET('Water Data'!$H$27,0,10*ROW('Water Data'!H85)))</f>
        <v/>
      </c>
      <c r="CF91" s="280" t="str">
        <f ca="true">+IF(OFFSET('Water Data'!$H$28,0,10*ROW('Water Data'!H85))="","",OFFSET('Water Data'!$H$28,0,10*ROW('Water Data'!H85)))</f>
        <v/>
      </c>
      <c r="CG91" s="280" t="str">
        <f ca="true">+IF(OFFSET('Water Data'!$H$29,0,10*ROW('Water Data'!H85))="","",OFFSET('Water Data'!$H$29,0,10*ROW('Water Data'!H85)))</f>
        <v/>
      </c>
      <c r="CH91" s="280" t="str">
        <f ca="true">+IF(OFFSET('Water Data'!$I$27,0,10*ROW('Water Data'!I85))="","",OFFSET('Water Data'!$I$27,0,10*ROW('Water Data'!I85)))</f>
        <v/>
      </c>
      <c r="CI91" s="280" t="str">
        <f ca="true">+IF(OFFSET('Water Data'!$I$28,0,10*ROW('Water Data'!I85))="","",OFFSET('Water Data'!$I$28,0,10*ROW('Water Data'!I85)))</f>
        <v/>
      </c>
      <c r="CJ91" s="280" t="str">
        <f ca="true">+IF(OFFSET('Water Data'!$I$29,0,10*ROW('Water Data'!I85))="","",OFFSET('Water Data'!$I$29,0,10*ROW('Water Data'!I85)))</f>
        <v/>
      </c>
      <c r="CK91" s="280" t="str">
        <f ca="true">+IF(OFFSET('Sanitation Data'!$D$28,0,10*ROW('Sanitation Data'!D85))="","",OFFSET('Sanitation Data'!$D$28,0,10*ROW('Sanitation Data'!D85)))</f>
        <v/>
      </c>
      <c r="CL91" s="280" t="str">
        <f ca="true">+IF(OFFSET('Sanitation Data'!$D$29,0,10*ROW('Sanitation Data'!D85))="","",OFFSET('Sanitation Data'!$D$29,0,10*ROW('Sanitation Data'!D85)))</f>
        <v/>
      </c>
      <c r="CM91" s="280" t="str">
        <f ca="true">+IF(OFFSET('Sanitation Data'!$D$30,0,10*ROW('Sanitation Data'!D85))="","",OFFSET('Sanitation Data'!$D$30,0,10*ROW('Sanitation Data'!D85)))</f>
        <v/>
      </c>
      <c r="CN91" s="280" t="str">
        <f ca="true">+IF(OFFSET('Sanitation Data'!$D$31,0,10*ROW('Sanitation Data'!D85))="","",OFFSET('Sanitation Data'!$D$31,0,10*ROW('Sanitation Data'!D85)))</f>
        <v/>
      </c>
      <c r="CO91" s="280" t="str">
        <f ca="true">+IF(OFFSET('Sanitation Data'!$D$32,0,10*ROW('Sanitation Data'!D85))="","",OFFSET('Sanitation Data'!$D$32,0,10*ROW('Sanitation Data'!D85)))</f>
        <v/>
      </c>
      <c r="CP91" s="280" t="str">
        <f ca="true">+IF(OFFSET('Sanitation Data'!$E$28,0,10*ROW('Sanitation Data'!E85))="","",OFFSET('Sanitation Data'!$E$28,0,10*ROW('Sanitation Data'!E85)))</f>
        <v/>
      </c>
      <c r="CQ91" s="280" t="str">
        <f ca="true">+IF(OFFSET('Sanitation Data'!$E$29,0,10*ROW('Sanitation Data'!E85))="","",OFFSET('Sanitation Data'!$E$29,0,10*ROW('Sanitation Data'!E85)))</f>
        <v/>
      </c>
      <c r="CR91" s="280" t="str">
        <f ca="true">+IF(OFFSET('Sanitation Data'!$E$30,0,10*ROW('Sanitation Data'!E85))="","",OFFSET('Sanitation Data'!$E$30,0,10*ROW('Sanitation Data'!E85)))</f>
        <v/>
      </c>
      <c r="CS91" s="280" t="str">
        <f ca="true">+IF(OFFSET('Sanitation Data'!$E$31,0,10*ROW('Sanitation Data'!E85))="","",OFFSET('Sanitation Data'!$E$31,0,10*ROW('Sanitation Data'!E85)))</f>
        <v/>
      </c>
      <c r="CT91" s="280" t="str">
        <f ca="true">+IF(OFFSET('Sanitation Data'!$E$32,0,10*ROW('Sanitation Data'!E85))="","",OFFSET('Sanitation Data'!$E$32,0,10*ROW('Sanitation Data'!E85)))</f>
        <v/>
      </c>
      <c r="CU91" s="280" t="str">
        <f ca="true">+IF(OFFSET('Sanitation Data'!$F$28,0,10*ROW('Sanitation Data'!F85))="","",OFFSET('Sanitation Data'!$F$28,0,10*ROW('Sanitation Data'!F85)))</f>
        <v/>
      </c>
      <c r="CV91" s="280" t="str">
        <f ca="true">+IF(OFFSET('Sanitation Data'!$F$29,0,10*ROW('Sanitation Data'!F85))="","",OFFSET('Sanitation Data'!$F$29,0,10*ROW('Sanitation Data'!F85)))</f>
        <v/>
      </c>
      <c r="CW91" s="280" t="str">
        <f ca="true">+IF(OFFSET('Sanitation Data'!$F$30,0,10*ROW('Sanitation Data'!F85))="","",OFFSET('Sanitation Data'!$F$30,0,10*ROW('Sanitation Data'!F85)))</f>
        <v/>
      </c>
      <c r="CX91" s="280" t="str">
        <f ca="true">+IF(OFFSET('Sanitation Data'!$F$31,0,10*ROW('Sanitation Data'!F85))="","",OFFSET('Sanitation Data'!$F$31,0,10*ROW('Sanitation Data'!F85)))</f>
        <v/>
      </c>
      <c r="CY91" s="280" t="str">
        <f ca="true">+IF(OFFSET('Sanitation Data'!$F$32,0,10*ROW('Sanitation Data'!F85))="","",OFFSET('Sanitation Data'!$F$32,0,10*ROW('Sanitation Data'!F85)))</f>
        <v/>
      </c>
      <c r="CZ91" s="280" t="str">
        <f ca="true">+IF(OFFSET('Sanitation Data'!$G$28,0,10*ROW('Sanitation Data'!G85))="","",OFFSET('Sanitation Data'!$G$28,0,10*ROW('Sanitation Data'!G85)))</f>
        <v/>
      </c>
      <c r="DA91" s="280" t="str">
        <f ca="true">+IF(OFFSET('Sanitation Data'!$G$29,0,10*ROW('Sanitation Data'!G85))="","",OFFSET('Sanitation Data'!$G$29,0,10*ROW('Sanitation Data'!G85)))</f>
        <v/>
      </c>
      <c r="DB91" s="280" t="str">
        <f ca="true">+IF(OFFSET('Sanitation Data'!$G$30,0,10*ROW('Sanitation Data'!G85))="","",OFFSET('Sanitation Data'!$G$30,0,10*ROW('Sanitation Data'!G85)))</f>
        <v/>
      </c>
      <c r="DC91" s="280" t="str">
        <f ca="true">+IF(OFFSET('Sanitation Data'!$G$31,0,10*ROW('Sanitation Data'!G85))="","",OFFSET('Sanitation Data'!$G$31,0,10*ROW('Sanitation Data'!G85)))</f>
        <v/>
      </c>
      <c r="DD91" s="280" t="str">
        <f ca="true">+IF(OFFSET('Sanitation Data'!$G$32,0,10*ROW('Sanitation Data'!G85))="","",OFFSET('Sanitation Data'!$G$32,0,10*ROW('Sanitation Data'!G85)))</f>
        <v/>
      </c>
      <c r="DE91" s="280" t="str">
        <f ca="true">+IF(OFFSET('Sanitation Data'!$H$28,0,10*ROW('Sanitation Data'!H85))="","",OFFSET('Sanitation Data'!$H$28,0,10*ROW('Sanitation Data'!H85)))</f>
        <v/>
      </c>
      <c r="DF91" s="280" t="str">
        <f ca="true">+IF(OFFSET('Sanitation Data'!$H$29,0,10*ROW('Sanitation Data'!H85))="","",OFFSET('Sanitation Data'!$H$29,0,10*ROW('Sanitation Data'!H85)))</f>
        <v/>
      </c>
      <c r="DG91" s="280" t="str">
        <f ca="true">+IF(OFFSET('Sanitation Data'!$H$30,0,10*ROW('Sanitation Data'!H85))="","",OFFSET('Sanitation Data'!$H$30,0,10*ROW('Sanitation Data'!H85)))</f>
        <v/>
      </c>
      <c r="DH91" s="280" t="str">
        <f ca="true">+IF(OFFSET('Sanitation Data'!$H$31,0,10*ROW('Sanitation Data'!H85))="","",OFFSET('Sanitation Data'!$H$31,0,10*ROW('Sanitation Data'!H85)))</f>
        <v/>
      </c>
      <c r="DI91" s="280" t="str">
        <f ca="true">+IF(OFFSET('Sanitation Data'!$H$32,0,10*ROW('Sanitation Data'!H85))="","",OFFSET('Sanitation Data'!$H$32,0,10*ROW('Sanitation Data'!H85)))</f>
        <v/>
      </c>
      <c r="DJ91" s="280" t="str">
        <f ca="true">+IF(OFFSET('Sanitation Data'!$I$28,0,10*ROW('Sanitation Data'!I85))="","",OFFSET('Sanitation Data'!$I$28,0,10*ROW('Sanitation Data'!I85)))</f>
        <v/>
      </c>
      <c r="DK91" s="280" t="str">
        <f ca="true">+IF(OFFSET('Sanitation Data'!$I$29,0,10*ROW('Sanitation Data'!I85))="","",OFFSET('Sanitation Data'!$I$29,0,10*ROW('Sanitation Data'!I85)))</f>
        <v/>
      </c>
      <c r="DL91" s="280" t="str">
        <f ca="true">+IF(OFFSET('Sanitation Data'!$I$30,0,10*ROW('Sanitation Data'!I85))="","",OFFSET('Sanitation Data'!$I$30,0,10*ROW('Sanitation Data'!I85)))</f>
        <v/>
      </c>
      <c r="DM91" s="280" t="str">
        <f ca="true">+IF(OFFSET('Sanitation Data'!$I$31,0,10*ROW('Sanitation Data'!I85))="","",OFFSET('Sanitation Data'!$I$31,0,10*ROW('Sanitation Data'!I85)))</f>
        <v/>
      </c>
      <c r="DN91" s="280" t="str">
        <f ca="true">+IF(OFFSET('Sanitation Data'!$I$32,0,10*ROW('Sanitation Data'!I85))="","",OFFSET('Sanitation Data'!$I$32,0,10*ROW('Sanitation Data'!I85)))</f>
        <v/>
      </c>
      <c r="DO91" s="280" t="str">
        <f ca="true">+IF(OFFSET('Hygiene Data'!$D$11,0,10*ROW('Hygiene Data'!D85))="","",OFFSET('Hygiene Data'!$D$11,0,10*ROW('Hygiene Data'!D85)))</f>
        <v/>
      </c>
      <c r="DP91" s="280" t="str">
        <f ca="true">+IF(OFFSET('Hygiene Data'!$D$12,0,10*ROW('Hygiene Data'!D85))="","",OFFSET('Hygiene Data'!$D$12,0,10*ROW('Hygiene Data'!D85)))</f>
        <v/>
      </c>
      <c r="DQ91" s="280" t="str">
        <f ca="true">+IF(OFFSET('Hygiene Data'!$D$13,0,10*ROW('Hygiene Data'!D85))="","",OFFSET('Hygiene Data'!$D$13,0,10*ROW('Hygiene Data'!D85)))</f>
        <v/>
      </c>
      <c r="DR91" s="280" t="str">
        <f ca="true">+IF(OFFSET('Hygiene Data'!$E$11,0,10*ROW('Hygiene Data'!E85))="","",OFFSET('Hygiene Data'!$E$11,0,10*ROW('Hygiene Data'!E85)))</f>
        <v/>
      </c>
      <c r="DS91" s="280" t="str">
        <f ca="true">+IF(OFFSET('Hygiene Data'!$E$12,0,10*ROW('Hygiene Data'!E85))="","",OFFSET('Hygiene Data'!$E$12,0,10*ROW('Hygiene Data'!E85)))</f>
        <v/>
      </c>
      <c r="DT91" s="280" t="str">
        <f ca="true">+IF(OFFSET('Hygiene Data'!$E$13,0,10*ROW('Hygiene Data'!E85))="","",OFFSET('Hygiene Data'!$E$13,0,10*ROW('Hygiene Data'!E85)))</f>
        <v/>
      </c>
      <c r="DU91" s="280" t="str">
        <f ca="true">+IF(OFFSET('Hygiene Data'!$F$11,0,10*ROW('Hygiene Data'!F85))="","",OFFSET('Hygiene Data'!$F$11,0,10*ROW('Hygiene Data'!F85)))</f>
        <v/>
      </c>
      <c r="DV91" s="280" t="str">
        <f ca="true">+IF(OFFSET('Hygiene Data'!$F$12,0,10*ROW('Hygiene Data'!F85))="","",OFFSET('Hygiene Data'!$F$12,0,10*ROW('Hygiene Data'!F85)))</f>
        <v/>
      </c>
      <c r="DW91" s="280" t="str">
        <f ca="true">+IF(OFFSET('Hygiene Data'!$F$13,0,10*ROW('Hygiene Data'!F85))="","",OFFSET('Hygiene Data'!$F$13,0,10*ROW('Hygiene Data'!F85)))</f>
        <v/>
      </c>
      <c r="DX91" s="280" t="str">
        <f ca="true">+IF(OFFSET('Hygiene Data'!$G$11,0,10*ROW('Hygiene Data'!G85))="","",OFFSET('Hygiene Data'!$G$11,0,10*ROW('Hygiene Data'!G85)))</f>
        <v/>
      </c>
      <c r="DY91" s="280" t="str">
        <f ca="true">+IF(OFFSET('Hygiene Data'!$G$12,0,10*ROW('Hygiene Data'!G85))="","",OFFSET('Hygiene Data'!$G$12,0,10*ROW('Hygiene Data'!G85)))</f>
        <v/>
      </c>
      <c r="DZ91" s="280" t="str">
        <f ca="true">+IF(OFFSET('Hygiene Data'!$G$13,0,10*ROW('Hygiene Data'!G85))="","",OFFSET('Hygiene Data'!$G$13,0,10*ROW('Hygiene Data'!G85)))</f>
        <v/>
      </c>
      <c r="EA91" s="280" t="str">
        <f ca="true">+IF(OFFSET('Hygiene Data'!$H$11,0,10*ROW('Hygiene Data'!H85))="","",OFFSET('Hygiene Data'!$H$11,0,10*ROW('Hygiene Data'!H85)))</f>
        <v/>
      </c>
      <c r="EB91" s="280" t="str">
        <f ca="true">+IF(OFFSET('Hygiene Data'!$H$12,0,10*ROW('Hygiene Data'!H85))="","",OFFSET('Hygiene Data'!$H$12,0,10*ROW('Hygiene Data'!H85)))</f>
        <v/>
      </c>
      <c r="EC91" s="280" t="str">
        <f ca="true">+IF(OFFSET('Hygiene Data'!$H$13,0,10*ROW('Hygiene Data'!H85))="","",OFFSET('Hygiene Data'!$H$13,0,10*ROW('Hygiene Data'!H85)))</f>
        <v/>
      </c>
      <c r="ED91" s="280" t="str">
        <f ca="true">+IF(OFFSET('Hygiene Data'!$I$11,0,10*ROW('Hygiene Data'!I85))="","",OFFSET('Hygiene Data'!$I$11,0,10*ROW('Hygiene Data'!I85)))</f>
        <v/>
      </c>
      <c r="EE91" s="280" t="str">
        <f ca="true">+IF(OFFSET('Hygiene Data'!$I$12,0,10*ROW('Hygiene Data'!I85))="","",OFFSET('Hygiene Data'!$I$12,0,10*ROW('Hygiene Data'!I85)))</f>
        <v/>
      </c>
      <c r="EF91" s="28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6"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0"/>
      <c r="BS92" s="280" t="str">
        <f ca="true">+IF(OFFSET('Water Data'!$D$27,0,10*ROW('Water Data'!D86))="","",OFFSET('Water Data'!$D$27,0,10*ROW('Water Data'!D86)))</f>
        <v/>
      </c>
      <c r="BT92" s="280" t="str">
        <f ca="true">+IF(OFFSET('Water Data'!$D$28,0,10*ROW('Water Data'!D86))="","",OFFSET('Water Data'!$D$28,0,10*ROW('Water Data'!D86)))</f>
        <v/>
      </c>
      <c r="BU92" s="280" t="str">
        <f ca="true">+IF(OFFSET('Water Data'!$D$29,0,10*ROW('Water Data'!D86))="","",OFFSET('Water Data'!$D$29,0,10*ROW('Water Data'!D86)))</f>
        <v/>
      </c>
      <c r="BV92" s="280" t="str">
        <f ca="true">+IF(OFFSET('Water Data'!$E$27,0,10*ROW('Water Data'!E86))="","",OFFSET('Water Data'!$E$27,0,10*ROW('Water Data'!E86)))</f>
        <v/>
      </c>
      <c r="BW92" s="280" t="str">
        <f ca="true">+IF(OFFSET('Water Data'!$E$28,0,10*ROW('Water Data'!E86))="","",OFFSET('Water Data'!$E$28,0,10*ROW('Water Data'!E86)))</f>
        <v/>
      </c>
      <c r="BX92" s="280" t="str">
        <f ca="true">+IF(OFFSET('Water Data'!$E$29,0,10*ROW('Water Data'!E86))="","",OFFSET('Water Data'!$E$29,0,10*ROW('Water Data'!E86)))</f>
        <v/>
      </c>
      <c r="BY92" s="280" t="str">
        <f ca="true">+IF(OFFSET('Water Data'!$F$27,0,10*ROW('Water Data'!F86))="","",OFFSET('Water Data'!$F$27,0,10*ROW('Water Data'!F86)))</f>
        <v/>
      </c>
      <c r="BZ92" s="280" t="str">
        <f ca="true">+IF(OFFSET('Water Data'!$F$28,0,10*ROW('Water Data'!F86))="","",OFFSET('Water Data'!$F$28,0,10*ROW('Water Data'!F86)))</f>
        <v/>
      </c>
      <c r="CA92" s="280" t="str">
        <f ca="true">+IF(OFFSET('Water Data'!$F$29,0,10*ROW('Water Data'!F86))="","",OFFSET('Water Data'!$F$29,0,10*ROW('Water Data'!F86)))</f>
        <v/>
      </c>
      <c r="CB92" s="280" t="str">
        <f ca="true">+IF(OFFSET('Water Data'!$G$27,0,10*ROW('Water Data'!G86))="","",OFFSET('Water Data'!$G$27,0,10*ROW('Water Data'!G86)))</f>
        <v/>
      </c>
      <c r="CC92" s="280" t="str">
        <f ca="true">+IF(OFFSET('Water Data'!$G$28,0,10*ROW('Water Data'!G86))="","",OFFSET('Water Data'!$G$28,0,10*ROW('Water Data'!G86)))</f>
        <v/>
      </c>
      <c r="CD92" s="280" t="str">
        <f ca="true">+IF(OFFSET('Water Data'!$G$29,0,10*ROW('Water Data'!G86))="","",OFFSET('Water Data'!$G$29,0,10*ROW('Water Data'!G86)))</f>
        <v/>
      </c>
      <c r="CE92" s="280" t="str">
        <f ca="true">+IF(OFFSET('Water Data'!$H$27,0,10*ROW('Water Data'!H86))="","",OFFSET('Water Data'!$H$27,0,10*ROW('Water Data'!H86)))</f>
        <v/>
      </c>
      <c r="CF92" s="280" t="str">
        <f ca="true">+IF(OFFSET('Water Data'!$H$28,0,10*ROW('Water Data'!H86))="","",OFFSET('Water Data'!$H$28,0,10*ROW('Water Data'!H86)))</f>
        <v/>
      </c>
      <c r="CG92" s="280" t="str">
        <f ca="true">+IF(OFFSET('Water Data'!$H$29,0,10*ROW('Water Data'!H86))="","",OFFSET('Water Data'!$H$29,0,10*ROW('Water Data'!H86)))</f>
        <v/>
      </c>
      <c r="CH92" s="280" t="str">
        <f ca="true">+IF(OFFSET('Water Data'!$I$27,0,10*ROW('Water Data'!I86))="","",OFFSET('Water Data'!$I$27,0,10*ROW('Water Data'!I86)))</f>
        <v/>
      </c>
      <c r="CI92" s="280" t="str">
        <f ca="true">+IF(OFFSET('Water Data'!$I$28,0,10*ROW('Water Data'!I86))="","",OFFSET('Water Data'!$I$28,0,10*ROW('Water Data'!I86)))</f>
        <v/>
      </c>
      <c r="CJ92" s="280" t="str">
        <f ca="true">+IF(OFFSET('Water Data'!$I$29,0,10*ROW('Water Data'!I86))="","",OFFSET('Water Data'!$I$29,0,10*ROW('Water Data'!I86)))</f>
        <v/>
      </c>
      <c r="CK92" s="280" t="str">
        <f ca="true">+IF(OFFSET('Sanitation Data'!$D$28,0,10*ROW('Sanitation Data'!D86))="","",OFFSET('Sanitation Data'!$D$28,0,10*ROW('Sanitation Data'!D86)))</f>
        <v/>
      </c>
      <c r="CL92" s="280" t="str">
        <f ca="true">+IF(OFFSET('Sanitation Data'!$D$29,0,10*ROW('Sanitation Data'!D86))="","",OFFSET('Sanitation Data'!$D$29,0,10*ROW('Sanitation Data'!D86)))</f>
        <v/>
      </c>
      <c r="CM92" s="280" t="str">
        <f ca="true">+IF(OFFSET('Sanitation Data'!$D$30,0,10*ROW('Sanitation Data'!D86))="","",OFFSET('Sanitation Data'!$D$30,0,10*ROW('Sanitation Data'!D86)))</f>
        <v/>
      </c>
      <c r="CN92" s="280" t="str">
        <f ca="true">+IF(OFFSET('Sanitation Data'!$D$31,0,10*ROW('Sanitation Data'!D86))="","",OFFSET('Sanitation Data'!$D$31,0,10*ROW('Sanitation Data'!D86)))</f>
        <v/>
      </c>
      <c r="CO92" s="280" t="str">
        <f ca="true">+IF(OFFSET('Sanitation Data'!$D$32,0,10*ROW('Sanitation Data'!D86))="","",OFFSET('Sanitation Data'!$D$32,0,10*ROW('Sanitation Data'!D86)))</f>
        <v/>
      </c>
      <c r="CP92" s="280" t="str">
        <f ca="true">+IF(OFFSET('Sanitation Data'!$E$28,0,10*ROW('Sanitation Data'!E86))="","",OFFSET('Sanitation Data'!$E$28,0,10*ROW('Sanitation Data'!E86)))</f>
        <v/>
      </c>
      <c r="CQ92" s="280" t="str">
        <f ca="true">+IF(OFFSET('Sanitation Data'!$E$29,0,10*ROW('Sanitation Data'!E86))="","",OFFSET('Sanitation Data'!$E$29,0,10*ROW('Sanitation Data'!E86)))</f>
        <v/>
      </c>
      <c r="CR92" s="280" t="str">
        <f ca="true">+IF(OFFSET('Sanitation Data'!$E$30,0,10*ROW('Sanitation Data'!E86))="","",OFFSET('Sanitation Data'!$E$30,0,10*ROW('Sanitation Data'!E86)))</f>
        <v/>
      </c>
      <c r="CS92" s="280" t="str">
        <f ca="true">+IF(OFFSET('Sanitation Data'!$E$31,0,10*ROW('Sanitation Data'!E86))="","",OFFSET('Sanitation Data'!$E$31,0,10*ROW('Sanitation Data'!E86)))</f>
        <v/>
      </c>
      <c r="CT92" s="280" t="str">
        <f ca="true">+IF(OFFSET('Sanitation Data'!$E$32,0,10*ROW('Sanitation Data'!E86))="","",OFFSET('Sanitation Data'!$E$32,0,10*ROW('Sanitation Data'!E86)))</f>
        <v/>
      </c>
      <c r="CU92" s="280" t="str">
        <f ca="true">+IF(OFFSET('Sanitation Data'!$F$28,0,10*ROW('Sanitation Data'!F86))="","",OFFSET('Sanitation Data'!$F$28,0,10*ROW('Sanitation Data'!F86)))</f>
        <v/>
      </c>
      <c r="CV92" s="280" t="str">
        <f ca="true">+IF(OFFSET('Sanitation Data'!$F$29,0,10*ROW('Sanitation Data'!F86))="","",OFFSET('Sanitation Data'!$F$29,0,10*ROW('Sanitation Data'!F86)))</f>
        <v/>
      </c>
      <c r="CW92" s="280" t="str">
        <f ca="true">+IF(OFFSET('Sanitation Data'!$F$30,0,10*ROW('Sanitation Data'!F86))="","",OFFSET('Sanitation Data'!$F$30,0,10*ROW('Sanitation Data'!F86)))</f>
        <v/>
      </c>
      <c r="CX92" s="280" t="str">
        <f ca="true">+IF(OFFSET('Sanitation Data'!$F$31,0,10*ROW('Sanitation Data'!F86))="","",OFFSET('Sanitation Data'!$F$31,0,10*ROW('Sanitation Data'!F86)))</f>
        <v/>
      </c>
      <c r="CY92" s="280" t="str">
        <f ca="true">+IF(OFFSET('Sanitation Data'!$F$32,0,10*ROW('Sanitation Data'!F86))="","",OFFSET('Sanitation Data'!$F$32,0,10*ROW('Sanitation Data'!F86)))</f>
        <v/>
      </c>
      <c r="CZ92" s="280" t="str">
        <f ca="true">+IF(OFFSET('Sanitation Data'!$G$28,0,10*ROW('Sanitation Data'!G86))="","",OFFSET('Sanitation Data'!$G$28,0,10*ROW('Sanitation Data'!G86)))</f>
        <v/>
      </c>
      <c r="DA92" s="280" t="str">
        <f ca="true">+IF(OFFSET('Sanitation Data'!$G$29,0,10*ROW('Sanitation Data'!G86))="","",OFFSET('Sanitation Data'!$G$29,0,10*ROW('Sanitation Data'!G86)))</f>
        <v/>
      </c>
      <c r="DB92" s="280" t="str">
        <f ca="true">+IF(OFFSET('Sanitation Data'!$G$30,0,10*ROW('Sanitation Data'!G86))="","",OFFSET('Sanitation Data'!$G$30,0,10*ROW('Sanitation Data'!G86)))</f>
        <v/>
      </c>
      <c r="DC92" s="280" t="str">
        <f ca="true">+IF(OFFSET('Sanitation Data'!$G$31,0,10*ROW('Sanitation Data'!G86))="","",OFFSET('Sanitation Data'!$G$31,0,10*ROW('Sanitation Data'!G86)))</f>
        <v/>
      </c>
      <c r="DD92" s="280" t="str">
        <f ca="true">+IF(OFFSET('Sanitation Data'!$G$32,0,10*ROW('Sanitation Data'!G86))="","",OFFSET('Sanitation Data'!$G$32,0,10*ROW('Sanitation Data'!G86)))</f>
        <v/>
      </c>
      <c r="DE92" s="280" t="str">
        <f ca="true">+IF(OFFSET('Sanitation Data'!$H$28,0,10*ROW('Sanitation Data'!H86))="","",OFFSET('Sanitation Data'!$H$28,0,10*ROW('Sanitation Data'!H86)))</f>
        <v/>
      </c>
      <c r="DF92" s="280" t="str">
        <f ca="true">+IF(OFFSET('Sanitation Data'!$H$29,0,10*ROW('Sanitation Data'!H86))="","",OFFSET('Sanitation Data'!$H$29,0,10*ROW('Sanitation Data'!H86)))</f>
        <v/>
      </c>
      <c r="DG92" s="280" t="str">
        <f ca="true">+IF(OFFSET('Sanitation Data'!$H$30,0,10*ROW('Sanitation Data'!H86))="","",OFFSET('Sanitation Data'!$H$30,0,10*ROW('Sanitation Data'!H86)))</f>
        <v/>
      </c>
      <c r="DH92" s="280" t="str">
        <f ca="true">+IF(OFFSET('Sanitation Data'!$H$31,0,10*ROW('Sanitation Data'!H86))="","",OFFSET('Sanitation Data'!$H$31,0,10*ROW('Sanitation Data'!H86)))</f>
        <v/>
      </c>
      <c r="DI92" s="280" t="str">
        <f ca="true">+IF(OFFSET('Sanitation Data'!$H$32,0,10*ROW('Sanitation Data'!H86))="","",OFFSET('Sanitation Data'!$H$32,0,10*ROW('Sanitation Data'!H86)))</f>
        <v/>
      </c>
      <c r="DJ92" s="280" t="str">
        <f ca="true">+IF(OFFSET('Sanitation Data'!$I$28,0,10*ROW('Sanitation Data'!I86))="","",OFFSET('Sanitation Data'!$I$28,0,10*ROW('Sanitation Data'!I86)))</f>
        <v/>
      </c>
      <c r="DK92" s="280" t="str">
        <f ca="true">+IF(OFFSET('Sanitation Data'!$I$29,0,10*ROW('Sanitation Data'!I86))="","",OFFSET('Sanitation Data'!$I$29,0,10*ROW('Sanitation Data'!I86)))</f>
        <v/>
      </c>
      <c r="DL92" s="280" t="str">
        <f ca="true">+IF(OFFSET('Sanitation Data'!$I$30,0,10*ROW('Sanitation Data'!I86))="","",OFFSET('Sanitation Data'!$I$30,0,10*ROW('Sanitation Data'!I86)))</f>
        <v/>
      </c>
      <c r="DM92" s="280" t="str">
        <f ca="true">+IF(OFFSET('Sanitation Data'!$I$31,0,10*ROW('Sanitation Data'!I86))="","",OFFSET('Sanitation Data'!$I$31,0,10*ROW('Sanitation Data'!I86)))</f>
        <v/>
      </c>
      <c r="DN92" s="280" t="str">
        <f ca="true">+IF(OFFSET('Sanitation Data'!$I$32,0,10*ROW('Sanitation Data'!I86))="","",OFFSET('Sanitation Data'!$I$32,0,10*ROW('Sanitation Data'!I86)))</f>
        <v/>
      </c>
      <c r="DO92" s="280" t="str">
        <f ca="true">+IF(OFFSET('Hygiene Data'!$D$11,0,10*ROW('Hygiene Data'!D86))="","",OFFSET('Hygiene Data'!$D$11,0,10*ROW('Hygiene Data'!D86)))</f>
        <v/>
      </c>
      <c r="DP92" s="280" t="str">
        <f ca="true">+IF(OFFSET('Hygiene Data'!$D$12,0,10*ROW('Hygiene Data'!D86))="","",OFFSET('Hygiene Data'!$D$12,0,10*ROW('Hygiene Data'!D86)))</f>
        <v/>
      </c>
      <c r="DQ92" s="280" t="str">
        <f ca="true">+IF(OFFSET('Hygiene Data'!$D$13,0,10*ROW('Hygiene Data'!D86))="","",OFFSET('Hygiene Data'!$D$13,0,10*ROW('Hygiene Data'!D86)))</f>
        <v/>
      </c>
      <c r="DR92" s="280" t="str">
        <f ca="true">+IF(OFFSET('Hygiene Data'!$E$11,0,10*ROW('Hygiene Data'!E86))="","",OFFSET('Hygiene Data'!$E$11,0,10*ROW('Hygiene Data'!E86)))</f>
        <v/>
      </c>
      <c r="DS92" s="280" t="str">
        <f ca="true">+IF(OFFSET('Hygiene Data'!$E$12,0,10*ROW('Hygiene Data'!E86))="","",OFFSET('Hygiene Data'!$E$12,0,10*ROW('Hygiene Data'!E86)))</f>
        <v/>
      </c>
      <c r="DT92" s="280" t="str">
        <f ca="true">+IF(OFFSET('Hygiene Data'!$E$13,0,10*ROW('Hygiene Data'!E86))="","",OFFSET('Hygiene Data'!$E$13,0,10*ROW('Hygiene Data'!E86)))</f>
        <v/>
      </c>
      <c r="DU92" s="280" t="str">
        <f ca="true">+IF(OFFSET('Hygiene Data'!$F$11,0,10*ROW('Hygiene Data'!F86))="","",OFFSET('Hygiene Data'!$F$11,0,10*ROW('Hygiene Data'!F86)))</f>
        <v/>
      </c>
      <c r="DV92" s="280" t="str">
        <f ca="true">+IF(OFFSET('Hygiene Data'!$F$12,0,10*ROW('Hygiene Data'!F86))="","",OFFSET('Hygiene Data'!$F$12,0,10*ROW('Hygiene Data'!F86)))</f>
        <v/>
      </c>
      <c r="DW92" s="280" t="str">
        <f ca="true">+IF(OFFSET('Hygiene Data'!$F$13,0,10*ROW('Hygiene Data'!F86))="","",OFFSET('Hygiene Data'!$F$13,0,10*ROW('Hygiene Data'!F86)))</f>
        <v/>
      </c>
      <c r="DX92" s="280" t="str">
        <f ca="true">+IF(OFFSET('Hygiene Data'!$G$11,0,10*ROW('Hygiene Data'!G86))="","",OFFSET('Hygiene Data'!$G$11,0,10*ROW('Hygiene Data'!G86)))</f>
        <v/>
      </c>
      <c r="DY92" s="280" t="str">
        <f ca="true">+IF(OFFSET('Hygiene Data'!$G$12,0,10*ROW('Hygiene Data'!G86))="","",OFFSET('Hygiene Data'!$G$12,0,10*ROW('Hygiene Data'!G86)))</f>
        <v/>
      </c>
      <c r="DZ92" s="280" t="str">
        <f ca="true">+IF(OFFSET('Hygiene Data'!$G$13,0,10*ROW('Hygiene Data'!G86))="","",OFFSET('Hygiene Data'!$G$13,0,10*ROW('Hygiene Data'!G86)))</f>
        <v/>
      </c>
      <c r="EA92" s="280" t="str">
        <f ca="true">+IF(OFFSET('Hygiene Data'!$H$11,0,10*ROW('Hygiene Data'!H86))="","",OFFSET('Hygiene Data'!$H$11,0,10*ROW('Hygiene Data'!H86)))</f>
        <v/>
      </c>
      <c r="EB92" s="280" t="str">
        <f ca="true">+IF(OFFSET('Hygiene Data'!$H$12,0,10*ROW('Hygiene Data'!H86))="","",OFFSET('Hygiene Data'!$H$12,0,10*ROW('Hygiene Data'!H86)))</f>
        <v/>
      </c>
      <c r="EC92" s="280" t="str">
        <f ca="true">+IF(OFFSET('Hygiene Data'!$H$13,0,10*ROW('Hygiene Data'!H86))="","",OFFSET('Hygiene Data'!$H$13,0,10*ROW('Hygiene Data'!H86)))</f>
        <v/>
      </c>
      <c r="ED92" s="280" t="str">
        <f ca="true">+IF(OFFSET('Hygiene Data'!$I$11,0,10*ROW('Hygiene Data'!I86))="","",OFFSET('Hygiene Data'!$I$11,0,10*ROW('Hygiene Data'!I86)))</f>
        <v/>
      </c>
      <c r="EE92" s="280" t="str">
        <f ca="true">+IF(OFFSET('Hygiene Data'!$I$12,0,10*ROW('Hygiene Data'!I86))="","",OFFSET('Hygiene Data'!$I$12,0,10*ROW('Hygiene Data'!I86)))</f>
        <v/>
      </c>
      <c r="EF92" s="28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6"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0"/>
      <c r="BS93" s="280" t="str">
        <f ca="true">+IF(OFFSET('Water Data'!$D$27,0,10*ROW('Water Data'!D87))="","",OFFSET('Water Data'!$D$27,0,10*ROW('Water Data'!D87)))</f>
        <v/>
      </c>
      <c r="BT93" s="280" t="str">
        <f ca="true">+IF(OFFSET('Water Data'!$D$28,0,10*ROW('Water Data'!D87))="","",OFFSET('Water Data'!$D$28,0,10*ROW('Water Data'!D87)))</f>
        <v/>
      </c>
      <c r="BU93" s="280" t="str">
        <f ca="true">+IF(OFFSET('Water Data'!$D$29,0,10*ROW('Water Data'!D87))="","",OFFSET('Water Data'!$D$29,0,10*ROW('Water Data'!D87)))</f>
        <v/>
      </c>
      <c r="BV93" s="280" t="str">
        <f ca="true">+IF(OFFSET('Water Data'!$E$27,0,10*ROW('Water Data'!E87))="","",OFFSET('Water Data'!$E$27,0,10*ROW('Water Data'!E87)))</f>
        <v/>
      </c>
      <c r="BW93" s="280" t="str">
        <f ca="true">+IF(OFFSET('Water Data'!$E$28,0,10*ROW('Water Data'!E87))="","",OFFSET('Water Data'!$E$28,0,10*ROW('Water Data'!E87)))</f>
        <v/>
      </c>
      <c r="BX93" s="280" t="str">
        <f ca="true">+IF(OFFSET('Water Data'!$E$29,0,10*ROW('Water Data'!E87))="","",OFFSET('Water Data'!$E$29,0,10*ROW('Water Data'!E87)))</f>
        <v/>
      </c>
      <c r="BY93" s="280" t="str">
        <f ca="true">+IF(OFFSET('Water Data'!$F$27,0,10*ROW('Water Data'!F87))="","",OFFSET('Water Data'!$F$27,0,10*ROW('Water Data'!F87)))</f>
        <v/>
      </c>
      <c r="BZ93" s="280" t="str">
        <f ca="true">+IF(OFFSET('Water Data'!$F$28,0,10*ROW('Water Data'!F87))="","",OFFSET('Water Data'!$F$28,0,10*ROW('Water Data'!F87)))</f>
        <v/>
      </c>
      <c r="CA93" s="280" t="str">
        <f ca="true">+IF(OFFSET('Water Data'!$F$29,0,10*ROW('Water Data'!F87))="","",OFFSET('Water Data'!$F$29,0,10*ROW('Water Data'!F87)))</f>
        <v/>
      </c>
      <c r="CB93" s="280" t="str">
        <f ca="true">+IF(OFFSET('Water Data'!$G$27,0,10*ROW('Water Data'!G87))="","",OFFSET('Water Data'!$G$27,0,10*ROW('Water Data'!G87)))</f>
        <v/>
      </c>
      <c r="CC93" s="280" t="str">
        <f ca="true">+IF(OFFSET('Water Data'!$G$28,0,10*ROW('Water Data'!G87))="","",OFFSET('Water Data'!$G$28,0,10*ROW('Water Data'!G87)))</f>
        <v/>
      </c>
      <c r="CD93" s="280" t="str">
        <f ca="true">+IF(OFFSET('Water Data'!$G$29,0,10*ROW('Water Data'!G87))="","",OFFSET('Water Data'!$G$29,0,10*ROW('Water Data'!G87)))</f>
        <v/>
      </c>
      <c r="CE93" s="280" t="str">
        <f ca="true">+IF(OFFSET('Water Data'!$H$27,0,10*ROW('Water Data'!H87))="","",OFFSET('Water Data'!$H$27,0,10*ROW('Water Data'!H87)))</f>
        <v/>
      </c>
      <c r="CF93" s="280" t="str">
        <f ca="true">+IF(OFFSET('Water Data'!$H$28,0,10*ROW('Water Data'!H87))="","",OFFSET('Water Data'!$H$28,0,10*ROW('Water Data'!H87)))</f>
        <v/>
      </c>
      <c r="CG93" s="280" t="str">
        <f ca="true">+IF(OFFSET('Water Data'!$H$29,0,10*ROW('Water Data'!H87))="","",OFFSET('Water Data'!$H$29,0,10*ROW('Water Data'!H87)))</f>
        <v/>
      </c>
      <c r="CH93" s="280" t="str">
        <f ca="true">+IF(OFFSET('Water Data'!$I$27,0,10*ROW('Water Data'!I87))="","",OFFSET('Water Data'!$I$27,0,10*ROW('Water Data'!I87)))</f>
        <v/>
      </c>
      <c r="CI93" s="280" t="str">
        <f ca="true">+IF(OFFSET('Water Data'!$I$28,0,10*ROW('Water Data'!I87))="","",OFFSET('Water Data'!$I$28,0,10*ROW('Water Data'!I87)))</f>
        <v/>
      </c>
      <c r="CJ93" s="280" t="str">
        <f ca="true">+IF(OFFSET('Water Data'!$I$29,0,10*ROW('Water Data'!I87))="","",OFFSET('Water Data'!$I$29,0,10*ROW('Water Data'!I87)))</f>
        <v/>
      </c>
      <c r="CK93" s="280" t="str">
        <f ca="true">+IF(OFFSET('Sanitation Data'!$D$28,0,10*ROW('Sanitation Data'!D87))="","",OFFSET('Sanitation Data'!$D$28,0,10*ROW('Sanitation Data'!D87)))</f>
        <v/>
      </c>
      <c r="CL93" s="280" t="str">
        <f ca="true">+IF(OFFSET('Sanitation Data'!$D$29,0,10*ROW('Sanitation Data'!D87))="","",OFFSET('Sanitation Data'!$D$29,0,10*ROW('Sanitation Data'!D87)))</f>
        <v/>
      </c>
      <c r="CM93" s="280" t="str">
        <f ca="true">+IF(OFFSET('Sanitation Data'!$D$30,0,10*ROW('Sanitation Data'!D87))="","",OFFSET('Sanitation Data'!$D$30,0,10*ROW('Sanitation Data'!D87)))</f>
        <v/>
      </c>
      <c r="CN93" s="280" t="str">
        <f ca="true">+IF(OFFSET('Sanitation Data'!$D$31,0,10*ROW('Sanitation Data'!D87))="","",OFFSET('Sanitation Data'!$D$31,0,10*ROW('Sanitation Data'!D87)))</f>
        <v/>
      </c>
      <c r="CO93" s="280" t="str">
        <f ca="true">+IF(OFFSET('Sanitation Data'!$D$32,0,10*ROW('Sanitation Data'!D87))="","",OFFSET('Sanitation Data'!$D$32,0,10*ROW('Sanitation Data'!D87)))</f>
        <v/>
      </c>
      <c r="CP93" s="280" t="str">
        <f ca="true">+IF(OFFSET('Sanitation Data'!$E$28,0,10*ROW('Sanitation Data'!E87))="","",OFFSET('Sanitation Data'!$E$28,0,10*ROW('Sanitation Data'!E87)))</f>
        <v/>
      </c>
      <c r="CQ93" s="280" t="str">
        <f ca="true">+IF(OFFSET('Sanitation Data'!$E$29,0,10*ROW('Sanitation Data'!E87))="","",OFFSET('Sanitation Data'!$E$29,0,10*ROW('Sanitation Data'!E87)))</f>
        <v/>
      </c>
      <c r="CR93" s="280" t="str">
        <f ca="true">+IF(OFFSET('Sanitation Data'!$E$30,0,10*ROW('Sanitation Data'!E87))="","",OFFSET('Sanitation Data'!$E$30,0,10*ROW('Sanitation Data'!E87)))</f>
        <v/>
      </c>
      <c r="CS93" s="280" t="str">
        <f ca="true">+IF(OFFSET('Sanitation Data'!$E$31,0,10*ROW('Sanitation Data'!E87))="","",OFFSET('Sanitation Data'!$E$31,0,10*ROW('Sanitation Data'!E87)))</f>
        <v/>
      </c>
      <c r="CT93" s="280" t="str">
        <f ca="true">+IF(OFFSET('Sanitation Data'!$E$32,0,10*ROW('Sanitation Data'!E87))="","",OFFSET('Sanitation Data'!$E$32,0,10*ROW('Sanitation Data'!E87)))</f>
        <v/>
      </c>
      <c r="CU93" s="280" t="str">
        <f ca="true">+IF(OFFSET('Sanitation Data'!$F$28,0,10*ROW('Sanitation Data'!F87))="","",OFFSET('Sanitation Data'!$F$28,0,10*ROW('Sanitation Data'!F87)))</f>
        <v/>
      </c>
      <c r="CV93" s="280" t="str">
        <f ca="true">+IF(OFFSET('Sanitation Data'!$F$29,0,10*ROW('Sanitation Data'!F87))="","",OFFSET('Sanitation Data'!$F$29,0,10*ROW('Sanitation Data'!F87)))</f>
        <v/>
      </c>
      <c r="CW93" s="280" t="str">
        <f ca="true">+IF(OFFSET('Sanitation Data'!$F$30,0,10*ROW('Sanitation Data'!F87))="","",OFFSET('Sanitation Data'!$F$30,0,10*ROW('Sanitation Data'!F87)))</f>
        <v/>
      </c>
      <c r="CX93" s="280" t="str">
        <f ca="true">+IF(OFFSET('Sanitation Data'!$F$31,0,10*ROW('Sanitation Data'!F87))="","",OFFSET('Sanitation Data'!$F$31,0,10*ROW('Sanitation Data'!F87)))</f>
        <v/>
      </c>
      <c r="CY93" s="280" t="str">
        <f ca="true">+IF(OFFSET('Sanitation Data'!$F$32,0,10*ROW('Sanitation Data'!F87))="","",OFFSET('Sanitation Data'!$F$32,0,10*ROW('Sanitation Data'!F87)))</f>
        <v/>
      </c>
      <c r="CZ93" s="280" t="str">
        <f ca="true">+IF(OFFSET('Sanitation Data'!$G$28,0,10*ROW('Sanitation Data'!G87))="","",OFFSET('Sanitation Data'!$G$28,0,10*ROW('Sanitation Data'!G87)))</f>
        <v/>
      </c>
      <c r="DA93" s="280" t="str">
        <f ca="true">+IF(OFFSET('Sanitation Data'!$G$29,0,10*ROW('Sanitation Data'!G87))="","",OFFSET('Sanitation Data'!$G$29,0,10*ROW('Sanitation Data'!G87)))</f>
        <v/>
      </c>
      <c r="DB93" s="280" t="str">
        <f ca="true">+IF(OFFSET('Sanitation Data'!$G$30,0,10*ROW('Sanitation Data'!G87))="","",OFFSET('Sanitation Data'!$G$30,0,10*ROW('Sanitation Data'!G87)))</f>
        <v/>
      </c>
      <c r="DC93" s="280" t="str">
        <f ca="true">+IF(OFFSET('Sanitation Data'!$G$31,0,10*ROW('Sanitation Data'!G87))="","",OFFSET('Sanitation Data'!$G$31,0,10*ROW('Sanitation Data'!G87)))</f>
        <v/>
      </c>
      <c r="DD93" s="280" t="str">
        <f ca="true">+IF(OFFSET('Sanitation Data'!$G$32,0,10*ROW('Sanitation Data'!G87))="","",OFFSET('Sanitation Data'!$G$32,0,10*ROW('Sanitation Data'!G87)))</f>
        <v/>
      </c>
      <c r="DE93" s="280" t="str">
        <f ca="true">+IF(OFFSET('Sanitation Data'!$H$28,0,10*ROW('Sanitation Data'!H87))="","",OFFSET('Sanitation Data'!$H$28,0,10*ROW('Sanitation Data'!H87)))</f>
        <v/>
      </c>
      <c r="DF93" s="280" t="str">
        <f ca="true">+IF(OFFSET('Sanitation Data'!$H$29,0,10*ROW('Sanitation Data'!H87))="","",OFFSET('Sanitation Data'!$H$29,0,10*ROW('Sanitation Data'!H87)))</f>
        <v/>
      </c>
      <c r="DG93" s="280" t="str">
        <f ca="true">+IF(OFFSET('Sanitation Data'!$H$30,0,10*ROW('Sanitation Data'!H87))="","",OFFSET('Sanitation Data'!$H$30,0,10*ROW('Sanitation Data'!H87)))</f>
        <v/>
      </c>
      <c r="DH93" s="280" t="str">
        <f ca="true">+IF(OFFSET('Sanitation Data'!$H$31,0,10*ROW('Sanitation Data'!H87))="","",OFFSET('Sanitation Data'!$H$31,0,10*ROW('Sanitation Data'!H87)))</f>
        <v/>
      </c>
      <c r="DI93" s="280" t="str">
        <f ca="true">+IF(OFFSET('Sanitation Data'!$H$32,0,10*ROW('Sanitation Data'!H87))="","",OFFSET('Sanitation Data'!$H$32,0,10*ROW('Sanitation Data'!H87)))</f>
        <v/>
      </c>
      <c r="DJ93" s="280" t="str">
        <f ca="true">+IF(OFFSET('Sanitation Data'!$I$28,0,10*ROW('Sanitation Data'!I87))="","",OFFSET('Sanitation Data'!$I$28,0,10*ROW('Sanitation Data'!I87)))</f>
        <v/>
      </c>
      <c r="DK93" s="280" t="str">
        <f ca="true">+IF(OFFSET('Sanitation Data'!$I$29,0,10*ROW('Sanitation Data'!I87))="","",OFFSET('Sanitation Data'!$I$29,0,10*ROW('Sanitation Data'!I87)))</f>
        <v/>
      </c>
      <c r="DL93" s="280" t="str">
        <f ca="true">+IF(OFFSET('Sanitation Data'!$I$30,0,10*ROW('Sanitation Data'!I87))="","",OFFSET('Sanitation Data'!$I$30,0,10*ROW('Sanitation Data'!I87)))</f>
        <v/>
      </c>
      <c r="DM93" s="280" t="str">
        <f ca="true">+IF(OFFSET('Sanitation Data'!$I$31,0,10*ROW('Sanitation Data'!I87))="","",OFFSET('Sanitation Data'!$I$31,0,10*ROW('Sanitation Data'!I87)))</f>
        <v/>
      </c>
      <c r="DN93" s="280" t="str">
        <f ca="true">+IF(OFFSET('Sanitation Data'!$I$32,0,10*ROW('Sanitation Data'!I87))="","",OFFSET('Sanitation Data'!$I$32,0,10*ROW('Sanitation Data'!I87)))</f>
        <v/>
      </c>
      <c r="DO93" s="280" t="str">
        <f ca="true">+IF(OFFSET('Hygiene Data'!$D$11,0,10*ROW('Hygiene Data'!D87))="","",OFFSET('Hygiene Data'!$D$11,0,10*ROW('Hygiene Data'!D87)))</f>
        <v/>
      </c>
      <c r="DP93" s="280" t="str">
        <f ca="true">+IF(OFFSET('Hygiene Data'!$D$12,0,10*ROW('Hygiene Data'!D87))="","",OFFSET('Hygiene Data'!$D$12,0,10*ROW('Hygiene Data'!D87)))</f>
        <v/>
      </c>
      <c r="DQ93" s="280" t="str">
        <f ca="true">+IF(OFFSET('Hygiene Data'!$D$13,0,10*ROW('Hygiene Data'!D87))="","",OFFSET('Hygiene Data'!$D$13,0,10*ROW('Hygiene Data'!D87)))</f>
        <v/>
      </c>
      <c r="DR93" s="280" t="str">
        <f ca="true">+IF(OFFSET('Hygiene Data'!$E$11,0,10*ROW('Hygiene Data'!E87))="","",OFFSET('Hygiene Data'!$E$11,0,10*ROW('Hygiene Data'!E87)))</f>
        <v/>
      </c>
      <c r="DS93" s="280" t="str">
        <f ca="true">+IF(OFFSET('Hygiene Data'!$E$12,0,10*ROW('Hygiene Data'!E87))="","",OFFSET('Hygiene Data'!$E$12,0,10*ROW('Hygiene Data'!E87)))</f>
        <v/>
      </c>
      <c r="DT93" s="280" t="str">
        <f ca="true">+IF(OFFSET('Hygiene Data'!$E$13,0,10*ROW('Hygiene Data'!E87))="","",OFFSET('Hygiene Data'!$E$13,0,10*ROW('Hygiene Data'!E87)))</f>
        <v/>
      </c>
      <c r="DU93" s="280" t="str">
        <f ca="true">+IF(OFFSET('Hygiene Data'!$F$11,0,10*ROW('Hygiene Data'!F87))="","",OFFSET('Hygiene Data'!$F$11,0,10*ROW('Hygiene Data'!F87)))</f>
        <v/>
      </c>
      <c r="DV93" s="280" t="str">
        <f ca="true">+IF(OFFSET('Hygiene Data'!$F$12,0,10*ROW('Hygiene Data'!F87))="","",OFFSET('Hygiene Data'!$F$12,0,10*ROW('Hygiene Data'!F87)))</f>
        <v/>
      </c>
      <c r="DW93" s="280" t="str">
        <f ca="true">+IF(OFFSET('Hygiene Data'!$F$13,0,10*ROW('Hygiene Data'!F87))="","",OFFSET('Hygiene Data'!$F$13,0,10*ROW('Hygiene Data'!F87)))</f>
        <v/>
      </c>
      <c r="DX93" s="280" t="str">
        <f ca="true">+IF(OFFSET('Hygiene Data'!$G$11,0,10*ROW('Hygiene Data'!G87))="","",OFFSET('Hygiene Data'!$G$11,0,10*ROW('Hygiene Data'!G87)))</f>
        <v/>
      </c>
      <c r="DY93" s="280" t="str">
        <f ca="true">+IF(OFFSET('Hygiene Data'!$G$12,0,10*ROW('Hygiene Data'!G87))="","",OFFSET('Hygiene Data'!$G$12,0,10*ROW('Hygiene Data'!G87)))</f>
        <v/>
      </c>
      <c r="DZ93" s="280" t="str">
        <f ca="true">+IF(OFFSET('Hygiene Data'!$G$13,0,10*ROW('Hygiene Data'!G87))="","",OFFSET('Hygiene Data'!$G$13,0,10*ROW('Hygiene Data'!G87)))</f>
        <v/>
      </c>
      <c r="EA93" s="280" t="str">
        <f ca="true">+IF(OFFSET('Hygiene Data'!$H$11,0,10*ROW('Hygiene Data'!H87))="","",OFFSET('Hygiene Data'!$H$11,0,10*ROW('Hygiene Data'!H87)))</f>
        <v/>
      </c>
      <c r="EB93" s="280" t="str">
        <f ca="true">+IF(OFFSET('Hygiene Data'!$H$12,0,10*ROW('Hygiene Data'!H87))="","",OFFSET('Hygiene Data'!$H$12,0,10*ROW('Hygiene Data'!H87)))</f>
        <v/>
      </c>
      <c r="EC93" s="280" t="str">
        <f ca="true">+IF(OFFSET('Hygiene Data'!$H$13,0,10*ROW('Hygiene Data'!H87))="","",OFFSET('Hygiene Data'!$H$13,0,10*ROW('Hygiene Data'!H87)))</f>
        <v/>
      </c>
      <c r="ED93" s="280" t="str">
        <f ca="true">+IF(OFFSET('Hygiene Data'!$I$11,0,10*ROW('Hygiene Data'!I87))="","",OFFSET('Hygiene Data'!$I$11,0,10*ROW('Hygiene Data'!I87)))</f>
        <v/>
      </c>
      <c r="EE93" s="280" t="str">
        <f ca="true">+IF(OFFSET('Hygiene Data'!$I$12,0,10*ROW('Hygiene Data'!I87))="","",OFFSET('Hygiene Data'!$I$12,0,10*ROW('Hygiene Data'!I87)))</f>
        <v/>
      </c>
      <c r="EF93" s="28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6"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0"/>
      <c r="BS94" s="280" t="str">
        <f ca="true">+IF(OFFSET('Water Data'!$D$27,0,10*ROW('Water Data'!D88))="","",OFFSET('Water Data'!$D$27,0,10*ROW('Water Data'!D88)))</f>
        <v/>
      </c>
      <c r="BT94" s="280" t="str">
        <f ca="true">+IF(OFFSET('Water Data'!$D$28,0,10*ROW('Water Data'!D88))="","",OFFSET('Water Data'!$D$28,0,10*ROW('Water Data'!D88)))</f>
        <v/>
      </c>
      <c r="BU94" s="280" t="str">
        <f ca="true">+IF(OFFSET('Water Data'!$D$29,0,10*ROW('Water Data'!D88))="","",OFFSET('Water Data'!$D$29,0,10*ROW('Water Data'!D88)))</f>
        <v/>
      </c>
      <c r="BV94" s="280" t="str">
        <f ca="true">+IF(OFFSET('Water Data'!$E$27,0,10*ROW('Water Data'!E88))="","",OFFSET('Water Data'!$E$27,0,10*ROW('Water Data'!E88)))</f>
        <v/>
      </c>
      <c r="BW94" s="280" t="str">
        <f ca="true">+IF(OFFSET('Water Data'!$E$28,0,10*ROW('Water Data'!E88))="","",OFFSET('Water Data'!$E$28,0,10*ROW('Water Data'!E88)))</f>
        <v/>
      </c>
      <c r="BX94" s="280" t="str">
        <f ca="true">+IF(OFFSET('Water Data'!$E$29,0,10*ROW('Water Data'!E88))="","",OFFSET('Water Data'!$E$29,0,10*ROW('Water Data'!E88)))</f>
        <v/>
      </c>
      <c r="BY94" s="280" t="str">
        <f ca="true">+IF(OFFSET('Water Data'!$F$27,0,10*ROW('Water Data'!F88))="","",OFFSET('Water Data'!$F$27,0,10*ROW('Water Data'!F88)))</f>
        <v/>
      </c>
      <c r="BZ94" s="280" t="str">
        <f ca="true">+IF(OFFSET('Water Data'!$F$28,0,10*ROW('Water Data'!F88))="","",OFFSET('Water Data'!$F$28,0,10*ROW('Water Data'!F88)))</f>
        <v/>
      </c>
      <c r="CA94" s="280" t="str">
        <f ca="true">+IF(OFFSET('Water Data'!$F$29,0,10*ROW('Water Data'!F88))="","",OFFSET('Water Data'!$F$29,0,10*ROW('Water Data'!F88)))</f>
        <v/>
      </c>
      <c r="CB94" s="280" t="str">
        <f ca="true">+IF(OFFSET('Water Data'!$G$27,0,10*ROW('Water Data'!G88))="","",OFFSET('Water Data'!$G$27,0,10*ROW('Water Data'!G88)))</f>
        <v/>
      </c>
      <c r="CC94" s="280" t="str">
        <f ca="true">+IF(OFFSET('Water Data'!$G$28,0,10*ROW('Water Data'!G88))="","",OFFSET('Water Data'!$G$28,0,10*ROW('Water Data'!G88)))</f>
        <v/>
      </c>
      <c r="CD94" s="280" t="str">
        <f ca="true">+IF(OFFSET('Water Data'!$G$29,0,10*ROW('Water Data'!G88))="","",OFFSET('Water Data'!$G$29,0,10*ROW('Water Data'!G88)))</f>
        <v/>
      </c>
      <c r="CE94" s="280" t="str">
        <f ca="true">+IF(OFFSET('Water Data'!$H$27,0,10*ROW('Water Data'!H88))="","",OFFSET('Water Data'!$H$27,0,10*ROW('Water Data'!H88)))</f>
        <v/>
      </c>
      <c r="CF94" s="280" t="str">
        <f ca="true">+IF(OFFSET('Water Data'!$H$28,0,10*ROW('Water Data'!H88))="","",OFFSET('Water Data'!$H$28,0,10*ROW('Water Data'!H88)))</f>
        <v/>
      </c>
      <c r="CG94" s="280" t="str">
        <f ca="true">+IF(OFFSET('Water Data'!$H$29,0,10*ROW('Water Data'!H88))="","",OFFSET('Water Data'!$H$29,0,10*ROW('Water Data'!H88)))</f>
        <v/>
      </c>
      <c r="CH94" s="280" t="str">
        <f ca="true">+IF(OFFSET('Water Data'!$I$27,0,10*ROW('Water Data'!I88))="","",OFFSET('Water Data'!$I$27,0,10*ROW('Water Data'!I88)))</f>
        <v/>
      </c>
      <c r="CI94" s="280" t="str">
        <f ca="true">+IF(OFFSET('Water Data'!$I$28,0,10*ROW('Water Data'!I88))="","",OFFSET('Water Data'!$I$28,0,10*ROW('Water Data'!I88)))</f>
        <v/>
      </c>
      <c r="CJ94" s="280" t="str">
        <f ca="true">+IF(OFFSET('Water Data'!$I$29,0,10*ROW('Water Data'!I88))="","",OFFSET('Water Data'!$I$29,0,10*ROW('Water Data'!I88)))</f>
        <v/>
      </c>
      <c r="CK94" s="280" t="str">
        <f ca="true">+IF(OFFSET('Sanitation Data'!$D$28,0,10*ROW('Sanitation Data'!D88))="","",OFFSET('Sanitation Data'!$D$28,0,10*ROW('Sanitation Data'!D88)))</f>
        <v/>
      </c>
      <c r="CL94" s="280" t="str">
        <f ca="true">+IF(OFFSET('Sanitation Data'!$D$29,0,10*ROW('Sanitation Data'!D88))="","",OFFSET('Sanitation Data'!$D$29,0,10*ROW('Sanitation Data'!D88)))</f>
        <v/>
      </c>
      <c r="CM94" s="280" t="str">
        <f ca="true">+IF(OFFSET('Sanitation Data'!$D$30,0,10*ROW('Sanitation Data'!D88))="","",OFFSET('Sanitation Data'!$D$30,0,10*ROW('Sanitation Data'!D88)))</f>
        <v/>
      </c>
      <c r="CN94" s="280" t="str">
        <f ca="true">+IF(OFFSET('Sanitation Data'!$D$31,0,10*ROW('Sanitation Data'!D88))="","",OFFSET('Sanitation Data'!$D$31,0,10*ROW('Sanitation Data'!D88)))</f>
        <v/>
      </c>
      <c r="CO94" s="280" t="str">
        <f ca="true">+IF(OFFSET('Sanitation Data'!$D$32,0,10*ROW('Sanitation Data'!D88))="","",OFFSET('Sanitation Data'!$D$32,0,10*ROW('Sanitation Data'!D88)))</f>
        <v/>
      </c>
      <c r="CP94" s="280" t="str">
        <f ca="true">+IF(OFFSET('Sanitation Data'!$E$28,0,10*ROW('Sanitation Data'!E88))="","",OFFSET('Sanitation Data'!$E$28,0,10*ROW('Sanitation Data'!E88)))</f>
        <v/>
      </c>
      <c r="CQ94" s="280" t="str">
        <f ca="true">+IF(OFFSET('Sanitation Data'!$E$29,0,10*ROW('Sanitation Data'!E88))="","",OFFSET('Sanitation Data'!$E$29,0,10*ROW('Sanitation Data'!E88)))</f>
        <v/>
      </c>
      <c r="CR94" s="280" t="str">
        <f ca="true">+IF(OFFSET('Sanitation Data'!$E$30,0,10*ROW('Sanitation Data'!E88))="","",OFFSET('Sanitation Data'!$E$30,0,10*ROW('Sanitation Data'!E88)))</f>
        <v/>
      </c>
      <c r="CS94" s="280" t="str">
        <f ca="true">+IF(OFFSET('Sanitation Data'!$E$31,0,10*ROW('Sanitation Data'!E88))="","",OFFSET('Sanitation Data'!$E$31,0,10*ROW('Sanitation Data'!E88)))</f>
        <v/>
      </c>
      <c r="CT94" s="280" t="str">
        <f ca="true">+IF(OFFSET('Sanitation Data'!$E$32,0,10*ROW('Sanitation Data'!E88))="","",OFFSET('Sanitation Data'!$E$32,0,10*ROW('Sanitation Data'!E88)))</f>
        <v/>
      </c>
      <c r="CU94" s="280" t="str">
        <f ca="true">+IF(OFFSET('Sanitation Data'!$F$28,0,10*ROW('Sanitation Data'!F88))="","",OFFSET('Sanitation Data'!$F$28,0,10*ROW('Sanitation Data'!F88)))</f>
        <v/>
      </c>
      <c r="CV94" s="280" t="str">
        <f ca="true">+IF(OFFSET('Sanitation Data'!$F$29,0,10*ROW('Sanitation Data'!F88))="","",OFFSET('Sanitation Data'!$F$29,0,10*ROW('Sanitation Data'!F88)))</f>
        <v/>
      </c>
      <c r="CW94" s="280" t="str">
        <f ca="true">+IF(OFFSET('Sanitation Data'!$F$30,0,10*ROW('Sanitation Data'!F88))="","",OFFSET('Sanitation Data'!$F$30,0,10*ROW('Sanitation Data'!F88)))</f>
        <v/>
      </c>
      <c r="CX94" s="280" t="str">
        <f ca="true">+IF(OFFSET('Sanitation Data'!$F$31,0,10*ROW('Sanitation Data'!F88))="","",OFFSET('Sanitation Data'!$F$31,0,10*ROW('Sanitation Data'!F88)))</f>
        <v/>
      </c>
      <c r="CY94" s="280" t="str">
        <f ca="true">+IF(OFFSET('Sanitation Data'!$F$32,0,10*ROW('Sanitation Data'!F88))="","",OFFSET('Sanitation Data'!$F$32,0,10*ROW('Sanitation Data'!F88)))</f>
        <v/>
      </c>
      <c r="CZ94" s="280" t="str">
        <f ca="true">+IF(OFFSET('Sanitation Data'!$G$28,0,10*ROW('Sanitation Data'!G88))="","",OFFSET('Sanitation Data'!$G$28,0,10*ROW('Sanitation Data'!G88)))</f>
        <v/>
      </c>
      <c r="DA94" s="280" t="str">
        <f ca="true">+IF(OFFSET('Sanitation Data'!$G$29,0,10*ROW('Sanitation Data'!G88))="","",OFFSET('Sanitation Data'!$G$29,0,10*ROW('Sanitation Data'!G88)))</f>
        <v/>
      </c>
      <c r="DB94" s="280" t="str">
        <f ca="true">+IF(OFFSET('Sanitation Data'!$G$30,0,10*ROW('Sanitation Data'!G88))="","",OFFSET('Sanitation Data'!$G$30,0,10*ROW('Sanitation Data'!G88)))</f>
        <v/>
      </c>
      <c r="DC94" s="280" t="str">
        <f ca="true">+IF(OFFSET('Sanitation Data'!$G$31,0,10*ROW('Sanitation Data'!G88))="","",OFFSET('Sanitation Data'!$G$31,0,10*ROW('Sanitation Data'!G88)))</f>
        <v/>
      </c>
      <c r="DD94" s="280" t="str">
        <f ca="true">+IF(OFFSET('Sanitation Data'!$G$32,0,10*ROW('Sanitation Data'!G88))="","",OFFSET('Sanitation Data'!$G$32,0,10*ROW('Sanitation Data'!G88)))</f>
        <v/>
      </c>
      <c r="DE94" s="280" t="str">
        <f ca="true">+IF(OFFSET('Sanitation Data'!$H$28,0,10*ROW('Sanitation Data'!H88))="","",OFFSET('Sanitation Data'!$H$28,0,10*ROW('Sanitation Data'!H88)))</f>
        <v/>
      </c>
      <c r="DF94" s="280" t="str">
        <f ca="true">+IF(OFFSET('Sanitation Data'!$H$29,0,10*ROW('Sanitation Data'!H88))="","",OFFSET('Sanitation Data'!$H$29,0,10*ROW('Sanitation Data'!H88)))</f>
        <v/>
      </c>
      <c r="DG94" s="280" t="str">
        <f ca="true">+IF(OFFSET('Sanitation Data'!$H$30,0,10*ROW('Sanitation Data'!H88))="","",OFFSET('Sanitation Data'!$H$30,0,10*ROW('Sanitation Data'!H88)))</f>
        <v/>
      </c>
      <c r="DH94" s="280" t="str">
        <f ca="true">+IF(OFFSET('Sanitation Data'!$H$31,0,10*ROW('Sanitation Data'!H88))="","",OFFSET('Sanitation Data'!$H$31,0,10*ROW('Sanitation Data'!H88)))</f>
        <v/>
      </c>
      <c r="DI94" s="280" t="str">
        <f ca="true">+IF(OFFSET('Sanitation Data'!$H$32,0,10*ROW('Sanitation Data'!H88))="","",OFFSET('Sanitation Data'!$H$32,0,10*ROW('Sanitation Data'!H88)))</f>
        <v/>
      </c>
      <c r="DJ94" s="280" t="str">
        <f ca="true">+IF(OFFSET('Sanitation Data'!$I$28,0,10*ROW('Sanitation Data'!I88))="","",OFFSET('Sanitation Data'!$I$28,0,10*ROW('Sanitation Data'!I88)))</f>
        <v/>
      </c>
      <c r="DK94" s="280" t="str">
        <f ca="true">+IF(OFFSET('Sanitation Data'!$I$29,0,10*ROW('Sanitation Data'!I88))="","",OFFSET('Sanitation Data'!$I$29,0,10*ROW('Sanitation Data'!I88)))</f>
        <v/>
      </c>
      <c r="DL94" s="280" t="str">
        <f ca="true">+IF(OFFSET('Sanitation Data'!$I$30,0,10*ROW('Sanitation Data'!I88))="","",OFFSET('Sanitation Data'!$I$30,0,10*ROW('Sanitation Data'!I88)))</f>
        <v/>
      </c>
      <c r="DM94" s="280" t="str">
        <f ca="true">+IF(OFFSET('Sanitation Data'!$I$31,0,10*ROW('Sanitation Data'!I88))="","",OFFSET('Sanitation Data'!$I$31,0,10*ROW('Sanitation Data'!I88)))</f>
        <v/>
      </c>
      <c r="DN94" s="280" t="str">
        <f ca="true">+IF(OFFSET('Sanitation Data'!$I$32,0,10*ROW('Sanitation Data'!I88))="","",OFFSET('Sanitation Data'!$I$32,0,10*ROW('Sanitation Data'!I88)))</f>
        <v/>
      </c>
      <c r="DO94" s="280" t="str">
        <f ca="true">+IF(OFFSET('Hygiene Data'!$D$11,0,10*ROW('Hygiene Data'!D88))="","",OFFSET('Hygiene Data'!$D$11,0,10*ROW('Hygiene Data'!D88)))</f>
        <v/>
      </c>
      <c r="DP94" s="280" t="str">
        <f ca="true">+IF(OFFSET('Hygiene Data'!$D$12,0,10*ROW('Hygiene Data'!D88))="","",OFFSET('Hygiene Data'!$D$12,0,10*ROW('Hygiene Data'!D88)))</f>
        <v/>
      </c>
      <c r="DQ94" s="280" t="str">
        <f ca="true">+IF(OFFSET('Hygiene Data'!$D$13,0,10*ROW('Hygiene Data'!D88))="","",OFFSET('Hygiene Data'!$D$13,0,10*ROW('Hygiene Data'!D88)))</f>
        <v/>
      </c>
      <c r="DR94" s="280" t="str">
        <f ca="true">+IF(OFFSET('Hygiene Data'!$E$11,0,10*ROW('Hygiene Data'!E88))="","",OFFSET('Hygiene Data'!$E$11,0,10*ROW('Hygiene Data'!E88)))</f>
        <v/>
      </c>
      <c r="DS94" s="280" t="str">
        <f ca="true">+IF(OFFSET('Hygiene Data'!$E$12,0,10*ROW('Hygiene Data'!E88))="","",OFFSET('Hygiene Data'!$E$12,0,10*ROW('Hygiene Data'!E88)))</f>
        <v/>
      </c>
      <c r="DT94" s="280" t="str">
        <f ca="true">+IF(OFFSET('Hygiene Data'!$E$13,0,10*ROW('Hygiene Data'!E88))="","",OFFSET('Hygiene Data'!$E$13,0,10*ROW('Hygiene Data'!E88)))</f>
        <v/>
      </c>
      <c r="DU94" s="280" t="str">
        <f ca="true">+IF(OFFSET('Hygiene Data'!$F$11,0,10*ROW('Hygiene Data'!F88))="","",OFFSET('Hygiene Data'!$F$11,0,10*ROW('Hygiene Data'!F88)))</f>
        <v/>
      </c>
      <c r="DV94" s="280" t="str">
        <f ca="true">+IF(OFFSET('Hygiene Data'!$F$12,0,10*ROW('Hygiene Data'!F88))="","",OFFSET('Hygiene Data'!$F$12,0,10*ROW('Hygiene Data'!F88)))</f>
        <v/>
      </c>
      <c r="DW94" s="280" t="str">
        <f ca="true">+IF(OFFSET('Hygiene Data'!$F$13,0,10*ROW('Hygiene Data'!F88))="","",OFFSET('Hygiene Data'!$F$13,0,10*ROW('Hygiene Data'!F88)))</f>
        <v/>
      </c>
      <c r="DX94" s="280" t="str">
        <f ca="true">+IF(OFFSET('Hygiene Data'!$G$11,0,10*ROW('Hygiene Data'!G88))="","",OFFSET('Hygiene Data'!$G$11,0,10*ROW('Hygiene Data'!G88)))</f>
        <v/>
      </c>
      <c r="DY94" s="280" t="str">
        <f ca="true">+IF(OFFSET('Hygiene Data'!$G$12,0,10*ROW('Hygiene Data'!G88))="","",OFFSET('Hygiene Data'!$G$12,0,10*ROW('Hygiene Data'!G88)))</f>
        <v/>
      </c>
      <c r="DZ94" s="280" t="str">
        <f ca="true">+IF(OFFSET('Hygiene Data'!$G$13,0,10*ROW('Hygiene Data'!G88))="","",OFFSET('Hygiene Data'!$G$13,0,10*ROW('Hygiene Data'!G88)))</f>
        <v/>
      </c>
      <c r="EA94" s="280" t="str">
        <f ca="true">+IF(OFFSET('Hygiene Data'!$H$11,0,10*ROW('Hygiene Data'!H88))="","",OFFSET('Hygiene Data'!$H$11,0,10*ROW('Hygiene Data'!H88)))</f>
        <v/>
      </c>
      <c r="EB94" s="280" t="str">
        <f ca="true">+IF(OFFSET('Hygiene Data'!$H$12,0,10*ROW('Hygiene Data'!H88))="","",OFFSET('Hygiene Data'!$H$12,0,10*ROW('Hygiene Data'!H88)))</f>
        <v/>
      </c>
      <c r="EC94" s="280" t="str">
        <f ca="true">+IF(OFFSET('Hygiene Data'!$H$13,0,10*ROW('Hygiene Data'!H88))="","",OFFSET('Hygiene Data'!$H$13,0,10*ROW('Hygiene Data'!H88)))</f>
        <v/>
      </c>
      <c r="ED94" s="280" t="str">
        <f ca="true">+IF(OFFSET('Hygiene Data'!$I$11,0,10*ROW('Hygiene Data'!I88))="","",OFFSET('Hygiene Data'!$I$11,0,10*ROW('Hygiene Data'!I88)))</f>
        <v/>
      </c>
      <c r="EE94" s="280" t="str">
        <f ca="true">+IF(OFFSET('Hygiene Data'!$I$12,0,10*ROW('Hygiene Data'!I88))="","",OFFSET('Hygiene Data'!$I$12,0,10*ROW('Hygiene Data'!I88)))</f>
        <v/>
      </c>
      <c r="EF94" s="28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6"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0"/>
      <c r="BS95" s="280" t="str">
        <f ca="true">+IF(OFFSET('Water Data'!$D$27,0,10*ROW('Water Data'!D89))="","",OFFSET('Water Data'!$D$27,0,10*ROW('Water Data'!D89)))</f>
        <v/>
      </c>
      <c r="BT95" s="280" t="str">
        <f ca="true">+IF(OFFSET('Water Data'!$D$28,0,10*ROW('Water Data'!D89))="","",OFFSET('Water Data'!$D$28,0,10*ROW('Water Data'!D89)))</f>
        <v/>
      </c>
      <c r="BU95" s="280" t="str">
        <f ca="true">+IF(OFFSET('Water Data'!$D$29,0,10*ROW('Water Data'!D89))="","",OFFSET('Water Data'!$D$29,0,10*ROW('Water Data'!D89)))</f>
        <v/>
      </c>
      <c r="BV95" s="280" t="str">
        <f ca="true">+IF(OFFSET('Water Data'!$E$27,0,10*ROW('Water Data'!E89))="","",OFFSET('Water Data'!$E$27,0,10*ROW('Water Data'!E89)))</f>
        <v/>
      </c>
      <c r="BW95" s="280" t="str">
        <f ca="true">+IF(OFFSET('Water Data'!$E$28,0,10*ROW('Water Data'!E89))="","",OFFSET('Water Data'!$E$28,0,10*ROW('Water Data'!E89)))</f>
        <v/>
      </c>
      <c r="BX95" s="280" t="str">
        <f ca="true">+IF(OFFSET('Water Data'!$E$29,0,10*ROW('Water Data'!E89))="","",OFFSET('Water Data'!$E$29,0,10*ROW('Water Data'!E89)))</f>
        <v/>
      </c>
      <c r="BY95" s="280" t="str">
        <f ca="true">+IF(OFFSET('Water Data'!$F$27,0,10*ROW('Water Data'!F89))="","",OFFSET('Water Data'!$F$27,0,10*ROW('Water Data'!F89)))</f>
        <v/>
      </c>
      <c r="BZ95" s="280" t="str">
        <f ca="true">+IF(OFFSET('Water Data'!$F$28,0,10*ROW('Water Data'!F89))="","",OFFSET('Water Data'!$F$28,0,10*ROW('Water Data'!F89)))</f>
        <v/>
      </c>
      <c r="CA95" s="280" t="str">
        <f ca="true">+IF(OFFSET('Water Data'!$F$29,0,10*ROW('Water Data'!F89))="","",OFFSET('Water Data'!$F$29,0,10*ROW('Water Data'!F89)))</f>
        <v/>
      </c>
      <c r="CB95" s="280" t="str">
        <f ca="true">+IF(OFFSET('Water Data'!$G$27,0,10*ROW('Water Data'!G89))="","",OFFSET('Water Data'!$G$27,0,10*ROW('Water Data'!G89)))</f>
        <v/>
      </c>
      <c r="CC95" s="280" t="str">
        <f ca="true">+IF(OFFSET('Water Data'!$G$28,0,10*ROW('Water Data'!G89))="","",OFFSET('Water Data'!$G$28,0,10*ROW('Water Data'!G89)))</f>
        <v/>
      </c>
      <c r="CD95" s="280" t="str">
        <f ca="true">+IF(OFFSET('Water Data'!$G$29,0,10*ROW('Water Data'!G89))="","",OFFSET('Water Data'!$G$29,0,10*ROW('Water Data'!G89)))</f>
        <v/>
      </c>
      <c r="CE95" s="280" t="str">
        <f ca="true">+IF(OFFSET('Water Data'!$H$27,0,10*ROW('Water Data'!H89))="","",OFFSET('Water Data'!$H$27,0,10*ROW('Water Data'!H89)))</f>
        <v/>
      </c>
      <c r="CF95" s="280" t="str">
        <f ca="true">+IF(OFFSET('Water Data'!$H$28,0,10*ROW('Water Data'!H89))="","",OFFSET('Water Data'!$H$28,0,10*ROW('Water Data'!H89)))</f>
        <v/>
      </c>
      <c r="CG95" s="280" t="str">
        <f ca="true">+IF(OFFSET('Water Data'!$H$29,0,10*ROW('Water Data'!H89))="","",OFFSET('Water Data'!$H$29,0,10*ROW('Water Data'!H89)))</f>
        <v/>
      </c>
      <c r="CH95" s="280" t="str">
        <f ca="true">+IF(OFFSET('Water Data'!$I$27,0,10*ROW('Water Data'!I89))="","",OFFSET('Water Data'!$I$27,0,10*ROW('Water Data'!I89)))</f>
        <v/>
      </c>
      <c r="CI95" s="280" t="str">
        <f ca="true">+IF(OFFSET('Water Data'!$I$28,0,10*ROW('Water Data'!I89))="","",OFFSET('Water Data'!$I$28,0,10*ROW('Water Data'!I89)))</f>
        <v/>
      </c>
      <c r="CJ95" s="280" t="str">
        <f ca="true">+IF(OFFSET('Water Data'!$I$29,0,10*ROW('Water Data'!I89))="","",OFFSET('Water Data'!$I$29,0,10*ROW('Water Data'!I89)))</f>
        <v/>
      </c>
      <c r="CK95" s="280" t="str">
        <f ca="true">+IF(OFFSET('Sanitation Data'!$D$28,0,10*ROW('Sanitation Data'!D89))="","",OFFSET('Sanitation Data'!$D$28,0,10*ROW('Sanitation Data'!D89)))</f>
        <v/>
      </c>
      <c r="CL95" s="280" t="str">
        <f ca="true">+IF(OFFSET('Sanitation Data'!$D$29,0,10*ROW('Sanitation Data'!D89))="","",OFFSET('Sanitation Data'!$D$29,0,10*ROW('Sanitation Data'!D89)))</f>
        <v/>
      </c>
      <c r="CM95" s="280" t="str">
        <f ca="true">+IF(OFFSET('Sanitation Data'!$D$30,0,10*ROW('Sanitation Data'!D89))="","",OFFSET('Sanitation Data'!$D$30,0,10*ROW('Sanitation Data'!D89)))</f>
        <v/>
      </c>
      <c r="CN95" s="280" t="str">
        <f ca="true">+IF(OFFSET('Sanitation Data'!$D$31,0,10*ROW('Sanitation Data'!D89))="","",OFFSET('Sanitation Data'!$D$31,0,10*ROW('Sanitation Data'!D89)))</f>
        <v/>
      </c>
      <c r="CO95" s="280" t="str">
        <f ca="true">+IF(OFFSET('Sanitation Data'!$D$32,0,10*ROW('Sanitation Data'!D89))="","",OFFSET('Sanitation Data'!$D$32,0,10*ROW('Sanitation Data'!D89)))</f>
        <v/>
      </c>
      <c r="CP95" s="280" t="str">
        <f ca="true">+IF(OFFSET('Sanitation Data'!$E$28,0,10*ROW('Sanitation Data'!E89))="","",OFFSET('Sanitation Data'!$E$28,0,10*ROW('Sanitation Data'!E89)))</f>
        <v/>
      </c>
      <c r="CQ95" s="280" t="str">
        <f ca="true">+IF(OFFSET('Sanitation Data'!$E$29,0,10*ROW('Sanitation Data'!E89))="","",OFFSET('Sanitation Data'!$E$29,0,10*ROW('Sanitation Data'!E89)))</f>
        <v/>
      </c>
      <c r="CR95" s="280" t="str">
        <f ca="true">+IF(OFFSET('Sanitation Data'!$E$30,0,10*ROW('Sanitation Data'!E89))="","",OFFSET('Sanitation Data'!$E$30,0,10*ROW('Sanitation Data'!E89)))</f>
        <v/>
      </c>
      <c r="CS95" s="280" t="str">
        <f ca="true">+IF(OFFSET('Sanitation Data'!$E$31,0,10*ROW('Sanitation Data'!E89))="","",OFFSET('Sanitation Data'!$E$31,0,10*ROW('Sanitation Data'!E89)))</f>
        <v/>
      </c>
      <c r="CT95" s="280" t="str">
        <f ca="true">+IF(OFFSET('Sanitation Data'!$E$32,0,10*ROW('Sanitation Data'!E89))="","",OFFSET('Sanitation Data'!$E$32,0,10*ROW('Sanitation Data'!E89)))</f>
        <v/>
      </c>
      <c r="CU95" s="280" t="str">
        <f ca="true">+IF(OFFSET('Sanitation Data'!$F$28,0,10*ROW('Sanitation Data'!F89))="","",OFFSET('Sanitation Data'!$F$28,0,10*ROW('Sanitation Data'!F89)))</f>
        <v/>
      </c>
      <c r="CV95" s="280" t="str">
        <f ca="true">+IF(OFFSET('Sanitation Data'!$F$29,0,10*ROW('Sanitation Data'!F89))="","",OFFSET('Sanitation Data'!$F$29,0,10*ROW('Sanitation Data'!F89)))</f>
        <v/>
      </c>
      <c r="CW95" s="280" t="str">
        <f ca="true">+IF(OFFSET('Sanitation Data'!$F$30,0,10*ROW('Sanitation Data'!F89))="","",OFFSET('Sanitation Data'!$F$30,0,10*ROW('Sanitation Data'!F89)))</f>
        <v/>
      </c>
      <c r="CX95" s="280" t="str">
        <f ca="true">+IF(OFFSET('Sanitation Data'!$F$31,0,10*ROW('Sanitation Data'!F89))="","",OFFSET('Sanitation Data'!$F$31,0,10*ROW('Sanitation Data'!F89)))</f>
        <v/>
      </c>
      <c r="CY95" s="280" t="str">
        <f ca="true">+IF(OFFSET('Sanitation Data'!$F$32,0,10*ROW('Sanitation Data'!F89))="","",OFFSET('Sanitation Data'!$F$32,0,10*ROW('Sanitation Data'!F89)))</f>
        <v/>
      </c>
      <c r="CZ95" s="280" t="str">
        <f ca="true">+IF(OFFSET('Sanitation Data'!$G$28,0,10*ROW('Sanitation Data'!G89))="","",OFFSET('Sanitation Data'!$G$28,0,10*ROW('Sanitation Data'!G89)))</f>
        <v/>
      </c>
      <c r="DA95" s="280" t="str">
        <f ca="true">+IF(OFFSET('Sanitation Data'!$G$29,0,10*ROW('Sanitation Data'!G89))="","",OFFSET('Sanitation Data'!$G$29,0,10*ROW('Sanitation Data'!G89)))</f>
        <v/>
      </c>
      <c r="DB95" s="280" t="str">
        <f ca="true">+IF(OFFSET('Sanitation Data'!$G$30,0,10*ROW('Sanitation Data'!G89))="","",OFFSET('Sanitation Data'!$G$30,0,10*ROW('Sanitation Data'!G89)))</f>
        <v/>
      </c>
      <c r="DC95" s="280" t="str">
        <f ca="true">+IF(OFFSET('Sanitation Data'!$G$31,0,10*ROW('Sanitation Data'!G89))="","",OFFSET('Sanitation Data'!$G$31,0,10*ROW('Sanitation Data'!G89)))</f>
        <v/>
      </c>
      <c r="DD95" s="280" t="str">
        <f ca="true">+IF(OFFSET('Sanitation Data'!$G$32,0,10*ROW('Sanitation Data'!G89))="","",OFFSET('Sanitation Data'!$G$32,0,10*ROW('Sanitation Data'!G89)))</f>
        <v/>
      </c>
      <c r="DE95" s="280" t="str">
        <f ca="true">+IF(OFFSET('Sanitation Data'!$H$28,0,10*ROW('Sanitation Data'!H89))="","",OFFSET('Sanitation Data'!$H$28,0,10*ROW('Sanitation Data'!H89)))</f>
        <v/>
      </c>
      <c r="DF95" s="280" t="str">
        <f ca="true">+IF(OFFSET('Sanitation Data'!$H$29,0,10*ROW('Sanitation Data'!H89))="","",OFFSET('Sanitation Data'!$H$29,0,10*ROW('Sanitation Data'!H89)))</f>
        <v/>
      </c>
      <c r="DG95" s="280" t="str">
        <f ca="true">+IF(OFFSET('Sanitation Data'!$H$30,0,10*ROW('Sanitation Data'!H89))="","",OFFSET('Sanitation Data'!$H$30,0,10*ROW('Sanitation Data'!H89)))</f>
        <v/>
      </c>
      <c r="DH95" s="280" t="str">
        <f ca="true">+IF(OFFSET('Sanitation Data'!$H$31,0,10*ROW('Sanitation Data'!H89))="","",OFFSET('Sanitation Data'!$H$31,0,10*ROW('Sanitation Data'!H89)))</f>
        <v/>
      </c>
      <c r="DI95" s="280" t="str">
        <f ca="true">+IF(OFFSET('Sanitation Data'!$H$32,0,10*ROW('Sanitation Data'!H89))="","",OFFSET('Sanitation Data'!$H$32,0,10*ROW('Sanitation Data'!H89)))</f>
        <v/>
      </c>
      <c r="DJ95" s="280" t="str">
        <f ca="true">+IF(OFFSET('Sanitation Data'!$I$28,0,10*ROW('Sanitation Data'!I89))="","",OFFSET('Sanitation Data'!$I$28,0,10*ROW('Sanitation Data'!I89)))</f>
        <v/>
      </c>
      <c r="DK95" s="280" t="str">
        <f ca="true">+IF(OFFSET('Sanitation Data'!$I$29,0,10*ROW('Sanitation Data'!I89))="","",OFFSET('Sanitation Data'!$I$29,0,10*ROW('Sanitation Data'!I89)))</f>
        <v/>
      </c>
      <c r="DL95" s="280" t="str">
        <f ca="true">+IF(OFFSET('Sanitation Data'!$I$30,0,10*ROW('Sanitation Data'!I89))="","",OFFSET('Sanitation Data'!$I$30,0,10*ROW('Sanitation Data'!I89)))</f>
        <v/>
      </c>
      <c r="DM95" s="280" t="str">
        <f ca="true">+IF(OFFSET('Sanitation Data'!$I$31,0,10*ROW('Sanitation Data'!I89))="","",OFFSET('Sanitation Data'!$I$31,0,10*ROW('Sanitation Data'!I89)))</f>
        <v/>
      </c>
      <c r="DN95" s="280" t="str">
        <f ca="true">+IF(OFFSET('Sanitation Data'!$I$32,0,10*ROW('Sanitation Data'!I89))="","",OFFSET('Sanitation Data'!$I$32,0,10*ROW('Sanitation Data'!I89)))</f>
        <v/>
      </c>
      <c r="DO95" s="280" t="str">
        <f ca="true">+IF(OFFSET('Hygiene Data'!$D$11,0,10*ROW('Hygiene Data'!D89))="","",OFFSET('Hygiene Data'!$D$11,0,10*ROW('Hygiene Data'!D89)))</f>
        <v/>
      </c>
      <c r="DP95" s="280" t="str">
        <f ca="true">+IF(OFFSET('Hygiene Data'!$D$12,0,10*ROW('Hygiene Data'!D89))="","",OFFSET('Hygiene Data'!$D$12,0,10*ROW('Hygiene Data'!D89)))</f>
        <v/>
      </c>
      <c r="DQ95" s="280" t="str">
        <f ca="true">+IF(OFFSET('Hygiene Data'!$D$13,0,10*ROW('Hygiene Data'!D89))="","",OFFSET('Hygiene Data'!$D$13,0,10*ROW('Hygiene Data'!D89)))</f>
        <v/>
      </c>
      <c r="DR95" s="280" t="str">
        <f ca="true">+IF(OFFSET('Hygiene Data'!$E$11,0,10*ROW('Hygiene Data'!E89))="","",OFFSET('Hygiene Data'!$E$11,0,10*ROW('Hygiene Data'!E89)))</f>
        <v/>
      </c>
      <c r="DS95" s="280" t="str">
        <f ca="true">+IF(OFFSET('Hygiene Data'!$E$12,0,10*ROW('Hygiene Data'!E89))="","",OFFSET('Hygiene Data'!$E$12,0,10*ROW('Hygiene Data'!E89)))</f>
        <v/>
      </c>
      <c r="DT95" s="280" t="str">
        <f ca="true">+IF(OFFSET('Hygiene Data'!$E$13,0,10*ROW('Hygiene Data'!E89))="","",OFFSET('Hygiene Data'!$E$13,0,10*ROW('Hygiene Data'!E89)))</f>
        <v/>
      </c>
      <c r="DU95" s="280" t="str">
        <f ca="true">+IF(OFFSET('Hygiene Data'!$F$11,0,10*ROW('Hygiene Data'!F89))="","",OFFSET('Hygiene Data'!$F$11,0,10*ROW('Hygiene Data'!F89)))</f>
        <v/>
      </c>
      <c r="DV95" s="280" t="str">
        <f ca="true">+IF(OFFSET('Hygiene Data'!$F$12,0,10*ROW('Hygiene Data'!F89))="","",OFFSET('Hygiene Data'!$F$12,0,10*ROW('Hygiene Data'!F89)))</f>
        <v/>
      </c>
      <c r="DW95" s="280" t="str">
        <f ca="true">+IF(OFFSET('Hygiene Data'!$F$13,0,10*ROW('Hygiene Data'!F89))="","",OFFSET('Hygiene Data'!$F$13,0,10*ROW('Hygiene Data'!F89)))</f>
        <v/>
      </c>
      <c r="DX95" s="280" t="str">
        <f ca="true">+IF(OFFSET('Hygiene Data'!$G$11,0,10*ROW('Hygiene Data'!G89))="","",OFFSET('Hygiene Data'!$G$11,0,10*ROW('Hygiene Data'!G89)))</f>
        <v/>
      </c>
      <c r="DY95" s="280" t="str">
        <f ca="true">+IF(OFFSET('Hygiene Data'!$G$12,0,10*ROW('Hygiene Data'!G89))="","",OFFSET('Hygiene Data'!$G$12,0,10*ROW('Hygiene Data'!G89)))</f>
        <v/>
      </c>
      <c r="DZ95" s="280" t="str">
        <f ca="true">+IF(OFFSET('Hygiene Data'!$G$13,0,10*ROW('Hygiene Data'!G89))="","",OFFSET('Hygiene Data'!$G$13,0,10*ROW('Hygiene Data'!G89)))</f>
        <v/>
      </c>
      <c r="EA95" s="280" t="str">
        <f ca="true">+IF(OFFSET('Hygiene Data'!$H$11,0,10*ROW('Hygiene Data'!H89))="","",OFFSET('Hygiene Data'!$H$11,0,10*ROW('Hygiene Data'!H89)))</f>
        <v/>
      </c>
      <c r="EB95" s="280" t="str">
        <f ca="true">+IF(OFFSET('Hygiene Data'!$H$12,0,10*ROW('Hygiene Data'!H89))="","",OFFSET('Hygiene Data'!$H$12,0,10*ROW('Hygiene Data'!H89)))</f>
        <v/>
      </c>
      <c r="EC95" s="280" t="str">
        <f ca="true">+IF(OFFSET('Hygiene Data'!$H$13,0,10*ROW('Hygiene Data'!H89))="","",OFFSET('Hygiene Data'!$H$13,0,10*ROW('Hygiene Data'!H89)))</f>
        <v/>
      </c>
      <c r="ED95" s="280" t="str">
        <f ca="true">+IF(OFFSET('Hygiene Data'!$I$11,0,10*ROW('Hygiene Data'!I89))="","",OFFSET('Hygiene Data'!$I$11,0,10*ROW('Hygiene Data'!I89)))</f>
        <v/>
      </c>
      <c r="EE95" s="280" t="str">
        <f ca="true">+IF(OFFSET('Hygiene Data'!$I$12,0,10*ROW('Hygiene Data'!I89))="","",OFFSET('Hygiene Data'!$I$12,0,10*ROW('Hygiene Data'!I89)))</f>
        <v/>
      </c>
      <c r="EF95" s="28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6"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0"/>
      <c r="BS96" s="280" t="str">
        <f ca="true">+IF(OFFSET('Water Data'!$D$27,0,10*ROW('Water Data'!D90))="","",OFFSET('Water Data'!$D$27,0,10*ROW('Water Data'!D90)))</f>
        <v/>
      </c>
      <c r="BT96" s="280" t="str">
        <f ca="true">+IF(OFFSET('Water Data'!$D$28,0,10*ROW('Water Data'!D90))="","",OFFSET('Water Data'!$D$28,0,10*ROW('Water Data'!D90)))</f>
        <v/>
      </c>
      <c r="BU96" s="280" t="str">
        <f ca="true">+IF(OFFSET('Water Data'!$D$29,0,10*ROW('Water Data'!D90))="","",OFFSET('Water Data'!$D$29,0,10*ROW('Water Data'!D90)))</f>
        <v/>
      </c>
      <c r="BV96" s="280" t="str">
        <f ca="true">+IF(OFFSET('Water Data'!$E$27,0,10*ROW('Water Data'!E90))="","",OFFSET('Water Data'!$E$27,0,10*ROW('Water Data'!E90)))</f>
        <v/>
      </c>
      <c r="BW96" s="280" t="str">
        <f ca="true">+IF(OFFSET('Water Data'!$E$28,0,10*ROW('Water Data'!E90))="","",OFFSET('Water Data'!$E$28,0,10*ROW('Water Data'!E90)))</f>
        <v/>
      </c>
      <c r="BX96" s="280" t="str">
        <f ca="true">+IF(OFFSET('Water Data'!$E$29,0,10*ROW('Water Data'!E90))="","",OFFSET('Water Data'!$E$29,0,10*ROW('Water Data'!E90)))</f>
        <v/>
      </c>
      <c r="BY96" s="280" t="str">
        <f ca="true">+IF(OFFSET('Water Data'!$F$27,0,10*ROW('Water Data'!F90))="","",OFFSET('Water Data'!$F$27,0,10*ROW('Water Data'!F90)))</f>
        <v/>
      </c>
      <c r="BZ96" s="280" t="str">
        <f ca="true">+IF(OFFSET('Water Data'!$F$28,0,10*ROW('Water Data'!F90))="","",OFFSET('Water Data'!$F$28,0,10*ROW('Water Data'!F90)))</f>
        <v/>
      </c>
      <c r="CA96" s="280" t="str">
        <f ca="true">+IF(OFFSET('Water Data'!$F$29,0,10*ROW('Water Data'!F90))="","",OFFSET('Water Data'!$F$29,0,10*ROW('Water Data'!F90)))</f>
        <v/>
      </c>
      <c r="CB96" s="280" t="str">
        <f ca="true">+IF(OFFSET('Water Data'!$G$27,0,10*ROW('Water Data'!G90))="","",OFFSET('Water Data'!$G$27,0,10*ROW('Water Data'!G90)))</f>
        <v/>
      </c>
      <c r="CC96" s="280" t="str">
        <f ca="true">+IF(OFFSET('Water Data'!$G$28,0,10*ROW('Water Data'!G90))="","",OFFSET('Water Data'!$G$28,0,10*ROW('Water Data'!G90)))</f>
        <v/>
      </c>
      <c r="CD96" s="280" t="str">
        <f ca="true">+IF(OFFSET('Water Data'!$G$29,0,10*ROW('Water Data'!G90))="","",OFFSET('Water Data'!$G$29,0,10*ROW('Water Data'!G90)))</f>
        <v/>
      </c>
      <c r="CE96" s="280" t="str">
        <f ca="true">+IF(OFFSET('Water Data'!$H$27,0,10*ROW('Water Data'!H90))="","",OFFSET('Water Data'!$H$27,0,10*ROW('Water Data'!H90)))</f>
        <v/>
      </c>
      <c r="CF96" s="280" t="str">
        <f ca="true">+IF(OFFSET('Water Data'!$H$28,0,10*ROW('Water Data'!H90))="","",OFFSET('Water Data'!$H$28,0,10*ROW('Water Data'!H90)))</f>
        <v/>
      </c>
      <c r="CG96" s="280" t="str">
        <f ca="true">+IF(OFFSET('Water Data'!$H$29,0,10*ROW('Water Data'!H90))="","",OFFSET('Water Data'!$H$29,0,10*ROW('Water Data'!H90)))</f>
        <v/>
      </c>
      <c r="CH96" s="280" t="str">
        <f ca="true">+IF(OFFSET('Water Data'!$I$27,0,10*ROW('Water Data'!I90))="","",OFFSET('Water Data'!$I$27,0,10*ROW('Water Data'!I90)))</f>
        <v/>
      </c>
      <c r="CI96" s="280" t="str">
        <f ca="true">+IF(OFFSET('Water Data'!$I$28,0,10*ROW('Water Data'!I90))="","",OFFSET('Water Data'!$I$28,0,10*ROW('Water Data'!I90)))</f>
        <v/>
      </c>
      <c r="CJ96" s="280" t="str">
        <f ca="true">+IF(OFFSET('Water Data'!$I$29,0,10*ROW('Water Data'!I90))="","",OFFSET('Water Data'!$I$29,0,10*ROW('Water Data'!I90)))</f>
        <v/>
      </c>
      <c r="CK96" s="280" t="str">
        <f ca="true">+IF(OFFSET('Sanitation Data'!$D$28,0,10*ROW('Sanitation Data'!D90))="","",OFFSET('Sanitation Data'!$D$28,0,10*ROW('Sanitation Data'!D90)))</f>
        <v/>
      </c>
      <c r="CL96" s="280" t="str">
        <f ca="true">+IF(OFFSET('Sanitation Data'!$D$29,0,10*ROW('Sanitation Data'!D90))="","",OFFSET('Sanitation Data'!$D$29,0,10*ROW('Sanitation Data'!D90)))</f>
        <v/>
      </c>
      <c r="CM96" s="280" t="str">
        <f ca="true">+IF(OFFSET('Sanitation Data'!$D$30,0,10*ROW('Sanitation Data'!D90))="","",OFFSET('Sanitation Data'!$D$30,0,10*ROW('Sanitation Data'!D90)))</f>
        <v/>
      </c>
      <c r="CN96" s="280" t="str">
        <f ca="true">+IF(OFFSET('Sanitation Data'!$D$31,0,10*ROW('Sanitation Data'!D90))="","",OFFSET('Sanitation Data'!$D$31,0,10*ROW('Sanitation Data'!D90)))</f>
        <v/>
      </c>
      <c r="CO96" s="280" t="str">
        <f ca="true">+IF(OFFSET('Sanitation Data'!$D$32,0,10*ROW('Sanitation Data'!D90))="","",OFFSET('Sanitation Data'!$D$32,0,10*ROW('Sanitation Data'!D90)))</f>
        <v/>
      </c>
      <c r="CP96" s="280" t="str">
        <f ca="true">+IF(OFFSET('Sanitation Data'!$E$28,0,10*ROW('Sanitation Data'!E90))="","",OFFSET('Sanitation Data'!$E$28,0,10*ROW('Sanitation Data'!E90)))</f>
        <v/>
      </c>
      <c r="CQ96" s="280" t="str">
        <f ca="true">+IF(OFFSET('Sanitation Data'!$E$29,0,10*ROW('Sanitation Data'!E90))="","",OFFSET('Sanitation Data'!$E$29,0,10*ROW('Sanitation Data'!E90)))</f>
        <v/>
      </c>
      <c r="CR96" s="280" t="str">
        <f ca="true">+IF(OFFSET('Sanitation Data'!$E$30,0,10*ROW('Sanitation Data'!E90))="","",OFFSET('Sanitation Data'!$E$30,0,10*ROW('Sanitation Data'!E90)))</f>
        <v/>
      </c>
      <c r="CS96" s="280" t="str">
        <f ca="true">+IF(OFFSET('Sanitation Data'!$E$31,0,10*ROW('Sanitation Data'!E90))="","",OFFSET('Sanitation Data'!$E$31,0,10*ROW('Sanitation Data'!E90)))</f>
        <v/>
      </c>
      <c r="CT96" s="280" t="str">
        <f ca="true">+IF(OFFSET('Sanitation Data'!$E$32,0,10*ROW('Sanitation Data'!E90))="","",OFFSET('Sanitation Data'!$E$32,0,10*ROW('Sanitation Data'!E90)))</f>
        <v/>
      </c>
      <c r="CU96" s="280" t="str">
        <f ca="true">+IF(OFFSET('Sanitation Data'!$F$28,0,10*ROW('Sanitation Data'!F90))="","",OFFSET('Sanitation Data'!$F$28,0,10*ROW('Sanitation Data'!F90)))</f>
        <v/>
      </c>
      <c r="CV96" s="280" t="str">
        <f ca="true">+IF(OFFSET('Sanitation Data'!$F$29,0,10*ROW('Sanitation Data'!F90))="","",OFFSET('Sanitation Data'!$F$29,0,10*ROW('Sanitation Data'!F90)))</f>
        <v/>
      </c>
      <c r="CW96" s="280" t="str">
        <f ca="true">+IF(OFFSET('Sanitation Data'!$F$30,0,10*ROW('Sanitation Data'!F90))="","",OFFSET('Sanitation Data'!$F$30,0,10*ROW('Sanitation Data'!F90)))</f>
        <v/>
      </c>
      <c r="CX96" s="280" t="str">
        <f ca="true">+IF(OFFSET('Sanitation Data'!$F$31,0,10*ROW('Sanitation Data'!F90))="","",OFFSET('Sanitation Data'!$F$31,0,10*ROW('Sanitation Data'!F90)))</f>
        <v/>
      </c>
      <c r="CY96" s="280" t="str">
        <f ca="true">+IF(OFFSET('Sanitation Data'!$F$32,0,10*ROW('Sanitation Data'!F90))="","",OFFSET('Sanitation Data'!$F$32,0,10*ROW('Sanitation Data'!F90)))</f>
        <v/>
      </c>
      <c r="CZ96" s="280" t="str">
        <f ca="true">+IF(OFFSET('Sanitation Data'!$G$28,0,10*ROW('Sanitation Data'!G90))="","",OFFSET('Sanitation Data'!$G$28,0,10*ROW('Sanitation Data'!G90)))</f>
        <v/>
      </c>
      <c r="DA96" s="280" t="str">
        <f ca="true">+IF(OFFSET('Sanitation Data'!$G$29,0,10*ROW('Sanitation Data'!G90))="","",OFFSET('Sanitation Data'!$G$29,0,10*ROW('Sanitation Data'!G90)))</f>
        <v/>
      </c>
      <c r="DB96" s="280" t="str">
        <f ca="true">+IF(OFFSET('Sanitation Data'!$G$30,0,10*ROW('Sanitation Data'!G90))="","",OFFSET('Sanitation Data'!$G$30,0,10*ROW('Sanitation Data'!G90)))</f>
        <v/>
      </c>
      <c r="DC96" s="280" t="str">
        <f ca="true">+IF(OFFSET('Sanitation Data'!$G$31,0,10*ROW('Sanitation Data'!G90))="","",OFFSET('Sanitation Data'!$G$31,0,10*ROW('Sanitation Data'!G90)))</f>
        <v/>
      </c>
      <c r="DD96" s="280" t="str">
        <f ca="true">+IF(OFFSET('Sanitation Data'!$G$32,0,10*ROW('Sanitation Data'!G90))="","",OFFSET('Sanitation Data'!$G$32,0,10*ROW('Sanitation Data'!G90)))</f>
        <v/>
      </c>
      <c r="DE96" s="280" t="str">
        <f ca="true">+IF(OFFSET('Sanitation Data'!$H$28,0,10*ROW('Sanitation Data'!H90))="","",OFFSET('Sanitation Data'!$H$28,0,10*ROW('Sanitation Data'!H90)))</f>
        <v/>
      </c>
      <c r="DF96" s="280" t="str">
        <f ca="true">+IF(OFFSET('Sanitation Data'!$H$29,0,10*ROW('Sanitation Data'!H90))="","",OFFSET('Sanitation Data'!$H$29,0,10*ROW('Sanitation Data'!H90)))</f>
        <v/>
      </c>
      <c r="DG96" s="280" t="str">
        <f ca="true">+IF(OFFSET('Sanitation Data'!$H$30,0,10*ROW('Sanitation Data'!H90))="","",OFFSET('Sanitation Data'!$H$30,0,10*ROW('Sanitation Data'!H90)))</f>
        <v/>
      </c>
      <c r="DH96" s="280" t="str">
        <f ca="true">+IF(OFFSET('Sanitation Data'!$H$31,0,10*ROW('Sanitation Data'!H90))="","",OFFSET('Sanitation Data'!$H$31,0,10*ROW('Sanitation Data'!H90)))</f>
        <v/>
      </c>
      <c r="DI96" s="280" t="str">
        <f ca="true">+IF(OFFSET('Sanitation Data'!$H$32,0,10*ROW('Sanitation Data'!H90))="","",OFFSET('Sanitation Data'!$H$32,0,10*ROW('Sanitation Data'!H90)))</f>
        <v/>
      </c>
      <c r="DJ96" s="280" t="str">
        <f ca="true">+IF(OFFSET('Sanitation Data'!$I$28,0,10*ROW('Sanitation Data'!I90))="","",OFFSET('Sanitation Data'!$I$28,0,10*ROW('Sanitation Data'!I90)))</f>
        <v/>
      </c>
      <c r="DK96" s="280" t="str">
        <f ca="true">+IF(OFFSET('Sanitation Data'!$I$29,0,10*ROW('Sanitation Data'!I90))="","",OFFSET('Sanitation Data'!$I$29,0,10*ROW('Sanitation Data'!I90)))</f>
        <v/>
      </c>
      <c r="DL96" s="280" t="str">
        <f ca="true">+IF(OFFSET('Sanitation Data'!$I$30,0,10*ROW('Sanitation Data'!I90))="","",OFFSET('Sanitation Data'!$I$30,0,10*ROW('Sanitation Data'!I90)))</f>
        <v/>
      </c>
      <c r="DM96" s="280" t="str">
        <f ca="true">+IF(OFFSET('Sanitation Data'!$I$31,0,10*ROW('Sanitation Data'!I90))="","",OFFSET('Sanitation Data'!$I$31,0,10*ROW('Sanitation Data'!I90)))</f>
        <v/>
      </c>
      <c r="DN96" s="280" t="str">
        <f ca="true">+IF(OFFSET('Sanitation Data'!$I$32,0,10*ROW('Sanitation Data'!I90))="","",OFFSET('Sanitation Data'!$I$32,0,10*ROW('Sanitation Data'!I90)))</f>
        <v/>
      </c>
      <c r="DO96" s="280" t="str">
        <f ca="true">+IF(OFFSET('Hygiene Data'!$D$11,0,10*ROW('Hygiene Data'!D90))="","",OFFSET('Hygiene Data'!$D$11,0,10*ROW('Hygiene Data'!D90)))</f>
        <v/>
      </c>
      <c r="DP96" s="280" t="str">
        <f ca="true">+IF(OFFSET('Hygiene Data'!$D$12,0,10*ROW('Hygiene Data'!D90))="","",OFFSET('Hygiene Data'!$D$12,0,10*ROW('Hygiene Data'!D90)))</f>
        <v/>
      </c>
      <c r="DQ96" s="280" t="str">
        <f ca="true">+IF(OFFSET('Hygiene Data'!$D$13,0,10*ROW('Hygiene Data'!D90))="","",OFFSET('Hygiene Data'!$D$13,0,10*ROW('Hygiene Data'!D90)))</f>
        <v/>
      </c>
      <c r="DR96" s="280" t="str">
        <f ca="true">+IF(OFFSET('Hygiene Data'!$E$11,0,10*ROW('Hygiene Data'!E90))="","",OFFSET('Hygiene Data'!$E$11,0,10*ROW('Hygiene Data'!E90)))</f>
        <v/>
      </c>
      <c r="DS96" s="280" t="str">
        <f ca="true">+IF(OFFSET('Hygiene Data'!$E$12,0,10*ROW('Hygiene Data'!E90))="","",OFFSET('Hygiene Data'!$E$12,0,10*ROW('Hygiene Data'!E90)))</f>
        <v/>
      </c>
      <c r="DT96" s="280" t="str">
        <f ca="true">+IF(OFFSET('Hygiene Data'!$E$13,0,10*ROW('Hygiene Data'!E90))="","",OFFSET('Hygiene Data'!$E$13,0,10*ROW('Hygiene Data'!E90)))</f>
        <v/>
      </c>
      <c r="DU96" s="280" t="str">
        <f ca="true">+IF(OFFSET('Hygiene Data'!$F$11,0,10*ROW('Hygiene Data'!F90))="","",OFFSET('Hygiene Data'!$F$11,0,10*ROW('Hygiene Data'!F90)))</f>
        <v/>
      </c>
      <c r="DV96" s="280" t="str">
        <f ca="true">+IF(OFFSET('Hygiene Data'!$F$12,0,10*ROW('Hygiene Data'!F90))="","",OFFSET('Hygiene Data'!$F$12,0,10*ROW('Hygiene Data'!F90)))</f>
        <v/>
      </c>
      <c r="DW96" s="280" t="str">
        <f ca="true">+IF(OFFSET('Hygiene Data'!$F$13,0,10*ROW('Hygiene Data'!F90))="","",OFFSET('Hygiene Data'!$F$13,0,10*ROW('Hygiene Data'!F90)))</f>
        <v/>
      </c>
      <c r="DX96" s="280" t="str">
        <f ca="true">+IF(OFFSET('Hygiene Data'!$G$11,0,10*ROW('Hygiene Data'!G90))="","",OFFSET('Hygiene Data'!$G$11,0,10*ROW('Hygiene Data'!G90)))</f>
        <v/>
      </c>
      <c r="DY96" s="280" t="str">
        <f ca="true">+IF(OFFSET('Hygiene Data'!$G$12,0,10*ROW('Hygiene Data'!G90))="","",OFFSET('Hygiene Data'!$G$12,0,10*ROW('Hygiene Data'!G90)))</f>
        <v/>
      </c>
      <c r="DZ96" s="280" t="str">
        <f ca="true">+IF(OFFSET('Hygiene Data'!$G$13,0,10*ROW('Hygiene Data'!G90))="","",OFFSET('Hygiene Data'!$G$13,0,10*ROW('Hygiene Data'!G90)))</f>
        <v/>
      </c>
      <c r="EA96" s="280" t="str">
        <f ca="true">+IF(OFFSET('Hygiene Data'!$H$11,0,10*ROW('Hygiene Data'!H90))="","",OFFSET('Hygiene Data'!$H$11,0,10*ROW('Hygiene Data'!H90)))</f>
        <v/>
      </c>
      <c r="EB96" s="280" t="str">
        <f ca="true">+IF(OFFSET('Hygiene Data'!$H$12,0,10*ROW('Hygiene Data'!H90))="","",OFFSET('Hygiene Data'!$H$12,0,10*ROW('Hygiene Data'!H90)))</f>
        <v/>
      </c>
      <c r="EC96" s="280" t="str">
        <f ca="true">+IF(OFFSET('Hygiene Data'!$H$13,0,10*ROW('Hygiene Data'!H90))="","",OFFSET('Hygiene Data'!$H$13,0,10*ROW('Hygiene Data'!H90)))</f>
        <v/>
      </c>
      <c r="ED96" s="280" t="str">
        <f ca="true">+IF(OFFSET('Hygiene Data'!$I$11,0,10*ROW('Hygiene Data'!I90))="","",OFFSET('Hygiene Data'!$I$11,0,10*ROW('Hygiene Data'!I90)))</f>
        <v/>
      </c>
      <c r="EE96" s="280" t="str">
        <f ca="true">+IF(OFFSET('Hygiene Data'!$I$12,0,10*ROW('Hygiene Data'!I90))="","",OFFSET('Hygiene Data'!$I$12,0,10*ROW('Hygiene Data'!I90)))</f>
        <v/>
      </c>
      <c r="EF96" s="28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6"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0"/>
      <c r="BS97" s="280" t="str">
        <f ca="true">+IF(OFFSET('Water Data'!$D$27,0,10*ROW('Water Data'!D91))="","",OFFSET('Water Data'!$D$27,0,10*ROW('Water Data'!D91)))</f>
        <v/>
      </c>
      <c r="BT97" s="280" t="str">
        <f ca="true">+IF(OFFSET('Water Data'!$D$28,0,10*ROW('Water Data'!D91))="","",OFFSET('Water Data'!$D$28,0,10*ROW('Water Data'!D91)))</f>
        <v/>
      </c>
      <c r="BU97" s="280" t="str">
        <f ca="true">+IF(OFFSET('Water Data'!$D$29,0,10*ROW('Water Data'!D91))="","",OFFSET('Water Data'!$D$29,0,10*ROW('Water Data'!D91)))</f>
        <v/>
      </c>
      <c r="BV97" s="280" t="str">
        <f ca="true">+IF(OFFSET('Water Data'!$E$27,0,10*ROW('Water Data'!E91))="","",OFFSET('Water Data'!$E$27,0,10*ROW('Water Data'!E91)))</f>
        <v/>
      </c>
      <c r="BW97" s="280" t="str">
        <f ca="true">+IF(OFFSET('Water Data'!$E$28,0,10*ROW('Water Data'!E91))="","",OFFSET('Water Data'!$E$28,0,10*ROW('Water Data'!E91)))</f>
        <v/>
      </c>
      <c r="BX97" s="280" t="str">
        <f ca="true">+IF(OFFSET('Water Data'!$E$29,0,10*ROW('Water Data'!E91))="","",OFFSET('Water Data'!$E$29,0,10*ROW('Water Data'!E91)))</f>
        <v/>
      </c>
      <c r="BY97" s="280" t="str">
        <f ca="true">+IF(OFFSET('Water Data'!$F$27,0,10*ROW('Water Data'!F91))="","",OFFSET('Water Data'!$F$27,0,10*ROW('Water Data'!F91)))</f>
        <v/>
      </c>
      <c r="BZ97" s="280" t="str">
        <f ca="true">+IF(OFFSET('Water Data'!$F$28,0,10*ROW('Water Data'!F91))="","",OFFSET('Water Data'!$F$28,0,10*ROW('Water Data'!F91)))</f>
        <v/>
      </c>
      <c r="CA97" s="280" t="str">
        <f ca="true">+IF(OFFSET('Water Data'!$F$29,0,10*ROW('Water Data'!F91))="","",OFFSET('Water Data'!$F$29,0,10*ROW('Water Data'!F91)))</f>
        <v/>
      </c>
      <c r="CB97" s="280" t="str">
        <f ca="true">+IF(OFFSET('Water Data'!$G$27,0,10*ROW('Water Data'!G91))="","",OFFSET('Water Data'!$G$27,0,10*ROW('Water Data'!G91)))</f>
        <v/>
      </c>
      <c r="CC97" s="280" t="str">
        <f ca="true">+IF(OFFSET('Water Data'!$G$28,0,10*ROW('Water Data'!G91))="","",OFFSET('Water Data'!$G$28,0,10*ROW('Water Data'!G91)))</f>
        <v/>
      </c>
      <c r="CD97" s="280" t="str">
        <f ca="true">+IF(OFFSET('Water Data'!$G$29,0,10*ROW('Water Data'!G91))="","",OFFSET('Water Data'!$G$29,0,10*ROW('Water Data'!G91)))</f>
        <v/>
      </c>
      <c r="CE97" s="280" t="str">
        <f ca="true">+IF(OFFSET('Water Data'!$H$27,0,10*ROW('Water Data'!H91))="","",OFFSET('Water Data'!$H$27,0,10*ROW('Water Data'!H91)))</f>
        <v/>
      </c>
      <c r="CF97" s="280" t="str">
        <f ca="true">+IF(OFFSET('Water Data'!$H$28,0,10*ROW('Water Data'!H91))="","",OFFSET('Water Data'!$H$28,0,10*ROW('Water Data'!H91)))</f>
        <v/>
      </c>
      <c r="CG97" s="280" t="str">
        <f ca="true">+IF(OFFSET('Water Data'!$H$29,0,10*ROW('Water Data'!H91))="","",OFFSET('Water Data'!$H$29,0,10*ROW('Water Data'!H91)))</f>
        <v/>
      </c>
      <c r="CH97" s="280" t="str">
        <f ca="true">+IF(OFFSET('Water Data'!$I$27,0,10*ROW('Water Data'!I91))="","",OFFSET('Water Data'!$I$27,0,10*ROW('Water Data'!I91)))</f>
        <v/>
      </c>
      <c r="CI97" s="280" t="str">
        <f ca="true">+IF(OFFSET('Water Data'!$I$28,0,10*ROW('Water Data'!I91))="","",OFFSET('Water Data'!$I$28,0,10*ROW('Water Data'!I91)))</f>
        <v/>
      </c>
      <c r="CJ97" s="280" t="str">
        <f ca="true">+IF(OFFSET('Water Data'!$I$29,0,10*ROW('Water Data'!I91))="","",OFFSET('Water Data'!$I$29,0,10*ROW('Water Data'!I91)))</f>
        <v/>
      </c>
      <c r="CK97" s="280" t="str">
        <f ca="true">+IF(OFFSET('Sanitation Data'!$D$28,0,10*ROW('Sanitation Data'!D91))="","",OFFSET('Sanitation Data'!$D$28,0,10*ROW('Sanitation Data'!D91)))</f>
        <v/>
      </c>
      <c r="CL97" s="280" t="str">
        <f ca="true">+IF(OFFSET('Sanitation Data'!$D$29,0,10*ROW('Sanitation Data'!D91))="","",OFFSET('Sanitation Data'!$D$29,0,10*ROW('Sanitation Data'!D91)))</f>
        <v/>
      </c>
      <c r="CM97" s="280" t="str">
        <f ca="true">+IF(OFFSET('Sanitation Data'!$D$30,0,10*ROW('Sanitation Data'!D91))="","",OFFSET('Sanitation Data'!$D$30,0,10*ROW('Sanitation Data'!D91)))</f>
        <v/>
      </c>
      <c r="CN97" s="280" t="str">
        <f ca="true">+IF(OFFSET('Sanitation Data'!$D$31,0,10*ROW('Sanitation Data'!D91))="","",OFFSET('Sanitation Data'!$D$31,0,10*ROW('Sanitation Data'!D91)))</f>
        <v/>
      </c>
      <c r="CO97" s="280" t="str">
        <f ca="true">+IF(OFFSET('Sanitation Data'!$D$32,0,10*ROW('Sanitation Data'!D91))="","",OFFSET('Sanitation Data'!$D$32,0,10*ROW('Sanitation Data'!D91)))</f>
        <v/>
      </c>
      <c r="CP97" s="280" t="str">
        <f ca="true">+IF(OFFSET('Sanitation Data'!$E$28,0,10*ROW('Sanitation Data'!E91))="","",OFFSET('Sanitation Data'!$E$28,0,10*ROW('Sanitation Data'!E91)))</f>
        <v/>
      </c>
      <c r="CQ97" s="280" t="str">
        <f ca="true">+IF(OFFSET('Sanitation Data'!$E$29,0,10*ROW('Sanitation Data'!E91))="","",OFFSET('Sanitation Data'!$E$29,0,10*ROW('Sanitation Data'!E91)))</f>
        <v/>
      </c>
      <c r="CR97" s="280" t="str">
        <f ca="true">+IF(OFFSET('Sanitation Data'!$E$30,0,10*ROW('Sanitation Data'!E91))="","",OFFSET('Sanitation Data'!$E$30,0,10*ROW('Sanitation Data'!E91)))</f>
        <v/>
      </c>
      <c r="CS97" s="280" t="str">
        <f ca="true">+IF(OFFSET('Sanitation Data'!$E$31,0,10*ROW('Sanitation Data'!E91))="","",OFFSET('Sanitation Data'!$E$31,0,10*ROW('Sanitation Data'!E91)))</f>
        <v/>
      </c>
      <c r="CT97" s="280" t="str">
        <f ca="true">+IF(OFFSET('Sanitation Data'!$E$32,0,10*ROW('Sanitation Data'!E91))="","",OFFSET('Sanitation Data'!$E$32,0,10*ROW('Sanitation Data'!E91)))</f>
        <v/>
      </c>
      <c r="CU97" s="280" t="str">
        <f ca="true">+IF(OFFSET('Sanitation Data'!$F$28,0,10*ROW('Sanitation Data'!F91))="","",OFFSET('Sanitation Data'!$F$28,0,10*ROW('Sanitation Data'!F91)))</f>
        <v/>
      </c>
      <c r="CV97" s="280" t="str">
        <f ca="true">+IF(OFFSET('Sanitation Data'!$F$29,0,10*ROW('Sanitation Data'!F91))="","",OFFSET('Sanitation Data'!$F$29,0,10*ROW('Sanitation Data'!F91)))</f>
        <v/>
      </c>
      <c r="CW97" s="280" t="str">
        <f ca="true">+IF(OFFSET('Sanitation Data'!$F$30,0,10*ROW('Sanitation Data'!F91))="","",OFFSET('Sanitation Data'!$F$30,0,10*ROW('Sanitation Data'!F91)))</f>
        <v/>
      </c>
      <c r="CX97" s="280" t="str">
        <f ca="true">+IF(OFFSET('Sanitation Data'!$F$31,0,10*ROW('Sanitation Data'!F91))="","",OFFSET('Sanitation Data'!$F$31,0,10*ROW('Sanitation Data'!F91)))</f>
        <v/>
      </c>
      <c r="CY97" s="280" t="str">
        <f ca="true">+IF(OFFSET('Sanitation Data'!$F$32,0,10*ROW('Sanitation Data'!F91))="","",OFFSET('Sanitation Data'!$F$32,0,10*ROW('Sanitation Data'!F91)))</f>
        <v/>
      </c>
      <c r="CZ97" s="280" t="str">
        <f ca="true">+IF(OFFSET('Sanitation Data'!$G$28,0,10*ROW('Sanitation Data'!G91))="","",OFFSET('Sanitation Data'!$G$28,0,10*ROW('Sanitation Data'!G91)))</f>
        <v/>
      </c>
      <c r="DA97" s="280" t="str">
        <f ca="true">+IF(OFFSET('Sanitation Data'!$G$29,0,10*ROW('Sanitation Data'!G91))="","",OFFSET('Sanitation Data'!$G$29,0,10*ROW('Sanitation Data'!G91)))</f>
        <v/>
      </c>
      <c r="DB97" s="280" t="str">
        <f ca="true">+IF(OFFSET('Sanitation Data'!$G$30,0,10*ROW('Sanitation Data'!G91))="","",OFFSET('Sanitation Data'!$G$30,0,10*ROW('Sanitation Data'!G91)))</f>
        <v/>
      </c>
      <c r="DC97" s="280" t="str">
        <f ca="true">+IF(OFFSET('Sanitation Data'!$G$31,0,10*ROW('Sanitation Data'!G91))="","",OFFSET('Sanitation Data'!$G$31,0,10*ROW('Sanitation Data'!G91)))</f>
        <v/>
      </c>
      <c r="DD97" s="280" t="str">
        <f ca="true">+IF(OFFSET('Sanitation Data'!$G$32,0,10*ROW('Sanitation Data'!G91))="","",OFFSET('Sanitation Data'!$G$32,0,10*ROW('Sanitation Data'!G91)))</f>
        <v/>
      </c>
      <c r="DE97" s="280" t="str">
        <f ca="true">+IF(OFFSET('Sanitation Data'!$H$28,0,10*ROW('Sanitation Data'!H91))="","",OFFSET('Sanitation Data'!$H$28,0,10*ROW('Sanitation Data'!H91)))</f>
        <v/>
      </c>
      <c r="DF97" s="280" t="str">
        <f ca="true">+IF(OFFSET('Sanitation Data'!$H$29,0,10*ROW('Sanitation Data'!H91))="","",OFFSET('Sanitation Data'!$H$29,0,10*ROW('Sanitation Data'!H91)))</f>
        <v/>
      </c>
      <c r="DG97" s="280" t="str">
        <f ca="true">+IF(OFFSET('Sanitation Data'!$H$30,0,10*ROW('Sanitation Data'!H91))="","",OFFSET('Sanitation Data'!$H$30,0,10*ROW('Sanitation Data'!H91)))</f>
        <v/>
      </c>
      <c r="DH97" s="280" t="str">
        <f ca="true">+IF(OFFSET('Sanitation Data'!$H$31,0,10*ROW('Sanitation Data'!H91))="","",OFFSET('Sanitation Data'!$H$31,0,10*ROW('Sanitation Data'!H91)))</f>
        <v/>
      </c>
      <c r="DI97" s="280" t="str">
        <f ca="true">+IF(OFFSET('Sanitation Data'!$H$32,0,10*ROW('Sanitation Data'!H91))="","",OFFSET('Sanitation Data'!$H$32,0,10*ROW('Sanitation Data'!H91)))</f>
        <v/>
      </c>
      <c r="DJ97" s="280" t="str">
        <f ca="true">+IF(OFFSET('Sanitation Data'!$I$28,0,10*ROW('Sanitation Data'!I91))="","",OFFSET('Sanitation Data'!$I$28,0,10*ROW('Sanitation Data'!I91)))</f>
        <v/>
      </c>
      <c r="DK97" s="280" t="str">
        <f ca="true">+IF(OFFSET('Sanitation Data'!$I$29,0,10*ROW('Sanitation Data'!I91))="","",OFFSET('Sanitation Data'!$I$29,0,10*ROW('Sanitation Data'!I91)))</f>
        <v/>
      </c>
      <c r="DL97" s="280" t="str">
        <f ca="true">+IF(OFFSET('Sanitation Data'!$I$30,0,10*ROW('Sanitation Data'!I91))="","",OFFSET('Sanitation Data'!$I$30,0,10*ROW('Sanitation Data'!I91)))</f>
        <v/>
      </c>
      <c r="DM97" s="280" t="str">
        <f ca="true">+IF(OFFSET('Sanitation Data'!$I$31,0,10*ROW('Sanitation Data'!I91))="","",OFFSET('Sanitation Data'!$I$31,0,10*ROW('Sanitation Data'!I91)))</f>
        <v/>
      </c>
      <c r="DN97" s="280" t="str">
        <f ca="true">+IF(OFFSET('Sanitation Data'!$I$32,0,10*ROW('Sanitation Data'!I91))="","",OFFSET('Sanitation Data'!$I$32,0,10*ROW('Sanitation Data'!I91)))</f>
        <v/>
      </c>
      <c r="DO97" s="280" t="str">
        <f ca="true">+IF(OFFSET('Hygiene Data'!$D$11,0,10*ROW('Hygiene Data'!D91))="","",OFFSET('Hygiene Data'!$D$11,0,10*ROW('Hygiene Data'!D91)))</f>
        <v/>
      </c>
      <c r="DP97" s="280" t="str">
        <f ca="true">+IF(OFFSET('Hygiene Data'!$D$12,0,10*ROW('Hygiene Data'!D91))="","",OFFSET('Hygiene Data'!$D$12,0,10*ROW('Hygiene Data'!D91)))</f>
        <v/>
      </c>
      <c r="DQ97" s="280" t="str">
        <f ca="true">+IF(OFFSET('Hygiene Data'!$D$13,0,10*ROW('Hygiene Data'!D91))="","",OFFSET('Hygiene Data'!$D$13,0,10*ROW('Hygiene Data'!D91)))</f>
        <v/>
      </c>
      <c r="DR97" s="280" t="str">
        <f ca="true">+IF(OFFSET('Hygiene Data'!$E$11,0,10*ROW('Hygiene Data'!E91))="","",OFFSET('Hygiene Data'!$E$11,0,10*ROW('Hygiene Data'!E91)))</f>
        <v/>
      </c>
      <c r="DS97" s="280" t="str">
        <f ca="true">+IF(OFFSET('Hygiene Data'!$E$12,0,10*ROW('Hygiene Data'!E91))="","",OFFSET('Hygiene Data'!$E$12,0,10*ROW('Hygiene Data'!E91)))</f>
        <v/>
      </c>
      <c r="DT97" s="280" t="str">
        <f ca="true">+IF(OFFSET('Hygiene Data'!$E$13,0,10*ROW('Hygiene Data'!E91))="","",OFFSET('Hygiene Data'!$E$13,0,10*ROW('Hygiene Data'!E91)))</f>
        <v/>
      </c>
      <c r="DU97" s="280" t="str">
        <f ca="true">+IF(OFFSET('Hygiene Data'!$F$11,0,10*ROW('Hygiene Data'!F91))="","",OFFSET('Hygiene Data'!$F$11,0,10*ROW('Hygiene Data'!F91)))</f>
        <v/>
      </c>
      <c r="DV97" s="280" t="str">
        <f ca="true">+IF(OFFSET('Hygiene Data'!$F$12,0,10*ROW('Hygiene Data'!F91))="","",OFFSET('Hygiene Data'!$F$12,0,10*ROW('Hygiene Data'!F91)))</f>
        <v/>
      </c>
      <c r="DW97" s="280" t="str">
        <f ca="true">+IF(OFFSET('Hygiene Data'!$F$13,0,10*ROW('Hygiene Data'!F91))="","",OFFSET('Hygiene Data'!$F$13,0,10*ROW('Hygiene Data'!F91)))</f>
        <v/>
      </c>
      <c r="DX97" s="280" t="str">
        <f ca="true">+IF(OFFSET('Hygiene Data'!$G$11,0,10*ROW('Hygiene Data'!G91))="","",OFFSET('Hygiene Data'!$G$11,0,10*ROW('Hygiene Data'!G91)))</f>
        <v/>
      </c>
      <c r="DY97" s="280" t="str">
        <f ca="true">+IF(OFFSET('Hygiene Data'!$G$12,0,10*ROW('Hygiene Data'!G91))="","",OFFSET('Hygiene Data'!$G$12,0,10*ROW('Hygiene Data'!G91)))</f>
        <v/>
      </c>
      <c r="DZ97" s="280" t="str">
        <f ca="true">+IF(OFFSET('Hygiene Data'!$G$13,0,10*ROW('Hygiene Data'!G91))="","",OFFSET('Hygiene Data'!$G$13,0,10*ROW('Hygiene Data'!G91)))</f>
        <v/>
      </c>
      <c r="EA97" s="280" t="str">
        <f ca="true">+IF(OFFSET('Hygiene Data'!$H$11,0,10*ROW('Hygiene Data'!H91))="","",OFFSET('Hygiene Data'!$H$11,0,10*ROW('Hygiene Data'!H91)))</f>
        <v/>
      </c>
      <c r="EB97" s="280" t="str">
        <f ca="true">+IF(OFFSET('Hygiene Data'!$H$12,0,10*ROW('Hygiene Data'!H91))="","",OFFSET('Hygiene Data'!$H$12,0,10*ROW('Hygiene Data'!H91)))</f>
        <v/>
      </c>
      <c r="EC97" s="280" t="str">
        <f ca="true">+IF(OFFSET('Hygiene Data'!$H$13,0,10*ROW('Hygiene Data'!H91))="","",OFFSET('Hygiene Data'!$H$13,0,10*ROW('Hygiene Data'!H91)))</f>
        <v/>
      </c>
      <c r="ED97" s="280" t="str">
        <f ca="true">+IF(OFFSET('Hygiene Data'!$I$11,0,10*ROW('Hygiene Data'!I91))="","",OFFSET('Hygiene Data'!$I$11,0,10*ROW('Hygiene Data'!I91)))</f>
        <v/>
      </c>
      <c r="EE97" s="280" t="str">
        <f ca="true">+IF(OFFSET('Hygiene Data'!$I$12,0,10*ROW('Hygiene Data'!I91))="","",OFFSET('Hygiene Data'!$I$12,0,10*ROW('Hygiene Data'!I91)))</f>
        <v/>
      </c>
      <c r="EF97" s="28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6"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0"/>
      <c r="BS98" s="280" t="str">
        <f ca="true">+IF(OFFSET('Water Data'!$D$27,0,10*ROW('Water Data'!D92))="","",OFFSET('Water Data'!$D$27,0,10*ROW('Water Data'!D92)))</f>
        <v/>
      </c>
      <c r="BT98" s="280" t="str">
        <f ca="true">+IF(OFFSET('Water Data'!$D$28,0,10*ROW('Water Data'!D92))="","",OFFSET('Water Data'!$D$28,0,10*ROW('Water Data'!D92)))</f>
        <v/>
      </c>
      <c r="BU98" s="280" t="str">
        <f ca="true">+IF(OFFSET('Water Data'!$D$29,0,10*ROW('Water Data'!D92))="","",OFFSET('Water Data'!$D$29,0,10*ROW('Water Data'!D92)))</f>
        <v/>
      </c>
      <c r="BV98" s="280" t="str">
        <f ca="true">+IF(OFFSET('Water Data'!$E$27,0,10*ROW('Water Data'!E92))="","",OFFSET('Water Data'!$E$27,0,10*ROW('Water Data'!E92)))</f>
        <v/>
      </c>
      <c r="BW98" s="280" t="str">
        <f ca="true">+IF(OFFSET('Water Data'!$E$28,0,10*ROW('Water Data'!E92))="","",OFFSET('Water Data'!$E$28,0,10*ROW('Water Data'!E92)))</f>
        <v/>
      </c>
      <c r="BX98" s="280" t="str">
        <f ca="true">+IF(OFFSET('Water Data'!$E$29,0,10*ROW('Water Data'!E92))="","",OFFSET('Water Data'!$E$29,0,10*ROW('Water Data'!E92)))</f>
        <v/>
      </c>
      <c r="BY98" s="280" t="str">
        <f ca="true">+IF(OFFSET('Water Data'!$F$27,0,10*ROW('Water Data'!F92))="","",OFFSET('Water Data'!$F$27,0,10*ROW('Water Data'!F92)))</f>
        <v/>
      </c>
      <c r="BZ98" s="280" t="str">
        <f ca="true">+IF(OFFSET('Water Data'!$F$28,0,10*ROW('Water Data'!F92))="","",OFFSET('Water Data'!$F$28,0,10*ROW('Water Data'!F92)))</f>
        <v/>
      </c>
      <c r="CA98" s="280" t="str">
        <f ca="true">+IF(OFFSET('Water Data'!$F$29,0,10*ROW('Water Data'!F92))="","",OFFSET('Water Data'!$F$29,0,10*ROW('Water Data'!F92)))</f>
        <v/>
      </c>
      <c r="CB98" s="280" t="str">
        <f ca="true">+IF(OFFSET('Water Data'!$G$27,0,10*ROW('Water Data'!G92))="","",OFFSET('Water Data'!$G$27,0,10*ROW('Water Data'!G92)))</f>
        <v/>
      </c>
      <c r="CC98" s="280" t="str">
        <f ca="true">+IF(OFFSET('Water Data'!$G$28,0,10*ROW('Water Data'!G92))="","",OFFSET('Water Data'!$G$28,0,10*ROW('Water Data'!G92)))</f>
        <v/>
      </c>
      <c r="CD98" s="280" t="str">
        <f ca="true">+IF(OFFSET('Water Data'!$G$29,0,10*ROW('Water Data'!G92))="","",OFFSET('Water Data'!$G$29,0,10*ROW('Water Data'!G92)))</f>
        <v/>
      </c>
      <c r="CE98" s="280" t="str">
        <f ca="true">+IF(OFFSET('Water Data'!$H$27,0,10*ROW('Water Data'!H92))="","",OFFSET('Water Data'!$H$27,0,10*ROW('Water Data'!H92)))</f>
        <v/>
      </c>
      <c r="CF98" s="280" t="str">
        <f ca="true">+IF(OFFSET('Water Data'!$H$28,0,10*ROW('Water Data'!H92))="","",OFFSET('Water Data'!$H$28,0,10*ROW('Water Data'!H92)))</f>
        <v/>
      </c>
      <c r="CG98" s="280" t="str">
        <f ca="true">+IF(OFFSET('Water Data'!$H$29,0,10*ROW('Water Data'!H92))="","",OFFSET('Water Data'!$H$29,0,10*ROW('Water Data'!H92)))</f>
        <v/>
      </c>
      <c r="CH98" s="280" t="str">
        <f ca="true">+IF(OFFSET('Water Data'!$I$27,0,10*ROW('Water Data'!I92))="","",OFFSET('Water Data'!$I$27,0,10*ROW('Water Data'!I92)))</f>
        <v/>
      </c>
      <c r="CI98" s="280" t="str">
        <f ca="true">+IF(OFFSET('Water Data'!$I$28,0,10*ROW('Water Data'!I92))="","",OFFSET('Water Data'!$I$28,0,10*ROW('Water Data'!I92)))</f>
        <v/>
      </c>
      <c r="CJ98" s="280" t="str">
        <f ca="true">+IF(OFFSET('Water Data'!$I$29,0,10*ROW('Water Data'!I92))="","",OFFSET('Water Data'!$I$29,0,10*ROW('Water Data'!I92)))</f>
        <v/>
      </c>
      <c r="CK98" s="280" t="str">
        <f ca="true">+IF(OFFSET('Sanitation Data'!$D$28,0,10*ROW('Sanitation Data'!D92))="","",OFFSET('Sanitation Data'!$D$28,0,10*ROW('Sanitation Data'!D92)))</f>
        <v/>
      </c>
      <c r="CL98" s="280" t="str">
        <f ca="true">+IF(OFFSET('Sanitation Data'!$D$29,0,10*ROW('Sanitation Data'!D92))="","",OFFSET('Sanitation Data'!$D$29,0,10*ROW('Sanitation Data'!D92)))</f>
        <v/>
      </c>
      <c r="CM98" s="280" t="str">
        <f ca="true">+IF(OFFSET('Sanitation Data'!$D$30,0,10*ROW('Sanitation Data'!D92))="","",OFFSET('Sanitation Data'!$D$30,0,10*ROW('Sanitation Data'!D92)))</f>
        <v/>
      </c>
      <c r="CN98" s="280" t="str">
        <f ca="true">+IF(OFFSET('Sanitation Data'!$D$31,0,10*ROW('Sanitation Data'!D92))="","",OFFSET('Sanitation Data'!$D$31,0,10*ROW('Sanitation Data'!D92)))</f>
        <v/>
      </c>
      <c r="CO98" s="280" t="str">
        <f ca="true">+IF(OFFSET('Sanitation Data'!$D$32,0,10*ROW('Sanitation Data'!D92))="","",OFFSET('Sanitation Data'!$D$32,0,10*ROW('Sanitation Data'!D92)))</f>
        <v/>
      </c>
      <c r="CP98" s="280" t="str">
        <f ca="true">+IF(OFFSET('Sanitation Data'!$E$28,0,10*ROW('Sanitation Data'!E92))="","",OFFSET('Sanitation Data'!$E$28,0,10*ROW('Sanitation Data'!E92)))</f>
        <v/>
      </c>
      <c r="CQ98" s="280" t="str">
        <f ca="true">+IF(OFFSET('Sanitation Data'!$E$29,0,10*ROW('Sanitation Data'!E92))="","",OFFSET('Sanitation Data'!$E$29,0,10*ROW('Sanitation Data'!E92)))</f>
        <v/>
      </c>
      <c r="CR98" s="280" t="str">
        <f ca="true">+IF(OFFSET('Sanitation Data'!$E$30,0,10*ROW('Sanitation Data'!E92))="","",OFFSET('Sanitation Data'!$E$30,0,10*ROW('Sanitation Data'!E92)))</f>
        <v/>
      </c>
      <c r="CS98" s="280" t="str">
        <f ca="true">+IF(OFFSET('Sanitation Data'!$E$31,0,10*ROW('Sanitation Data'!E92))="","",OFFSET('Sanitation Data'!$E$31,0,10*ROW('Sanitation Data'!E92)))</f>
        <v/>
      </c>
      <c r="CT98" s="280" t="str">
        <f ca="true">+IF(OFFSET('Sanitation Data'!$E$32,0,10*ROW('Sanitation Data'!E92))="","",OFFSET('Sanitation Data'!$E$32,0,10*ROW('Sanitation Data'!E92)))</f>
        <v/>
      </c>
      <c r="CU98" s="280" t="str">
        <f ca="true">+IF(OFFSET('Sanitation Data'!$F$28,0,10*ROW('Sanitation Data'!F92))="","",OFFSET('Sanitation Data'!$F$28,0,10*ROW('Sanitation Data'!F92)))</f>
        <v/>
      </c>
      <c r="CV98" s="280" t="str">
        <f ca="true">+IF(OFFSET('Sanitation Data'!$F$29,0,10*ROW('Sanitation Data'!F92))="","",OFFSET('Sanitation Data'!$F$29,0,10*ROW('Sanitation Data'!F92)))</f>
        <v/>
      </c>
      <c r="CW98" s="280" t="str">
        <f ca="true">+IF(OFFSET('Sanitation Data'!$F$30,0,10*ROW('Sanitation Data'!F92))="","",OFFSET('Sanitation Data'!$F$30,0,10*ROW('Sanitation Data'!F92)))</f>
        <v/>
      </c>
      <c r="CX98" s="280" t="str">
        <f ca="true">+IF(OFFSET('Sanitation Data'!$F$31,0,10*ROW('Sanitation Data'!F92))="","",OFFSET('Sanitation Data'!$F$31,0,10*ROW('Sanitation Data'!F92)))</f>
        <v/>
      </c>
      <c r="CY98" s="280" t="str">
        <f ca="true">+IF(OFFSET('Sanitation Data'!$F$32,0,10*ROW('Sanitation Data'!F92))="","",OFFSET('Sanitation Data'!$F$32,0,10*ROW('Sanitation Data'!F92)))</f>
        <v/>
      </c>
      <c r="CZ98" s="280" t="str">
        <f ca="true">+IF(OFFSET('Sanitation Data'!$G$28,0,10*ROW('Sanitation Data'!G92))="","",OFFSET('Sanitation Data'!$G$28,0,10*ROW('Sanitation Data'!G92)))</f>
        <v/>
      </c>
      <c r="DA98" s="280" t="str">
        <f ca="true">+IF(OFFSET('Sanitation Data'!$G$29,0,10*ROW('Sanitation Data'!G92))="","",OFFSET('Sanitation Data'!$G$29,0,10*ROW('Sanitation Data'!G92)))</f>
        <v/>
      </c>
      <c r="DB98" s="280" t="str">
        <f ca="true">+IF(OFFSET('Sanitation Data'!$G$30,0,10*ROW('Sanitation Data'!G92))="","",OFFSET('Sanitation Data'!$G$30,0,10*ROW('Sanitation Data'!G92)))</f>
        <v/>
      </c>
      <c r="DC98" s="280" t="str">
        <f ca="true">+IF(OFFSET('Sanitation Data'!$G$31,0,10*ROW('Sanitation Data'!G92))="","",OFFSET('Sanitation Data'!$G$31,0,10*ROW('Sanitation Data'!G92)))</f>
        <v/>
      </c>
      <c r="DD98" s="280" t="str">
        <f ca="true">+IF(OFFSET('Sanitation Data'!$G$32,0,10*ROW('Sanitation Data'!G92))="","",OFFSET('Sanitation Data'!$G$32,0,10*ROW('Sanitation Data'!G92)))</f>
        <v/>
      </c>
      <c r="DE98" s="280" t="str">
        <f ca="true">+IF(OFFSET('Sanitation Data'!$H$28,0,10*ROW('Sanitation Data'!H92))="","",OFFSET('Sanitation Data'!$H$28,0,10*ROW('Sanitation Data'!H92)))</f>
        <v/>
      </c>
      <c r="DF98" s="280" t="str">
        <f ca="true">+IF(OFFSET('Sanitation Data'!$H$29,0,10*ROW('Sanitation Data'!H92))="","",OFFSET('Sanitation Data'!$H$29,0,10*ROW('Sanitation Data'!H92)))</f>
        <v/>
      </c>
      <c r="DG98" s="280" t="str">
        <f ca="true">+IF(OFFSET('Sanitation Data'!$H$30,0,10*ROW('Sanitation Data'!H92))="","",OFFSET('Sanitation Data'!$H$30,0,10*ROW('Sanitation Data'!H92)))</f>
        <v/>
      </c>
      <c r="DH98" s="280" t="str">
        <f ca="true">+IF(OFFSET('Sanitation Data'!$H$31,0,10*ROW('Sanitation Data'!H92))="","",OFFSET('Sanitation Data'!$H$31,0,10*ROW('Sanitation Data'!H92)))</f>
        <v/>
      </c>
      <c r="DI98" s="280" t="str">
        <f ca="true">+IF(OFFSET('Sanitation Data'!$H$32,0,10*ROW('Sanitation Data'!H92))="","",OFFSET('Sanitation Data'!$H$32,0,10*ROW('Sanitation Data'!H92)))</f>
        <v/>
      </c>
      <c r="DJ98" s="280" t="str">
        <f ca="true">+IF(OFFSET('Sanitation Data'!$I$28,0,10*ROW('Sanitation Data'!I92))="","",OFFSET('Sanitation Data'!$I$28,0,10*ROW('Sanitation Data'!I92)))</f>
        <v/>
      </c>
      <c r="DK98" s="280" t="str">
        <f ca="true">+IF(OFFSET('Sanitation Data'!$I$29,0,10*ROW('Sanitation Data'!I92))="","",OFFSET('Sanitation Data'!$I$29,0,10*ROW('Sanitation Data'!I92)))</f>
        <v/>
      </c>
      <c r="DL98" s="280" t="str">
        <f ca="true">+IF(OFFSET('Sanitation Data'!$I$30,0,10*ROW('Sanitation Data'!I92))="","",OFFSET('Sanitation Data'!$I$30,0,10*ROW('Sanitation Data'!I92)))</f>
        <v/>
      </c>
      <c r="DM98" s="280" t="str">
        <f ca="true">+IF(OFFSET('Sanitation Data'!$I$31,0,10*ROW('Sanitation Data'!I92))="","",OFFSET('Sanitation Data'!$I$31,0,10*ROW('Sanitation Data'!I92)))</f>
        <v/>
      </c>
      <c r="DN98" s="280" t="str">
        <f ca="true">+IF(OFFSET('Sanitation Data'!$I$32,0,10*ROW('Sanitation Data'!I92))="","",OFFSET('Sanitation Data'!$I$32,0,10*ROW('Sanitation Data'!I92)))</f>
        <v/>
      </c>
      <c r="DO98" s="280" t="str">
        <f ca="true">+IF(OFFSET('Hygiene Data'!$D$11,0,10*ROW('Hygiene Data'!D92))="","",OFFSET('Hygiene Data'!$D$11,0,10*ROW('Hygiene Data'!D92)))</f>
        <v/>
      </c>
      <c r="DP98" s="280" t="str">
        <f ca="true">+IF(OFFSET('Hygiene Data'!$D$12,0,10*ROW('Hygiene Data'!D92))="","",OFFSET('Hygiene Data'!$D$12,0,10*ROW('Hygiene Data'!D92)))</f>
        <v/>
      </c>
      <c r="DQ98" s="280" t="str">
        <f ca="true">+IF(OFFSET('Hygiene Data'!$D$13,0,10*ROW('Hygiene Data'!D92))="","",OFFSET('Hygiene Data'!$D$13,0,10*ROW('Hygiene Data'!D92)))</f>
        <v/>
      </c>
      <c r="DR98" s="280" t="str">
        <f ca="true">+IF(OFFSET('Hygiene Data'!$E$11,0,10*ROW('Hygiene Data'!E92))="","",OFFSET('Hygiene Data'!$E$11,0,10*ROW('Hygiene Data'!E92)))</f>
        <v/>
      </c>
      <c r="DS98" s="280" t="str">
        <f ca="true">+IF(OFFSET('Hygiene Data'!$E$12,0,10*ROW('Hygiene Data'!E92))="","",OFFSET('Hygiene Data'!$E$12,0,10*ROW('Hygiene Data'!E92)))</f>
        <v/>
      </c>
      <c r="DT98" s="280" t="str">
        <f ca="true">+IF(OFFSET('Hygiene Data'!$E$13,0,10*ROW('Hygiene Data'!E92))="","",OFFSET('Hygiene Data'!$E$13,0,10*ROW('Hygiene Data'!E92)))</f>
        <v/>
      </c>
      <c r="DU98" s="280" t="str">
        <f ca="true">+IF(OFFSET('Hygiene Data'!$F$11,0,10*ROW('Hygiene Data'!F92))="","",OFFSET('Hygiene Data'!$F$11,0,10*ROW('Hygiene Data'!F92)))</f>
        <v/>
      </c>
      <c r="DV98" s="280" t="str">
        <f ca="true">+IF(OFFSET('Hygiene Data'!$F$12,0,10*ROW('Hygiene Data'!F92))="","",OFFSET('Hygiene Data'!$F$12,0,10*ROW('Hygiene Data'!F92)))</f>
        <v/>
      </c>
      <c r="DW98" s="280" t="str">
        <f ca="true">+IF(OFFSET('Hygiene Data'!$F$13,0,10*ROW('Hygiene Data'!F92))="","",OFFSET('Hygiene Data'!$F$13,0,10*ROW('Hygiene Data'!F92)))</f>
        <v/>
      </c>
      <c r="DX98" s="280" t="str">
        <f ca="true">+IF(OFFSET('Hygiene Data'!$G$11,0,10*ROW('Hygiene Data'!G92))="","",OFFSET('Hygiene Data'!$G$11,0,10*ROW('Hygiene Data'!G92)))</f>
        <v/>
      </c>
      <c r="DY98" s="280" t="str">
        <f ca="true">+IF(OFFSET('Hygiene Data'!$G$12,0,10*ROW('Hygiene Data'!G92))="","",OFFSET('Hygiene Data'!$G$12,0,10*ROW('Hygiene Data'!G92)))</f>
        <v/>
      </c>
      <c r="DZ98" s="280" t="str">
        <f ca="true">+IF(OFFSET('Hygiene Data'!$G$13,0,10*ROW('Hygiene Data'!G92))="","",OFFSET('Hygiene Data'!$G$13,0,10*ROW('Hygiene Data'!G92)))</f>
        <v/>
      </c>
      <c r="EA98" s="280" t="str">
        <f ca="true">+IF(OFFSET('Hygiene Data'!$H$11,0,10*ROW('Hygiene Data'!H92))="","",OFFSET('Hygiene Data'!$H$11,0,10*ROW('Hygiene Data'!H92)))</f>
        <v/>
      </c>
      <c r="EB98" s="280" t="str">
        <f ca="true">+IF(OFFSET('Hygiene Data'!$H$12,0,10*ROW('Hygiene Data'!H92))="","",OFFSET('Hygiene Data'!$H$12,0,10*ROW('Hygiene Data'!H92)))</f>
        <v/>
      </c>
      <c r="EC98" s="280" t="str">
        <f ca="true">+IF(OFFSET('Hygiene Data'!$H$13,0,10*ROW('Hygiene Data'!H92))="","",OFFSET('Hygiene Data'!$H$13,0,10*ROW('Hygiene Data'!H92)))</f>
        <v/>
      </c>
      <c r="ED98" s="280" t="str">
        <f ca="true">+IF(OFFSET('Hygiene Data'!$I$11,0,10*ROW('Hygiene Data'!I92))="","",OFFSET('Hygiene Data'!$I$11,0,10*ROW('Hygiene Data'!I92)))</f>
        <v/>
      </c>
      <c r="EE98" s="280" t="str">
        <f ca="true">+IF(OFFSET('Hygiene Data'!$I$12,0,10*ROW('Hygiene Data'!I92))="","",OFFSET('Hygiene Data'!$I$12,0,10*ROW('Hygiene Data'!I92)))</f>
        <v/>
      </c>
      <c r="EF98" s="28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6"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0"/>
      <c r="BS99" s="280" t="str">
        <f ca="true">+IF(OFFSET('Water Data'!$D$27,0,10*ROW('Water Data'!D93))="","",OFFSET('Water Data'!$D$27,0,10*ROW('Water Data'!D93)))</f>
        <v/>
      </c>
      <c r="BT99" s="280" t="str">
        <f ca="true">+IF(OFFSET('Water Data'!$D$28,0,10*ROW('Water Data'!D93))="","",OFFSET('Water Data'!$D$28,0,10*ROW('Water Data'!D93)))</f>
        <v/>
      </c>
      <c r="BU99" s="280" t="str">
        <f ca="true">+IF(OFFSET('Water Data'!$D$29,0,10*ROW('Water Data'!D93))="","",OFFSET('Water Data'!$D$29,0,10*ROW('Water Data'!D93)))</f>
        <v/>
      </c>
      <c r="BV99" s="280" t="str">
        <f ca="true">+IF(OFFSET('Water Data'!$E$27,0,10*ROW('Water Data'!E93))="","",OFFSET('Water Data'!$E$27,0,10*ROW('Water Data'!E93)))</f>
        <v/>
      </c>
      <c r="BW99" s="280" t="str">
        <f ca="true">+IF(OFFSET('Water Data'!$E$28,0,10*ROW('Water Data'!E93))="","",OFFSET('Water Data'!$E$28,0,10*ROW('Water Data'!E93)))</f>
        <v/>
      </c>
      <c r="BX99" s="280" t="str">
        <f ca="true">+IF(OFFSET('Water Data'!$E$29,0,10*ROW('Water Data'!E93))="","",OFFSET('Water Data'!$E$29,0,10*ROW('Water Data'!E93)))</f>
        <v/>
      </c>
      <c r="BY99" s="280" t="str">
        <f ca="true">+IF(OFFSET('Water Data'!$F$27,0,10*ROW('Water Data'!F93))="","",OFFSET('Water Data'!$F$27,0,10*ROW('Water Data'!F93)))</f>
        <v/>
      </c>
      <c r="BZ99" s="280" t="str">
        <f ca="true">+IF(OFFSET('Water Data'!$F$28,0,10*ROW('Water Data'!F93))="","",OFFSET('Water Data'!$F$28,0,10*ROW('Water Data'!F93)))</f>
        <v/>
      </c>
      <c r="CA99" s="280" t="str">
        <f ca="true">+IF(OFFSET('Water Data'!$F$29,0,10*ROW('Water Data'!F93))="","",OFFSET('Water Data'!$F$29,0,10*ROW('Water Data'!F93)))</f>
        <v/>
      </c>
      <c r="CB99" s="280" t="str">
        <f ca="true">+IF(OFFSET('Water Data'!$G$27,0,10*ROW('Water Data'!G93))="","",OFFSET('Water Data'!$G$27,0,10*ROW('Water Data'!G93)))</f>
        <v/>
      </c>
      <c r="CC99" s="280" t="str">
        <f ca="true">+IF(OFFSET('Water Data'!$G$28,0,10*ROW('Water Data'!G93))="","",OFFSET('Water Data'!$G$28,0,10*ROW('Water Data'!G93)))</f>
        <v/>
      </c>
      <c r="CD99" s="280" t="str">
        <f ca="true">+IF(OFFSET('Water Data'!$G$29,0,10*ROW('Water Data'!G93))="","",OFFSET('Water Data'!$G$29,0,10*ROW('Water Data'!G93)))</f>
        <v/>
      </c>
      <c r="CE99" s="280" t="str">
        <f ca="true">+IF(OFFSET('Water Data'!$H$27,0,10*ROW('Water Data'!H93))="","",OFFSET('Water Data'!$H$27,0,10*ROW('Water Data'!H93)))</f>
        <v/>
      </c>
      <c r="CF99" s="280" t="str">
        <f ca="true">+IF(OFFSET('Water Data'!$H$28,0,10*ROW('Water Data'!H93))="","",OFFSET('Water Data'!$H$28,0,10*ROW('Water Data'!H93)))</f>
        <v/>
      </c>
      <c r="CG99" s="280" t="str">
        <f ca="true">+IF(OFFSET('Water Data'!$H$29,0,10*ROW('Water Data'!H93))="","",OFFSET('Water Data'!$H$29,0,10*ROW('Water Data'!H93)))</f>
        <v/>
      </c>
      <c r="CH99" s="280" t="str">
        <f ca="true">+IF(OFFSET('Water Data'!$I$27,0,10*ROW('Water Data'!I93))="","",OFFSET('Water Data'!$I$27,0,10*ROW('Water Data'!I93)))</f>
        <v/>
      </c>
      <c r="CI99" s="280" t="str">
        <f ca="true">+IF(OFFSET('Water Data'!$I$28,0,10*ROW('Water Data'!I93))="","",OFFSET('Water Data'!$I$28,0,10*ROW('Water Data'!I93)))</f>
        <v/>
      </c>
      <c r="CJ99" s="280" t="str">
        <f ca="true">+IF(OFFSET('Water Data'!$I$29,0,10*ROW('Water Data'!I93))="","",OFFSET('Water Data'!$I$29,0,10*ROW('Water Data'!I93)))</f>
        <v/>
      </c>
      <c r="CK99" s="280" t="str">
        <f ca="true">+IF(OFFSET('Sanitation Data'!$D$28,0,10*ROW('Sanitation Data'!D93))="","",OFFSET('Sanitation Data'!$D$28,0,10*ROW('Sanitation Data'!D93)))</f>
        <v/>
      </c>
      <c r="CL99" s="280" t="str">
        <f ca="true">+IF(OFFSET('Sanitation Data'!$D$29,0,10*ROW('Sanitation Data'!D93))="","",OFFSET('Sanitation Data'!$D$29,0,10*ROW('Sanitation Data'!D93)))</f>
        <v/>
      </c>
      <c r="CM99" s="280" t="str">
        <f ca="true">+IF(OFFSET('Sanitation Data'!$D$30,0,10*ROW('Sanitation Data'!D93))="","",OFFSET('Sanitation Data'!$D$30,0,10*ROW('Sanitation Data'!D93)))</f>
        <v/>
      </c>
      <c r="CN99" s="280" t="str">
        <f ca="true">+IF(OFFSET('Sanitation Data'!$D$31,0,10*ROW('Sanitation Data'!D93))="","",OFFSET('Sanitation Data'!$D$31,0,10*ROW('Sanitation Data'!D93)))</f>
        <v/>
      </c>
      <c r="CO99" s="280" t="str">
        <f ca="true">+IF(OFFSET('Sanitation Data'!$D$32,0,10*ROW('Sanitation Data'!D93))="","",OFFSET('Sanitation Data'!$D$32,0,10*ROW('Sanitation Data'!D93)))</f>
        <v/>
      </c>
      <c r="CP99" s="280" t="str">
        <f ca="true">+IF(OFFSET('Sanitation Data'!$E$28,0,10*ROW('Sanitation Data'!E93))="","",OFFSET('Sanitation Data'!$E$28,0,10*ROW('Sanitation Data'!E93)))</f>
        <v/>
      </c>
      <c r="CQ99" s="280" t="str">
        <f ca="true">+IF(OFFSET('Sanitation Data'!$E$29,0,10*ROW('Sanitation Data'!E93))="","",OFFSET('Sanitation Data'!$E$29,0,10*ROW('Sanitation Data'!E93)))</f>
        <v/>
      </c>
      <c r="CR99" s="280" t="str">
        <f ca="true">+IF(OFFSET('Sanitation Data'!$E$30,0,10*ROW('Sanitation Data'!E93))="","",OFFSET('Sanitation Data'!$E$30,0,10*ROW('Sanitation Data'!E93)))</f>
        <v/>
      </c>
      <c r="CS99" s="280" t="str">
        <f ca="true">+IF(OFFSET('Sanitation Data'!$E$31,0,10*ROW('Sanitation Data'!E93))="","",OFFSET('Sanitation Data'!$E$31,0,10*ROW('Sanitation Data'!E93)))</f>
        <v/>
      </c>
      <c r="CT99" s="280" t="str">
        <f ca="true">+IF(OFFSET('Sanitation Data'!$E$32,0,10*ROW('Sanitation Data'!E93))="","",OFFSET('Sanitation Data'!$E$32,0,10*ROW('Sanitation Data'!E93)))</f>
        <v/>
      </c>
      <c r="CU99" s="280" t="str">
        <f ca="true">+IF(OFFSET('Sanitation Data'!$F$28,0,10*ROW('Sanitation Data'!F93))="","",OFFSET('Sanitation Data'!$F$28,0,10*ROW('Sanitation Data'!F93)))</f>
        <v/>
      </c>
      <c r="CV99" s="280" t="str">
        <f ca="true">+IF(OFFSET('Sanitation Data'!$F$29,0,10*ROW('Sanitation Data'!F93))="","",OFFSET('Sanitation Data'!$F$29,0,10*ROW('Sanitation Data'!F93)))</f>
        <v/>
      </c>
      <c r="CW99" s="280" t="str">
        <f ca="true">+IF(OFFSET('Sanitation Data'!$F$30,0,10*ROW('Sanitation Data'!F93))="","",OFFSET('Sanitation Data'!$F$30,0,10*ROW('Sanitation Data'!F93)))</f>
        <v/>
      </c>
      <c r="CX99" s="280" t="str">
        <f ca="true">+IF(OFFSET('Sanitation Data'!$F$31,0,10*ROW('Sanitation Data'!F93))="","",OFFSET('Sanitation Data'!$F$31,0,10*ROW('Sanitation Data'!F93)))</f>
        <v/>
      </c>
      <c r="CY99" s="280" t="str">
        <f ca="true">+IF(OFFSET('Sanitation Data'!$F$32,0,10*ROW('Sanitation Data'!F93))="","",OFFSET('Sanitation Data'!$F$32,0,10*ROW('Sanitation Data'!F93)))</f>
        <v/>
      </c>
      <c r="CZ99" s="280" t="str">
        <f ca="true">+IF(OFFSET('Sanitation Data'!$G$28,0,10*ROW('Sanitation Data'!G93))="","",OFFSET('Sanitation Data'!$G$28,0,10*ROW('Sanitation Data'!G93)))</f>
        <v/>
      </c>
      <c r="DA99" s="280" t="str">
        <f ca="true">+IF(OFFSET('Sanitation Data'!$G$29,0,10*ROW('Sanitation Data'!G93))="","",OFFSET('Sanitation Data'!$G$29,0,10*ROW('Sanitation Data'!G93)))</f>
        <v/>
      </c>
      <c r="DB99" s="280" t="str">
        <f ca="true">+IF(OFFSET('Sanitation Data'!$G$30,0,10*ROW('Sanitation Data'!G93))="","",OFFSET('Sanitation Data'!$G$30,0,10*ROW('Sanitation Data'!G93)))</f>
        <v/>
      </c>
      <c r="DC99" s="280" t="str">
        <f ca="true">+IF(OFFSET('Sanitation Data'!$G$31,0,10*ROW('Sanitation Data'!G93))="","",OFFSET('Sanitation Data'!$G$31,0,10*ROW('Sanitation Data'!G93)))</f>
        <v/>
      </c>
      <c r="DD99" s="280" t="str">
        <f ca="true">+IF(OFFSET('Sanitation Data'!$G$32,0,10*ROW('Sanitation Data'!G93))="","",OFFSET('Sanitation Data'!$G$32,0,10*ROW('Sanitation Data'!G93)))</f>
        <v/>
      </c>
      <c r="DE99" s="280" t="str">
        <f ca="true">+IF(OFFSET('Sanitation Data'!$H$28,0,10*ROW('Sanitation Data'!H93))="","",OFFSET('Sanitation Data'!$H$28,0,10*ROW('Sanitation Data'!H93)))</f>
        <v/>
      </c>
      <c r="DF99" s="280" t="str">
        <f ca="true">+IF(OFFSET('Sanitation Data'!$H$29,0,10*ROW('Sanitation Data'!H93))="","",OFFSET('Sanitation Data'!$H$29,0,10*ROW('Sanitation Data'!H93)))</f>
        <v/>
      </c>
      <c r="DG99" s="280" t="str">
        <f ca="true">+IF(OFFSET('Sanitation Data'!$H$30,0,10*ROW('Sanitation Data'!H93))="","",OFFSET('Sanitation Data'!$H$30,0,10*ROW('Sanitation Data'!H93)))</f>
        <v/>
      </c>
      <c r="DH99" s="280" t="str">
        <f ca="true">+IF(OFFSET('Sanitation Data'!$H$31,0,10*ROW('Sanitation Data'!H93))="","",OFFSET('Sanitation Data'!$H$31,0,10*ROW('Sanitation Data'!H93)))</f>
        <v/>
      </c>
      <c r="DI99" s="280" t="str">
        <f ca="true">+IF(OFFSET('Sanitation Data'!$H$32,0,10*ROW('Sanitation Data'!H93))="","",OFFSET('Sanitation Data'!$H$32,0,10*ROW('Sanitation Data'!H93)))</f>
        <v/>
      </c>
      <c r="DJ99" s="280" t="str">
        <f ca="true">+IF(OFFSET('Sanitation Data'!$I$28,0,10*ROW('Sanitation Data'!I93))="","",OFFSET('Sanitation Data'!$I$28,0,10*ROW('Sanitation Data'!I93)))</f>
        <v/>
      </c>
      <c r="DK99" s="280" t="str">
        <f ca="true">+IF(OFFSET('Sanitation Data'!$I$29,0,10*ROW('Sanitation Data'!I93))="","",OFFSET('Sanitation Data'!$I$29,0,10*ROW('Sanitation Data'!I93)))</f>
        <v/>
      </c>
      <c r="DL99" s="280" t="str">
        <f ca="true">+IF(OFFSET('Sanitation Data'!$I$30,0,10*ROW('Sanitation Data'!I93))="","",OFFSET('Sanitation Data'!$I$30,0,10*ROW('Sanitation Data'!I93)))</f>
        <v/>
      </c>
      <c r="DM99" s="280" t="str">
        <f ca="true">+IF(OFFSET('Sanitation Data'!$I$31,0,10*ROW('Sanitation Data'!I93))="","",OFFSET('Sanitation Data'!$I$31,0,10*ROW('Sanitation Data'!I93)))</f>
        <v/>
      </c>
      <c r="DN99" s="280" t="str">
        <f ca="true">+IF(OFFSET('Sanitation Data'!$I$32,0,10*ROW('Sanitation Data'!I93))="","",OFFSET('Sanitation Data'!$I$32,0,10*ROW('Sanitation Data'!I93)))</f>
        <v/>
      </c>
      <c r="DO99" s="280" t="str">
        <f ca="true">+IF(OFFSET('Hygiene Data'!$D$11,0,10*ROW('Hygiene Data'!D93))="","",OFFSET('Hygiene Data'!$D$11,0,10*ROW('Hygiene Data'!D93)))</f>
        <v/>
      </c>
      <c r="DP99" s="280" t="str">
        <f ca="true">+IF(OFFSET('Hygiene Data'!$D$12,0,10*ROW('Hygiene Data'!D93))="","",OFFSET('Hygiene Data'!$D$12,0,10*ROW('Hygiene Data'!D93)))</f>
        <v/>
      </c>
      <c r="DQ99" s="280" t="str">
        <f ca="true">+IF(OFFSET('Hygiene Data'!$D$13,0,10*ROW('Hygiene Data'!D93))="","",OFFSET('Hygiene Data'!$D$13,0,10*ROW('Hygiene Data'!D93)))</f>
        <v/>
      </c>
      <c r="DR99" s="280" t="str">
        <f ca="true">+IF(OFFSET('Hygiene Data'!$E$11,0,10*ROW('Hygiene Data'!E93))="","",OFFSET('Hygiene Data'!$E$11,0,10*ROW('Hygiene Data'!E93)))</f>
        <v/>
      </c>
      <c r="DS99" s="280" t="str">
        <f ca="true">+IF(OFFSET('Hygiene Data'!$E$12,0,10*ROW('Hygiene Data'!E93))="","",OFFSET('Hygiene Data'!$E$12,0,10*ROW('Hygiene Data'!E93)))</f>
        <v/>
      </c>
      <c r="DT99" s="280" t="str">
        <f ca="true">+IF(OFFSET('Hygiene Data'!$E$13,0,10*ROW('Hygiene Data'!E93))="","",OFFSET('Hygiene Data'!$E$13,0,10*ROW('Hygiene Data'!E93)))</f>
        <v/>
      </c>
      <c r="DU99" s="280" t="str">
        <f ca="true">+IF(OFFSET('Hygiene Data'!$F$11,0,10*ROW('Hygiene Data'!F93))="","",OFFSET('Hygiene Data'!$F$11,0,10*ROW('Hygiene Data'!F93)))</f>
        <v/>
      </c>
      <c r="DV99" s="280" t="str">
        <f ca="true">+IF(OFFSET('Hygiene Data'!$F$12,0,10*ROW('Hygiene Data'!F93))="","",OFFSET('Hygiene Data'!$F$12,0,10*ROW('Hygiene Data'!F93)))</f>
        <v/>
      </c>
      <c r="DW99" s="280" t="str">
        <f ca="true">+IF(OFFSET('Hygiene Data'!$F$13,0,10*ROW('Hygiene Data'!F93))="","",OFFSET('Hygiene Data'!$F$13,0,10*ROW('Hygiene Data'!F93)))</f>
        <v/>
      </c>
      <c r="DX99" s="280" t="str">
        <f ca="true">+IF(OFFSET('Hygiene Data'!$G$11,0,10*ROW('Hygiene Data'!G93))="","",OFFSET('Hygiene Data'!$G$11,0,10*ROW('Hygiene Data'!G93)))</f>
        <v/>
      </c>
      <c r="DY99" s="280" t="str">
        <f ca="true">+IF(OFFSET('Hygiene Data'!$G$12,0,10*ROW('Hygiene Data'!G93))="","",OFFSET('Hygiene Data'!$G$12,0,10*ROW('Hygiene Data'!G93)))</f>
        <v/>
      </c>
      <c r="DZ99" s="280" t="str">
        <f ca="true">+IF(OFFSET('Hygiene Data'!$G$13,0,10*ROW('Hygiene Data'!G93))="","",OFFSET('Hygiene Data'!$G$13,0,10*ROW('Hygiene Data'!G93)))</f>
        <v/>
      </c>
      <c r="EA99" s="280" t="str">
        <f ca="true">+IF(OFFSET('Hygiene Data'!$H$11,0,10*ROW('Hygiene Data'!H93))="","",OFFSET('Hygiene Data'!$H$11,0,10*ROW('Hygiene Data'!H93)))</f>
        <v/>
      </c>
      <c r="EB99" s="280" t="str">
        <f ca="true">+IF(OFFSET('Hygiene Data'!$H$12,0,10*ROW('Hygiene Data'!H93))="","",OFFSET('Hygiene Data'!$H$12,0,10*ROW('Hygiene Data'!H93)))</f>
        <v/>
      </c>
      <c r="EC99" s="280" t="str">
        <f ca="true">+IF(OFFSET('Hygiene Data'!$H$13,0,10*ROW('Hygiene Data'!H93))="","",OFFSET('Hygiene Data'!$H$13,0,10*ROW('Hygiene Data'!H93)))</f>
        <v/>
      </c>
      <c r="ED99" s="280" t="str">
        <f ca="true">+IF(OFFSET('Hygiene Data'!$I$11,0,10*ROW('Hygiene Data'!I93))="","",OFFSET('Hygiene Data'!$I$11,0,10*ROW('Hygiene Data'!I93)))</f>
        <v/>
      </c>
      <c r="EE99" s="280" t="str">
        <f ca="true">+IF(OFFSET('Hygiene Data'!$I$12,0,10*ROW('Hygiene Data'!I93))="","",OFFSET('Hygiene Data'!$I$12,0,10*ROW('Hygiene Data'!I93)))</f>
        <v/>
      </c>
      <c r="EF99" s="28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6"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0"/>
      <c r="BS100" s="280" t="str">
        <f ca="true">+IF(OFFSET('Water Data'!$D$27,0,10*ROW('Water Data'!D94))="","",OFFSET('Water Data'!$D$27,0,10*ROW('Water Data'!D94)))</f>
        <v/>
      </c>
      <c r="BT100" s="280" t="str">
        <f ca="true">+IF(OFFSET('Water Data'!$D$28,0,10*ROW('Water Data'!D94))="","",OFFSET('Water Data'!$D$28,0,10*ROW('Water Data'!D94)))</f>
        <v/>
      </c>
      <c r="BU100" s="280" t="str">
        <f ca="true">+IF(OFFSET('Water Data'!$D$29,0,10*ROW('Water Data'!D94))="","",OFFSET('Water Data'!$D$29,0,10*ROW('Water Data'!D94)))</f>
        <v/>
      </c>
      <c r="BV100" s="280" t="str">
        <f ca="true">+IF(OFFSET('Water Data'!$E$27,0,10*ROW('Water Data'!E94))="","",OFFSET('Water Data'!$E$27,0,10*ROW('Water Data'!E94)))</f>
        <v/>
      </c>
      <c r="BW100" s="280" t="str">
        <f ca="true">+IF(OFFSET('Water Data'!$E$28,0,10*ROW('Water Data'!E94))="","",OFFSET('Water Data'!$E$28,0,10*ROW('Water Data'!E94)))</f>
        <v/>
      </c>
      <c r="BX100" s="280" t="str">
        <f ca="true">+IF(OFFSET('Water Data'!$E$29,0,10*ROW('Water Data'!E94))="","",OFFSET('Water Data'!$E$29,0,10*ROW('Water Data'!E94)))</f>
        <v/>
      </c>
      <c r="BY100" s="280" t="str">
        <f ca="true">+IF(OFFSET('Water Data'!$F$27,0,10*ROW('Water Data'!F94))="","",OFFSET('Water Data'!$F$27,0,10*ROW('Water Data'!F94)))</f>
        <v/>
      </c>
      <c r="BZ100" s="280" t="str">
        <f ca="true">+IF(OFFSET('Water Data'!$F$28,0,10*ROW('Water Data'!F94))="","",OFFSET('Water Data'!$F$28,0,10*ROW('Water Data'!F94)))</f>
        <v/>
      </c>
      <c r="CA100" s="280" t="str">
        <f ca="true">+IF(OFFSET('Water Data'!$F$29,0,10*ROW('Water Data'!F94))="","",OFFSET('Water Data'!$F$29,0,10*ROW('Water Data'!F94)))</f>
        <v/>
      </c>
      <c r="CB100" s="280" t="str">
        <f ca="true">+IF(OFFSET('Water Data'!$G$27,0,10*ROW('Water Data'!G94))="","",OFFSET('Water Data'!$G$27,0,10*ROW('Water Data'!G94)))</f>
        <v/>
      </c>
      <c r="CC100" s="280" t="str">
        <f ca="true">+IF(OFFSET('Water Data'!$G$28,0,10*ROW('Water Data'!G94))="","",OFFSET('Water Data'!$G$28,0,10*ROW('Water Data'!G94)))</f>
        <v/>
      </c>
      <c r="CD100" s="280" t="str">
        <f ca="true">+IF(OFFSET('Water Data'!$G$29,0,10*ROW('Water Data'!G94))="","",OFFSET('Water Data'!$G$29,0,10*ROW('Water Data'!G94)))</f>
        <v/>
      </c>
      <c r="CE100" s="280" t="str">
        <f ca="true">+IF(OFFSET('Water Data'!$H$27,0,10*ROW('Water Data'!H94))="","",OFFSET('Water Data'!$H$27,0,10*ROW('Water Data'!H94)))</f>
        <v/>
      </c>
      <c r="CF100" s="280" t="str">
        <f ca="true">+IF(OFFSET('Water Data'!$H$28,0,10*ROW('Water Data'!H94))="","",OFFSET('Water Data'!$H$28,0,10*ROW('Water Data'!H94)))</f>
        <v/>
      </c>
      <c r="CG100" s="280" t="str">
        <f ca="true">+IF(OFFSET('Water Data'!$H$29,0,10*ROW('Water Data'!H94))="","",OFFSET('Water Data'!$H$29,0,10*ROW('Water Data'!H94)))</f>
        <v/>
      </c>
      <c r="CH100" s="280" t="str">
        <f ca="true">+IF(OFFSET('Water Data'!$I$27,0,10*ROW('Water Data'!I94))="","",OFFSET('Water Data'!$I$27,0,10*ROW('Water Data'!I94)))</f>
        <v/>
      </c>
      <c r="CI100" s="280" t="str">
        <f ca="true">+IF(OFFSET('Water Data'!$I$28,0,10*ROW('Water Data'!I94))="","",OFFSET('Water Data'!$I$28,0,10*ROW('Water Data'!I94)))</f>
        <v/>
      </c>
      <c r="CJ100" s="280" t="str">
        <f ca="true">+IF(OFFSET('Water Data'!$I$29,0,10*ROW('Water Data'!I94))="","",OFFSET('Water Data'!$I$29,0,10*ROW('Water Data'!I94)))</f>
        <v/>
      </c>
      <c r="CK100" s="280" t="str">
        <f ca="true">+IF(OFFSET('Sanitation Data'!$D$28,0,10*ROW('Sanitation Data'!D94))="","",OFFSET('Sanitation Data'!$D$28,0,10*ROW('Sanitation Data'!D94)))</f>
        <v/>
      </c>
      <c r="CL100" s="280" t="str">
        <f ca="true">+IF(OFFSET('Sanitation Data'!$D$29,0,10*ROW('Sanitation Data'!D94))="","",OFFSET('Sanitation Data'!$D$29,0,10*ROW('Sanitation Data'!D94)))</f>
        <v/>
      </c>
      <c r="CM100" s="280" t="str">
        <f ca="true">+IF(OFFSET('Sanitation Data'!$D$30,0,10*ROW('Sanitation Data'!D94))="","",OFFSET('Sanitation Data'!$D$30,0,10*ROW('Sanitation Data'!D94)))</f>
        <v/>
      </c>
      <c r="CN100" s="280" t="str">
        <f ca="true">+IF(OFFSET('Sanitation Data'!$D$31,0,10*ROW('Sanitation Data'!D94))="","",OFFSET('Sanitation Data'!$D$31,0,10*ROW('Sanitation Data'!D94)))</f>
        <v/>
      </c>
      <c r="CO100" s="280" t="str">
        <f ca="true">+IF(OFFSET('Sanitation Data'!$D$32,0,10*ROW('Sanitation Data'!D94))="","",OFFSET('Sanitation Data'!$D$32,0,10*ROW('Sanitation Data'!D94)))</f>
        <v/>
      </c>
      <c r="CP100" s="280" t="str">
        <f ca="true">+IF(OFFSET('Sanitation Data'!$E$28,0,10*ROW('Sanitation Data'!E94))="","",OFFSET('Sanitation Data'!$E$28,0,10*ROW('Sanitation Data'!E94)))</f>
        <v/>
      </c>
      <c r="CQ100" s="280" t="str">
        <f ca="true">+IF(OFFSET('Sanitation Data'!$E$29,0,10*ROW('Sanitation Data'!E94))="","",OFFSET('Sanitation Data'!$E$29,0,10*ROW('Sanitation Data'!E94)))</f>
        <v/>
      </c>
      <c r="CR100" s="280" t="str">
        <f ca="true">+IF(OFFSET('Sanitation Data'!$E$30,0,10*ROW('Sanitation Data'!E94))="","",OFFSET('Sanitation Data'!$E$30,0,10*ROW('Sanitation Data'!E94)))</f>
        <v/>
      </c>
      <c r="CS100" s="280" t="str">
        <f ca="true">+IF(OFFSET('Sanitation Data'!$E$31,0,10*ROW('Sanitation Data'!E94))="","",OFFSET('Sanitation Data'!$E$31,0,10*ROW('Sanitation Data'!E94)))</f>
        <v/>
      </c>
      <c r="CT100" s="280" t="str">
        <f ca="true">+IF(OFFSET('Sanitation Data'!$E$32,0,10*ROW('Sanitation Data'!E94))="","",OFFSET('Sanitation Data'!$E$32,0,10*ROW('Sanitation Data'!E94)))</f>
        <v/>
      </c>
      <c r="CU100" s="280" t="str">
        <f ca="true">+IF(OFFSET('Sanitation Data'!$F$28,0,10*ROW('Sanitation Data'!F94))="","",OFFSET('Sanitation Data'!$F$28,0,10*ROW('Sanitation Data'!F94)))</f>
        <v/>
      </c>
      <c r="CV100" s="280" t="str">
        <f ca="true">+IF(OFFSET('Sanitation Data'!$F$29,0,10*ROW('Sanitation Data'!F94))="","",OFFSET('Sanitation Data'!$F$29,0,10*ROW('Sanitation Data'!F94)))</f>
        <v/>
      </c>
      <c r="CW100" s="280" t="str">
        <f ca="true">+IF(OFFSET('Sanitation Data'!$F$30,0,10*ROW('Sanitation Data'!F94))="","",OFFSET('Sanitation Data'!$F$30,0,10*ROW('Sanitation Data'!F94)))</f>
        <v/>
      </c>
      <c r="CX100" s="280" t="str">
        <f ca="true">+IF(OFFSET('Sanitation Data'!$F$31,0,10*ROW('Sanitation Data'!F94))="","",OFFSET('Sanitation Data'!$F$31,0,10*ROW('Sanitation Data'!F94)))</f>
        <v/>
      </c>
      <c r="CY100" s="280" t="str">
        <f ca="true">+IF(OFFSET('Sanitation Data'!$F$32,0,10*ROW('Sanitation Data'!F94))="","",OFFSET('Sanitation Data'!$F$32,0,10*ROW('Sanitation Data'!F94)))</f>
        <v/>
      </c>
      <c r="CZ100" s="280" t="str">
        <f ca="true">+IF(OFFSET('Sanitation Data'!$G$28,0,10*ROW('Sanitation Data'!G94))="","",OFFSET('Sanitation Data'!$G$28,0,10*ROW('Sanitation Data'!G94)))</f>
        <v/>
      </c>
      <c r="DA100" s="280" t="str">
        <f ca="true">+IF(OFFSET('Sanitation Data'!$G$29,0,10*ROW('Sanitation Data'!G94))="","",OFFSET('Sanitation Data'!$G$29,0,10*ROW('Sanitation Data'!G94)))</f>
        <v/>
      </c>
      <c r="DB100" s="280" t="str">
        <f ca="true">+IF(OFFSET('Sanitation Data'!$G$30,0,10*ROW('Sanitation Data'!G94))="","",OFFSET('Sanitation Data'!$G$30,0,10*ROW('Sanitation Data'!G94)))</f>
        <v/>
      </c>
      <c r="DC100" s="280" t="str">
        <f ca="true">+IF(OFFSET('Sanitation Data'!$G$31,0,10*ROW('Sanitation Data'!G94))="","",OFFSET('Sanitation Data'!$G$31,0,10*ROW('Sanitation Data'!G94)))</f>
        <v/>
      </c>
      <c r="DD100" s="280" t="str">
        <f ca="true">+IF(OFFSET('Sanitation Data'!$G$32,0,10*ROW('Sanitation Data'!G94))="","",OFFSET('Sanitation Data'!$G$32,0,10*ROW('Sanitation Data'!G94)))</f>
        <v/>
      </c>
      <c r="DE100" s="280" t="str">
        <f ca="true">+IF(OFFSET('Sanitation Data'!$H$28,0,10*ROW('Sanitation Data'!H94))="","",OFFSET('Sanitation Data'!$H$28,0,10*ROW('Sanitation Data'!H94)))</f>
        <v/>
      </c>
      <c r="DF100" s="280" t="str">
        <f ca="true">+IF(OFFSET('Sanitation Data'!$H$29,0,10*ROW('Sanitation Data'!H94))="","",OFFSET('Sanitation Data'!$H$29,0,10*ROW('Sanitation Data'!H94)))</f>
        <v/>
      </c>
      <c r="DG100" s="280" t="str">
        <f ca="true">+IF(OFFSET('Sanitation Data'!$H$30,0,10*ROW('Sanitation Data'!H94))="","",OFFSET('Sanitation Data'!$H$30,0,10*ROW('Sanitation Data'!H94)))</f>
        <v/>
      </c>
      <c r="DH100" s="280" t="str">
        <f ca="true">+IF(OFFSET('Sanitation Data'!$H$31,0,10*ROW('Sanitation Data'!H94))="","",OFFSET('Sanitation Data'!$H$31,0,10*ROW('Sanitation Data'!H94)))</f>
        <v/>
      </c>
      <c r="DI100" s="280" t="str">
        <f ca="true">+IF(OFFSET('Sanitation Data'!$H$32,0,10*ROW('Sanitation Data'!H94))="","",OFFSET('Sanitation Data'!$H$32,0,10*ROW('Sanitation Data'!H94)))</f>
        <v/>
      </c>
      <c r="DJ100" s="280" t="str">
        <f ca="true">+IF(OFFSET('Sanitation Data'!$I$28,0,10*ROW('Sanitation Data'!I94))="","",OFFSET('Sanitation Data'!$I$28,0,10*ROW('Sanitation Data'!I94)))</f>
        <v/>
      </c>
      <c r="DK100" s="280" t="str">
        <f ca="true">+IF(OFFSET('Sanitation Data'!$I$29,0,10*ROW('Sanitation Data'!I94))="","",OFFSET('Sanitation Data'!$I$29,0,10*ROW('Sanitation Data'!I94)))</f>
        <v/>
      </c>
      <c r="DL100" s="280" t="str">
        <f ca="true">+IF(OFFSET('Sanitation Data'!$I$30,0,10*ROW('Sanitation Data'!I94))="","",OFFSET('Sanitation Data'!$I$30,0,10*ROW('Sanitation Data'!I94)))</f>
        <v/>
      </c>
      <c r="DM100" s="280" t="str">
        <f ca="true">+IF(OFFSET('Sanitation Data'!$I$31,0,10*ROW('Sanitation Data'!I94))="","",OFFSET('Sanitation Data'!$I$31,0,10*ROW('Sanitation Data'!I94)))</f>
        <v/>
      </c>
      <c r="DN100" s="280" t="str">
        <f ca="true">+IF(OFFSET('Sanitation Data'!$I$32,0,10*ROW('Sanitation Data'!I94))="","",OFFSET('Sanitation Data'!$I$32,0,10*ROW('Sanitation Data'!I94)))</f>
        <v/>
      </c>
      <c r="DO100" s="280" t="str">
        <f ca="true">+IF(OFFSET('Hygiene Data'!$D$11,0,10*ROW('Hygiene Data'!D94))="","",OFFSET('Hygiene Data'!$D$11,0,10*ROW('Hygiene Data'!D94)))</f>
        <v/>
      </c>
      <c r="DP100" s="280" t="str">
        <f ca="true">+IF(OFFSET('Hygiene Data'!$D$12,0,10*ROW('Hygiene Data'!D94))="","",OFFSET('Hygiene Data'!$D$12,0,10*ROW('Hygiene Data'!D94)))</f>
        <v/>
      </c>
      <c r="DQ100" s="280" t="str">
        <f ca="true">+IF(OFFSET('Hygiene Data'!$D$13,0,10*ROW('Hygiene Data'!D94))="","",OFFSET('Hygiene Data'!$D$13,0,10*ROW('Hygiene Data'!D94)))</f>
        <v/>
      </c>
      <c r="DR100" s="280" t="str">
        <f ca="true">+IF(OFFSET('Hygiene Data'!$E$11,0,10*ROW('Hygiene Data'!E94))="","",OFFSET('Hygiene Data'!$E$11,0,10*ROW('Hygiene Data'!E94)))</f>
        <v/>
      </c>
      <c r="DS100" s="280" t="str">
        <f ca="true">+IF(OFFSET('Hygiene Data'!$E$12,0,10*ROW('Hygiene Data'!E94))="","",OFFSET('Hygiene Data'!$E$12,0,10*ROW('Hygiene Data'!E94)))</f>
        <v/>
      </c>
      <c r="DT100" s="280" t="str">
        <f ca="true">+IF(OFFSET('Hygiene Data'!$E$13,0,10*ROW('Hygiene Data'!E94))="","",OFFSET('Hygiene Data'!$E$13,0,10*ROW('Hygiene Data'!E94)))</f>
        <v/>
      </c>
      <c r="DU100" s="280" t="str">
        <f ca="true">+IF(OFFSET('Hygiene Data'!$F$11,0,10*ROW('Hygiene Data'!F94))="","",OFFSET('Hygiene Data'!$F$11,0,10*ROW('Hygiene Data'!F94)))</f>
        <v/>
      </c>
      <c r="DV100" s="280" t="str">
        <f ca="true">+IF(OFFSET('Hygiene Data'!$F$12,0,10*ROW('Hygiene Data'!F94))="","",OFFSET('Hygiene Data'!$F$12,0,10*ROW('Hygiene Data'!F94)))</f>
        <v/>
      </c>
      <c r="DW100" s="280" t="str">
        <f ca="true">+IF(OFFSET('Hygiene Data'!$F$13,0,10*ROW('Hygiene Data'!F94))="","",OFFSET('Hygiene Data'!$F$13,0,10*ROW('Hygiene Data'!F94)))</f>
        <v/>
      </c>
      <c r="DX100" s="280" t="str">
        <f ca="true">+IF(OFFSET('Hygiene Data'!$G$11,0,10*ROW('Hygiene Data'!G94))="","",OFFSET('Hygiene Data'!$G$11,0,10*ROW('Hygiene Data'!G94)))</f>
        <v/>
      </c>
      <c r="DY100" s="280" t="str">
        <f ca="true">+IF(OFFSET('Hygiene Data'!$G$12,0,10*ROW('Hygiene Data'!G94))="","",OFFSET('Hygiene Data'!$G$12,0,10*ROW('Hygiene Data'!G94)))</f>
        <v/>
      </c>
      <c r="DZ100" s="280" t="str">
        <f ca="true">+IF(OFFSET('Hygiene Data'!$G$13,0,10*ROW('Hygiene Data'!G94))="","",OFFSET('Hygiene Data'!$G$13,0,10*ROW('Hygiene Data'!G94)))</f>
        <v/>
      </c>
      <c r="EA100" s="280" t="str">
        <f ca="true">+IF(OFFSET('Hygiene Data'!$H$11,0,10*ROW('Hygiene Data'!H94))="","",OFFSET('Hygiene Data'!$H$11,0,10*ROW('Hygiene Data'!H94)))</f>
        <v/>
      </c>
      <c r="EB100" s="280" t="str">
        <f ca="true">+IF(OFFSET('Hygiene Data'!$H$12,0,10*ROW('Hygiene Data'!H94))="","",OFFSET('Hygiene Data'!$H$12,0,10*ROW('Hygiene Data'!H94)))</f>
        <v/>
      </c>
      <c r="EC100" s="280" t="str">
        <f ca="true">+IF(OFFSET('Hygiene Data'!$H$13,0,10*ROW('Hygiene Data'!H94))="","",OFFSET('Hygiene Data'!$H$13,0,10*ROW('Hygiene Data'!H94)))</f>
        <v/>
      </c>
      <c r="ED100" s="280" t="str">
        <f ca="true">+IF(OFFSET('Hygiene Data'!$I$11,0,10*ROW('Hygiene Data'!I94))="","",OFFSET('Hygiene Data'!$I$11,0,10*ROW('Hygiene Data'!I94)))</f>
        <v/>
      </c>
      <c r="EE100" s="280" t="str">
        <f ca="true">+IF(OFFSET('Hygiene Data'!$I$12,0,10*ROW('Hygiene Data'!I94))="","",OFFSET('Hygiene Data'!$I$12,0,10*ROW('Hygiene Data'!I94)))</f>
        <v/>
      </c>
      <c r="EF100" s="28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6"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0"/>
      <c r="BS101" s="280" t="str">
        <f ca="true">+IF(OFFSET('Water Data'!$D$27,0,10*ROW('Water Data'!D95))="","",OFFSET('Water Data'!$D$27,0,10*ROW('Water Data'!D95)))</f>
        <v/>
      </c>
      <c r="BT101" s="280" t="str">
        <f ca="true">+IF(OFFSET('Water Data'!$D$28,0,10*ROW('Water Data'!D95))="","",OFFSET('Water Data'!$D$28,0,10*ROW('Water Data'!D95)))</f>
        <v/>
      </c>
      <c r="BU101" s="280" t="str">
        <f ca="true">+IF(OFFSET('Water Data'!$D$29,0,10*ROW('Water Data'!D95))="","",OFFSET('Water Data'!$D$29,0,10*ROW('Water Data'!D95)))</f>
        <v/>
      </c>
      <c r="BV101" s="280" t="str">
        <f ca="true">+IF(OFFSET('Water Data'!$E$27,0,10*ROW('Water Data'!E95))="","",OFFSET('Water Data'!$E$27,0,10*ROW('Water Data'!E95)))</f>
        <v/>
      </c>
      <c r="BW101" s="280" t="str">
        <f ca="true">+IF(OFFSET('Water Data'!$E$28,0,10*ROW('Water Data'!E95))="","",OFFSET('Water Data'!$E$28,0,10*ROW('Water Data'!E95)))</f>
        <v/>
      </c>
      <c r="BX101" s="280" t="str">
        <f ca="true">+IF(OFFSET('Water Data'!$E$29,0,10*ROW('Water Data'!E95))="","",OFFSET('Water Data'!$E$29,0,10*ROW('Water Data'!E95)))</f>
        <v/>
      </c>
      <c r="BY101" s="280" t="str">
        <f ca="true">+IF(OFFSET('Water Data'!$F$27,0,10*ROW('Water Data'!F95))="","",OFFSET('Water Data'!$F$27,0,10*ROW('Water Data'!F95)))</f>
        <v/>
      </c>
      <c r="BZ101" s="280" t="str">
        <f ca="true">+IF(OFFSET('Water Data'!$F$28,0,10*ROW('Water Data'!F95))="","",OFFSET('Water Data'!$F$28,0,10*ROW('Water Data'!F95)))</f>
        <v/>
      </c>
      <c r="CA101" s="280" t="str">
        <f ca="true">+IF(OFFSET('Water Data'!$F$29,0,10*ROW('Water Data'!F95))="","",OFFSET('Water Data'!$F$29,0,10*ROW('Water Data'!F95)))</f>
        <v/>
      </c>
      <c r="CB101" s="280" t="str">
        <f ca="true">+IF(OFFSET('Water Data'!$G$27,0,10*ROW('Water Data'!G95))="","",OFFSET('Water Data'!$G$27,0,10*ROW('Water Data'!G95)))</f>
        <v/>
      </c>
      <c r="CC101" s="280" t="str">
        <f ca="true">+IF(OFFSET('Water Data'!$G$28,0,10*ROW('Water Data'!G95))="","",OFFSET('Water Data'!$G$28,0,10*ROW('Water Data'!G95)))</f>
        <v/>
      </c>
      <c r="CD101" s="280" t="str">
        <f ca="true">+IF(OFFSET('Water Data'!$G$29,0,10*ROW('Water Data'!G95))="","",OFFSET('Water Data'!$G$29,0,10*ROW('Water Data'!G95)))</f>
        <v/>
      </c>
      <c r="CE101" s="280" t="str">
        <f ca="true">+IF(OFFSET('Water Data'!$H$27,0,10*ROW('Water Data'!H95))="","",OFFSET('Water Data'!$H$27,0,10*ROW('Water Data'!H95)))</f>
        <v/>
      </c>
      <c r="CF101" s="280" t="str">
        <f ca="true">+IF(OFFSET('Water Data'!$H$28,0,10*ROW('Water Data'!H95))="","",OFFSET('Water Data'!$H$28,0,10*ROW('Water Data'!H95)))</f>
        <v/>
      </c>
      <c r="CG101" s="280" t="str">
        <f ca="true">+IF(OFFSET('Water Data'!$H$29,0,10*ROW('Water Data'!H95))="","",OFFSET('Water Data'!$H$29,0,10*ROW('Water Data'!H95)))</f>
        <v/>
      </c>
      <c r="CH101" s="280" t="str">
        <f ca="true">+IF(OFFSET('Water Data'!$I$27,0,10*ROW('Water Data'!I95))="","",OFFSET('Water Data'!$I$27,0,10*ROW('Water Data'!I95)))</f>
        <v/>
      </c>
      <c r="CI101" s="280" t="str">
        <f ca="true">+IF(OFFSET('Water Data'!$I$28,0,10*ROW('Water Data'!I95))="","",OFFSET('Water Data'!$I$28,0,10*ROW('Water Data'!I95)))</f>
        <v/>
      </c>
      <c r="CJ101" s="280" t="str">
        <f ca="true">+IF(OFFSET('Water Data'!$I$29,0,10*ROW('Water Data'!I95))="","",OFFSET('Water Data'!$I$29,0,10*ROW('Water Data'!I95)))</f>
        <v/>
      </c>
      <c r="CK101" s="280" t="str">
        <f ca="true">+IF(OFFSET('Sanitation Data'!$D$28,0,10*ROW('Sanitation Data'!D95))="","",OFFSET('Sanitation Data'!$D$28,0,10*ROW('Sanitation Data'!D95)))</f>
        <v/>
      </c>
      <c r="CL101" s="280" t="str">
        <f ca="true">+IF(OFFSET('Sanitation Data'!$D$29,0,10*ROW('Sanitation Data'!D95))="","",OFFSET('Sanitation Data'!$D$29,0,10*ROW('Sanitation Data'!D95)))</f>
        <v/>
      </c>
      <c r="CM101" s="280" t="str">
        <f ca="true">+IF(OFFSET('Sanitation Data'!$D$30,0,10*ROW('Sanitation Data'!D95))="","",OFFSET('Sanitation Data'!$D$30,0,10*ROW('Sanitation Data'!D95)))</f>
        <v/>
      </c>
      <c r="CN101" s="280" t="str">
        <f ca="true">+IF(OFFSET('Sanitation Data'!$D$31,0,10*ROW('Sanitation Data'!D95))="","",OFFSET('Sanitation Data'!$D$31,0,10*ROW('Sanitation Data'!D95)))</f>
        <v/>
      </c>
      <c r="CO101" s="280" t="str">
        <f ca="true">+IF(OFFSET('Sanitation Data'!$D$32,0,10*ROW('Sanitation Data'!D95))="","",OFFSET('Sanitation Data'!$D$32,0,10*ROW('Sanitation Data'!D95)))</f>
        <v/>
      </c>
      <c r="CP101" s="280" t="str">
        <f ca="true">+IF(OFFSET('Sanitation Data'!$E$28,0,10*ROW('Sanitation Data'!E95))="","",OFFSET('Sanitation Data'!$E$28,0,10*ROW('Sanitation Data'!E95)))</f>
        <v/>
      </c>
      <c r="CQ101" s="280" t="str">
        <f ca="true">+IF(OFFSET('Sanitation Data'!$E$29,0,10*ROW('Sanitation Data'!E95))="","",OFFSET('Sanitation Data'!$E$29,0,10*ROW('Sanitation Data'!E95)))</f>
        <v/>
      </c>
      <c r="CR101" s="280" t="str">
        <f ca="true">+IF(OFFSET('Sanitation Data'!$E$30,0,10*ROW('Sanitation Data'!E95))="","",OFFSET('Sanitation Data'!$E$30,0,10*ROW('Sanitation Data'!E95)))</f>
        <v/>
      </c>
      <c r="CS101" s="280" t="str">
        <f ca="true">+IF(OFFSET('Sanitation Data'!$E$31,0,10*ROW('Sanitation Data'!E95))="","",OFFSET('Sanitation Data'!$E$31,0,10*ROW('Sanitation Data'!E95)))</f>
        <v/>
      </c>
      <c r="CT101" s="280" t="str">
        <f ca="true">+IF(OFFSET('Sanitation Data'!$E$32,0,10*ROW('Sanitation Data'!E95))="","",OFFSET('Sanitation Data'!$E$32,0,10*ROW('Sanitation Data'!E95)))</f>
        <v/>
      </c>
      <c r="CU101" s="280" t="str">
        <f ca="true">+IF(OFFSET('Sanitation Data'!$F$28,0,10*ROW('Sanitation Data'!F95))="","",OFFSET('Sanitation Data'!$F$28,0,10*ROW('Sanitation Data'!F95)))</f>
        <v/>
      </c>
      <c r="CV101" s="280" t="str">
        <f ca="true">+IF(OFFSET('Sanitation Data'!$F$29,0,10*ROW('Sanitation Data'!F95))="","",OFFSET('Sanitation Data'!$F$29,0,10*ROW('Sanitation Data'!F95)))</f>
        <v/>
      </c>
      <c r="CW101" s="280" t="str">
        <f ca="true">+IF(OFFSET('Sanitation Data'!$F$30,0,10*ROW('Sanitation Data'!F95))="","",OFFSET('Sanitation Data'!$F$30,0,10*ROW('Sanitation Data'!F95)))</f>
        <v/>
      </c>
      <c r="CX101" s="280" t="str">
        <f ca="true">+IF(OFFSET('Sanitation Data'!$F$31,0,10*ROW('Sanitation Data'!F95))="","",OFFSET('Sanitation Data'!$F$31,0,10*ROW('Sanitation Data'!F95)))</f>
        <v/>
      </c>
      <c r="CY101" s="280" t="str">
        <f ca="true">+IF(OFFSET('Sanitation Data'!$F$32,0,10*ROW('Sanitation Data'!F95))="","",OFFSET('Sanitation Data'!$F$32,0,10*ROW('Sanitation Data'!F95)))</f>
        <v/>
      </c>
      <c r="CZ101" s="280" t="str">
        <f ca="true">+IF(OFFSET('Sanitation Data'!$G$28,0,10*ROW('Sanitation Data'!G95))="","",OFFSET('Sanitation Data'!$G$28,0,10*ROW('Sanitation Data'!G95)))</f>
        <v/>
      </c>
      <c r="DA101" s="280" t="str">
        <f ca="true">+IF(OFFSET('Sanitation Data'!$G$29,0,10*ROW('Sanitation Data'!G95))="","",OFFSET('Sanitation Data'!$G$29,0,10*ROW('Sanitation Data'!G95)))</f>
        <v/>
      </c>
      <c r="DB101" s="280" t="str">
        <f ca="true">+IF(OFFSET('Sanitation Data'!$G$30,0,10*ROW('Sanitation Data'!G95))="","",OFFSET('Sanitation Data'!$G$30,0,10*ROW('Sanitation Data'!G95)))</f>
        <v/>
      </c>
      <c r="DC101" s="280" t="str">
        <f ca="true">+IF(OFFSET('Sanitation Data'!$G$31,0,10*ROW('Sanitation Data'!G95))="","",OFFSET('Sanitation Data'!$G$31,0,10*ROW('Sanitation Data'!G95)))</f>
        <v/>
      </c>
      <c r="DD101" s="280" t="str">
        <f ca="true">+IF(OFFSET('Sanitation Data'!$G$32,0,10*ROW('Sanitation Data'!G95))="","",OFFSET('Sanitation Data'!$G$32,0,10*ROW('Sanitation Data'!G95)))</f>
        <v/>
      </c>
      <c r="DE101" s="280" t="str">
        <f ca="true">+IF(OFFSET('Sanitation Data'!$H$28,0,10*ROW('Sanitation Data'!H95))="","",OFFSET('Sanitation Data'!$H$28,0,10*ROW('Sanitation Data'!H95)))</f>
        <v/>
      </c>
      <c r="DF101" s="280" t="str">
        <f ca="true">+IF(OFFSET('Sanitation Data'!$H$29,0,10*ROW('Sanitation Data'!H95))="","",OFFSET('Sanitation Data'!$H$29,0,10*ROW('Sanitation Data'!H95)))</f>
        <v/>
      </c>
      <c r="DG101" s="280" t="str">
        <f ca="true">+IF(OFFSET('Sanitation Data'!$H$30,0,10*ROW('Sanitation Data'!H95))="","",OFFSET('Sanitation Data'!$H$30,0,10*ROW('Sanitation Data'!H95)))</f>
        <v/>
      </c>
      <c r="DH101" s="280" t="str">
        <f ca="true">+IF(OFFSET('Sanitation Data'!$H$31,0,10*ROW('Sanitation Data'!H95))="","",OFFSET('Sanitation Data'!$H$31,0,10*ROW('Sanitation Data'!H95)))</f>
        <v/>
      </c>
      <c r="DI101" s="280" t="str">
        <f ca="true">+IF(OFFSET('Sanitation Data'!$H$32,0,10*ROW('Sanitation Data'!H95))="","",OFFSET('Sanitation Data'!$H$32,0,10*ROW('Sanitation Data'!H95)))</f>
        <v/>
      </c>
      <c r="DJ101" s="280" t="str">
        <f ca="true">+IF(OFFSET('Sanitation Data'!$I$28,0,10*ROW('Sanitation Data'!I95))="","",OFFSET('Sanitation Data'!$I$28,0,10*ROW('Sanitation Data'!I95)))</f>
        <v/>
      </c>
      <c r="DK101" s="280" t="str">
        <f ca="true">+IF(OFFSET('Sanitation Data'!$I$29,0,10*ROW('Sanitation Data'!I95))="","",OFFSET('Sanitation Data'!$I$29,0,10*ROW('Sanitation Data'!I95)))</f>
        <v/>
      </c>
      <c r="DL101" s="280" t="str">
        <f ca="true">+IF(OFFSET('Sanitation Data'!$I$30,0,10*ROW('Sanitation Data'!I95))="","",OFFSET('Sanitation Data'!$I$30,0,10*ROW('Sanitation Data'!I95)))</f>
        <v/>
      </c>
      <c r="DM101" s="280" t="str">
        <f ca="true">+IF(OFFSET('Sanitation Data'!$I$31,0,10*ROW('Sanitation Data'!I95))="","",OFFSET('Sanitation Data'!$I$31,0,10*ROW('Sanitation Data'!I95)))</f>
        <v/>
      </c>
      <c r="DN101" s="280" t="str">
        <f ca="true">+IF(OFFSET('Sanitation Data'!$I$32,0,10*ROW('Sanitation Data'!I95))="","",OFFSET('Sanitation Data'!$I$32,0,10*ROW('Sanitation Data'!I95)))</f>
        <v/>
      </c>
      <c r="DO101" s="280" t="str">
        <f ca="true">+IF(OFFSET('Hygiene Data'!$D$11,0,10*ROW('Hygiene Data'!D95))="","",OFFSET('Hygiene Data'!$D$11,0,10*ROW('Hygiene Data'!D95)))</f>
        <v/>
      </c>
      <c r="DP101" s="280" t="str">
        <f ca="true">+IF(OFFSET('Hygiene Data'!$D$12,0,10*ROW('Hygiene Data'!D95))="","",OFFSET('Hygiene Data'!$D$12,0,10*ROW('Hygiene Data'!D95)))</f>
        <v/>
      </c>
      <c r="DQ101" s="280" t="str">
        <f ca="true">+IF(OFFSET('Hygiene Data'!$D$13,0,10*ROW('Hygiene Data'!D95))="","",OFFSET('Hygiene Data'!$D$13,0,10*ROW('Hygiene Data'!D95)))</f>
        <v/>
      </c>
      <c r="DR101" s="280" t="str">
        <f ca="true">+IF(OFFSET('Hygiene Data'!$E$11,0,10*ROW('Hygiene Data'!E95))="","",OFFSET('Hygiene Data'!$E$11,0,10*ROW('Hygiene Data'!E95)))</f>
        <v/>
      </c>
      <c r="DS101" s="280" t="str">
        <f ca="true">+IF(OFFSET('Hygiene Data'!$E$12,0,10*ROW('Hygiene Data'!E95))="","",OFFSET('Hygiene Data'!$E$12,0,10*ROW('Hygiene Data'!E95)))</f>
        <v/>
      </c>
      <c r="DT101" s="280" t="str">
        <f ca="true">+IF(OFFSET('Hygiene Data'!$E$13,0,10*ROW('Hygiene Data'!E95))="","",OFFSET('Hygiene Data'!$E$13,0,10*ROW('Hygiene Data'!E95)))</f>
        <v/>
      </c>
      <c r="DU101" s="280" t="str">
        <f ca="true">+IF(OFFSET('Hygiene Data'!$F$11,0,10*ROW('Hygiene Data'!F95))="","",OFFSET('Hygiene Data'!$F$11,0,10*ROW('Hygiene Data'!F95)))</f>
        <v/>
      </c>
      <c r="DV101" s="280" t="str">
        <f ca="true">+IF(OFFSET('Hygiene Data'!$F$12,0,10*ROW('Hygiene Data'!F95))="","",OFFSET('Hygiene Data'!$F$12,0,10*ROW('Hygiene Data'!F95)))</f>
        <v/>
      </c>
      <c r="DW101" s="280" t="str">
        <f ca="true">+IF(OFFSET('Hygiene Data'!$F$13,0,10*ROW('Hygiene Data'!F95))="","",OFFSET('Hygiene Data'!$F$13,0,10*ROW('Hygiene Data'!F95)))</f>
        <v/>
      </c>
      <c r="DX101" s="280" t="str">
        <f ca="true">+IF(OFFSET('Hygiene Data'!$G$11,0,10*ROW('Hygiene Data'!G95))="","",OFFSET('Hygiene Data'!$G$11,0,10*ROW('Hygiene Data'!G95)))</f>
        <v/>
      </c>
      <c r="DY101" s="280" t="str">
        <f ca="true">+IF(OFFSET('Hygiene Data'!$G$12,0,10*ROW('Hygiene Data'!G95))="","",OFFSET('Hygiene Data'!$G$12,0,10*ROW('Hygiene Data'!G95)))</f>
        <v/>
      </c>
      <c r="DZ101" s="280" t="str">
        <f ca="true">+IF(OFFSET('Hygiene Data'!$G$13,0,10*ROW('Hygiene Data'!G95))="","",OFFSET('Hygiene Data'!$G$13,0,10*ROW('Hygiene Data'!G95)))</f>
        <v/>
      </c>
      <c r="EA101" s="280" t="str">
        <f ca="true">+IF(OFFSET('Hygiene Data'!$H$11,0,10*ROW('Hygiene Data'!H95))="","",OFFSET('Hygiene Data'!$H$11,0,10*ROW('Hygiene Data'!H95)))</f>
        <v/>
      </c>
      <c r="EB101" s="280" t="str">
        <f ca="true">+IF(OFFSET('Hygiene Data'!$H$12,0,10*ROW('Hygiene Data'!H95))="","",OFFSET('Hygiene Data'!$H$12,0,10*ROW('Hygiene Data'!H95)))</f>
        <v/>
      </c>
      <c r="EC101" s="280" t="str">
        <f ca="true">+IF(OFFSET('Hygiene Data'!$H$13,0,10*ROW('Hygiene Data'!H95))="","",OFFSET('Hygiene Data'!$H$13,0,10*ROW('Hygiene Data'!H95)))</f>
        <v/>
      </c>
      <c r="ED101" s="280" t="str">
        <f ca="true">+IF(OFFSET('Hygiene Data'!$I$11,0,10*ROW('Hygiene Data'!I95))="","",OFFSET('Hygiene Data'!$I$11,0,10*ROW('Hygiene Data'!I95)))</f>
        <v/>
      </c>
      <c r="EE101" s="280" t="str">
        <f ca="true">+IF(OFFSET('Hygiene Data'!$I$12,0,10*ROW('Hygiene Data'!I95))="","",OFFSET('Hygiene Data'!$I$12,0,10*ROW('Hygiene Data'!I95)))</f>
        <v/>
      </c>
      <c r="EF101" s="28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6"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0"/>
      <c r="BS102" s="280" t="str">
        <f ca="true">+IF(OFFSET('Water Data'!$D$27,0,10*ROW('Water Data'!D96))="","",OFFSET('Water Data'!$D$27,0,10*ROW('Water Data'!D96)))</f>
        <v/>
      </c>
      <c r="BT102" s="280" t="str">
        <f ca="true">+IF(OFFSET('Water Data'!$D$28,0,10*ROW('Water Data'!D96))="","",OFFSET('Water Data'!$D$28,0,10*ROW('Water Data'!D96)))</f>
        <v/>
      </c>
      <c r="BU102" s="280" t="str">
        <f ca="true">+IF(OFFSET('Water Data'!$D$29,0,10*ROW('Water Data'!D96))="","",OFFSET('Water Data'!$D$29,0,10*ROW('Water Data'!D96)))</f>
        <v/>
      </c>
      <c r="BV102" s="280" t="str">
        <f ca="true">+IF(OFFSET('Water Data'!$E$27,0,10*ROW('Water Data'!E96))="","",OFFSET('Water Data'!$E$27,0,10*ROW('Water Data'!E96)))</f>
        <v/>
      </c>
      <c r="BW102" s="280" t="str">
        <f ca="true">+IF(OFFSET('Water Data'!$E$28,0,10*ROW('Water Data'!E96))="","",OFFSET('Water Data'!$E$28,0,10*ROW('Water Data'!E96)))</f>
        <v/>
      </c>
      <c r="BX102" s="280" t="str">
        <f ca="true">+IF(OFFSET('Water Data'!$E$29,0,10*ROW('Water Data'!E96))="","",OFFSET('Water Data'!$E$29,0,10*ROW('Water Data'!E96)))</f>
        <v/>
      </c>
      <c r="BY102" s="280" t="str">
        <f ca="true">+IF(OFFSET('Water Data'!$F$27,0,10*ROW('Water Data'!F96))="","",OFFSET('Water Data'!$F$27,0,10*ROW('Water Data'!F96)))</f>
        <v/>
      </c>
      <c r="BZ102" s="280" t="str">
        <f ca="true">+IF(OFFSET('Water Data'!$F$28,0,10*ROW('Water Data'!F96))="","",OFFSET('Water Data'!$F$28,0,10*ROW('Water Data'!F96)))</f>
        <v/>
      </c>
      <c r="CA102" s="280" t="str">
        <f ca="true">+IF(OFFSET('Water Data'!$F$29,0,10*ROW('Water Data'!F96))="","",OFFSET('Water Data'!$F$29,0,10*ROW('Water Data'!F96)))</f>
        <v/>
      </c>
      <c r="CB102" s="280" t="str">
        <f ca="true">+IF(OFFSET('Water Data'!$G$27,0,10*ROW('Water Data'!G96))="","",OFFSET('Water Data'!$G$27,0,10*ROW('Water Data'!G96)))</f>
        <v/>
      </c>
      <c r="CC102" s="280" t="str">
        <f ca="true">+IF(OFFSET('Water Data'!$G$28,0,10*ROW('Water Data'!G96))="","",OFFSET('Water Data'!$G$28,0,10*ROW('Water Data'!G96)))</f>
        <v/>
      </c>
      <c r="CD102" s="280" t="str">
        <f ca="true">+IF(OFFSET('Water Data'!$G$29,0,10*ROW('Water Data'!G96))="","",OFFSET('Water Data'!$G$29,0,10*ROW('Water Data'!G96)))</f>
        <v/>
      </c>
      <c r="CE102" s="280" t="str">
        <f ca="true">+IF(OFFSET('Water Data'!$H$27,0,10*ROW('Water Data'!H96))="","",OFFSET('Water Data'!$H$27,0,10*ROW('Water Data'!H96)))</f>
        <v/>
      </c>
      <c r="CF102" s="280" t="str">
        <f ca="true">+IF(OFFSET('Water Data'!$H$28,0,10*ROW('Water Data'!H96))="","",OFFSET('Water Data'!$H$28,0,10*ROW('Water Data'!H96)))</f>
        <v/>
      </c>
      <c r="CG102" s="280" t="str">
        <f ca="true">+IF(OFFSET('Water Data'!$H$29,0,10*ROW('Water Data'!H96))="","",OFFSET('Water Data'!$H$29,0,10*ROW('Water Data'!H96)))</f>
        <v/>
      </c>
      <c r="CH102" s="280" t="str">
        <f ca="true">+IF(OFFSET('Water Data'!$I$27,0,10*ROW('Water Data'!I96))="","",OFFSET('Water Data'!$I$27,0,10*ROW('Water Data'!I96)))</f>
        <v/>
      </c>
      <c r="CI102" s="280" t="str">
        <f ca="true">+IF(OFFSET('Water Data'!$I$28,0,10*ROW('Water Data'!I96))="","",OFFSET('Water Data'!$I$28,0,10*ROW('Water Data'!I96)))</f>
        <v/>
      </c>
      <c r="CJ102" s="280" t="str">
        <f ca="true">+IF(OFFSET('Water Data'!$I$29,0,10*ROW('Water Data'!I96))="","",OFFSET('Water Data'!$I$29,0,10*ROW('Water Data'!I96)))</f>
        <v/>
      </c>
      <c r="CK102" s="280" t="str">
        <f ca="true">+IF(OFFSET('Sanitation Data'!$D$28,0,10*ROW('Sanitation Data'!D96))="","",OFFSET('Sanitation Data'!$D$28,0,10*ROW('Sanitation Data'!D96)))</f>
        <v/>
      </c>
      <c r="CL102" s="280" t="str">
        <f ca="true">+IF(OFFSET('Sanitation Data'!$D$29,0,10*ROW('Sanitation Data'!D96))="","",OFFSET('Sanitation Data'!$D$29,0,10*ROW('Sanitation Data'!D96)))</f>
        <v/>
      </c>
      <c r="CM102" s="280" t="str">
        <f ca="true">+IF(OFFSET('Sanitation Data'!$D$30,0,10*ROW('Sanitation Data'!D96))="","",OFFSET('Sanitation Data'!$D$30,0,10*ROW('Sanitation Data'!D96)))</f>
        <v/>
      </c>
      <c r="CN102" s="280" t="str">
        <f ca="true">+IF(OFFSET('Sanitation Data'!$D$31,0,10*ROW('Sanitation Data'!D96))="","",OFFSET('Sanitation Data'!$D$31,0,10*ROW('Sanitation Data'!D96)))</f>
        <v/>
      </c>
      <c r="CO102" s="280" t="str">
        <f ca="true">+IF(OFFSET('Sanitation Data'!$D$32,0,10*ROW('Sanitation Data'!D96))="","",OFFSET('Sanitation Data'!$D$32,0,10*ROW('Sanitation Data'!D96)))</f>
        <v/>
      </c>
      <c r="CP102" s="280" t="str">
        <f ca="true">+IF(OFFSET('Sanitation Data'!$E$28,0,10*ROW('Sanitation Data'!E96))="","",OFFSET('Sanitation Data'!$E$28,0,10*ROW('Sanitation Data'!E96)))</f>
        <v/>
      </c>
      <c r="CQ102" s="280" t="str">
        <f ca="true">+IF(OFFSET('Sanitation Data'!$E$29,0,10*ROW('Sanitation Data'!E96))="","",OFFSET('Sanitation Data'!$E$29,0,10*ROW('Sanitation Data'!E96)))</f>
        <v/>
      </c>
      <c r="CR102" s="280" t="str">
        <f ca="true">+IF(OFFSET('Sanitation Data'!$E$30,0,10*ROW('Sanitation Data'!E96))="","",OFFSET('Sanitation Data'!$E$30,0,10*ROW('Sanitation Data'!E96)))</f>
        <v/>
      </c>
      <c r="CS102" s="280" t="str">
        <f ca="true">+IF(OFFSET('Sanitation Data'!$E$31,0,10*ROW('Sanitation Data'!E96))="","",OFFSET('Sanitation Data'!$E$31,0,10*ROW('Sanitation Data'!E96)))</f>
        <v/>
      </c>
      <c r="CT102" s="280" t="str">
        <f ca="true">+IF(OFFSET('Sanitation Data'!$E$32,0,10*ROW('Sanitation Data'!E96))="","",OFFSET('Sanitation Data'!$E$32,0,10*ROW('Sanitation Data'!E96)))</f>
        <v/>
      </c>
      <c r="CU102" s="280" t="str">
        <f ca="true">+IF(OFFSET('Sanitation Data'!$F$28,0,10*ROW('Sanitation Data'!F96))="","",OFFSET('Sanitation Data'!$F$28,0,10*ROW('Sanitation Data'!F96)))</f>
        <v/>
      </c>
      <c r="CV102" s="280" t="str">
        <f ca="true">+IF(OFFSET('Sanitation Data'!$F$29,0,10*ROW('Sanitation Data'!F96))="","",OFFSET('Sanitation Data'!$F$29,0,10*ROW('Sanitation Data'!F96)))</f>
        <v/>
      </c>
      <c r="CW102" s="280" t="str">
        <f ca="true">+IF(OFFSET('Sanitation Data'!$F$30,0,10*ROW('Sanitation Data'!F96))="","",OFFSET('Sanitation Data'!$F$30,0,10*ROW('Sanitation Data'!F96)))</f>
        <v/>
      </c>
      <c r="CX102" s="280" t="str">
        <f ca="true">+IF(OFFSET('Sanitation Data'!$F$31,0,10*ROW('Sanitation Data'!F96))="","",OFFSET('Sanitation Data'!$F$31,0,10*ROW('Sanitation Data'!F96)))</f>
        <v/>
      </c>
      <c r="CY102" s="280" t="str">
        <f ca="true">+IF(OFFSET('Sanitation Data'!$F$32,0,10*ROW('Sanitation Data'!F96))="","",OFFSET('Sanitation Data'!$F$32,0,10*ROW('Sanitation Data'!F96)))</f>
        <v/>
      </c>
      <c r="CZ102" s="280" t="str">
        <f ca="true">+IF(OFFSET('Sanitation Data'!$G$28,0,10*ROW('Sanitation Data'!G96))="","",OFFSET('Sanitation Data'!$G$28,0,10*ROW('Sanitation Data'!G96)))</f>
        <v/>
      </c>
      <c r="DA102" s="280" t="str">
        <f ca="true">+IF(OFFSET('Sanitation Data'!$G$29,0,10*ROW('Sanitation Data'!G96))="","",OFFSET('Sanitation Data'!$G$29,0,10*ROW('Sanitation Data'!G96)))</f>
        <v/>
      </c>
      <c r="DB102" s="280" t="str">
        <f ca="true">+IF(OFFSET('Sanitation Data'!$G$30,0,10*ROW('Sanitation Data'!G96))="","",OFFSET('Sanitation Data'!$G$30,0,10*ROW('Sanitation Data'!G96)))</f>
        <v/>
      </c>
      <c r="DC102" s="280" t="str">
        <f ca="true">+IF(OFFSET('Sanitation Data'!$G$31,0,10*ROW('Sanitation Data'!G96))="","",OFFSET('Sanitation Data'!$G$31,0,10*ROW('Sanitation Data'!G96)))</f>
        <v/>
      </c>
      <c r="DD102" s="280" t="str">
        <f ca="true">+IF(OFFSET('Sanitation Data'!$G$32,0,10*ROW('Sanitation Data'!G96))="","",OFFSET('Sanitation Data'!$G$32,0,10*ROW('Sanitation Data'!G96)))</f>
        <v/>
      </c>
      <c r="DE102" s="280" t="str">
        <f ca="true">+IF(OFFSET('Sanitation Data'!$H$28,0,10*ROW('Sanitation Data'!H96))="","",OFFSET('Sanitation Data'!$H$28,0,10*ROW('Sanitation Data'!H96)))</f>
        <v/>
      </c>
      <c r="DF102" s="280" t="str">
        <f ca="true">+IF(OFFSET('Sanitation Data'!$H$29,0,10*ROW('Sanitation Data'!H96))="","",OFFSET('Sanitation Data'!$H$29,0,10*ROW('Sanitation Data'!H96)))</f>
        <v/>
      </c>
      <c r="DG102" s="280" t="str">
        <f ca="true">+IF(OFFSET('Sanitation Data'!$H$30,0,10*ROW('Sanitation Data'!H96))="","",OFFSET('Sanitation Data'!$H$30,0,10*ROW('Sanitation Data'!H96)))</f>
        <v/>
      </c>
      <c r="DH102" s="280" t="str">
        <f ca="true">+IF(OFFSET('Sanitation Data'!$H$31,0,10*ROW('Sanitation Data'!H96))="","",OFFSET('Sanitation Data'!$H$31,0,10*ROW('Sanitation Data'!H96)))</f>
        <v/>
      </c>
      <c r="DI102" s="280" t="str">
        <f ca="true">+IF(OFFSET('Sanitation Data'!$H$32,0,10*ROW('Sanitation Data'!H96))="","",OFFSET('Sanitation Data'!$H$32,0,10*ROW('Sanitation Data'!H96)))</f>
        <v/>
      </c>
      <c r="DJ102" s="280" t="str">
        <f ca="true">+IF(OFFSET('Sanitation Data'!$I$28,0,10*ROW('Sanitation Data'!I96))="","",OFFSET('Sanitation Data'!$I$28,0,10*ROW('Sanitation Data'!I96)))</f>
        <v/>
      </c>
      <c r="DK102" s="280" t="str">
        <f ca="true">+IF(OFFSET('Sanitation Data'!$I$29,0,10*ROW('Sanitation Data'!I96))="","",OFFSET('Sanitation Data'!$I$29,0,10*ROW('Sanitation Data'!I96)))</f>
        <v/>
      </c>
      <c r="DL102" s="280" t="str">
        <f ca="true">+IF(OFFSET('Sanitation Data'!$I$30,0,10*ROW('Sanitation Data'!I96))="","",OFFSET('Sanitation Data'!$I$30,0,10*ROW('Sanitation Data'!I96)))</f>
        <v/>
      </c>
      <c r="DM102" s="280" t="str">
        <f ca="true">+IF(OFFSET('Sanitation Data'!$I$31,0,10*ROW('Sanitation Data'!I96))="","",OFFSET('Sanitation Data'!$I$31,0,10*ROW('Sanitation Data'!I96)))</f>
        <v/>
      </c>
      <c r="DN102" s="280" t="str">
        <f ca="true">+IF(OFFSET('Sanitation Data'!$I$32,0,10*ROW('Sanitation Data'!I96))="","",OFFSET('Sanitation Data'!$I$32,0,10*ROW('Sanitation Data'!I96)))</f>
        <v/>
      </c>
      <c r="DO102" s="280" t="str">
        <f ca="true">+IF(OFFSET('Hygiene Data'!$D$11,0,10*ROW('Hygiene Data'!D96))="","",OFFSET('Hygiene Data'!$D$11,0,10*ROW('Hygiene Data'!D96)))</f>
        <v/>
      </c>
      <c r="DP102" s="280" t="str">
        <f ca="true">+IF(OFFSET('Hygiene Data'!$D$12,0,10*ROW('Hygiene Data'!D96))="","",OFFSET('Hygiene Data'!$D$12,0,10*ROW('Hygiene Data'!D96)))</f>
        <v/>
      </c>
      <c r="DQ102" s="280" t="str">
        <f ca="true">+IF(OFFSET('Hygiene Data'!$D$13,0,10*ROW('Hygiene Data'!D96))="","",OFFSET('Hygiene Data'!$D$13,0,10*ROW('Hygiene Data'!D96)))</f>
        <v/>
      </c>
      <c r="DR102" s="280" t="str">
        <f ca="true">+IF(OFFSET('Hygiene Data'!$E$11,0,10*ROW('Hygiene Data'!E96))="","",OFFSET('Hygiene Data'!$E$11,0,10*ROW('Hygiene Data'!E96)))</f>
        <v/>
      </c>
      <c r="DS102" s="280" t="str">
        <f ca="true">+IF(OFFSET('Hygiene Data'!$E$12,0,10*ROW('Hygiene Data'!E96))="","",OFFSET('Hygiene Data'!$E$12,0,10*ROW('Hygiene Data'!E96)))</f>
        <v/>
      </c>
      <c r="DT102" s="280" t="str">
        <f ca="true">+IF(OFFSET('Hygiene Data'!$E$13,0,10*ROW('Hygiene Data'!E96))="","",OFFSET('Hygiene Data'!$E$13,0,10*ROW('Hygiene Data'!E96)))</f>
        <v/>
      </c>
      <c r="DU102" s="280" t="str">
        <f ca="true">+IF(OFFSET('Hygiene Data'!$F$11,0,10*ROW('Hygiene Data'!F96))="","",OFFSET('Hygiene Data'!$F$11,0,10*ROW('Hygiene Data'!F96)))</f>
        <v/>
      </c>
      <c r="DV102" s="280" t="str">
        <f ca="true">+IF(OFFSET('Hygiene Data'!$F$12,0,10*ROW('Hygiene Data'!F96))="","",OFFSET('Hygiene Data'!$F$12,0,10*ROW('Hygiene Data'!F96)))</f>
        <v/>
      </c>
      <c r="DW102" s="280" t="str">
        <f ca="true">+IF(OFFSET('Hygiene Data'!$F$13,0,10*ROW('Hygiene Data'!F96))="","",OFFSET('Hygiene Data'!$F$13,0,10*ROW('Hygiene Data'!F96)))</f>
        <v/>
      </c>
      <c r="DX102" s="280" t="str">
        <f ca="true">+IF(OFFSET('Hygiene Data'!$G$11,0,10*ROW('Hygiene Data'!G96))="","",OFFSET('Hygiene Data'!$G$11,0,10*ROW('Hygiene Data'!G96)))</f>
        <v/>
      </c>
      <c r="DY102" s="280" t="str">
        <f ca="true">+IF(OFFSET('Hygiene Data'!$G$12,0,10*ROW('Hygiene Data'!G96))="","",OFFSET('Hygiene Data'!$G$12,0,10*ROW('Hygiene Data'!G96)))</f>
        <v/>
      </c>
      <c r="DZ102" s="280" t="str">
        <f ca="true">+IF(OFFSET('Hygiene Data'!$G$13,0,10*ROW('Hygiene Data'!G96))="","",OFFSET('Hygiene Data'!$G$13,0,10*ROW('Hygiene Data'!G96)))</f>
        <v/>
      </c>
      <c r="EA102" s="280" t="str">
        <f ca="true">+IF(OFFSET('Hygiene Data'!$H$11,0,10*ROW('Hygiene Data'!H96))="","",OFFSET('Hygiene Data'!$H$11,0,10*ROW('Hygiene Data'!H96)))</f>
        <v/>
      </c>
      <c r="EB102" s="280" t="str">
        <f ca="true">+IF(OFFSET('Hygiene Data'!$H$12,0,10*ROW('Hygiene Data'!H96))="","",OFFSET('Hygiene Data'!$H$12,0,10*ROW('Hygiene Data'!H96)))</f>
        <v/>
      </c>
      <c r="EC102" s="280" t="str">
        <f ca="true">+IF(OFFSET('Hygiene Data'!$H$13,0,10*ROW('Hygiene Data'!H96))="","",OFFSET('Hygiene Data'!$H$13,0,10*ROW('Hygiene Data'!H96)))</f>
        <v/>
      </c>
      <c r="ED102" s="280" t="str">
        <f ca="true">+IF(OFFSET('Hygiene Data'!$I$11,0,10*ROW('Hygiene Data'!I96))="","",OFFSET('Hygiene Data'!$I$11,0,10*ROW('Hygiene Data'!I96)))</f>
        <v/>
      </c>
      <c r="EE102" s="280" t="str">
        <f ca="true">+IF(OFFSET('Hygiene Data'!$I$12,0,10*ROW('Hygiene Data'!I96))="","",OFFSET('Hygiene Data'!$I$12,0,10*ROW('Hygiene Data'!I96)))</f>
        <v/>
      </c>
      <c r="EF102" s="28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6"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0"/>
      <c r="BS103" s="280" t="str">
        <f ca="true">+IF(OFFSET('Water Data'!$D$27,0,10*ROW('Water Data'!D97))="","",OFFSET('Water Data'!$D$27,0,10*ROW('Water Data'!D97)))</f>
        <v/>
      </c>
      <c r="BT103" s="280" t="str">
        <f ca="true">+IF(OFFSET('Water Data'!$D$28,0,10*ROW('Water Data'!D97))="","",OFFSET('Water Data'!$D$28,0,10*ROW('Water Data'!D97)))</f>
        <v/>
      </c>
      <c r="BU103" s="280" t="str">
        <f ca="true">+IF(OFFSET('Water Data'!$D$29,0,10*ROW('Water Data'!D97))="","",OFFSET('Water Data'!$D$29,0,10*ROW('Water Data'!D97)))</f>
        <v/>
      </c>
      <c r="BV103" s="280" t="str">
        <f ca="true">+IF(OFFSET('Water Data'!$E$27,0,10*ROW('Water Data'!E97))="","",OFFSET('Water Data'!$E$27,0,10*ROW('Water Data'!E97)))</f>
        <v/>
      </c>
      <c r="BW103" s="280" t="str">
        <f ca="true">+IF(OFFSET('Water Data'!$E$28,0,10*ROW('Water Data'!E97))="","",OFFSET('Water Data'!$E$28,0,10*ROW('Water Data'!E97)))</f>
        <v/>
      </c>
      <c r="BX103" s="280" t="str">
        <f ca="true">+IF(OFFSET('Water Data'!$E$29,0,10*ROW('Water Data'!E97))="","",OFFSET('Water Data'!$E$29,0,10*ROW('Water Data'!E97)))</f>
        <v/>
      </c>
      <c r="BY103" s="280" t="str">
        <f ca="true">+IF(OFFSET('Water Data'!$F$27,0,10*ROW('Water Data'!F97))="","",OFFSET('Water Data'!$F$27,0,10*ROW('Water Data'!F97)))</f>
        <v/>
      </c>
      <c r="BZ103" s="280" t="str">
        <f ca="true">+IF(OFFSET('Water Data'!$F$28,0,10*ROW('Water Data'!F97))="","",OFFSET('Water Data'!$F$28,0,10*ROW('Water Data'!F97)))</f>
        <v/>
      </c>
      <c r="CA103" s="280" t="str">
        <f ca="true">+IF(OFFSET('Water Data'!$F$29,0,10*ROW('Water Data'!F97))="","",OFFSET('Water Data'!$F$29,0,10*ROW('Water Data'!F97)))</f>
        <v/>
      </c>
      <c r="CB103" s="280" t="str">
        <f ca="true">+IF(OFFSET('Water Data'!$G$27,0,10*ROW('Water Data'!G97))="","",OFFSET('Water Data'!$G$27,0,10*ROW('Water Data'!G97)))</f>
        <v/>
      </c>
      <c r="CC103" s="280" t="str">
        <f ca="true">+IF(OFFSET('Water Data'!$G$28,0,10*ROW('Water Data'!G97))="","",OFFSET('Water Data'!$G$28,0,10*ROW('Water Data'!G97)))</f>
        <v/>
      </c>
      <c r="CD103" s="280" t="str">
        <f ca="true">+IF(OFFSET('Water Data'!$G$29,0,10*ROW('Water Data'!G97))="","",OFFSET('Water Data'!$G$29,0,10*ROW('Water Data'!G97)))</f>
        <v/>
      </c>
      <c r="CE103" s="280" t="str">
        <f ca="true">+IF(OFFSET('Water Data'!$H$27,0,10*ROW('Water Data'!H97))="","",OFFSET('Water Data'!$H$27,0,10*ROW('Water Data'!H97)))</f>
        <v/>
      </c>
      <c r="CF103" s="280" t="str">
        <f ca="true">+IF(OFFSET('Water Data'!$H$28,0,10*ROW('Water Data'!H97))="","",OFFSET('Water Data'!$H$28,0,10*ROW('Water Data'!H97)))</f>
        <v/>
      </c>
      <c r="CG103" s="280" t="str">
        <f ca="true">+IF(OFFSET('Water Data'!$H$29,0,10*ROW('Water Data'!H97))="","",OFFSET('Water Data'!$H$29,0,10*ROW('Water Data'!H97)))</f>
        <v/>
      </c>
      <c r="CH103" s="280" t="str">
        <f ca="true">+IF(OFFSET('Water Data'!$I$27,0,10*ROW('Water Data'!I97))="","",OFFSET('Water Data'!$I$27,0,10*ROW('Water Data'!I97)))</f>
        <v/>
      </c>
      <c r="CI103" s="280" t="str">
        <f ca="true">+IF(OFFSET('Water Data'!$I$28,0,10*ROW('Water Data'!I97))="","",OFFSET('Water Data'!$I$28,0,10*ROW('Water Data'!I97)))</f>
        <v/>
      </c>
      <c r="CJ103" s="280" t="str">
        <f ca="true">+IF(OFFSET('Water Data'!$I$29,0,10*ROW('Water Data'!I97))="","",OFFSET('Water Data'!$I$29,0,10*ROW('Water Data'!I97)))</f>
        <v/>
      </c>
      <c r="CK103" s="280" t="str">
        <f ca="true">+IF(OFFSET('Sanitation Data'!$D$28,0,10*ROW('Sanitation Data'!D97))="","",OFFSET('Sanitation Data'!$D$28,0,10*ROW('Sanitation Data'!D97)))</f>
        <v/>
      </c>
      <c r="CL103" s="280" t="str">
        <f ca="true">+IF(OFFSET('Sanitation Data'!$D$29,0,10*ROW('Sanitation Data'!D97))="","",OFFSET('Sanitation Data'!$D$29,0,10*ROW('Sanitation Data'!D97)))</f>
        <v/>
      </c>
      <c r="CM103" s="280" t="str">
        <f ca="true">+IF(OFFSET('Sanitation Data'!$D$30,0,10*ROW('Sanitation Data'!D97))="","",OFFSET('Sanitation Data'!$D$30,0,10*ROW('Sanitation Data'!D97)))</f>
        <v/>
      </c>
      <c r="CN103" s="280" t="str">
        <f ca="true">+IF(OFFSET('Sanitation Data'!$D$31,0,10*ROW('Sanitation Data'!D97))="","",OFFSET('Sanitation Data'!$D$31,0,10*ROW('Sanitation Data'!D97)))</f>
        <v/>
      </c>
      <c r="CO103" s="280" t="str">
        <f ca="true">+IF(OFFSET('Sanitation Data'!$D$32,0,10*ROW('Sanitation Data'!D97))="","",OFFSET('Sanitation Data'!$D$32,0,10*ROW('Sanitation Data'!D97)))</f>
        <v/>
      </c>
      <c r="CP103" s="280" t="str">
        <f ca="true">+IF(OFFSET('Sanitation Data'!$E$28,0,10*ROW('Sanitation Data'!E97))="","",OFFSET('Sanitation Data'!$E$28,0,10*ROW('Sanitation Data'!E97)))</f>
        <v/>
      </c>
      <c r="CQ103" s="280" t="str">
        <f ca="true">+IF(OFFSET('Sanitation Data'!$E$29,0,10*ROW('Sanitation Data'!E97))="","",OFFSET('Sanitation Data'!$E$29,0,10*ROW('Sanitation Data'!E97)))</f>
        <v/>
      </c>
      <c r="CR103" s="280" t="str">
        <f ca="true">+IF(OFFSET('Sanitation Data'!$E$30,0,10*ROW('Sanitation Data'!E97))="","",OFFSET('Sanitation Data'!$E$30,0,10*ROW('Sanitation Data'!E97)))</f>
        <v/>
      </c>
      <c r="CS103" s="280" t="str">
        <f ca="true">+IF(OFFSET('Sanitation Data'!$E$31,0,10*ROW('Sanitation Data'!E97))="","",OFFSET('Sanitation Data'!$E$31,0,10*ROW('Sanitation Data'!E97)))</f>
        <v/>
      </c>
      <c r="CT103" s="280" t="str">
        <f ca="true">+IF(OFFSET('Sanitation Data'!$E$32,0,10*ROW('Sanitation Data'!E97))="","",OFFSET('Sanitation Data'!$E$32,0,10*ROW('Sanitation Data'!E97)))</f>
        <v/>
      </c>
      <c r="CU103" s="280" t="str">
        <f ca="true">+IF(OFFSET('Sanitation Data'!$F$28,0,10*ROW('Sanitation Data'!F97))="","",OFFSET('Sanitation Data'!$F$28,0,10*ROW('Sanitation Data'!F97)))</f>
        <v/>
      </c>
      <c r="CV103" s="280" t="str">
        <f ca="true">+IF(OFFSET('Sanitation Data'!$F$29,0,10*ROW('Sanitation Data'!F97))="","",OFFSET('Sanitation Data'!$F$29,0,10*ROW('Sanitation Data'!F97)))</f>
        <v/>
      </c>
      <c r="CW103" s="280" t="str">
        <f ca="true">+IF(OFFSET('Sanitation Data'!$F$30,0,10*ROW('Sanitation Data'!F97))="","",OFFSET('Sanitation Data'!$F$30,0,10*ROW('Sanitation Data'!F97)))</f>
        <v/>
      </c>
      <c r="CX103" s="280" t="str">
        <f ca="true">+IF(OFFSET('Sanitation Data'!$F$31,0,10*ROW('Sanitation Data'!F97))="","",OFFSET('Sanitation Data'!$F$31,0,10*ROW('Sanitation Data'!F97)))</f>
        <v/>
      </c>
      <c r="CY103" s="280" t="str">
        <f ca="true">+IF(OFFSET('Sanitation Data'!$F$32,0,10*ROW('Sanitation Data'!F97))="","",OFFSET('Sanitation Data'!$F$32,0,10*ROW('Sanitation Data'!F97)))</f>
        <v/>
      </c>
      <c r="CZ103" s="280" t="str">
        <f ca="true">+IF(OFFSET('Sanitation Data'!$G$28,0,10*ROW('Sanitation Data'!G97))="","",OFFSET('Sanitation Data'!$G$28,0,10*ROW('Sanitation Data'!G97)))</f>
        <v/>
      </c>
      <c r="DA103" s="280" t="str">
        <f ca="true">+IF(OFFSET('Sanitation Data'!$G$29,0,10*ROW('Sanitation Data'!G97))="","",OFFSET('Sanitation Data'!$G$29,0,10*ROW('Sanitation Data'!G97)))</f>
        <v/>
      </c>
      <c r="DB103" s="280" t="str">
        <f ca="true">+IF(OFFSET('Sanitation Data'!$G$30,0,10*ROW('Sanitation Data'!G97))="","",OFFSET('Sanitation Data'!$G$30,0,10*ROW('Sanitation Data'!G97)))</f>
        <v/>
      </c>
      <c r="DC103" s="280" t="str">
        <f ca="true">+IF(OFFSET('Sanitation Data'!$G$31,0,10*ROW('Sanitation Data'!G97))="","",OFFSET('Sanitation Data'!$G$31,0,10*ROW('Sanitation Data'!G97)))</f>
        <v/>
      </c>
      <c r="DD103" s="280" t="str">
        <f ca="true">+IF(OFFSET('Sanitation Data'!$G$32,0,10*ROW('Sanitation Data'!G97))="","",OFFSET('Sanitation Data'!$G$32,0,10*ROW('Sanitation Data'!G97)))</f>
        <v/>
      </c>
      <c r="DE103" s="280" t="str">
        <f ca="true">+IF(OFFSET('Sanitation Data'!$H$28,0,10*ROW('Sanitation Data'!H97))="","",OFFSET('Sanitation Data'!$H$28,0,10*ROW('Sanitation Data'!H97)))</f>
        <v/>
      </c>
      <c r="DF103" s="280" t="str">
        <f ca="true">+IF(OFFSET('Sanitation Data'!$H$29,0,10*ROW('Sanitation Data'!H97))="","",OFFSET('Sanitation Data'!$H$29,0,10*ROW('Sanitation Data'!H97)))</f>
        <v/>
      </c>
      <c r="DG103" s="280" t="str">
        <f ca="true">+IF(OFFSET('Sanitation Data'!$H$30,0,10*ROW('Sanitation Data'!H97))="","",OFFSET('Sanitation Data'!$H$30,0,10*ROW('Sanitation Data'!H97)))</f>
        <v/>
      </c>
      <c r="DH103" s="280" t="str">
        <f ca="true">+IF(OFFSET('Sanitation Data'!$H$31,0,10*ROW('Sanitation Data'!H97))="","",OFFSET('Sanitation Data'!$H$31,0,10*ROW('Sanitation Data'!H97)))</f>
        <v/>
      </c>
      <c r="DI103" s="280" t="str">
        <f ca="true">+IF(OFFSET('Sanitation Data'!$H$32,0,10*ROW('Sanitation Data'!H97))="","",OFFSET('Sanitation Data'!$H$32,0,10*ROW('Sanitation Data'!H97)))</f>
        <v/>
      </c>
      <c r="DJ103" s="280" t="str">
        <f ca="true">+IF(OFFSET('Sanitation Data'!$I$28,0,10*ROW('Sanitation Data'!I97))="","",OFFSET('Sanitation Data'!$I$28,0,10*ROW('Sanitation Data'!I97)))</f>
        <v/>
      </c>
      <c r="DK103" s="280" t="str">
        <f ca="true">+IF(OFFSET('Sanitation Data'!$I$29,0,10*ROW('Sanitation Data'!I97))="","",OFFSET('Sanitation Data'!$I$29,0,10*ROW('Sanitation Data'!I97)))</f>
        <v/>
      </c>
      <c r="DL103" s="280" t="str">
        <f ca="true">+IF(OFFSET('Sanitation Data'!$I$30,0,10*ROW('Sanitation Data'!I97))="","",OFFSET('Sanitation Data'!$I$30,0,10*ROW('Sanitation Data'!I97)))</f>
        <v/>
      </c>
      <c r="DM103" s="280" t="str">
        <f ca="true">+IF(OFFSET('Sanitation Data'!$I$31,0,10*ROW('Sanitation Data'!I97))="","",OFFSET('Sanitation Data'!$I$31,0,10*ROW('Sanitation Data'!I97)))</f>
        <v/>
      </c>
      <c r="DN103" s="280" t="str">
        <f ca="true">+IF(OFFSET('Sanitation Data'!$I$32,0,10*ROW('Sanitation Data'!I97))="","",OFFSET('Sanitation Data'!$I$32,0,10*ROW('Sanitation Data'!I97)))</f>
        <v/>
      </c>
      <c r="DO103" s="280" t="str">
        <f ca="true">+IF(OFFSET('Hygiene Data'!$D$11,0,10*ROW('Hygiene Data'!D97))="","",OFFSET('Hygiene Data'!$D$11,0,10*ROW('Hygiene Data'!D97)))</f>
        <v/>
      </c>
      <c r="DP103" s="280" t="str">
        <f ca="true">+IF(OFFSET('Hygiene Data'!$D$12,0,10*ROW('Hygiene Data'!D97))="","",OFFSET('Hygiene Data'!$D$12,0,10*ROW('Hygiene Data'!D97)))</f>
        <v/>
      </c>
      <c r="DQ103" s="280" t="str">
        <f ca="true">+IF(OFFSET('Hygiene Data'!$D$13,0,10*ROW('Hygiene Data'!D97))="","",OFFSET('Hygiene Data'!$D$13,0,10*ROW('Hygiene Data'!D97)))</f>
        <v/>
      </c>
      <c r="DR103" s="280" t="str">
        <f ca="true">+IF(OFFSET('Hygiene Data'!$E$11,0,10*ROW('Hygiene Data'!E97))="","",OFFSET('Hygiene Data'!$E$11,0,10*ROW('Hygiene Data'!E97)))</f>
        <v/>
      </c>
      <c r="DS103" s="280" t="str">
        <f ca="true">+IF(OFFSET('Hygiene Data'!$E$12,0,10*ROW('Hygiene Data'!E97))="","",OFFSET('Hygiene Data'!$E$12,0,10*ROW('Hygiene Data'!E97)))</f>
        <v/>
      </c>
      <c r="DT103" s="280" t="str">
        <f ca="true">+IF(OFFSET('Hygiene Data'!$E$13,0,10*ROW('Hygiene Data'!E97))="","",OFFSET('Hygiene Data'!$E$13,0,10*ROW('Hygiene Data'!E97)))</f>
        <v/>
      </c>
      <c r="DU103" s="280" t="str">
        <f ca="true">+IF(OFFSET('Hygiene Data'!$F$11,0,10*ROW('Hygiene Data'!F97))="","",OFFSET('Hygiene Data'!$F$11,0,10*ROW('Hygiene Data'!F97)))</f>
        <v/>
      </c>
      <c r="DV103" s="280" t="str">
        <f ca="true">+IF(OFFSET('Hygiene Data'!$F$12,0,10*ROW('Hygiene Data'!F97))="","",OFFSET('Hygiene Data'!$F$12,0,10*ROW('Hygiene Data'!F97)))</f>
        <v/>
      </c>
      <c r="DW103" s="280" t="str">
        <f ca="true">+IF(OFFSET('Hygiene Data'!$F$13,0,10*ROW('Hygiene Data'!F97))="","",OFFSET('Hygiene Data'!$F$13,0,10*ROW('Hygiene Data'!F97)))</f>
        <v/>
      </c>
      <c r="DX103" s="280" t="str">
        <f ca="true">+IF(OFFSET('Hygiene Data'!$G$11,0,10*ROW('Hygiene Data'!G97))="","",OFFSET('Hygiene Data'!$G$11,0,10*ROW('Hygiene Data'!G97)))</f>
        <v/>
      </c>
      <c r="DY103" s="280" t="str">
        <f ca="true">+IF(OFFSET('Hygiene Data'!$G$12,0,10*ROW('Hygiene Data'!G97))="","",OFFSET('Hygiene Data'!$G$12,0,10*ROW('Hygiene Data'!G97)))</f>
        <v/>
      </c>
      <c r="DZ103" s="280" t="str">
        <f ca="true">+IF(OFFSET('Hygiene Data'!$G$13,0,10*ROW('Hygiene Data'!G97))="","",OFFSET('Hygiene Data'!$G$13,0,10*ROW('Hygiene Data'!G97)))</f>
        <v/>
      </c>
      <c r="EA103" s="280" t="str">
        <f ca="true">+IF(OFFSET('Hygiene Data'!$H$11,0,10*ROW('Hygiene Data'!H97))="","",OFFSET('Hygiene Data'!$H$11,0,10*ROW('Hygiene Data'!H97)))</f>
        <v/>
      </c>
      <c r="EB103" s="280" t="str">
        <f ca="true">+IF(OFFSET('Hygiene Data'!$H$12,0,10*ROW('Hygiene Data'!H97))="","",OFFSET('Hygiene Data'!$H$12,0,10*ROW('Hygiene Data'!H97)))</f>
        <v/>
      </c>
      <c r="EC103" s="280" t="str">
        <f ca="true">+IF(OFFSET('Hygiene Data'!$H$13,0,10*ROW('Hygiene Data'!H97))="","",OFFSET('Hygiene Data'!$H$13,0,10*ROW('Hygiene Data'!H97)))</f>
        <v/>
      </c>
      <c r="ED103" s="280" t="str">
        <f ca="true">+IF(OFFSET('Hygiene Data'!$I$11,0,10*ROW('Hygiene Data'!I97))="","",OFFSET('Hygiene Data'!$I$11,0,10*ROW('Hygiene Data'!I97)))</f>
        <v/>
      </c>
      <c r="EE103" s="280" t="str">
        <f ca="true">+IF(OFFSET('Hygiene Data'!$I$12,0,10*ROW('Hygiene Data'!I97))="","",OFFSET('Hygiene Data'!$I$12,0,10*ROW('Hygiene Data'!I97)))</f>
        <v/>
      </c>
      <c r="EF103" s="28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6"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0"/>
      <c r="BS104" s="280" t="str">
        <f ca="true">+IF(OFFSET('Water Data'!$D$27,0,10*ROW('Water Data'!D98))="","",OFFSET('Water Data'!$D$27,0,10*ROW('Water Data'!D98)))</f>
        <v/>
      </c>
      <c r="BT104" s="280" t="str">
        <f ca="true">+IF(OFFSET('Water Data'!$D$28,0,10*ROW('Water Data'!D98))="","",OFFSET('Water Data'!$D$28,0,10*ROW('Water Data'!D98)))</f>
        <v/>
      </c>
      <c r="BU104" s="280" t="str">
        <f ca="true">+IF(OFFSET('Water Data'!$D$29,0,10*ROW('Water Data'!D98))="","",OFFSET('Water Data'!$D$29,0,10*ROW('Water Data'!D98)))</f>
        <v/>
      </c>
      <c r="BV104" s="280" t="str">
        <f ca="true">+IF(OFFSET('Water Data'!$E$27,0,10*ROW('Water Data'!E98))="","",OFFSET('Water Data'!$E$27,0,10*ROW('Water Data'!E98)))</f>
        <v/>
      </c>
      <c r="BW104" s="280" t="str">
        <f ca="true">+IF(OFFSET('Water Data'!$E$28,0,10*ROW('Water Data'!E98))="","",OFFSET('Water Data'!$E$28,0,10*ROW('Water Data'!E98)))</f>
        <v/>
      </c>
      <c r="BX104" s="280" t="str">
        <f ca="true">+IF(OFFSET('Water Data'!$E$29,0,10*ROW('Water Data'!E98))="","",OFFSET('Water Data'!$E$29,0,10*ROW('Water Data'!E98)))</f>
        <v/>
      </c>
      <c r="BY104" s="280" t="str">
        <f ca="true">+IF(OFFSET('Water Data'!$F$27,0,10*ROW('Water Data'!F98))="","",OFFSET('Water Data'!$F$27,0,10*ROW('Water Data'!F98)))</f>
        <v/>
      </c>
      <c r="BZ104" s="280" t="str">
        <f ca="true">+IF(OFFSET('Water Data'!$F$28,0,10*ROW('Water Data'!F98))="","",OFFSET('Water Data'!$F$28,0,10*ROW('Water Data'!F98)))</f>
        <v/>
      </c>
      <c r="CA104" s="280" t="str">
        <f ca="true">+IF(OFFSET('Water Data'!$F$29,0,10*ROW('Water Data'!F98))="","",OFFSET('Water Data'!$F$29,0,10*ROW('Water Data'!F98)))</f>
        <v/>
      </c>
      <c r="CB104" s="280" t="str">
        <f ca="true">+IF(OFFSET('Water Data'!$G$27,0,10*ROW('Water Data'!G98))="","",OFFSET('Water Data'!$G$27,0,10*ROW('Water Data'!G98)))</f>
        <v/>
      </c>
      <c r="CC104" s="280" t="str">
        <f ca="true">+IF(OFFSET('Water Data'!$G$28,0,10*ROW('Water Data'!G98))="","",OFFSET('Water Data'!$G$28,0,10*ROW('Water Data'!G98)))</f>
        <v/>
      </c>
      <c r="CD104" s="280" t="str">
        <f ca="true">+IF(OFFSET('Water Data'!$G$29,0,10*ROW('Water Data'!G98))="","",OFFSET('Water Data'!$G$29,0,10*ROW('Water Data'!G98)))</f>
        <v/>
      </c>
      <c r="CE104" s="280" t="str">
        <f ca="true">+IF(OFFSET('Water Data'!$H$27,0,10*ROW('Water Data'!H98))="","",OFFSET('Water Data'!$H$27,0,10*ROW('Water Data'!H98)))</f>
        <v/>
      </c>
      <c r="CF104" s="280" t="str">
        <f ca="true">+IF(OFFSET('Water Data'!$H$28,0,10*ROW('Water Data'!H98))="","",OFFSET('Water Data'!$H$28,0,10*ROW('Water Data'!H98)))</f>
        <v/>
      </c>
      <c r="CG104" s="280" t="str">
        <f ca="true">+IF(OFFSET('Water Data'!$H$29,0,10*ROW('Water Data'!H98))="","",OFFSET('Water Data'!$H$29,0,10*ROW('Water Data'!H98)))</f>
        <v/>
      </c>
      <c r="CH104" s="280" t="str">
        <f ca="true">+IF(OFFSET('Water Data'!$I$27,0,10*ROW('Water Data'!I98))="","",OFFSET('Water Data'!$I$27,0,10*ROW('Water Data'!I98)))</f>
        <v/>
      </c>
      <c r="CI104" s="280" t="str">
        <f ca="true">+IF(OFFSET('Water Data'!$I$28,0,10*ROW('Water Data'!I98))="","",OFFSET('Water Data'!$I$28,0,10*ROW('Water Data'!I98)))</f>
        <v/>
      </c>
      <c r="CJ104" s="280" t="str">
        <f ca="true">+IF(OFFSET('Water Data'!$I$29,0,10*ROW('Water Data'!I98))="","",OFFSET('Water Data'!$I$29,0,10*ROW('Water Data'!I98)))</f>
        <v/>
      </c>
      <c r="CK104" s="280" t="str">
        <f ca="true">+IF(OFFSET('Sanitation Data'!$D$28,0,10*ROW('Sanitation Data'!D98))="","",OFFSET('Sanitation Data'!$D$28,0,10*ROW('Sanitation Data'!D98)))</f>
        <v/>
      </c>
      <c r="CL104" s="280" t="str">
        <f ca="true">+IF(OFFSET('Sanitation Data'!$D$29,0,10*ROW('Sanitation Data'!D98))="","",OFFSET('Sanitation Data'!$D$29,0,10*ROW('Sanitation Data'!D98)))</f>
        <v/>
      </c>
      <c r="CM104" s="280" t="str">
        <f ca="true">+IF(OFFSET('Sanitation Data'!$D$30,0,10*ROW('Sanitation Data'!D98))="","",OFFSET('Sanitation Data'!$D$30,0,10*ROW('Sanitation Data'!D98)))</f>
        <v/>
      </c>
      <c r="CN104" s="280" t="str">
        <f ca="true">+IF(OFFSET('Sanitation Data'!$D$31,0,10*ROW('Sanitation Data'!D98))="","",OFFSET('Sanitation Data'!$D$31,0,10*ROW('Sanitation Data'!D98)))</f>
        <v/>
      </c>
      <c r="CO104" s="280" t="str">
        <f ca="true">+IF(OFFSET('Sanitation Data'!$D$32,0,10*ROW('Sanitation Data'!D98))="","",OFFSET('Sanitation Data'!$D$32,0,10*ROW('Sanitation Data'!D98)))</f>
        <v/>
      </c>
      <c r="CP104" s="280" t="str">
        <f ca="true">+IF(OFFSET('Sanitation Data'!$E$28,0,10*ROW('Sanitation Data'!E98))="","",OFFSET('Sanitation Data'!$E$28,0,10*ROW('Sanitation Data'!E98)))</f>
        <v/>
      </c>
      <c r="CQ104" s="280" t="str">
        <f ca="true">+IF(OFFSET('Sanitation Data'!$E$29,0,10*ROW('Sanitation Data'!E98))="","",OFFSET('Sanitation Data'!$E$29,0,10*ROW('Sanitation Data'!E98)))</f>
        <v/>
      </c>
      <c r="CR104" s="280" t="str">
        <f ca="true">+IF(OFFSET('Sanitation Data'!$E$30,0,10*ROW('Sanitation Data'!E98))="","",OFFSET('Sanitation Data'!$E$30,0,10*ROW('Sanitation Data'!E98)))</f>
        <v/>
      </c>
      <c r="CS104" s="280" t="str">
        <f ca="true">+IF(OFFSET('Sanitation Data'!$E$31,0,10*ROW('Sanitation Data'!E98))="","",OFFSET('Sanitation Data'!$E$31,0,10*ROW('Sanitation Data'!E98)))</f>
        <v/>
      </c>
      <c r="CT104" s="280" t="str">
        <f ca="true">+IF(OFFSET('Sanitation Data'!$E$32,0,10*ROW('Sanitation Data'!E98))="","",OFFSET('Sanitation Data'!$E$32,0,10*ROW('Sanitation Data'!E98)))</f>
        <v/>
      </c>
      <c r="CU104" s="280" t="str">
        <f ca="true">+IF(OFFSET('Sanitation Data'!$F$28,0,10*ROW('Sanitation Data'!F98))="","",OFFSET('Sanitation Data'!$F$28,0,10*ROW('Sanitation Data'!F98)))</f>
        <v/>
      </c>
      <c r="CV104" s="280" t="str">
        <f ca="true">+IF(OFFSET('Sanitation Data'!$F$29,0,10*ROW('Sanitation Data'!F98))="","",OFFSET('Sanitation Data'!$F$29,0,10*ROW('Sanitation Data'!F98)))</f>
        <v/>
      </c>
      <c r="CW104" s="280" t="str">
        <f ca="true">+IF(OFFSET('Sanitation Data'!$F$30,0,10*ROW('Sanitation Data'!F98))="","",OFFSET('Sanitation Data'!$F$30,0,10*ROW('Sanitation Data'!F98)))</f>
        <v/>
      </c>
      <c r="CX104" s="280" t="str">
        <f ca="true">+IF(OFFSET('Sanitation Data'!$F$31,0,10*ROW('Sanitation Data'!F98))="","",OFFSET('Sanitation Data'!$F$31,0,10*ROW('Sanitation Data'!F98)))</f>
        <v/>
      </c>
      <c r="CY104" s="280" t="str">
        <f ca="true">+IF(OFFSET('Sanitation Data'!$F$32,0,10*ROW('Sanitation Data'!F98))="","",OFFSET('Sanitation Data'!$F$32,0,10*ROW('Sanitation Data'!F98)))</f>
        <v/>
      </c>
      <c r="CZ104" s="280" t="str">
        <f ca="true">+IF(OFFSET('Sanitation Data'!$G$28,0,10*ROW('Sanitation Data'!G98))="","",OFFSET('Sanitation Data'!$G$28,0,10*ROW('Sanitation Data'!G98)))</f>
        <v/>
      </c>
      <c r="DA104" s="280" t="str">
        <f ca="true">+IF(OFFSET('Sanitation Data'!$G$29,0,10*ROW('Sanitation Data'!G98))="","",OFFSET('Sanitation Data'!$G$29,0,10*ROW('Sanitation Data'!G98)))</f>
        <v/>
      </c>
      <c r="DB104" s="280" t="str">
        <f ca="true">+IF(OFFSET('Sanitation Data'!$G$30,0,10*ROW('Sanitation Data'!G98))="","",OFFSET('Sanitation Data'!$G$30,0,10*ROW('Sanitation Data'!G98)))</f>
        <v/>
      </c>
      <c r="DC104" s="280" t="str">
        <f ca="true">+IF(OFFSET('Sanitation Data'!$G$31,0,10*ROW('Sanitation Data'!G98))="","",OFFSET('Sanitation Data'!$G$31,0,10*ROW('Sanitation Data'!G98)))</f>
        <v/>
      </c>
      <c r="DD104" s="280" t="str">
        <f ca="true">+IF(OFFSET('Sanitation Data'!$G$32,0,10*ROW('Sanitation Data'!G98))="","",OFFSET('Sanitation Data'!$G$32,0,10*ROW('Sanitation Data'!G98)))</f>
        <v/>
      </c>
      <c r="DE104" s="280" t="str">
        <f ca="true">+IF(OFFSET('Sanitation Data'!$H$28,0,10*ROW('Sanitation Data'!H98))="","",OFFSET('Sanitation Data'!$H$28,0,10*ROW('Sanitation Data'!H98)))</f>
        <v/>
      </c>
      <c r="DF104" s="280" t="str">
        <f ca="true">+IF(OFFSET('Sanitation Data'!$H$29,0,10*ROW('Sanitation Data'!H98))="","",OFFSET('Sanitation Data'!$H$29,0,10*ROW('Sanitation Data'!H98)))</f>
        <v/>
      </c>
      <c r="DG104" s="280" t="str">
        <f ca="true">+IF(OFFSET('Sanitation Data'!$H$30,0,10*ROW('Sanitation Data'!H98))="","",OFFSET('Sanitation Data'!$H$30,0,10*ROW('Sanitation Data'!H98)))</f>
        <v/>
      </c>
      <c r="DH104" s="280" t="str">
        <f ca="true">+IF(OFFSET('Sanitation Data'!$H$31,0,10*ROW('Sanitation Data'!H98))="","",OFFSET('Sanitation Data'!$H$31,0,10*ROW('Sanitation Data'!H98)))</f>
        <v/>
      </c>
      <c r="DI104" s="280" t="str">
        <f ca="true">+IF(OFFSET('Sanitation Data'!$H$32,0,10*ROW('Sanitation Data'!H98))="","",OFFSET('Sanitation Data'!$H$32,0,10*ROW('Sanitation Data'!H98)))</f>
        <v/>
      </c>
      <c r="DJ104" s="280" t="str">
        <f ca="true">+IF(OFFSET('Sanitation Data'!$I$28,0,10*ROW('Sanitation Data'!I98))="","",OFFSET('Sanitation Data'!$I$28,0,10*ROW('Sanitation Data'!I98)))</f>
        <v/>
      </c>
      <c r="DK104" s="280" t="str">
        <f ca="true">+IF(OFFSET('Sanitation Data'!$I$29,0,10*ROW('Sanitation Data'!I98))="","",OFFSET('Sanitation Data'!$I$29,0,10*ROW('Sanitation Data'!I98)))</f>
        <v/>
      </c>
      <c r="DL104" s="280" t="str">
        <f ca="true">+IF(OFFSET('Sanitation Data'!$I$30,0,10*ROW('Sanitation Data'!I98))="","",OFFSET('Sanitation Data'!$I$30,0,10*ROW('Sanitation Data'!I98)))</f>
        <v/>
      </c>
      <c r="DM104" s="280" t="str">
        <f ca="true">+IF(OFFSET('Sanitation Data'!$I$31,0,10*ROW('Sanitation Data'!I98))="","",OFFSET('Sanitation Data'!$I$31,0,10*ROW('Sanitation Data'!I98)))</f>
        <v/>
      </c>
      <c r="DN104" s="280" t="str">
        <f ca="true">+IF(OFFSET('Sanitation Data'!$I$32,0,10*ROW('Sanitation Data'!I98))="","",OFFSET('Sanitation Data'!$I$32,0,10*ROW('Sanitation Data'!I98)))</f>
        <v/>
      </c>
      <c r="DO104" s="280" t="str">
        <f ca="true">+IF(OFFSET('Hygiene Data'!$D$11,0,10*ROW('Hygiene Data'!D98))="","",OFFSET('Hygiene Data'!$D$11,0,10*ROW('Hygiene Data'!D98)))</f>
        <v/>
      </c>
      <c r="DP104" s="280" t="str">
        <f ca="true">+IF(OFFSET('Hygiene Data'!$D$12,0,10*ROW('Hygiene Data'!D98))="","",OFFSET('Hygiene Data'!$D$12,0,10*ROW('Hygiene Data'!D98)))</f>
        <v/>
      </c>
      <c r="DQ104" s="280" t="str">
        <f ca="true">+IF(OFFSET('Hygiene Data'!$D$13,0,10*ROW('Hygiene Data'!D98))="","",OFFSET('Hygiene Data'!$D$13,0,10*ROW('Hygiene Data'!D98)))</f>
        <v/>
      </c>
      <c r="DR104" s="280" t="str">
        <f ca="true">+IF(OFFSET('Hygiene Data'!$E$11,0,10*ROW('Hygiene Data'!E98))="","",OFFSET('Hygiene Data'!$E$11,0,10*ROW('Hygiene Data'!E98)))</f>
        <v/>
      </c>
      <c r="DS104" s="280" t="str">
        <f ca="true">+IF(OFFSET('Hygiene Data'!$E$12,0,10*ROW('Hygiene Data'!E98))="","",OFFSET('Hygiene Data'!$E$12,0,10*ROW('Hygiene Data'!E98)))</f>
        <v/>
      </c>
      <c r="DT104" s="280" t="str">
        <f ca="true">+IF(OFFSET('Hygiene Data'!$E$13,0,10*ROW('Hygiene Data'!E98))="","",OFFSET('Hygiene Data'!$E$13,0,10*ROW('Hygiene Data'!E98)))</f>
        <v/>
      </c>
      <c r="DU104" s="280" t="str">
        <f ca="true">+IF(OFFSET('Hygiene Data'!$F$11,0,10*ROW('Hygiene Data'!F98))="","",OFFSET('Hygiene Data'!$F$11,0,10*ROW('Hygiene Data'!F98)))</f>
        <v/>
      </c>
      <c r="DV104" s="280" t="str">
        <f ca="true">+IF(OFFSET('Hygiene Data'!$F$12,0,10*ROW('Hygiene Data'!F98))="","",OFFSET('Hygiene Data'!$F$12,0,10*ROW('Hygiene Data'!F98)))</f>
        <v/>
      </c>
      <c r="DW104" s="280" t="str">
        <f ca="true">+IF(OFFSET('Hygiene Data'!$F$13,0,10*ROW('Hygiene Data'!F98))="","",OFFSET('Hygiene Data'!$F$13,0,10*ROW('Hygiene Data'!F98)))</f>
        <v/>
      </c>
      <c r="DX104" s="280" t="str">
        <f ca="true">+IF(OFFSET('Hygiene Data'!$G$11,0,10*ROW('Hygiene Data'!G98))="","",OFFSET('Hygiene Data'!$G$11,0,10*ROW('Hygiene Data'!G98)))</f>
        <v/>
      </c>
      <c r="DY104" s="280" t="str">
        <f ca="true">+IF(OFFSET('Hygiene Data'!$G$12,0,10*ROW('Hygiene Data'!G98))="","",OFFSET('Hygiene Data'!$G$12,0,10*ROW('Hygiene Data'!G98)))</f>
        <v/>
      </c>
      <c r="DZ104" s="280" t="str">
        <f ca="true">+IF(OFFSET('Hygiene Data'!$G$13,0,10*ROW('Hygiene Data'!G98))="","",OFFSET('Hygiene Data'!$G$13,0,10*ROW('Hygiene Data'!G98)))</f>
        <v/>
      </c>
      <c r="EA104" s="280" t="str">
        <f ca="true">+IF(OFFSET('Hygiene Data'!$H$11,0,10*ROW('Hygiene Data'!H98))="","",OFFSET('Hygiene Data'!$H$11,0,10*ROW('Hygiene Data'!H98)))</f>
        <v/>
      </c>
      <c r="EB104" s="280" t="str">
        <f ca="true">+IF(OFFSET('Hygiene Data'!$H$12,0,10*ROW('Hygiene Data'!H98))="","",OFFSET('Hygiene Data'!$H$12,0,10*ROW('Hygiene Data'!H98)))</f>
        <v/>
      </c>
      <c r="EC104" s="280" t="str">
        <f ca="true">+IF(OFFSET('Hygiene Data'!$H$13,0,10*ROW('Hygiene Data'!H98))="","",OFFSET('Hygiene Data'!$H$13,0,10*ROW('Hygiene Data'!H98)))</f>
        <v/>
      </c>
      <c r="ED104" s="280" t="str">
        <f ca="true">+IF(OFFSET('Hygiene Data'!$I$11,0,10*ROW('Hygiene Data'!I98))="","",OFFSET('Hygiene Data'!$I$11,0,10*ROW('Hygiene Data'!I98)))</f>
        <v/>
      </c>
      <c r="EE104" s="280" t="str">
        <f ca="true">+IF(OFFSET('Hygiene Data'!$I$12,0,10*ROW('Hygiene Data'!I98))="","",OFFSET('Hygiene Data'!$I$12,0,10*ROW('Hygiene Data'!I98)))</f>
        <v/>
      </c>
      <c r="EF104" s="28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6"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0"/>
      <c r="BS105" s="280" t="str">
        <f ca="true">+IF(OFFSET('Water Data'!$D$27,0,10*ROW('Water Data'!D99))="","",OFFSET('Water Data'!$D$27,0,10*ROW('Water Data'!D99)))</f>
        <v/>
      </c>
      <c r="BT105" s="280" t="str">
        <f ca="true">+IF(OFFSET('Water Data'!$D$28,0,10*ROW('Water Data'!D99))="","",OFFSET('Water Data'!$D$28,0,10*ROW('Water Data'!D99)))</f>
        <v/>
      </c>
      <c r="BU105" s="280" t="str">
        <f ca="true">+IF(OFFSET('Water Data'!$D$29,0,10*ROW('Water Data'!D99))="","",OFFSET('Water Data'!$D$29,0,10*ROW('Water Data'!D99)))</f>
        <v/>
      </c>
      <c r="BV105" s="280" t="str">
        <f ca="true">+IF(OFFSET('Water Data'!$E$27,0,10*ROW('Water Data'!E99))="","",OFFSET('Water Data'!$E$27,0,10*ROW('Water Data'!E99)))</f>
        <v/>
      </c>
      <c r="BW105" s="280" t="str">
        <f ca="true">+IF(OFFSET('Water Data'!$E$28,0,10*ROW('Water Data'!E99))="","",OFFSET('Water Data'!$E$28,0,10*ROW('Water Data'!E99)))</f>
        <v/>
      </c>
      <c r="BX105" s="280" t="str">
        <f ca="true">+IF(OFFSET('Water Data'!$E$29,0,10*ROW('Water Data'!E99))="","",OFFSET('Water Data'!$E$29,0,10*ROW('Water Data'!E99)))</f>
        <v/>
      </c>
      <c r="BY105" s="280" t="str">
        <f ca="true">+IF(OFFSET('Water Data'!$F$27,0,10*ROW('Water Data'!F99))="","",OFFSET('Water Data'!$F$27,0,10*ROW('Water Data'!F99)))</f>
        <v/>
      </c>
      <c r="BZ105" s="280" t="str">
        <f ca="true">+IF(OFFSET('Water Data'!$F$28,0,10*ROW('Water Data'!F99))="","",OFFSET('Water Data'!$F$28,0,10*ROW('Water Data'!F99)))</f>
        <v/>
      </c>
      <c r="CA105" s="280" t="str">
        <f ca="true">+IF(OFFSET('Water Data'!$F$29,0,10*ROW('Water Data'!F99))="","",OFFSET('Water Data'!$F$29,0,10*ROW('Water Data'!F99)))</f>
        <v/>
      </c>
      <c r="CB105" s="280" t="str">
        <f ca="true">+IF(OFFSET('Water Data'!$G$27,0,10*ROW('Water Data'!G99))="","",OFFSET('Water Data'!$G$27,0,10*ROW('Water Data'!G99)))</f>
        <v/>
      </c>
      <c r="CC105" s="280" t="str">
        <f ca="true">+IF(OFFSET('Water Data'!$G$28,0,10*ROW('Water Data'!G99))="","",OFFSET('Water Data'!$G$28,0,10*ROW('Water Data'!G99)))</f>
        <v/>
      </c>
      <c r="CD105" s="280" t="str">
        <f ca="true">+IF(OFFSET('Water Data'!$G$29,0,10*ROW('Water Data'!G99))="","",OFFSET('Water Data'!$G$29,0,10*ROW('Water Data'!G99)))</f>
        <v/>
      </c>
      <c r="CE105" s="280" t="str">
        <f ca="true">+IF(OFFSET('Water Data'!$H$27,0,10*ROW('Water Data'!H99))="","",OFFSET('Water Data'!$H$27,0,10*ROW('Water Data'!H99)))</f>
        <v/>
      </c>
      <c r="CF105" s="280" t="str">
        <f ca="true">+IF(OFFSET('Water Data'!$H$28,0,10*ROW('Water Data'!H99))="","",OFFSET('Water Data'!$H$28,0,10*ROW('Water Data'!H99)))</f>
        <v/>
      </c>
      <c r="CG105" s="280" t="str">
        <f ca="true">+IF(OFFSET('Water Data'!$H$29,0,10*ROW('Water Data'!H99))="","",OFFSET('Water Data'!$H$29,0,10*ROW('Water Data'!H99)))</f>
        <v/>
      </c>
      <c r="CH105" s="280" t="str">
        <f ca="true">+IF(OFFSET('Water Data'!$I$27,0,10*ROW('Water Data'!I99))="","",OFFSET('Water Data'!$I$27,0,10*ROW('Water Data'!I99)))</f>
        <v/>
      </c>
      <c r="CI105" s="280" t="str">
        <f ca="true">+IF(OFFSET('Water Data'!$I$28,0,10*ROW('Water Data'!I99))="","",OFFSET('Water Data'!$I$28,0,10*ROW('Water Data'!I99)))</f>
        <v/>
      </c>
      <c r="CJ105" s="280" t="str">
        <f ca="true">+IF(OFFSET('Water Data'!$I$29,0,10*ROW('Water Data'!I99))="","",OFFSET('Water Data'!$I$29,0,10*ROW('Water Data'!I99)))</f>
        <v/>
      </c>
      <c r="CK105" s="280" t="str">
        <f ca="true">+IF(OFFSET('Sanitation Data'!$D$28,0,10*ROW('Sanitation Data'!D99))="","",OFFSET('Sanitation Data'!$D$28,0,10*ROW('Sanitation Data'!D99)))</f>
        <v/>
      </c>
      <c r="CL105" s="280" t="str">
        <f ca="true">+IF(OFFSET('Sanitation Data'!$D$29,0,10*ROW('Sanitation Data'!D99))="","",OFFSET('Sanitation Data'!$D$29,0,10*ROW('Sanitation Data'!D99)))</f>
        <v/>
      </c>
      <c r="CM105" s="280" t="str">
        <f ca="true">+IF(OFFSET('Sanitation Data'!$D$30,0,10*ROW('Sanitation Data'!D99))="","",OFFSET('Sanitation Data'!$D$30,0,10*ROW('Sanitation Data'!D99)))</f>
        <v/>
      </c>
      <c r="CN105" s="280" t="str">
        <f ca="true">+IF(OFFSET('Sanitation Data'!$D$31,0,10*ROW('Sanitation Data'!D99))="","",OFFSET('Sanitation Data'!$D$31,0,10*ROW('Sanitation Data'!D99)))</f>
        <v/>
      </c>
      <c r="CO105" s="280" t="str">
        <f ca="true">+IF(OFFSET('Sanitation Data'!$D$32,0,10*ROW('Sanitation Data'!D99))="","",OFFSET('Sanitation Data'!$D$32,0,10*ROW('Sanitation Data'!D99)))</f>
        <v/>
      </c>
      <c r="CP105" s="280" t="str">
        <f ca="true">+IF(OFFSET('Sanitation Data'!$E$28,0,10*ROW('Sanitation Data'!E99))="","",OFFSET('Sanitation Data'!$E$28,0,10*ROW('Sanitation Data'!E99)))</f>
        <v/>
      </c>
      <c r="CQ105" s="280" t="str">
        <f ca="true">+IF(OFFSET('Sanitation Data'!$E$29,0,10*ROW('Sanitation Data'!E99))="","",OFFSET('Sanitation Data'!$E$29,0,10*ROW('Sanitation Data'!E99)))</f>
        <v/>
      </c>
      <c r="CR105" s="280" t="str">
        <f ca="true">+IF(OFFSET('Sanitation Data'!$E$30,0,10*ROW('Sanitation Data'!E99))="","",OFFSET('Sanitation Data'!$E$30,0,10*ROW('Sanitation Data'!E99)))</f>
        <v/>
      </c>
      <c r="CS105" s="280" t="str">
        <f ca="true">+IF(OFFSET('Sanitation Data'!$E$31,0,10*ROW('Sanitation Data'!E99))="","",OFFSET('Sanitation Data'!$E$31,0,10*ROW('Sanitation Data'!E99)))</f>
        <v/>
      </c>
      <c r="CT105" s="280" t="str">
        <f ca="true">+IF(OFFSET('Sanitation Data'!$E$32,0,10*ROW('Sanitation Data'!E99))="","",OFFSET('Sanitation Data'!$E$32,0,10*ROW('Sanitation Data'!E99)))</f>
        <v/>
      </c>
      <c r="CU105" s="280" t="str">
        <f ca="true">+IF(OFFSET('Sanitation Data'!$F$28,0,10*ROW('Sanitation Data'!F99))="","",OFFSET('Sanitation Data'!$F$28,0,10*ROW('Sanitation Data'!F99)))</f>
        <v/>
      </c>
      <c r="CV105" s="280" t="str">
        <f ca="true">+IF(OFFSET('Sanitation Data'!$F$29,0,10*ROW('Sanitation Data'!F99))="","",OFFSET('Sanitation Data'!$F$29,0,10*ROW('Sanitation Data'!F99)))</f>
        <v/>
      </c>
      <c r="CW105" s="280" t="str">
        <f ca="true">+IF(OFFSET('Sanitation Data'!$F$30,0,10*ROW('Sanitation Data'!F99))="","",OFFSET('Sanitation Data'!$F$30,0,10*ROW('Sanitation Data'!F99)))</f>
        <v/>
      </c>
      <c r="CX105" s="280" t="str">
        <f ca="true">+IF(OFFSET('Sanitation Data'!$F$31,0,10*ROW('Sanitation Data'!F99))="","",OFFSET('Sanitation Data'!$F$31,0,10*ROW('Sanitation Data'!F99)))</f>
        <v/>
      </c>
      <c r="CY105" s="280" t="str">
        <f ca="true">+IF(OFFSET('Sanitation Data'!$F$32,0,10*ROW('Sanitation Data'!F99))="","",OFFSET('Sanitation Data'!$F$32,0,10*ROW('Sanitation Data'!F99)))</f>
        <v/>
      </c>
      <c r="CZ105" s="280" t="str">
        <f ca="true">+IF(OFFSET('Sanitation Data'!$G$28,0,10*ROW('Sanitation Data'!G99))="","",OFFSET('Sanitation Data'!$G$28,0,10*ROW('Sanitation Data'!G99)))</f>
        <v/>
      </c>
      <c r="DA105" s="280" t="str">
        <f ca="true">+IF(OFFSET('Sanitation Data'!$G$29,0,10*ROW('Sanitation Data'!G99))="","",OFFSET('Sanitation Data'!$G$29,0,10*ROW('Sanitation Data'!G99)))</f>
        <v/>
      </c>
      <c r="DB105" s="280" t="str">
        <f ca="true">+IF(OFFSET('Sanitation Data'!$G$30,0,10*ROW('Sanitation Data'!G99))="","",OFFSET('Sanitation Data'!$G$30,0,10*ROW('Sanitation Data'!G99)))</f>
        <v/>
      </c>
      <c r="DC105" s="280" t="str">
        <f ca="true">+IF(OFFSET('Sanitation Data'!$G$31,0,10*ROW('Sanitation Data'!G99))="","",OFFSET('Sanitation Data'!$G$31,0,10*ROW('Sanitation Data'!G99)))</f>
        <v/>
      </c>
      <c r="DD105" s="280" t="str">
        <f ca="true">+IF(OFFSET('Sanitation Data'!$G$32,0,10*ROW('Sanitation Data'!G99))="","",OFFSET('Sanitation Data'!$G$32,0,10*ROW('Sanitation Data'!G99)))</f>
        <v/>
      </c>
      <c r="DE105" s="280" t="str">
        <f ca="true">+IF(OFFSET('Sanitation Data'!$H$28,0,10*ROW('Sanitation Data'!H99))="","",OFFSET('Sanitation Data'!$H$28,0,10*ROW('Sanitation Data'!H99)))</f>
        <v/>
      </c>
      <c r="DF105" s="280" t="str">
        <f ca="true">+IF(OFFSET('Sanitation Data'!$H$29,0,10*ROW('Sanitation Data'!H99))="","",OFFSET('Sanitation Data'!$H$29,0,10*ROW('Sanitation Data'!H99)))</f>
        <v/>
      </c>
      <c r="DG105" s="280" t="str">
        <f ca="true">+IF(OFFSET('Sanitation Data'!$H$30,0,10*ROW('Sanitation Data'!H99))="","",OFFSET('Sanitation Data'!$H$30,0,10*ROW('Sanitation Data'!H99)))</f>
        <v/>
      </c>
      <c r="DH105" s="280" t="str">
        <f ca="true">+IF(OFFSET('Sanitation Data'!$H$31,0,10*ROW('Sanitation Data'!H99))="","",OFFSET('Sanitation Data'!$H$31,0,10*ROW('Sanitation Data'!H99)))</f>
        <v/>
      </c>
      <c r="DI105" s="280" t="str">
        <f ca="true">+IF(OFFSET('Sanitation Data'!$H$32,0,10*ROW('Sanitation Data'!H99))="","",OFFSET('Sanitation Data'!$H$32,0,10*ROW('Sanitation Data'!H99)))</f>
        <v/>
      </c>
      <c r="DJ105" s="280" t="str">
        <f ca="true">+IF(OFFSET('Sanitation Data'!$I$28,0,10*ROW('Sanitation Data'!I99))="","",OFFSET('Sanitation Data'!$I$28,0,10*ROW('Sanitation Data'!I99)))</f>
        <v/>
      </c>
      <c r="DK105" s="280" t="str">
        <f ca="true">+IF(OFFSET('Sanitation Data'!$I$29,0,10*ROW('Sanitation Data'!I99))="","",OFFSET('Sanitation Data'!$I$29,0,10*ROW('Sanitation Data'!I99)))</f>
        <v/>
      </c>
      <c r="DL105" s="280" t="str">
        <f ca="true">+IF(OFFSET('Sanitation Data'!$I$30,0,10*ROW('Sanitation Data'!I99))="","",OFFSET('Sanitation Data'!$I$30,0,10*ROW('Sanitation Data'!I99)))</f>
        <v/>
      </c>
      <c r="DM105" s="280" t="str">
        <f ca="true">+IF(OFFSET('Sanitation Data'!$I$31,0,10*ROW('Sanitation Data'!I99))="","",OFFSET('Sanitation Data'!$I$31,0,10*ROW('Sanitation Data'!I99)))</f>
        <v/>
      </c>
      <c r="DN105" s="280" t="str">
        <f ca="true">+IF(OFFSET('Sanitation Data'!$I$32,0,10*ROW('Sanitation Data'!I99))="","",OFFSET('Sanitation Data'!$I$32,0,10*ROW('Sanitation Data'!I99)))</f>
        <v/>
      </c>
      <c r="DO105" s="280" t="str">
        <f ca="true">+IF(OFFSET('Hygiene Data'!$D$11,0,10*ROW('Hygiene Data'!D99))="","",OFFSET('Hygiene Data'!$D$11,0,10*ROW('Hygiene Data'!D99)))</f>
        <v/>
      </c>
      <c r="DP105" s="280" t="str">
        <f ca="true">+IF(OFFSET('Hygiene Data'!$D$12,0,10*ROW('Hygiene Data'!D99))="","",OFFSET('Hygiene Data'!$D$12,0,10*ROW('Hygiene Data'!D99)))</f>
        <v/>
      </c>
      <c r="DQ105" s="280" t="str">
        <f ca="true">+IF(OFFSET('Hygiene Data'!$D$13,0,10*ROW('Hygiene Data'!D99))="","",OFFSET('Hygiene Data'!$D$13,0,10*ROW('Hygiene Data'!D99)))</f>
        <v/>
      </c>
      <c r="DR105" s="280" t="str">
        <f ca="true">+IF(OFFSET('Hygiene Data'!$E$11,0,10*ROW('Hygiene Data'!E99))="","",OFFSET('Hygiene Data'!$E$11,0,10*ROW('Hygiene Data'!E99)))</f>
        <v/>
      </c>
      <c r="DS105" s="280" t="str">
        <f ca="true">+IF(OFFSET('Hygiene Data'!$E$12,0,10*ROW('Hygiene Data'!E99))="","",OFFSET('Hygiene Data'!$E$12,0,10*ROW('Hygiene Data'!E99)))</f>
        <v/>
      </c>
      <c r="DT105" s="280" t="str">
        <f ca="true">+IF(OFFSET('Hygiene Data'!$E$13,0,10*ROW('Hygiene Data'!E99))="","",OFFSET('Hygiene Data'!$E$13,0,10*ROW('Hygiene Data'!E99)))</f>
        <v/>
      </c>
      <c r="DU105" s="280" t="str">
        <f ca="true">+IF(OFFSET('Hygiene Data'!$F$11,0,10*ROW('Hygiene Data'!F99))="","",OFFSET('Hygiene Data'!$F$11,0,10*ROW('Hygiene Data'!F99)))</f>
        <v/>
      </c>
      <c r="DV105" s="280" t="str">
        <f ca="true">+IF(OFFSET('Hygiene Data'!$F$12,0,10*ROW('Hygiene Data'!F99))="","",OFFSET('Hygiene Data'!$F$12,0,10*ROW('Hygiene Data'!F99)))</f>
        <v/>
      </c>
      <c r="DW105" s="280" t="str">
        <f ca="true">+IF(OFFSET('Hygiene Data'!$F$13,0,10*ROW('Hygiene Data'!F99))="","",OFFSET('Hygiene Data'!$F$13,0,10*ROW('Hygiene Data'!F99)))</f>
        <v/>
      </c>
      <c r="DX105" s="280" t="str">
        <f ca="true">+IF(OFFSET('Hygiene Data'!$G$11,0,10*ROW('Hygiene Data'!G99))="","",OFFSET('Hygiene Data'!$G$11,0,10*ROW('Hygiene Data'!G99)))</f>
        <v/>
      </c>
      <c r="DY105" s="280" t="str">
        <f ca="true">+IF(OFFSET('Hygiene Data'!$G$12,0,10*ROW('Hygiene Data'!G99))="","",OFFSET('Hygiene Data'!$G$12,0,10*ROW('Hygiene Data'!G99)))</f>
        <v/>
      </c>
      <c r="DZ105" s="280" t="str">
        <f ca="true">+IF(OFFSET('Hygiene Data'!$G$13,0,10*ROW('Hygiene Data'!G99))="","",OFFSET('Hygiene Data'!$G$13,0,10*ROW('Hygiene Data'!G99)))</f>
        <v/>
      </c>
      <c r="EA105" s="280" t="str">
        <f ca="true">+IF(OFFSET('Hygiene Data'!$H$11,0,10*ROW('Hygiene Data'!H99))="","",OFFSET('Hygiene Data'!$H$11,0,10*ROW('Hygiene Data'!H99)))</f>
        <v/>
      </c>
      <c r="EB105" s="280" t="str">
        <f ca="true">+IF(OFFSET('Hygiene Data'!$H$12,0,10*ROW('Hygiene Data'!H99))="","",OFFSET('Hygiene Data'!$H$12,0,10*ROW('Hygiene Data'!H99)))</f>
        <v/>
      </c>
      <c r="EC105" s="280" t="str">
        <f ca="true">+IF(OFFSET('Hygiene Data'!$H$13,0,10*ROW('Hygiene Data'!H99))="","",OFFSET('Hygiene Data'!$H$13,0,10*ROW('Hygiene Data'!H99)))</f>
        <v/>
      </c>
      <c r="ED105" s="280" t="str">
        <f ca="true">+IF(OFFSET('Hygiene Data'!$I$11,0,10*ROW('Hygiene Data'!I99))="","",OFFSET('Hygiene Data'!$I$11,0,10*ROW('Hygiene Data'!I99)))</f>
        <v/>
      </c>
      <c r="EE105" s="280" t="str">
        <f ca="true">+IF(OFFSET('Hygiene Data'!$I$12,0,10*ROW('Hygiene Data'!I99))="","",OFFSET('Hygiene Data'!$I$12,0,10*ROW('Hygiene Data'!I99)))</f>
        <v/>
      </c>
      <c r="EF105" s="28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6"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0"/>
      <c r="BS106" s="280" t="str">
        <f ca="true">+IF(OFFSET('Water Data'!$D$27,0,10*ROW('Water Data'!D100))="","",OFFSET('Water Data'!$D$27,0,10*ROW('Water Data'!D100)))</f>
        <v/>
      </c>
      <c r="BT106" s="280" t="str">
        <f ca="true">+IF(OFFSET('Water Data'!$D$28,0,10*ROW('Water Data'!D100))="","",OFFSET('Water Data'!$D$28,0,10*ROW('Water Data'!D100)))</f>
        <v/>
      </c>
      <c r="BU106" s="280" t="str">
        <f ca="true">+IF(OFFSET('Water Data'!$D$29,0,10*ROW('Water Data'!D100))="","",OFFSET('Water Data'!$D$29,0,10*ROW('Water Data'!D100)))</f>
        <v/>
      </c>
      <c r="BV106" s="280" t="str">
        <f ca="true">+IF(OFFSET('Water Data'!$E$27,0,10*ROW('Water Data'!E100))="","",OFFSET('Water Data'!$E$27,0,10*ROW('Water Data'!E100)))</f>
        <v/>
      </c>
      <c r="BW106" s="280" t="str">
        <f ca="true">+IF(OFFSET('Water Data'!$E$28,0,10*ROW('Water Data'!E100))="","",OFFSET('Water Data'!$E$28,0,10*ROW('Water Data'!E100)))</f>
        <v/>
      </c>
      <c r="BX106" s="280" t="str">
        <f ca="true">+IF(OFFSET('Water Data'!$E$29,0,10*ROW('Water Data'!E100))="","",OFFSET('Water Data'!$E$29,0,10*ROW('Water Data'!E100)))</f>
        <v/>
      </c>
      <c r="BY106" s="280" t="str">
        <f ca="true">+IF(OFFSET('Water Data'!$F$27,0,10*ROW('Water Data'!F100))="","",OFFSET('Water Data'!$F$27,0,10*ROW('Water Data'!F100)))</f>
        <v/>
      </c>
      <c r="BZ106" s="280" t="str">
        <f ca="true">+IF(OFFSET('Water Data'!$F$28,0,10*ROW('Water Data'!F100))="","",OFFSET('Water Data'!$F$28,0,10*ROW('Water Data'!F100)))</f>
        <v/>
      </c>
      <c r="CA106" s="280" t="str">
        <f ca="true">+IF(OFFSET('Water Data'!$F$29,0,10*ROW('Water Data'!F100))="","",OFFSET('Water Data'!$F$29,0,10*ROW('Water Data'!F100)))</f>
        <v/>
      </c>
      <c r="CB106" s="280" t="str">
        <f ca="true">+IF(OFFSET('Water Data'!$G$27,0,10*ROW('Water Data'!G100))="","",OFFSET('Water Data'!$G$27,0,10*ROW('Water Data'!G100)))</f>
        <v/>
      </c>
      <c r="CC106" s="280" t="str">
        <f ca="true">+IF(OFFSET('Water Data'!$G$28,0,10*ROW('Water Data'!G100))="","",OFFSET('Water Data'!$G$28,0,10*ROW('Water Data'!G100)))</f>
        <v/>
      </c>
      <c r="CD106" s="280" t="str">
        <f ca="true">+IF(OFFSET('Water Data'!$G$29,0,10*ROW('Water Data'!G100))="","",OFFSET('Water Data'!$G$29,0,10*ROW('Water Data'!G100)))</f>
        <v/>
      </c>
      <c r="CE106" s="280" t="str">
        <f ca="true">+IF(OFFSET('Water Data'!$H$27,0,10*ROW('Water Data'!H100))="","",OFFSET('Water Data'!$H$27,0,10*ROW('Water Data'!H100)))</f>
        <v/>
      </c>
      <c r="CF106" s="280" t="str">
        <f ca="true">+IF(OFFSET('Water Data'!$H$28,0,10*ROW('Water Data'!H100))="","",OFFSET('Water Data'!$H$28,0,10*ROW('Water Data'!H100)))</f>
        <v/>
      </c>
      <c r="CG106" s="280" t="str">
        <f ca="true">+IF(OFFSET('Water Data'!$H$29,0,10*ROW('Water Data'!H100))="","",OFFSET('Water Data'!$H$29,0,10*ROW('Water Data'!H100)))</f>
        <v/>
      </c>
      <c r="CH106" s="280" t="str">
        <f ca="true">+IF(OFFSET('Water Data'!$I$27,0,10*ROW('Water Data'!I100))="","",OFFSET('Water Data'!$I$27,0,10*ROW('Water Data'!I100)))</f>
        <v/>
      </c>
      <c r="CI106" s="280" t="str">
        <f ca="true">+IF(OFFSET('Water Data'!$I$28,0,10*ROW('Water Data'!I100))="","",OFFSET('Water Data'!$I$28,0,10*ROW('Water Data'!I100)))</f>
        <v/>
      </c>
      <c r="CJ106" s="280" t="str">
        <f ca="true">+IF(OFFSET('Water Data'!$I$29,0,10*ROW('Water Data'!I100))="","",OFFSET('Water Data'!$I$29,0,10*ROW('Water Data'!I100)))</f>
        <v/>
      </c>
      <c r="CK106" s="280" t="str">
        <f ca="true">+IF(OFFSET('Sanitation Data'!$D$28,0,10*ROW('Sanitation Data'!D100))="","",OFFSET('Sanitation Data'!$D$28,0,10*ROW('Sanitation Data'!D100)))</f>
        <v/>
      </c>
      <c r="CL106" s="280" t="str">
        <f ca="true">+IF(OFFSET('Sanitation Data'!$D$29,0,10*ROW('Sanitation Data'!D100))="","",OFFSET('Sanitation Data'!$D$29,0,10*ROW('Sanitation Data'!D100)))</f>
        <v/>
      </c>
      <c r="CM106" s="280" t="str">
        <f ca="true">+IF(OFFSET('Sanitation Data'!$D$30,0,10*ROW('Sanitation Data'!D100))="","",OFFSET('Sanitation Data'!$D$30,0,10*ROW('Sanitation Data'!D100)))</f>
        <v/>
      </c>
      <c r="CN106" s="280" t="str">
        <f ca="true">+IF(OFFSET('Sanitation Data'!$D$31,0,10*ROW('Sanitation Data'!D100))="","",OFFSET('Sanitation Data'!$D$31,0,10*ROW('Sanitation Data'!D100)))</f>
        <v/>
      </c>
      <c r="CO106" s="280" t="str">
        <f ca="true">+IF(OFFSET('Sanitation Data'!$D$32,0,10*ROW('Sanitation Data'!D100))="","",OFFSET('Sanitation Data'!$D$32,0,10*ROW('Sanitation Data'!D100)))</f>
        <v/>
      </c>
      <c r="CP106" s="280" t="str">
        <f ca="true">+IF(OFFSET('Sanitation Data'!$E$28,0,10*ROW('Sanitation Data'!E100))="","",OFFSET('Sanitation Data'!$E$28,0,10*ROW('Sanitation Data'!E100)))</f>
        <v/>
      </c>
      <c r="CQ106" s="280" t="str">
        <f ca="true">+IF(OFFSET('Sanitation Data'!$E$29,0,10*ROW('Sanitation Data'!E100))="","",OFFSET('Sanitation Data'!$E$29,0,10*ROW('Sanitation Data'!E100)))</f>
        <v/>
      </c>
      <c r="CR106" s="280" t="str">
        <f ca="true">+IF(OFFSET('Sanitation Data'!$E$30,0,10*ROW('Sanitation Data'!E100))="","",OFFSET('Sanitation Data'!$E$30,0,10*ROW('Sanitation Data'!E100)))</f>
        <v/>
      </c>
      <c r="CS106" s="280" t="str">
        <f ca="true">+IF(OFFSET('Sanitation Data'!$E$31,0,10*ROW('Sanitation Data'!E100))="","",OFFSET('Sanitation Data'!$E$31,0,10*ROW('Sanitation Data'!E100)))</f>
        <v/>
      </c>
      <c r="CT106" s="280" t="str">
        <f ca="true">+IF(OFFSET('Sanitation Data'!$E$32,0,10*ROW('Sanitation Data'!E100))="","",OFFSET('Sanitation Data'!$E$32,0,10*ROW('Sanitation Data'!E100)))</f>
        <v/>
      </c>
      <c r="CU106" s="280" t="str">
        <f ca="true">+IF(OFFSET('Sanitation Data'!$F$28,0,10*ROW('Sanitation Data'!F100))="","",OFFSET('Sanitation Data'!$F$28,0,10*ROW('Sanitation Data'!F100)))</f>
        <v/>
      </c>
      <c r="CV106" s="280" t="str">
        <f ca="true">+IF(OFFSET('Sanitation Data'!$F$29,0,10*ROW('Sanitation Data'!F100))="","",OFFSET('Sanitation Data'!$F$29,0,10*ROW('Sanitation Data'!F100)))</f>
        <v/>
      </c>
      <c r="CW106" s="280" t="str">
        <f ca="true">+IF(OFFSET('Sanitation Data'!$F$30,0,10*ROW('Sanitation Data'!F100))="","",OFFSET('Sanitation Data'!$F$30,0,10*ROW('Sanitation Data'!F100)))</f>
        <v/>
      </c>
      <c r="CX106" s="280" t="str">
        <f ca="true">+IF(OFFSET('Sanitation Data'!$F$31,0,10*ROW('Sanitation Data'!F100))="","",OFFSET('Sanitation Data'!$F$31,0,10*ROW('Sanitation Data'!F100)))</f>
        <v/>
      </c>
      <c r="CY106" s="280" t="str">
        <f ca="true">+IF(OFFSET('Sanitation Data'!$F$32,0,10*ROW('Sanitation Data'!F100))="","",OFFSET('Sanitation Data'!$F$32,0,10*ROW('Sanitation Data'!F100)))</f>
        <v/>
      </c>
      <c r="CZ106" s="280" t="str">
        <f ca="true">+IF(OFFSET('Sanitation Data'!$G$28,0,10*ROW('Sanitation Data'!G100))="","",OFFSET('Sanitation Data'!$G$28,0,10*ROW('Sanitation Data'!G100)))</f>
        <v/>
      </c>
      <c r="DA106" s="280" t="str">
        <f ca="true">+IF(OFFSET('Sanitation Data'!$G$29,0,10*ROW('Sanitation Data'!G100))="","",OFFSET('Sanitation Data'!$G$29,0,10*ROW('Sanitation Data'!G100)))</f>
        <v/>
      </c>
      <c r="DB106" s="280" t="str">
        <f ca="true">+IF(OFFSET('Sanitation Data'!$G$30,0,10*ROW('Sanitation Data'!G100))="","",OFFSET('Sanitation Data'!$G$30,0,10*ROW('Sanitation Data'!G100)))</f>
        <v/>
      </c>
      <c r="DC106" s="280" t="str">
        <f ca="true">+IF(OFFSET('Sanitation Data'!$G$31,0,10*ROW('Sanitation Data'!G100))="","",OFFSET('Sanitation Data'!$G$31,0,10*ROW('Sanitation Data'!G100)))</f>
        <v/>
      </c>
      <c r="DD106" s="280" t="str">
        <f ca="true">+IF(OFFSET('Sanitation Data'!$G$32,0,10*ROW('Sanitation Data'!G100))="","",OFFSET('Sanitation Data'!$G$32,0,10*ROW('Sanitation Data'!G100)))</f>
        <v/>
      </c>
      <c r="DE106" s="280" t="str">
        <f ca="true">+IF(OFFSET('Sanitation Data'!$H$28,0,10*ROW('Sanitation Data'!H100))="","",OFFSET('Sanitation Data'!$H$28,0,10*ROW('Sanitation Data'!H100)))</f>
        <v/>
      </c>
      <c r="DF106" s="280" t="str">
        <f ca="true">+IF(OFFSET('Sanitation Data'!$H$29,0,10*ROW('Sanitation Data'!H100))="","",OFFSET('Sanitation Data'!$H$29,0,10*ROW('Sanitation Data'!H100)))</f>
        <v/>
      </c>
      <c r="DG106" s="280" t="str">
        <f ca="true">+IF(OFFSET('Sanitation Data'!$H$30,0,10*ROW('Sanitation Data'!H100))="","",OFFSET('Sanitation Data'!$H$30,0,10*ROW('Sanitation Data'!H100)))</f>
        <v/>
      </c>
      <c r="DH106" s="280" t="str">
        <f ca="true">+IF(OFFSET('Sanitation Data'!$H$31,0,10*ROW('Sanitation Data'!H100))="","",OFFSET('Sanitation Data'!$H$31,0,10*ROW('Sanitation Data'!H100)))</f>
        <v/>
      </c>
      <c r="DI106" s="280" t="str">
        <f ca="true">+IF(OFFSET('Sanitation Data'!$H$32,0,10*ROW('Sanitation Data'!H100))="","",OFFSET('Sanitation Data'!$H$32,0,10*ROW('Sanitation Data'!H100)))</f>
        <v/>
      </c>
      <c r="DJ106" s="280" t="str">
        <f ca="true">+IF(OFFSET('Sanitation Data'!$I$28,0,10*ROW('Sanitation Data'!I100))="","",OFFSET('Sanitation Data'!$I$28,0,10*ROW('Sanitation Data'!I100)))</f>
        <v/>
      </c>
      <c r="DK106" s="280" t="str">
        <f ca="true">+IF(OFFSET('Sanitation Data'!$I$29,0,10*ROW('Sanitation Data'!I100))="","",OFFSET('Sanitation Data'!$I$29,0,10*ROW('Sanitation Data'!I100)))</f>
        <v/>
      </c>
      <c r="DL106" s="280" t="str">
        <f ca="true">+IF(OFFSET('Sanitation Data'!$I$30,0,10*ROW('Sanitation Data'!I100))="","",OFFSET('Sanitation Data'!$I$30,0,10*ROW('Sanitation Data'!I100)))</f>
        <v/>
      </c>
      <c r="DM106" s="280" t="str">
        <f ca="true">+IF(OFFSET('Sanitation Data'!$I$31,0,10*ROW('Sanitation Data'!I100))="","",OFFSET('Sanitation Data'!$I$31,0,10*ROW('Sanitation Data'!I100)))</f>
        <v/>
      </c>
      <c r="DN106" s="280" t="str">
        <f ca="true">+IF(OFFSET('Sanitation Data'!$I$32,0,10*ROW('Sanitation Data'!I100))="","",OFFSET('Sanitation Data'!$I$32,0,10*ROW('Sanitation Data'!I100)))</f>
        <v/>
      </c>
      <c r="DO106" s="280" t="str">
        <f ca="true">+IF(OFFSET('Hygiene Data'!$D$11,0,10*ROW('Hygiene Data'!D100))="","",OFFSET('Hygiene Data'!$D$11,0,10*ROW('Hygiene Data'!D100)))</f>
        <v/>
      </c>
      <c r="DP106" s="280" t="str">
        <f ca="true">+IF(OFFSET('Hygiene Data'!$D$12,0,10*ROW('Hygiene Data'!D100))="","",OFFSET('Hygiene Data'!$D$12,0,10*ROW('Hygiene Data'!D100)))</f>
        <v/>
      </c>
      <c r="DQ106" s="280" t="str">
        <f ca="true">+IF(OFFSET('Hygiene Data'!$D$13,0,10*ROW('Hygiene Data'!D100))="","",OFFSET('Hygiene Data'!$D$13,0,10*ROW('Hygiene Data'!D100)))</f>
        <v/>
      </c>
      <c r="DR106" s="280" t="str">
        <f ca="true">+IF(OFFSET('Hygiene Data'!$E$11,0,10*ROW('Hygiene Data'!E100))="","",OFFSET('Hygiene Data'!$E$11,0,10*ROW('Hygiene Data'!E100)))</f>
        <v/>
      </c>
      <c r="DS106" s="280" t="str">
        <f ca="true">+IF(OFFSET('Hygiene Data'!$E$12,0,10*ROW('Hygiene Data'!E100))="","",OFFSET('Hygiene Data'!$E$12,0,10*ROW('Hygiene Data'!E100)))</f>
        <v/>
      </c>
      <c r="DT106" s="280" t="str">
        <f ca="true">+IF(OFFSET('Hygiene Data'!$E$13,0,10*ROW('Hygiene Data'!E100))="","",OFFSET('Hygiene Data'!$E$13,0,10*ROW('Hygiene Data'!E100)))</f>
        <v/>
      </c>
      <c r="DU106" s="280" t="str">
        <f ca="true">+IF(OFFSET('Hygiene Data'!$F$11,0,10*ROW('Hygiene Data'!F100))="","",OFFSET('Hygiene Data'!$F$11,0,10*ROW('Hygiene Data'!F100)))</f>
        <v/>
      </c>
      <c r="DV106" s="280" t="str">
        <f ca="true">+IF(OFFSET('Hygiene Data'!$F$12,0,10*ROW('Hygiene Data'!F100))="","",OFFSET('Hygiene Data'!$F$12,0,10*ROW('Hygiene Data'!F100)))</f>
        <v/>
      </c>
      <c r="DW106" s="280" t="str">
        <f ca="true">+IF(OFFSET('Hygiene Data'!$F$13,0,10*ROW('Hygiene Data'!F100))="","",OFFSET('Hygiene Data'!$F$13,0,10*ROW('Hygiene Data'!F100)))</f>
        <v/>
      </c>
      <c r="DX106" s="280" t="str">
        <f ca="true">+IF(OFFSET('Hygiene Data'!$G$11,0,10*ROW('Hygiene Data'!G100))="","",OFFSET('Hygiene Data'!$G$11,0,10*ROW('Hygiene Data'!G100)))</f>
        <v/>
      </c>
      <c r="DY106" s="280" t="str">
        <f ca="true">+IF(OFFSET('Hygiene Data'!$G$12,0,10*ROW('Hygiene Data'!G100))="","",OFFSET('Hygiene Data'!$G$12,0,10*ROW('Hygiene Data'!G100)))</f>
        <v/>
      </c>
      <c r="DZ106" s="280" t="str">
        <f ca="true">+IF(OFFSET('Hygiene Data'!$G$13,0,10*ROW('Hygiene Data'!G100))="","",OFFSET('Hygiene Data'!$G$13,0,10*ROW('Hygiene Data'!G100)))</f>
        <v/>
      </c>
      <c r="EA106" s="280" t="str">
        <f ca="true">+IF(OFFSET('Hygiene Data'!$H$11,0,10*ROW('Hygiene Data'!H100))="","",OFFSET('Hygiene Data'!$H$11,0,10*ROW('Hygiene Data'!H100)))</f>
        <v/>
      </c>
      <c r="EB106" s="280" t="str">
        <f ca="true">+IF(OFFSET('Hygiene Data'!$H$12,0,10*ROW('Hygiene Data'!H100))="","",OFFSET('Hygiene Data'!$H$12,0,10*ROW('Hygiene Data'!H100)))</f>
        <v/>
      </c>
      <c r="EC106" s="280" t="str">
        <f ca="true">+IF(OFFSET('Hygiene Data'!$H$13,0,10*ROW('Hygiene Data'!H100))="","",OFFSET('Hygiene Data'!$H$13,0,10*ROW('Hygiene Data'!H100)))</f>
        <v/>
      </c>
      <c r="ED106" s="280" t="str">
        <f ca="true">+IF(OFFSET('Hygiene Data'!$I$11,0,10*ROW('Hygiene Data'!I100))="","",OFFSET('Hygiene Data'!$I$11,0,10*ROW('Hygiene Data'!I100)))</f>
        <v/>
      </c>
      <c r="EE106" s="280" t="str">
        <f ca="true">+IF(OFFSET('Hygiene Data'!$I$12,0,10*ROW('Hygiene Data'!I100))="","",OFFSET('Hygiene Data'!$I$12,0,10*ROW('Hygiene Data'!I100)))</f>
        <v/>
      </c>
      <c r="EF106" s="28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6"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0"/>
      <c r="BS107" s="280" t="str">
        <f ca="true">+IF(OFFSET('Water Data'!$D$27,0,10*ROW('Water Data'!D101))="","",OFFSET('Water Data'!$D$27,0,10*ROW('Water Data'!D101)))</f>
        <v/>
      </c>
      <c r="BT107" s="280" t="str">
        <f ca="true">+IF(OFFSET('Water Data'!$D$28,0,10*ROW('Water Data'!D101))="","",OFFSET('Water Data'!$D$28,0,10*ROW('Water Data'!D101)))</f>
        <v/>
      </c>
      <c r="BU107" s="280" t="str">
        <f ca="true">+IF(OFFSET('Water Data'!$D$29,0,10*ROW('Water Data'!D101))="","",OFFSET('Water Data'!$D$29,0,10*ROW('Water Data'!D101)))</f>
        <v/>
      </c>
      <c r="BV107" s="280" t="str">
        <f ca="true">+IF(OFFSET('Water Data'!$E$27,0,10*ROW('Water Data'!E101))="","",OFFSET('Water Data'!$E$27,0,10*ROW('Water Data'!E101)))</f>
        <v/>
      </c>
      <c r="BW107" s="280" t="str">
        <f ca="true">+IF(OFFSET('Water Data'!$E$28,0,10*ROW('Water Data'!E101))="","",OFFSET('Water Data'!$E$28,0,10*ROW('Water Data'!E101)))</f>
        <v/>
      </c>
      <c r="BX107" s="280" t="str">
        <f ca="true">+IF(OFFSET('Water Data'!$E$29,0,10*ROW('Water Data'!E101))="","",OFFSET('Water Data'!$E$29,0,10*ROW('Water Data'!E101)))</f>
        <v/>
      </c>
      <c r="BY107" s="280" t="str">
        <f ca="true">+IF(OFFSET('Water Data'!$F$27,0,10*ROW('Water Data'!F101))="","",OFFSET('Water Data'!$F$27,0,10*ROW('Water Data'!F101)))</f>
        <v/>
      </c>
      <c r="BZ107" s="280" t="str">
        <f ca="true">+IF(OFFSET('Water Data'!$F$28,0,10*ROW('Water Data'!F101))="","",OFFSET('Water Data'!$F$28,0,10*ROW('Water Data'!F101)))</f>
        <v/>
      </c>
      <c r="CA107" s="280" t="str">
        <f ca="true">+IF(OFFSET('Water Data'!$F$29,0,10*ROW('Water Data'!F101))="","",OFFSET('Water Data'!$F$29,0,10*ROW('Water Data'!F101)))</f>
        <v/>
      </c>
      <c r="CB107" s="280" t="str">
        <f ca="true">+IF(OFFSET('Water Data'!$G$27,0,10*ROW('Water Data'!G101))="","",OFFSET('Water Data'!$G$27,0,10*ROW('Water Data'!G101)))</f>
        <v/>
      </c>
      <c r="CC107" s="280" t="str">
        <f ca="true">+IF(OFFSET('Water Data'!$G$28,0,10*ROW('Water Data'!G101))="","",OFFSET('Water Data'!$G$28,0,10*ROW('Water Data'!G101)))</f>
        <v/>
      </c>
      <c r="CD107" s="280" t="str">
        <f ca="true">+IF(OFFSET('Water Data'!$G$29,0,10*ROW('Water Data'!G101))="","",OFFSET('Water Data'!$G$29,0,10*ROW('Water Data'!G101)))</f>
        <v/>
      </c>
      <c r="CE107" s="280" t="str">
        <f ca="true">+IF(OFFSET('Water Data'!$H$27,0,10*ROW('Water Data'!H101))="","",OFFSET('Water Data'!$H$27,0,10*ROW('Water Data'!H101)))</f>
        <v/>
      </c>
      <c r="CF107" s="280" t="str">
        <f ca="true">+IF(OFFSET('Water Data'!$H$28,0,10*ROW('Water Data'!H101))="","",OFFSET('Water Data'!$H$28,0,10*ROW('Water Data'!H101)))</f>
        <v/>
      </c>
      <c r="CG107" s="280" t="str">
        <f ca="true">+IF(OFFSET('Water Data'!$H$29,0,10*ROW('Water Data'!H101))="","",OFFSET('Water Data'!$H$29,0,10*ROW('Water Data'!H101)))</f>
        <v/>
      </c>
      <c r="CH107" s="280" t="str">
        <f ca="true">+IF(OFFSET('Water Data'!$I$27,0,10*ROW('Water Data'!I101))="","",OFFSET('Water Data'!$I$27,0,10*ROW('Water Data'!I101)))</f>
        <v/>
      </c>
      <c r="CI107" s="280" t="str">
        <f ca="true">+IF(OFFSET('Water Data'!$I$28,0,10*ROW('Water Data'!I101))="","",OFFSET('Water Data'!$I$28,0,10*ROW('Water Data'!I101)))</f>
        <v/>
      </c>
      <c r="CJ107" s="280" t="str">
        <f ca="true">+IF(OFFSET('Water Data'!$I$29,0,10*ROW('Water Data'!I101))="","",OFFSET('Water Data'!$I$29,0,10*ROW('Water Data'!I101)))</f>
        <v/>
      </c>
      <c r="CK107" s="280" t="str">
        <f ca="true">+IF(OFFSET('Sanitation Data'!$D$28,0,10*ROW('Sanitation Data'!D101))="","",OFFSET('Sanitation Data'!$D$28,0,10*ROW('Sanitation Data'!D101)))</f>
        <v/>
      </c>
      <c r="CL107" s="280" t="str">
        <f ca="true">+IF(OFFSET('Sanitation Data'!$D$29,0,10*ROW('Sanitation Data'!D101))="","",OFFSET('Sanitation Data'!$D$29,0,10*ROW('Sanitation Data'!D101)))</f>
        <v/>
      </c>
      <c r="CM107" s="280" t="str">
        <f ca="true">+IF(OFFSET('Sanitation Data'!$D$30,0,10*ROW('Sanitation Data'!D101))="","",OFFSET('Sanitation Data'!$D$30,0,10*ROW('Sanitation Data'!D101)))</f>
        <v/>
      </c>
      <c r="CN107" s="280" t="str">
        <f ca="true">+IF(OFFSET('Sanitation Data'!$D$31,0,10*ROW('Sanitation Data'!D101))="","",OFFSET('Sanitation Data'!$D$31,0,10*ROW('Sanitation Data'!D101)))</f>
        <v/>
      </c>
      <c r="CO107" s="280" t="str">
        <f ca="true">+IF(OFFSET('Sanitation Data'!$D$32,0,10*ROW('Sanitation Data'!D101))="","",OFFSET('Sanitation Data'!$D$32,0,10*ROW('Sanitation Data'!D101)))</f>
        <v/>
      </c>
      <c r="CP107" s="280" t="str">
        <f ca="true">+IF(OFFSET('Sanitation Data'!$E$28,0,10*ROW('Sanitation Data'!E101))="","",OFFSET('Sanitation Data'!$E$28,0,10*ROW('Sanitation Data'!E101)))</f>
        <v/>
      </c>
      <c r="CQ107" s="280" t="str">
        <f ca="true">+IF(OFFSET('Sanitation Data'!$E$29,0,10*ROW('Sanitation Data'!E101))="","",OFFSET('Sanitation Data'!$E$29,0,10*ROW('Sanitation Data'!E101)))</f>
        <v/>
      </c>
      <c r="CR107" s="280" t="str">
        <f ca="true">+IF(OFFSET('Sanitation Data'!$E$30,0,10*ROW('Sanitation Data'!E101))="","",OFFSET('Sanitation Data'!$E$30,0,10*ROW('Sanitation Data'!E101)))</f>
        <v/>
      </c>
      <c r="CS107" s="280" t="str">
        <f ca="true">+IF(OFFSET('Sanitation Data'!$E$31,0,10*ROW('Sanitation Data'!E101))="","",OFFSET('Sanitation Data'!$E$31,0,10*ROW('Sanitation Data'!E101)))</f>
        <v/>
      </c>
      <c r="CT107" s="280" t="str">
        <f ca="true">+IF(OFFSET('Sanitation Data'!$E$32,0,10*ROW('Sanitation Data'!E101))="","",OFFSET('Sanitation Data'!$E$32,0,10*ROW('Sanitation Data'!E101)))</f>
        <v/>
      </c>
      <c r="CU107" s="280" t="str">
        <f ca="true">+IF(OFFSET('Sanitation Data'!$F$28,0,10*ROW('Sanitation Data'!F101))="","",OFFSET('Sanitation Data'!$F$28,0,10*ROW('Sanitation Data'!F101)))</f>
        <v/>
      </c>
      <c r="CV107" s="280" t="str">
        <f ca="true">+IF(OFFSET('Sanitation Data'!$F$29,0,10*ROW('Sanitation Data'!F101))="","",OFFSET('Sanitation Data'!$F$29,0,10*ROW('Sanitation Data'!F101)))</f>
        <v/>
      </c>
      <c r="CW107" s="280" t="str">
        <f ca="true">+IF(OFFSET('Sanitation Data'!$F$30,0,10*ROW('Sanitation Data'!F101))="","",OFFSET('Sanitation Data'!$F$30,0,10*ROW('Sanitation Data'!F101)))</f>
        <v/>
      </c>
      <c r="CX107" s="280" t="str">
        <f ca="true">+IF(OFFSET('Sanitation Data'!$F$31,0,10*ROW('Sanitation Data'!F101))="","",OFFSET('Sanitation Data'!$F$31,0,10*ROW('Sanitation Data'!F101)))</f>
        <v/>
      </c>
      <c r="CY107" s="280" t="str">
        <f ca="true">+IF(OFFSET('Sanitation Data'!$F$32,0,10*ROW('Sanitation Data'!F101))="","",OFFSET('Sanitation Data'!$F$32,0,10*ROW('Sanitation Data'!F101)))</f>
        <v/>
      </c>
      <c r="CZ107" s="280" t="str">
        <f ca="true">+IF(OFFSET('Sanitation Data'!$G$28,0,10*ROW('Sanitation Data'!G101))="","",OFFSET('Sanitation Data'!$G$28,0,10*ROW('Sanitation Data'!G101)))</f>
        <v/>
      </c>
      <c r="DA107" s="280" t="str">
        <f ca="true">+IF(OFFSET('Sanitation Data'!$G$29,0,10*ROW('Sanitation Data'!G101))="","",OFFSET('Sanitation Data'!$G$29,0,10*ROW('Sanitation Data'!G101)))</f>
        <v/>
      </c>
      <c r="DB107" s="280" t="str">
        <f ca="true">+IF(OFFSET('Sanitation Data'!$G$30,0,10*ROW('Sanitation Data'!G101))="","",OFFSET('Sanitation Data'!$G$30,0,10*ROW('Sanitation Data'!G101)))</f>
        <v/>
      </c>
      <c r="DC107" s="280" t="str">
        <f ca="true">+IF(OFFSET('Sanitation Data'!$G$31,0,10*ROW('Sanitation Data'!G101))="","",OFFSET('Sanitation Data'!$G$31,0,10*ROW('Sanitation Data'!G101)))</f>
        <v/>
      </c>
      <c r="DD107" s="280" t="str">
        <f ca="true">+IF(OFFSET('Sanitation Data'!$G$32,0,10*ROW('Sanitation Data'!G101))="","",OFFSET('Sanitation Data'!$G$32,0,10*ROW('Sanitation Data'!G101)))</f>
        <v/>
      </c>
      <c r="DE107" s="280" t="str">
        <f ca="true">+IF(OFFSET('Sanitation Data'!$H$28,0,10*ROW('Sanitation Data'!H101))="","",OFFSET('Sanitation Data'!$H$28,0,10*ROW('Sanitation Data'!H101)))</f>
        <v/>
      </c>
      <c r="DF107" s="280" t="str">
        <f ca="true">+IF(OFFSET('Sanitation Data'!$H$29,0,10*ROW('Sanitation Data'!H101))="","",OFFSET('Sanitation Data'!$H$29,0,10*ROW('Sanitation Data'!H101)))</f>
        <v/>
      </c>
      <c r="DG107" s="280" t="str">
        <f ca="true">+IF(OFFSET('Sanitation Data'!$H$30,0,10*ROW('Sanitation Data'!H101))="","",OFFSET('Sanitation Data'!$H$30,0,10*ROW('Sanitation Data'!H101)))</f>
        <v/>
      </c>
      <c r="DH107" s="280" t="str">
        <f ca="true">+IF(OFFSET('Sanitation Data'!$H$31,0,10*ROW('Sanitation Data'!H101))="","",OFFSET('Sanitation Data'!$H$31,0,10*ROW('Sanitation Data'!H101)))</f>
        <v/>
      </c>
      <c r="DI107" s="280" t="str">
        <f ca="true">+IF(OFFSET('Sanitation Data'!$H$32,0,10*ROW('Sanitation Data'!H101))="","",OFFSET('Sanitation Data'!$H$32,0,10*ROW('Sanitation Data'!H101)))</f>
        <v/>
      </c>
      <c r="DJ107" s="280" t="str">
        <f ca="true">+IF(OFFSET('Sanitation Data'!$I$28,0,10*ROW('Sanitation Data'!I101))="","",OFFSET('Sanitation Data'!$I$28,0,10*ROW('Sanitation Data'!I101)))</f>
        <v/>
      </c>
      <c r="DK107" s="280" t="str">
        <f ca="true">+IF(OFFSET('Sanitation Data'!$I$29,0,10*ROW('Sanitation Data'!I101))="","",OFFSET('Sanitation Data'!$I$29,0,10*ROW('Sanitation Data'!I101)))</f>
        <v/>
      </c>
      <c r="DL107" s="280" t="str">
        <f ca="true">+IF(OFFSET('Sanitation Data'!$I$30,0,10*ROW('Sanitation Data'!I101))="","",OFFSET('Sanitation Data'!$I$30,0,10*ROW('Sanitation Data'!I101)))</f>
        <v/>
      </c>
      <c r="DM107" s="280" t="str">
        <f ca="true">+IF(OFFSET('Sanitation Data'!$I$31,0,10*ROW('Sanitation Data'!I101))="","",OFFSET('Sanitation Data'!$I$31,0,10*ROW('Sanitation Data'!I101)))</f>
        <v/>
      </c>
      <c r="DN107" s="280" t="str">
        <f ca="true">+IF(OFFSET('Sanitation Data'!$I$32,0,10*ROW('Sanitation Data'!I101))="","",OFFSET('Sanitation Data'!$I$32,0,10*ROW('Sanitation Data'!I101)))</f>
        <v/>
      </c>
      <c r="DO107" s="280" t="str">
        <f ca="true">+IF(OFFSET('Hygiene Data'!$D$11,0,10*ROW('Hygiene Data'!D101))="","",OFFSET('Hygiene Data'!$D$11,0,10*ROW('Hygiene Data'!D101)))</f>
        <v/>
      </c>
      <c r="DP107" s="280" t="str">
        <f ca="true">+IF(OFFSET('Hygiene Data'!$D$12,0,10*ROW('Hygiene Data'!D101))="","",OFFSET('Hygiene Data'!$D$12,0,10*ROW('Hygiene Data'!D101)))</f>
        <v/>
      </c>
      <c r="DQ107" s="280" t="str">
        <f ca="true">+IF(OFFSET('Hygiene Data'!$D$13,0,10*ROW('Hygiene Data'!D101))="","",OFFSET('Hygiene Data'!$D$13,0,10*ROW('Hygiene Data'!D101)))</f>
        <v/>
      </c>
      <c r="DR107" s="280" t="str">
        <f ca="true">+IF(OFFSET('Hygiene Data'!$E$11,0,10*ROW('Hygiene Data'!E101))="","",OFFSET('Hygiene Data'!$E$11,0,10*ROW('Hygiene Data'!E101)))</f>
        <v/>
      </c>
      <c r="DS107" s="280" t="str">
        <f ca="true">+IF(OFFSET('Hygiene Data'!$E$12,0,10*ROW('Hygiene Data'!E101))="","",OFFSET('Hygiene Data'!$E$12,0,10*ROW('Hygiene Data'!E101)))</f>
        <v/>
      </c>
      <c r="DT107" s="280" t="str">
        <f ca="true">+IF(OFFSET('Hygiene Data'!$E$13,0,10*ROW('Hygiene Data'!E101))="","",OFFSET('Hygiene Data'!$E$13,0,10*ROW('Hygiene Data'!E101)))</f>
        <v/>
      </c>
      <c r="DU107" s="280" t="str">
        <f ca="true">+IF(OFFSET('Hygiene Data'!$F$11,0,10*ROW('Hygiene Data'!F101))="","",OFFSET('Hygiene Data'!$F$11,0,10*ROW('Hygiene Data'!F101)))</f>
        <v/>
      </c>
      <c r="DV107" s="280" t="str">
        <f ca="true">+IF(OFFSET('Hygiene Data'!$F$12,0,10*ROW('Hygiene Data'!F101))="","",OFFSET('Hygiene Data'!$F$12,0,10*ROW('Hygiene Data'!F101)))</f>
        <v/>
      </c>
      <c r="DW107" s="280" t="str">
        <f ca="true">+IF(OFFSET('Hygiene Data'!$F$13,0,10*ROW('Hygiene Data'!F101))="","",OFFSET('Hygiene Data'!$F$13,0,10*ROW('Hygiene Data'!F101)))</f>
        <v/>
      </c>
      <c r="DX107" s="280" t="str">
        <f ca="true">+IF(OFFSET('Hygiene Data'!$G$11,0,10*ROW('Hygiene Data'!G101))="","",OFFSET('Hygiene Data'!$G$11,0,10*ROW('Hygiene Data'!G101)))</f>
        <v/>
      </c>
      <c r="DY107" s="280" t="str">
        <f ca="true">+IF(OFFSET('Hygiene Data'!$G$12,0,10*ROW('Hygiene Data'!G101))="","",OFFSET('Hygiene Data'!$G$12,0,10*ROW('Hygiene Data'!G101)))</f>
        <v/>
      </c>
      <c r="DZ107" s="280" t="str">
        <f ca="true">+IF(OFFSET('Hygiene Data'!$G$13,0,10*ROW('Hygiene Data'!G101))="","",OFFSET('Hygiene Data'!$G$13,0,10*ROW('Hygiene Data'!G101)))</f>
        <v/>
      </c>
      <c r="EA107" s="280" t="str">
        <f ca="true">+IF(OFFSET('Hygiene Data'!$H$11,0,10*ROW('Hygiene Data'!H101))="","",OFFSET('Hygiene Data'!$H$11,0,10*ROW('Hygiene Data'!H101)))</f>
        <v/>
      </c>
      <c r="EB107" s="280" t="str">
        <f ca="true">+IF(OFFSET('Hygiene Data'!$H$12,0,10*ROW('Hygiene Data'!H101))="","",OFFSET('Hygiene Data'!$H$12,0,10*ROW('Hygiene Data'!H101)))</f>
        <v/>
      </c>
      <c r="EC107" s="280" t="str">
        <f ca="true">+IF(OFFSET('Hygiene Data'!$H$13,0,10*ROW('Hygiene Data'!H101))="","",OFFSET('Hygiene Data'!$H$13,0,10*ROW('Hygiene Data'!H101)))</f>
        <v/>
      </c>
      <c r="ED107" s="280" t="str">
        <f ca="true">+IF(OFFSET('Hygiene Data'!$I$11,0,10*ROW('Hygiene Data'!I101))="","",OFFSET('Hygiene Data'!$I$11,0,10*ROW('Hygiene Data'!I101)))</f>
        <v/>
      </c>
      <c r="EE107" s="280" t="str">
        <f ca="true">+IF(OFFSET('Hygiene Data'!$I$12,0,10*ROW('Hygiene Data'!I101))="","",OFFSET('Hygiene Data'!$I$12,0,10*ROW('Hygiene Data'!I101)))</f>
        <v/>
      </c>
      <c r="EF107" s="28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6"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0"/>
      <c r="BS108" s="280" t="str">
        <f ca="true">+IF(OFFSET('Water Data'!$D$27,0,10*ROW('Water Data'!D102))="","",OFFSET('Water Data'!$D$27,0,10*ROW('Water Data'!D102)))</f>
        <v/>
      </c>
      <c r="BT108" s="280" t="str">
        <f ca="true">+IF(OFFSET('Water Data'!$D$28,0,10*ROW('Water Data'!D102))="","",OFFSET('Water Data'!$D$28,0,10*ROW('Water Data'!D102)))</f>
        <v/>
      </c>
      <c r="BU108" s="280" t="str">
        <f ca="true">+IF(OFFSET('Water Data'!$D$29,0,10*ROW('Water Data'!D102))="","",OFFSET('Water Data'!$D$29,0,10*ROW('Water Data'!D102)))</f>
        <v/>
      </c>
      <c r="BV108" s="280" t="str">
        <f ca="true">+IF(OFFSET('Water Data'!$E$27,0,10*ROW('Water Data'!E102))="","",OFFSET('Water Data'!$E$27,0,10*ROW('Water Data'!E102)))</f>
        <v/>
      </c>
      <c r="BW108" s="280" t="str">
        <f ca="true">+IF(OFFSET('Water Data'!$E$28,0,10*ROW('Water Data'!E102))="","",OFFSET('Water Data'!$E$28,0,10*ROW('Water Data'!E102)))</f>
        <v/>
      </c>
      <c r="BX108" s="280" t="str">
        <f ca="true">+IF(OFFSET('Water Data'!$E$29,0,10*ROW('Water Data'!E102))="","",OFFSET('Water Data'!$E$29,0,10*ROW('Water Data'!E102)))</f>
        <v/>
      </c>
      <c r="BY108" s="280" t="str">
        <f ca="true">+IF(OFFSET('Water Data'!$F$27,0,10*ROW('Water Data'!F102))="","",OFFSET('Water Data'!$F$27,0,10*ROW('Water Data'!F102)))</f>
        <v/>
      </c>
      <c r="BZ108" s="280" t="str">
        <f ca="true">+IF(OFFSET('Water Data'!$F$28,0,10*ROW('Water Data'!F102))="","",OFFSET('Water Data'!$F$28,0,10*ROW('Water Data'!F102)))</f>
        <v/>
      </c>
      <c r="CA108" s="280" t="str">
        <f ca="true">+IF(OFFSET('Water Data'!$F$29,0,10*ROW('Water Data'!F102))="","",OFFSET('Water Data'!$F$29,0,10*ROW('Water Data'!F102)))</f>
        <v/>
      </c>
      <c r="CB108" s="280" t="str">
        <f ca="true">+IF(OFFSET('Water Data'!$G$27,0,10*ROW('Water Data'!G102))="","",OFFSET('Water Data'!$G$27,0,10*ROW('Water Data'!G102)))</f>
        <v/>
      </c>
      <c r="CC108" s="280" t="str">
        <f ca="true">+IF(OFFSET('Water Data'!$G$28,0,10*ROW('Water Data'!G102))="","",OFFSET('Water Data'!$G$28,0,10*ROW('Water Data'!G102)))</f>
        <v/>
      </c>
      <c r="CD108" s="280" t="str">
        <f ca="true">+IF(OFFSET('Water Data'!$G$29,0,10*ROW('Water Data'!G102))="","",OFFSET('Water Data'!$G$29,0,10*ROW('Water Data'!G102)))</f>
        <v/>
      </c>
      <c r="CE108" s="280" t="str">
        <f ca="true">+IF(OFFSET('Water Data'!$H$27,0,10*ROW('Water Data'!H102))="","",OFFSET('Water Data'!$H$27,0,10*ROW('Water Data'!H102)))</f>
        <v/>
      </c>
      <c r="CF108" s="280" t="str">
        <f ca="true">+IF(OFFSET('Water Data'!$H$28,0,10*ROW('Water Data'!H102))="","",OFFSET('Water Data'!$H$28,0,10*ROW('Water Data'!H102)))</f>
        <v/>
      </c>
      <c r="CG108" s="280" t="str">
        <f ca="true">+IF(OFFSET('Water Data'!$H$29,0,10*ROW('Water Data'!H102))="","",OFFSET('Water Data'!$H$29,0,10*ROW('Water Data'!H102)))</f>
        <v/>
      </c>
      <c r="CH108" s="280" t="str">
        <f ca="true">+IF(OFFSET('Water Data'!$I$27,0,10*ROW('Water Data'!I102))="","",OFFSET('Water Data'!$I$27,0,10*ROW('Water Data'!I102)))</f>
        <v/>
      </c>
      <c r="CI108" s="280" t="str">
        <f ca="true">+IF(OFFSET('Water Data'!$I$28,0,10*ROW('Water Data'!I102))="","",OFFSET('Water Data'!$I$28,0,10*ROW('Water Data'!I102)))</f>
        <v/>
      </c>
      <c r="CJ108" s="280" t="str">
        <f ca="true">+IF(OFFSET('Water Data'!$I$29,0,10*ROW('Water Data'!I102))="","",OFFSET('Water Data'!$I$29,0,10*ROW('Water Data'!I102)))</f>
        <v/>
      </c>
      <c r="CK108" s="280" t="str">
        <f ca="true">+IF(OFFSET('Sanitation Data'!$D$28,0,10*ROW('Sanitation Data'!D102))="","",OFFSET('Sanitation Data'!$D$28,0,10*ROW('Sanitation Data'!D102)))</f>
        <v/>
      </c>
      <c r="CL108" s="280" t="str">
        <f ca="true">+IF(OFFSET('Sanitation Data'!$D$29,0,10*ROW('Sanitation Data'!D102))="","",OFFSET('Sanitation Data'!$D$29,0,10*ROW('Sanitation Data'!D102)))</f>
        <v/>
      </c>
      <c r="CM108" s="280" t="str">
        <f ca="true">+IF(OFFSET('Sanitation Data'!$D$30,0,10*ROW('Sanitation Data'!D102))="","",OFFSET('Sanitation Data'!$D$30,0,10*ROW('Sanitation Data'!D102)))</f>
        <v/>
      </c>
      <c r="CN108" s="280" t="str">
        <f ca="true">+IF(OFFSET('Sanitation Data'!$D$31,0,10*ROW('Sanitation Data'!D102))="","",OFFSET('Sanitation Data'!$D$31,0,10*ROW('Sanitation Data'!D102)))</f>
        <v/>
      </c>
      <c r="CO108" s="280" t="str">
        <f ca="true">+IF(OFFSET('Sanitation Data'!$D$32,0,10*ROW('Sanitation Data'!D102))="","",OFFSET('Sanitation Data'!$D$32,0,10*ROW('Sanitation Data'!D102)))</f>
        <v/>
      </c>
      <c r="CP108" s="280" t="str">
        <f ca="true">+IF(OFFSET('Sanitation Data'!$E$28,0,10*ROW('Sanitation Data'!E102))="","",OFFSET('Sanitation Data'!$E$28,0,10*ROW('Sanitation Data'!E102)))</f>
        <v/>
      </c>
      <c r="CQ108" s="280" t="str">
        <f ca="true">+IF(OFFSET('Sanitation Data'!$E$29,0,10*ROW('Sanitation Data'!E102))="","",OFFSET('Sanitation Data'!$E$29,0,10*ROW('Sanitation Data'!E102)))</f>
        <v/>
      </c>
      <c r="CR108" s="280" t="str">
        <f ca="true">+IF(OFFSET('Sanitation Data'!$E$30,0,10*ROW('Sanitation Data'!E102))="","",OFFSET('Sanitation Data'!$E$30,0,10*ROW('Sanitation Data'!E102)))</f>
        <v/>
      </c>
      <c r="CS108" s="280" t="str">
        <f ca="true">+IF(OFFSET('Sanitation Data'!$E$31,0,10*ROW('Sanitation Data'!E102))="","",OFFSET('Sanitation Data'!$E$31,0,10*ROW('Sanitation Data'!E102)))</f>
        <v/>
      </c>
      <c r="CT108" s="280" t="str">
        <f ca="true">+IF(OFFSET('Sanitation Data'!$E$32,0,10*ROW('Sanitation Data'!E102))="","",OFFSET('Sanitation Data'!$E$32,0,10*ROW('Sanitation Data'!E102)))</f>
        <v/>
      </c>
      <c r="CU108" s="280" t="str">
        <f ca="true">+IF(OFFSET('Sanitation Data'!$F$28,0,10*ROW('Sanitation Data'!F102))="","",OFFSET('Sanitation Data'!$F$28,0,10*ROW('Sanitation Data'!F102)))</f>
        <v/>
      </c>
      <c r="CV108" s="280" t="str">
        <f ca="true">+IF(OFFSET('Sanitation Data'!$F$29,0,10*ROW('Sanitation Data'!F102))="","",OFFSET('Sanitation Data'!$F$29,0,10*ROW('Sanitation Data'!F102)))</f>
        <v/>
      </c>
      <c r="CW108" s="280" t="str">
        <f ca="true">+IF(OFFSET('Sanitation Data'!$F$30,0,10*ROW('Sanitation Data'!F102))="","",OFFSET('Sanitation Data'!$F$30,0,10*ROW('Sanitation Data'!F102)))</f>
        <v/>
      </c>
      <c r="CX108" s="280" t="str">
        <f ca="true">+IF(OFFSET('Sanitation Data'!$F$31,0,10*ROW('Sanitation Data'!F102))="","",OFFSET('Sanitation Data'!$F$31,0,10*ROW('Sanitation Data'!F102)))</f>
        <v/>
      </c>
      <c r="CY108" s="280" t="str">
        <f ca="true">+IF(OFFSET('Sanitation Data'!$F$32,0,10*ROW('Sanitation Data'!F102))="","",OFFSET('Sanitation Data'!$F$32,0,10*ROW('Sanitation Data'!F102)))</f>
        <v/>
      </c>
      <c r="CZ108" s="280" t="str">
        <f ca="true">+IF(OFFSET('Sanitation Data'!$G$28,0,10*ROW('Sanitation Data'!G102))="","",OFFSET('Sanitation Data'!$G$28,0,10*ROW('Sanitation Data'!G102)))</f>
        <v/>
      </c>
      <c r="DA108" s="280" t="str">
        <f ca="true">+IF(OFFSET('Sanitation Data'!$G$29,0,10*ROW('Sanitation Data'!G102))="","",OFFSET('Sanitation Data'!$G$29,0,10*ROW('Sanitation Data'!G102)))</f>
        <v/>
      </c>
      <c r="DB108" s="280" t="str">
        <f ca="true">+IF(OFFSET('Sanitation Data'!$G$30,0,10*ROW('Sanitation Data'!G102))="","",OFFSET('Sanitation Data'!$G$30,0,10*ROW('Sanitation Data'!G102)))</f>
        <v/>
      </c>
      <c r="DC108" s="280" t="str">
        <f ca="true">+IF(OFFSET('Sanitation Data'!$G$31,0,10*ROW('Sanitation Data'!G102))="","",OFFSET('Sanitation Data'!$G$31,0,10*ROW('Sanitation Data'!G102)))</f>
        <v/>
      </c>
      <c r="DD108" s="280" t="str">
        <f ca="true">+IF(OFFSET('Sanitation Data'!$G$32,0,10*ROW('Sanitation Data'!G102))="","",OFFSET('Sanitation Data'!$G$32,0,10*ROW('Sanitation Data'!G102)))</f>
        <v/>
      </c>
      <c r="DE108" s="280" t="str">
        <f ca="true">+IF(OFFSET('Sanitation Data'!$H$28,0,10*ROW('Sanitation Data'!H102))="","",OFFSET('Sanitation Data'!$H$28,0,10*ROW('Sanitation Data'!H102)))</f>
        <v/>
      </c>
      <c r="DF108" s="280" t="str">
        <f ca="true">+IF(OFFSET('Sanitation Data'!$H$29,0,10*ROW('Sanitation Data'!H102))="","",OFFSET('Sanitation Data'!$H$29,0,10*ROW('Sanitation Data'!H102)))</f>
        <v/>
      </c>
      <c r="DG108" s="280" t="str">
        <f ca="true">+IF(OFFSET('Sanitation Data'!$H$30,0,10*ROW('Sanitation Data'!H102))="","",OFFSET('Sanitation Data'!$H$30,0,10*ROW('Sanitation Data'!H102)))</f>
        <v/>
      </c>
      <c r="DH108" s="280" t="str">
        <f ca="true">+IF(OFFSET('Sanitation Data'!$H$31,0,10*ROW('Sanitation Data'!H102))="","",OFFSET('Sanitation Data'!$H$31,0,10*ROW('Sanitation Data'!H102)))</f>
        <v/>
      </c>
      <c r="DI108" s="280" t="str">
        <f ca="true">+IF(OFFSET('Sanitation Data'!$H$32,0,10*ROW('Sanitation Data'!H102))="","",OFFSET('Sanitation Data'!$H$32,0,10*ROW('Sanitation Data'!H102)))</f>
        <v/>
      </c>
      <c r="DJ108" s="280" t="str">
        <f ca="true">+IF(OFFSET('Sanitation Data'!$I$28,0,10*ROW('Sanitation Data'!I102))="","",OFFSET('Sanitation Data'!$I$28,0,10*ROW('Sanitation Data'!I102)))</f>
        <v/>
      </c>
      <c r="DK108" s="280" t="str">
        <f ca="true">+IF(OFFSET('Sanitation Data'!$I$29,0,10*ROW('Sanitation Data'!I102))="","",OFFSET('Sanitation Data'!$I$29,0,10*ROW('Sanitation Data'!I102)))</f>
        <v/>
      </c>
      <c r="DL108" s="280" t="str">
        <f ca="true">+IF(OFFSET('Sanitation Data'!$I$30,0,10*ROW('Sanitation Data'!I102))="","",OFFSET('Sanitation Data'!$I$30,0,10*ROW('Sanitation Data'!I102)))</f>
        <v/>
      </c>
      <c r="DM108" s="280" t="str">
        <f ca="true">+IF(OFFSET('Sanitation Data'!$I$31,0,10*ROW('Sanitation Data'!I102))="","",OFFSET('Sanitation Data'!$I$31,0,10*ROW('Sanitation Data'!I102)))</f>
        <v/>
      </c>
      <c r="DN108" s="280" t="str">
        <f ca="true">+IF(OFFSET('Sanitation Data'!$I$32,0,10*ROW('Sanitation Data'!I102))="","",OFFSET('Sanitation Data'!$I$32,0,10*ROW('Sanitation Data'!I102)))</f>
        <v/>
      </c>
      <c r="DO108" s="280" t="str">
        <f ca="true">+IF(OFFSET('Hygiene Data'!$D$11,0,10*ROW('Hygiene Data'!D102))="","",OFFSET('Hygiene Data'!$D$11,0,10*ROW('Hygiene Data'!D102)))</f>
        <v/>
      </c>
      <c r="DP108" s="280" t="str">
        <f ca="true">+IF(OFFSET('Hygiene Data'!$D$12,0,10*ROW('Hygiene Data'!D102))="","",OFFSET('Hygiene Data'!$D$12,0,10*ROW('Hygiene Data'!D102)))</f>
        <v/>
      </c>
      <c r="DQ108" s="280" t="str">
        <f ca="true">+IF(OFFSET('Hygiene Data'!$D$13,0,10*ROW('Hygiene Data'!D102))="","",OFFSET('Hygiene Data'!$D$13,0,10*ROW('Hygiene Data'!D102)))</f>
        <v/>
      </c>
      <c r="DR108" s="280" t="str">
        <f ca="true">+IF(OFFSET('Hygiene Data'!$E$11,0,10*ROW('Hygiene Data'!E102))="","",OFFSET('Hygiene Data'!$E$11,0,10*ROW('Hygiene Data'!E102)))</f>
        <v/>
      </c>
      <c r="DS108" s="280" t="str">
        <f ca="true">+IF(OFFSET('Hygiene Data'!$E$12,0,10*ROW('Hygiene Data'!E102))="","",OFFSET('Hygiene Data'!$E$12,0,10*ROW('Hygiene Data'!E102)))</f>
        <v/>
      </c>
      <c r="DT108" s="280" t="str">
        <f ca="true">+IF(OFFSET('Hygiene Data'!$E$13,0,10*ROW('Hygiene Data'!E102))="","",OFFSET('Hygiene Data'!$E$13,0,10*ROW('Hygiene Data'!E102)))</f>
        <v/>
      </c>
      <c r="DU108" s="280" t="str">
        <f ca="true">+IF(OFFSET('Hygiene Data'!$F$11,0,10*ROW('Hygiene Data'!F102))="","",OFFSET('Hygiene Data'!$F$11,0,10*ROW('Hygiene Data'!F102)))</f>
        <v/>
      </c>
      <c r="DV108" s="280" t="str">
        <f ca="true">+IF(OFFSET('Hygiene Data'!$F$12,0,10*ROW('Hygiene Data'!F102))="","",OFFSET('Hygiene Data'!$F$12,0,10*ROW('Hygiene Data'!F102)))</f>
        <v/>
      </c>
      <c r="DW108" s="280" t="str">
        <f ca="true">+IF(OFFSET('Hygiene Data'!$F$13,0,10*ROW('Hygiene Data'!F102))="","",OFFSET('Hygiene Data'!$F$13,0,10*ROW('Hygiene Data'!F102)))</f>
        <v/>
      </c>
      <c r="DX108" s="280" t="str">
        <f ca="true">+IF(OFFSET('Hygiene Data'!$G$11,0,10*ROW('Hygiene Data'!G102))="","",OFFSET('Hygiene Data'!$G$11,0,10*ROW('Hygiene Data'!G102)))</f>
        <v/>
      </c>
      <c r="DY108" s="280" t="str">
        <f ca="true">+IF(OFFSET('Hygiene Data'!$G$12,0,10*ROW('Hygiene Data'!G102))="","",OFFSET('Hygiene Data'!$G$12,0,10*ROW('Hygiene Data'!G102)))</f>
        <v/>
      </c>
      <c r="DZ108" s="280" t="str">
        <f ca="true">+IF(OFFSET('Hygiene Data'!$G$13,0,10*ROW('Hygiene Data'!G102))="","",OFFSET('Hygiene Data'!$G$13,0,10*ROW('Hygiene Data'!G102)))</f>
        <v/>
      </c>
      <c r="EA108" s="280" t="str">
        <f ca="true">+IF(OFFSET('Hygiene Data'!$H$11,0,10*ROW('Hygiene Data'!H102))="","",OFFSET('Hygiene Data'!$H$11,0,10*ROW('Hygiene Data'!H102)))</f>
        <v/>
      </c>
      <c r="EB108" s="280" t="str">
        <f ca="true">+IF(OFFSET('Hygiene Data'!$H$12,0,10*ROW('Hygiene Data'!H102))="","",OFFSET('Hygiene Data'!$H$12,0,10*ROW('Hygiene Data'!H102)))</f>
        <v/>
      </c>
      <c r="EC108" s="280" t="str">
        <f ca="true">+IF(OFFSET('Hygiene Data'!$H$13,0,10*ROW('Hygiene Data'!H102))="","",OFFSET('Hygiene Data'!$H$13,0,10*ROW('Hygiene Data'!H102)))</f>
        <v/>
      </c>
      <c r="ED108" s="280" t="str">
        <f ca="true">+IF(OFFSET('Hygiene Data'!$I$11,0,10*ROW('Hygiene Data'!I102))="","",OFFSET('Hygiene Data'!$I$11,0,10*ROW('Hygiene Data'!I102)))</f>
        <v/>
      </c>
      <c r="EE108" s="280" t="str">
        <f ca="true">+IF(OFFSET('Hygiene Data'!$I$12,0,10*ROW('Hygiene Data'!I102))="","",OFFSET('Hygiene Data'!$I$12,0,10*ROW('Hygiene Data'!I102)))</f>
        <v/>
      </c>
      <c r="EF108" s="28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6"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0"/>
      <c r="BS109" s="280" t="str">
        <f ca="true">+IF(OFFSET('Water Data'!$D$27,0,10*ROW('Water Data'!D103))="","",OFFSET('Water Data'!$D$27,0,10*ROW('Water Data'!D103)))</f>
        <v/>
      </c>
      <c r="BT109" s="280" t="str">
        <f ca="true">+IF(OFFSET('Water Data'!$D$28,0,10*ROW('Water Data'!D103))="","",OFFSET('Water Data'!$D$28,0,10*ROW('Water Data'!D103)))</f>
        <v/>
      </c>
      <c r="BU109" s="280" t="str">
        <f ca="true">+IF(OFFSET('Water Data'!$D$29,0,10*ROW('Water Data'!D103))="","",OFFSET('Water Data'!$D$29,0,10*ROW('Water Data'!D103)))</f>
        <v/>
      </c>
      <c r="BV109" s="280" t="str">
        <f ca="true">+IF(OFFSET('Water Data'!$E$27,0,10*ROW('Water Data'!E103))="","",OFFSET('Water Data'!$E$27,0,10*ROW('Water Data'!E103)))</f>
        <v/>
      </c>
      <c r="BW109" s="280" t="str">
        <f ca="true">+IF(OFFSET('Water Data'!$E$28,0,10*ROW('Water Data'!E103))="","",OFFSET('Water Data'!$E$28,0,10*ROW('Water Data'!E103)))</f>
        <v/>
      </c>
      <c r="BX109" s="280" t="str">
        <f ca="true">+IF(OFFSET('Water Data'!$E$29,0,10*ROW('Water Data'!E103))="","",OFFSET('Water Data'!$E$29,0,10*ROW('Water Data'!E103)))</f>
        <v/>
      </c>
      <c r="BY109" s="280" t="str">
        <f ca="true">+IF(OFFSET('Water Data'!$F$27,0,10*ROW('Water Data'!F103))="","",OFFSET('Water Data'!$F$27,0,10*ROW('Water Data'!F103)))</f>
        <v/>
      </c>
      <c r="BZ109" s="280" t="str">
        <f ca="true">+IF(OFFSET('Water Data'!$F$28,0,10*ROW('Water Data'!F103))="","",OFFSET('Water Data'!$F$28,0,10*ROW('Water Data'!F103)))</f>
        <v/>
      </c>
      <c r="CA109" s="280" t="str">
        <f ca="true">+IF(OFFSET('Water Data'!$F$29,0,10*ROW('Water Data'!F103))="","",OFFSET('Water Data'!$F$29,0,10*ROW('Water Data'!F103)))</f>
        <v/>
      </c>
      <c r="CB109" s="280" t="str">
        <f ca="true">+IF(OFFSET('Water Data'!$G$27,0,10*ROW('Water Data'!G103))="","",OFFSET('Water Data'!$G$27,0,10*ROW('Water Data'!G103)))</f>
        <v/>
      </c>
      <c r="CC109" s="280" t="str">
        <f ca="true">+IF(OFFSET('Water Data'!$G$28,0,10*ROW('Water Data'!G103))="","",OFFSET('Water Data'!$G$28,0,10*ROW('Water Data'!G103)))</f>
        <v/>
      </c>
      <c r="CD109" s="280" t="str">
        <f ca="true">+IF(OFFSET('Water Data'!$G$29,0,10*ROW('Water Data'!G103))="","",OFFSET('Water Data'!$G$29,0,10*ROW('Water Data'!G103)))</f>
        <v/>
      </c>
      <c r="CE109" s="280" t="str">
        <f ca="true">+IF(OFFSET('Water Data'!$H$27,0,10*ROW('Water Data'!H103))="","",OFFSET('Water Data'!$H$27,0,10*ROW('Water Data'!H103)))</f>
        <v/>
      </c>
      <c r="CF109" s="280" t="str">
        <f ca="true">+IF(OFFSET('Water Data'!$H$28,0,10*ROW('Water Data'!H103))="","",OFFSET('Water Data'!$H$28,0,10*ROW('Water Data'!H103)))</f>
        <v/>
      </c>
      <c r="CG109" s="280" t="str">
        <f ca="true">+IF(OFFSET('Water Data'!$H$29,0,10*ROW('Water Data'!H103))="","",OFFSET('Water Data'!$H$29,0,10*ROW('Water Data'!H103)))</f>
        <v/>
      </c>
      <c r="CH109" s="280" t="str">
        <f ca="true">+IF(OFFSET('Water Data'!$I$27,0,10*ROW('Water Data'!I103))="","",OFFSET('Water Data'!$I$27,0,10*ROW('Water Data'!I103)))</f>
        <v/>
      </c>
      <c r="CI109" s="280" t="str">
        <f ca="true">+IF(OFFSET('Water Data'!$I$28,0,10*ROW('Water Data'!I103))="","",OFFSET('Water Data'!$I$28,0,10*ROW('Water Data'!I103)))</f>
        <v/>
      </c>
      <c r="CJ109" s="280" t="str">
        <f ca="true">+IF(OFFSET('Water Data'!$I$29,0,10*ROW('Water Data'!I103))="","",OFFSET('Water Data'!$I$29,0,10*ROW('Water Data'!I103)))</f>
        <v/>
      </c>
      <c r="CK109" s="280" t="str">
        <f ca="true">+IF(OFFSET('Sanitation Data'!$D$28,0,10*ROW('Sanitation Data'!D103))="","",OFFSET('Sanitation Data'!$D$28,0,10*ROW('Sanitation Data'!D103)))</f>
        <v/>
      </c>
      <c r="CL109" s="280" t="str">
        <f ca="true">+IF(OFFSET('Sanitation Data'!$D$29,0,10*ROW('Sanitation Data'!D103))="","",OFFSET('Sanitation Data'!$D$29,0,10*ROW('Sanitation Data'!D103)))</f>
        <v/>
      </c>
      <c r="CM109" s="280" t="str">
        <f ca="true">+IF(OFFSET('Sanitation Data'!$D$30,0,10*ROW('Sanitation Data'!D103))="","",OFFSET('Sanitation Data'!$D$30,0,10*ROW('Sanitation Data'!D103)))</f>
        <v/>
      </c>
      <c r="CN109" s="280" t="str">
        <f ca="true">+IF(OFFSET('Sanitation Data'!$D$31,0,10*ROW('Sanitation Data'!D103))="","",OFFSET('Sanitation Data'!$D$31,0,10*ROW('Sanitation Data'!D103)))</f>
        <v/>
      </c>
      <c r="CO109" s="280" t="str">
        <f ca="true">+IF(OFFSET('Sanitation Data'!$D$32,0,10*ROW('Sanitation Data'!D103))="","",OFFSET('Sanitation Data'!$D$32,0,10*ROW('Sanitation Data'!D103)))</f>
        <v/>
      </c>
      <c r="CP109" s="280" t="str">
        <f ca="true">+IF(OFFSET('Sanitation Data'!$E$28,0,10*ROW('Sanitation Data'!E103))="","",OFFSET('Sanitation Data'!$E$28,0,10*ROW('Sanitation Data'!E103)))</f>
        <v/>
      </c>
      <c r="CQ109" s="280" t="str">
        <f ca="true">+IF(OFFSET('Sanitation Data'!$E$29,0,10*ROW('Sanitation Data'!E103))="","",OFFSET('Sanitation Data'!$E$29,0,10*ROW('Sanitation Data'!E103)))</f>
        <v/>
      </c>
      <c r="CR109" s="280" t="str">
        <f ca="true">+IF(OFFSET('Sanitation Data'!$E$30,0,10*ROW('Sanitation Data'!E103))="","",OFFSET('Sanitation Data'!$E$30,0,10*ROW('Sanitation Data'!E103)))</f>
        <v/>
      </c>
      <c r="CS109" s="280" t="str">
        <f ca="true">+IF(OFFSET('Sanitation Data'!$E$31,0,10*ROW('Sanitation Data'!E103))="","",OFFSET('Sanitation Data'!$E$31,0,10*ROW('Sanitation Data'!E103)))</f>
        <v/>
      </c>
      <c r="CT109" s="280" t="str">
        <f ca="true">+IF(OFFSET('Sanitation Data'!$E$32,0,10*ROW('Sanitation Data'!E103))="","",OFFSET('Sanitation Data'!$E$32,0,10*ROW('Sanitation Data'!E103)))</f>
        <v/>
      </c>
      <c r="CU109" s="280" t="str">
        <f ca="true">+IF(OFFSET('Sanitation Data'!$F$28,0,10*ROW('Sanitation Data'!F103))="","",OFFSET('Sanitation Data'!$F$28,0,10*ROW('Sanitation Data'!F103)))</f>
        <v/>
      </c>
      <c r="CV109" s="280" t="str">
        <f ca="true">+IF(OFFSET('Sanitation Data'!$F$29,0,10*ROW('Sanitation Data'!F103))="","",OFFSET('Sanitation Data'!$F$29,0,10*ROW('Sanitation Data'!F103)))</f>
        <v/>
      </c>
      <c r="CW109" s="280" t="str">
        <f ca="true">+IF(OFFSET('Sanitation Data'!$F$30,0,10*ROW('Sanitation Data'!F103))="","",OFFSET('Sanitation Data'!$F$30,0,10*ROW('Sanitation Data'!F103)))</f>
        <v/>
      </c>
      <c r="CX109" s="280" t="str">
        <f ca="true">+IF(OFFSET('Sanitation Data'!$F$31,0,10*ROW('Sanitation Data'!F103))="","",OFFSET('Sanitation Data'!$F$31,0,10*ROW('Sanitation Data'!F103)))</f>
        <v/>
      </c>
      <c r="CY109" s="280" t="str">
        <f ca="true">+IF(OFFSET('Sanitation Data'!$F$32,0,10*ROW('Sanitation Data'!F103))="","",OFFSET('Sanitation Data'!$F$32,0,10*ROW('Sanitation Data'!F103)))</f>
        <v/>
      </c>
      <c r="CZ109" s="280" t="str">
        <f ca="true">+IF(OFFSET('Sanitation Data'!$G$28,0,10*ROW('Sanitation Data'!G103))="","",OFFSET('Sanitation Data'!$G$28,0,10*ROW('Sanitation Data'!G103)))</f>
        <v/>
      </c>
      <c r="DA109" s="280" t="str">
        <f ca="true">+IF(OFFSET('Sanitation Data'!$G$29,0,10*ROW('Sanitation Data'!G103))="","",OFFSET('Sanitation Data'!$G$29,0,10*ROW('Sanitation Data'!G103)))</f>
        <v/>
      </c>
      <c r="DB109" s="280" t="str">
        <f ca="true">+IF(OFFSET('Sanitation Data'!$G$30,0,10*ROW('Sanitation Data'!G103))="","",OFFSET('Sanitation Data'!$G$30,0,10*ROW('Sanitation Data'!G103)))</f>
        <v/>
      </c>
      <c r="DC109" s="280" t="str">
        <f ca="true">+IF(OFFSET('Sanitation Data'!$G$31,0,10*ROW('Sanitation Data'!G103))="","",OFFSET('Sanitation Data'!$G$31,0,10*ROW('Sanitation Data'!G103)))</f>
        <v/>
      </c>
      <c r="DD109" s="280" t="str">
        <f ca="true">+IF(OFFSET('Sanitation Data'!$G$32,0,10*ROW('Sanitation Data'!G103))="","",OFFSET('Sanitation Data'!$G$32,0,10*ROW('Sanitation Data'!G103)))</f>
        <v/>
      </c>
      <c r="DE109" s="280" t="str">
        <f ca="true">+IF(OFFSET('Sanitation Data'!$H$28,0,10*ROW('Sanitation Data'!H103))="","",OFFSET('Sanitation Data'!$H$28,0,10*ROW('Sanitation Data'!H103)))</f>
        <v/>
      </c>
      <c r="DF109" s="280" t="str">
        <f ca="true">+IF(OFFSET('Sanitation Data'!$H$29,0,10*ROW('Sanitation Data'!H103))="","",OFFSET('Sanitation Data'!$H$29,0,10*ROW('Sanitation Data'!H103)))</f>
        <v/>
      </c>
      <c r="DG109" s="280" t="str">
        <f ca="true">+IF(OFFSET('Sanitation Data'!$H$30,0,10*ROW('Sanitation Data'!H103))="","",OFFSET('Sanitation Data'!$H$30,0,10*ROW('Sanitation Data'!H103)))</f>
        <v/>
      </c>
      <c r="DH109" s="280" t="str">
        <f ca="true">+IF(OFFSET('Sanitation Data'!$H$31,0,10*ROW('Sanitation Data'!H103))="","",OFFSET('Sanitation Data'!$H$31,0,10*ROW('Sanitation Data'!H103)))</f>
        <v/>
      </c>
      <c r="DI109" s="280" t="str">
        <f ca="true">+IF(OFFSET('Sanitation Data'!$H$32,0,10*ROW('Sanitation Data'!H103))="","",OFFSET('Sanitation Data'!$H$32,0,10*ROW('Sanitation Data'!H103)))</f>
        <v/>
      </c>
      <c r="DJ109" s="280" t="str">
        <f ca="true">+IF(OFFSET('Sanitation Data'!$I$28,0,10*ROW('Sanitation Data'!I103))="","",OFFSET('Sanitation Data'!$I$28,0,10*ROW('Sanitation Data'!I103)))</f>
        <v/>
      </c>
      <c r="DK109" s="280" t="str">
        <f ca="true">+IF(OFFSET('Sanitation Data'!$I$29,0,10*ROW('Sanitation Data'!I103))="","",OFFSET('Sanitation Data'!$I$29,0,10*ROW('Sanitation Data'!I103)))</f>
        <v/>
      </c>
      <c r="DL109" s="280" t="str">
        <f ca="true">+IF(OFFSET('Sanitation Data'!$I$30,0,10*ROW('Sanitation Data'!I103))="","",OFFSET('Sanitation Data'!$I$30,0,10*ROW('Sanitation Data'!I103)))</f>
        <v/>
      </c>
      <c r="DM109" s="280" t="str">
        <f ca="true">+IF(OFFSET('Sanitation Data'!$I$31,0,10*ROW('Sanitation Data'!I103))="","",OFFSET('Sanitation Data'!$I$31,0,10*ROW('Sanitation Data'!I103)))</f>
        <v/>
      </c>
      <c r="DN109" s="280" t="str">
        <f ca="true">+IF(OFFSET('Sanitation Data'!$I$32,0,10*ROW('Sanitation Data'!I103))="","",OFFSET('Sanitation Data'!$I$32,0,10*ROW('Sanitation Data'!I103)))</f>
        <v/>
      </c>
      <c r="DO109" s="280" t="str">
        <f ca="true">+IF(OFFSET('Hygiene Data'!$D$11,0,10*ROW('Hygiene Data'!D103))="","",OFFSET('Hygiene Data'!$D$11,0,10*ROW('Hygiene Data'!D103)))</f>
        <v/>
      </c>
      <c r="DP109" s="280" t="str">
        <f ca="true">+IF(OFFSET('Hygiene Data'!$D$12,0,10*ROW('Hygiene Data'!D103))="","",OFFSET('Hygiene Data'!$D$12,0,10*ROW('Hygiene Data'!D103)))</f>
        <v/>
      </c>
      <c r="DQ109" s="280" t="str">
        <f ca="true">+IF(OFFSET('Hygiene Data'!$D$13,0,10*ROW('Hygiene Data'!D103))="","",OFFSET('Hygiene Data'!$D$13,0,10*ROW('Hygiene Data'!D103)))</f>
        <v/>
      </c>
      <c r="DR109" s="280" t="str">
        <f ca="true">+IF(OFFSET('Hygiene Data'!$E$11,0,10*ROW('Hygiene Data'!E103))="","",OFFSET('Hygiene Data'!$E$11,0,10*ROW('Hygiene Data'!E103)))</f>
        <v/>
      </c>
      <c r="DS109" s="280" t="str">
        <f ca="true">+IF(OFFSET('Hygiene Data'!$E$12,0,10*ROW('Hygiene Data'!E103))="","",OFFSET('Hygiene Data'!$E$12,0,10*ROW('Hygiene Data'!E103)))</f>
        <v/>
      </c>
      <c r="DT109" s="280" t="str">
        <f ca="true">+IF(OFFSET('Hygiene Data'!$E$13,0,10*ROW('Hygiene Data'!E103))="","",OFFSET('Hygiene Data'!$E$13,0,10*ROW('Hygiene Data'!E103)))</f>
        <v/>
      </c>
      <c r="DU109" s="280" t="str">
        <f ca="true">+IF(OFFSET('Hygiene Data'!$F$11,0,10*ROW('Hygiene Data'!F103))="","",OFFSET('Hygiene Data'!$F$11,0,10*ROW('Hygiene Data'!F103)))</f>
        <v/>
      </c>
      <c r="DV109" s="280" t="str">
        <f ca="true">+IF(OFFSET('Hygiene Data'!$F$12,0,10*ROW('Hygiene Data'!F103))="","",OFFSET('Hygiene Data'!$F$12,0,10*ROW('Hygiene Data'!F103)))</f>
        <v/>
      </c>
      <c r="DW109" s="280" t="str">
        <f ca="true">+IF(OFFSET('Hygiene Data'!$F$13,0,10*ROW('Hygiene Data'!F103))="","",OFFSET('Hygiene Data'!$F$13,0,10*ROW('Hygiene Data'!F103)))</f>
        <v/>
      </c>
      <c r="DX109" s="280" t="str">
        <f ca="true">+IF(OFFSET('Hygiene Data'!$G$11,0,10*ROW('Hygiene Data'!G103))="","",OFFSET('Hygiene Data'!$G$11,0,10*ROW('Hygiene Data'!G103)))</f>
        <v/>
      </c>
      <c r="DY109" s="280" t="str">
        <f ca="true">+IF(OFFSET('Hygiene Data'!$G$12,0,10*ROW('Hygiene Data'!G103))="","",OFFSET('Hygiene Data'!$G$12,0,10*ROW('Hygiene Data'!G103)))</f>
        <v/>
      </c>
      <c r="DZ109" s="280" t="str">
        <f ca="true">+IF(OFFSET('Hygiene Data'!$G$13,0,10*ROW('Hygiene Data'!G103))="","",OFFSET('Hygiene Data'!$G$13,0,10*ROW('Hygiene Data'!G103)))</f>
        <v/>
      </c>
      <c r="EA109" s="280" t="str">
        <f ca="true">+IF(OFFSET('Hygiene Data'!$H$11,0,10*ROW('Hygiene Data'!H103))="","",OFFSET('Hygiene Data'!$H$11,0,10*ROW('Hygiene Data'!H103)))</f>
        <v/>
      </c>
      <c r="EB109" s="280" t="str">
        <f ca="true">+IF(OFFSET('Hygiene Data'!$H$12,0,10*ROW('Hygiene Data'!H103))="","",OFFSET('Hygiene Data'!$H$12,0,10*ROW('Hygiene Data'!H103)))</f>
        <v/>
      </c>
      <c r="EC109" s="280" t="str">
        <f ca="true">+IF(OFFSET('Hygiene Data'!$H$13,0,10*ROW('Hygiene Data'!H103))="","",OFFSET('Hygiene Data'!$H$13,0,10*ROW('Hygiene Data'!H103)))</f>
        <v/>
      </c>
      <c r="ED109" s="280" t="str">
        <f ca="true">+IF(OFFSET('Hygiene Data'!$I$11,0,10*ROW('Hygiene Data'!I103))="","",OFFSET('Hygiene Data'!$I$11,0,10*ROW('Hygiene Data'!I103)))</f>
        <v/>
      </c>
      <c r="EE109" s="280" t="str">
        <f ca="true">+IF(OFFSET('Hygiene Data'!$I$12,0,10*ROW('Hygiene Data'!I103))="","",OFFSET('Hygiene Data'!$I$12,0,10*ROW('Hygiene Data'!I103)))</f>
        <v/>
      </c>
      <c r="EF109" s="28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6"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0"/>
      <c r="BS110" s="280" t="str">
        <f ca="true">+IF(OFFSET('Water Data'!$D$27,0,10*ROW('Water Data'!D104))="","",OFFSET('Water Data'!$D$27,0,10*ROW('Water Data'!D104)))</f>
        <v/>
      </c>
      <c r="BT110" s="280" t="str">
        <f ca="true">+IF(OFFSET('Water Data'!$D$28,0,10*ROW('Water Data'!D104))="","",OFFSET('Water Data'!$D$28,0,10*ROW('Water Data'!D104)))</f>
        <v/>
      </c>
      <c r="BU110" s="280" t="str">
        <f ca="true">+IF(OFFSET('Water Data'!$D$29,0,10*ROW('Water Data'!D104))="","",OFFSET('Water Data'!$D$29,0,10*ROW('Water Data'!D104)))</f>
        <v/>
      </c>
      <c r="BV110" s="280" t="str">
        <f ca="true">+IF(OFFSET('Water Data'!$E$27,0,10*ROW('Water Data'!E104))="","",OFFSET('Water Data'!$E$27,0,10*ROW('Water Data'!E104)))</f>
        <v/>
      </c>
      <c r="BW110" s="280" t="str">
        <f ca="true">+IF(OFFSET('Water Data'!$E$28,0,10*ROW('Water Data'!E104))="","",OFFSET('Water Data'!$E$28,0,10*ROW('Water Data'!E104)))</f>
        <v/>
      </c>
      <c r="BX110" s="280" t="str">
        <f ca="true">+IF(OFFSET('Water Data'!$E$29,0,10*ROW('Water Data'!E104))="","",OFFSET('Water Data'!$E$29,0,10*ROW('Water Data'!E104)))</f>
        <v/>
      </c>
      <c r="BY110" s="280" t="str">
        <f ca="true">+IF(OFFSET('Water Data'!$F$27,0,10*ROW('Water Data'!F104))="","",OFFSET('Water Data'!$F$27,0,10*ROW('Water Data'!F104)))</f>
        <v/>
      </c>
      <c r="BZ110" s="280" t="str">
        <f ca="true">+IF(OFFSET('Water Data'!$F$28,0,10*ROW('Water Data'!F104))="","",OFFSET('Water Data'!$F$28,0,10*ROW('Water Data'!F104)))</f>
        <v/>
      </c>
      <c r="CA110" s="280" t="str">
        <f ca="true">+IF(OFFSET('Water Data'!$F$29,0,10*ROW('Water Data'!F104))="","",OFFSET('Water Data'!$F$29,0,10*ROW('Water Data'!F104)))</f>
        <v/>
      </c>
      <c r="CB110" s="280" t="str">
        <f ca="true">+IF(OFFSET('Water Data'!$G$27,0,10*ROW('Water Data'!G104))="","",OFFSET('Water Data'!$G$27,0,10*ROW('Water Data'!G104)))</f>
        <v/>
      </c>
      <c r="CC110" s="280" t="str">
        <f ca="true">+IF(OFFSET('Water Data'!$G$28,0,10*ROW('Water Data'!G104))="","",OFFSET('Water Data'!$G$28,0,10*ROW('Water Data'!G104)))</f>
        <v/>
      </c>
      <c r="CD110" s="280" t="str">
        <f ca="true">+IF(OFFSET('Water Data'!$G$29,0,10*ROW('Water Data'!G104))="","",OFFSET('Water Data'!$G$29,0,10*ROW('Water Data'!G104)))</f>
        <v/>
      </c>
      <c r="CE110" s="280" t="str">
        <f ca="true">+IF(OFFSET('Water Data'!$H$27,0,10*ROW('Water Data'!H104))="","",OFFSET('Water Data'!$H$27,0,10*ROW('Water Data'!H104)))</f>
        <v/>
      </c>
      <c r="CF110" s="280" t="str">
        <f ca="true">+IF(OFFSET('Water Data'!$H$28,0,10*ROW('Water Data'!H104))="","",OFFSET('Water Data'!$H$28,0,10*ROW('Water Data'!H104)))</f>
        <v/>
      </c>
      <c r="CG110" s="280" t="str">
        <f ca="true">+IF(OFFSET('Water Data'!$H$29,0,10*ROW('Water Data'!H104))="","",OFFSET('Water Data'!$H$29,0,10*ROW('Water Data'!H104)))</f>
        <v/>
      </c>
      <c r="CH110" s="280" t="str">
        <f ca="true">+IF(OFFSET('Water Data'!$I$27,0,10*ROW('Water Data'!I104))="","",OFFSET('Water Data'!$I$27,0,10*ROW('Water Data'!I104)))</f>
        <v/>
      </c>
      <c r="CI110" s="280" t="str">
        <f ca="true">+IF(OFFSET('Water Data'!$I$28,0,10*ROW('Water Data'!I104))="","",OFFSET('Water Data'!$I$28,0,10*ROW('Water Data'!I104)))</f>
        <v/>
      </c>
      <c r="CJ110" s="280" t="str">
        <f ca="true">+IF(OFFSET('Water Data'!$I$29,0,10*ROW('Water Data'!I104))="","",OFFSET('Water Data'!$I$29,0,10*ROW('Water Data'!I104)))</f>
        <v/>
      </c>
      <c r="CK110" s="280" t="str">
        <f ca="true">+IF(OFFSET('Sanitation Data'!$D$28,0,10*ROW('Sanitation Data'!D104))="","",OFFSET('Sanitation Data'!$D$28,0,10*ROW('Sanitation Data'!D104)))</f>
        <v/>
      </c>
      <c r="CL110" s="280" t="str">
        <f ca="true">+IF(OFFSET('Sanitation Data'!$D$29,0,10*ROW('Sanitation Data'!D104))="","",OFFSET('Sanitation Data'!$D$29,0,10*ROW('Sanitation Data'!D104)))</f>
        <v/>
      </c>
      <c r="CM110" s="280" t="str">
        <f ca="true">+IF(OFFSET('Sanitation Data'!$D$30,0,10*ROW('Sanitation Data'!D104))="","",OFFSET('Sanitation Data'!$D$30,0,10*ROW('Sanitation Data'!D104)))</f>
        <v/>
      </c>
      <c r="CN110" s="280" t="str">
        <f ca="true">+IF(OFFSET('Sanitation Data'!$D$31,0,10*ROW('Sanitation Data'!D104))="","",OFFSET('Sanitation Data'!$D$31,0,10*ROW('Sanitation Data'!D104)))</f>
        <v/>
      </c>
      <c r="CO110" s="280" t="str">
        <f ca="true">+IF(OFFSET('Sanitation Data'!$D$32,0,10*ROW('Sanitation Data'!D104))="","",OFFSET('Sanitation Data'!$D$32,0,10*ROW('Sanitation Data'!D104)))</f>
        <v/>
      </c>
      <c r="CP110" s="280" t="str">
        <f ca="true">+IF(OFFSET('Sanitation Data'!$E$28,0,10*ROW('Sanitation Data'!E104))="","",OFFSET('Sanitation Data'!$E$28,0,10*ROW('Sanitation Data'!E104)))</f>
        <v/>
      </c>
      <c r="CQ110" s="280" t="str">
        <f ca="true">+IF(OFFSET('Sanitation Data'!$E$29,0,10*ROW('Sanitation Data'!E104))="","",OFFSET('Sanitation Data'!$E$29,0,10*ROW('Sanitation Data'!E104)))</f>
        <v/>
      </c>
      <c r="CR110" s="280" t="str">
        <f ca="true">+IF(OFFSET('Sanitation Data'!$E$30,0,10*ROW('Sanitation Data'!E104))="","",OFFSET('Sanitation Data'!$E$30,0,10*ROW('Sanitation Data'!E104)))</f>
        <v/>
      </c>
      <c r="CS110" s="280" t="str">
        <f ca="true">+IF(OFFSET('Sanitation Data'!$E$31,0,10*ROW('Sanitation Data'!E104))="","",OFFSET('Sanitation Data'!$E$31,0,10*ROW('Sanitation Data'!E104)))</f>
        <v/>
      </c>
      <c r="CT110" s="280" t="str">
        <f ca="true">+IF(OFFSET('Sanitation Data'!$E$32,0,10*ROW('Sanitation Data'!E104))="","",OFFSET('Sanitation Data'!$E$32,0,10*ROW('Sanitation Data'!E104)))</f>
        <v/>
      </c>
      <c r="CU110" s="280" t="str">
        <f ca="true">+IF(OFFSET('Sanitation Data'!$F$28,0,10*ROW('Sanitation Data'!F104))="","",OFFSET('Sanitation Data'!$F$28,0,10*ROW('Sanitation Data'!F104)))</f>
        <v/>
      </c>
      <c r="CV110" s="280" t="str">
        <f ca="true">+IF(OFFSET('Sanitation Data'!$F$29,0,10*ROW('Sanitation Data'!F104))="","",OFFSET('Sanitation Data'!$F$29,0,10*ROW('Sanitation Data'!F104)))</f>
        <v/>
      </c>
      <c r="CW110" s="280" t="str">
        <f ca="true">+IF(OFFSET('Sanitation Data'!$F$30,0,10*ROW('Sanitation Data'!F104))="","",OFFSET('Sanitation Data'!$F$30,0,10*ROW('Sanitation Data'!F104)))</f>
        <v/>
      </c>
      <c r="CX110" s="280" t="str">
        <f ca="true">+IF(OFFSET('Sanitation Data'!$F$31,0,10*ROW('Sanitation Data'!F104))="","",OFFSET('Sanitation Data'!$F$31,0,10*ROW('Sanitation Data'!F104)))</f>
        <v/>
      </c>
      <c r="CY110" s="280" t="str">
        <f ca="true">+IF(OFFSET('Sanitation Data'!$F$32,0,10*ROW('Sanitation Data'!F104))="","",OFFSET('Sanitation Data'!$F$32,0,10*ROW('Sanitation Data'!F104)))</f>
        <v/>
      </c>
      <c r="CZ110" s="280" t="str">
        <f ca="true">+IF(OFFSET('Sanitation Data'!$G$28,0,10*ROW('Sanitation Data'!G104))="","",OFFSET('Sanitation Data'!$G$28,0,10*ROW('Sanitation Data'!G104)))</f>
        <v/>
      </c>
      <c r="DA110" s="280" t="str">
        <f ca="true">+IF(OFFSET('Sanitation Data'!$G$29,0,10*ROW('Sanitation Data'!G104))="","",OFFSET('Sanitation Data'!$G$29,0,10*ROW('Sanitation Data'!G104)))</f>
        <v/>
      </c>
      <c r="DB110" s="280" t="str">
        <f ca="true">+IF(OFFSET('Sanitation Data'!$G$30,0,10*ROW('Sanitation Data'!G104))="","",OFFSET('Sanitation Data'!$G$30,0,10*ROW('Sanitation Data'!G104)))</f>
        <v/>
      </c>
      <c r="DC110" s="280" t="str">
        <f ca="true">+IF(OFFSET('Sanitation Data'!$G$31,0,10*ROW('Sanitation Data'!G104))="","",OFFSET('Sanitation Data'!$G$31,0,10*ROW('Sanitation Data'!G104)))</f>
        <v/>
      </c>
      <c r="DD110" s="280" t="str">
        <f ca="true">+IF(OFFSET('Sanitation Data'!$G$32,0,10*ROW('Sanitation Data'!G104))="","",OFFSET('Sanitation Data'!$G$32,0,10*ROW('Sanitation Data'!G104)))</f>
        <v/>
      </c>
      <c r="DE110" s="280" t="str">
        <f ca="true">+IF(OFFSET('Sanitation Data'!$H$28,0,10*ROW('Sanitation Data'!H104))="","",OFFSET('Sanitation Data'!$H$28,0,10*ROW('Sanitation Data'!H104)))</f>
        <v/>
      </c>
      <c r="DF110" s="280" t="str">
        <f ca="true">+IF(OFFSET('Sanitation Data'!$H$29,0,10*ROW('Sanitation Data'!H104))="","",OFFSET('Sanitation Data'!$H$29,0,10*ROW('Sanitation Data'!H104)))</f>
        <v/>
      </c>
      <c r="DG110" s="280" t="str">
        <f ca="true">+IF(OFFSET('Sanitation Data'!$H$30,0,10*ROW('Sanitation Data'!H104))="","",OFFSET('Sanitation Data'!$H$30,0,10*ROW('Sanitation Data'!H104)))</f>
        <v/>
      </c>
      <c r="DH110" s="280" t="str">
        <f ca="true">+IF(OFFSET('Sanitation Data'!$H$31,0,10*ROW('Sanitation Data'!H104))="","",OFFSET('Sanitation Data'!$H$31,0,10*ROW('Sanitation Data'!H104)))</f>
        <v/>
      </c>
      <c r="DI110" s="280" t="str">
        <f ca="true">+IF(OFFSET('Sanitation Data'!$H$32,0,10*ROW('Sanitation Data'!H104))="","",OFFSET('Sanitation Data'!$H$32,0,10*ROW('Sanitation Data'!H104)))</f>
        <v/>
      </c>
      <c r="DJ110" s="280" t="str">
        <f ca="true">+IF(OFFSET('Sanitation Data'!$I$28,0,10*ROW('Sanitation Data'!I104))="","",OFFSET('Sanitation Data'!$I$28,0,10*ROW('Sanitation Data'!I104)))</f>
        <v/>
      </c>
      <c r="DK110" s="280" t="str">
        <f ca="true">+IF(OFFSET('Sanitation Data'!$I$29,0,10*ROW('Sanitation Data'!I104))="","",OFFSET('Sanitation Data'!$I$29,0,10*ROW('Sanitation Data'!I104)))</f>
        <v/>
      </c>
      <c r="DL110" s="280" t="str">
        <f ca="true">+IF(OFFSET('Sanitation Data'!$I$30,0,10*ROW('Sanitation Data'!I104))="","",OFFSET('Sanitation Data'!$I$30,0,10*ROW('Sanitation Data'!I104)))</f>
        <v/>
      </c>
      <c r="DM110" s="280" t="str">
        <f ca="true">+IF(OFFSET('Sanitation Data'!$I$31,0,10*ROW('Sanitation Data'!I104))="","",OFFSET('Sanitation Data'!$I$31,0,10*ROW('Sanitation Data'!I104)))</f>
        <v/>
      </c>
      <c r="DN110" s="280" t="str">
        <f ca="true">+IF(OFFSET('Sanitation Data'!$I$32,0,10*ROW('Sanitation Data'!I104))="","",OFFSET('Sanitation Data'!$I$32,0,10*ROW('Sanitation Data'!I104)))</f>
        <v/>
      </c>
      <c r="DO110" s="280" t="str">
        <f ca="true">+IF(OFFSET('Hygiene Data'!$D$11,0,10*ROW('Hygiene Data'!D104))="","",OFFSET('Hygiene Data'!$D$11,0,10*ROW('Hygiene Data'!D104)))</f>
        <v/>
      </c>
      <c r="DP110" s="280" t="str">
        <f ca="true">+IF(OFFSET('Hygiene Data'!$D$12,0,10*ROW('Hygiene Data'!D104))="","",OFFSET('Hygiene Data'!$D$12,0,10*ROW('Hygiene Data'!D104)))</f>
        <v/>
      </c>
      <c r="DQ110" s="280" t="str">
        <f ca="true">+IF(OFFSET('Hygiene Data'!$D$13,0,10*ROW('Hygiene Data'!D104))="","",OFFSET('Hygiene Data'!$D$13,0,10*ROW('Hygiene Data'!D104)))</f>
        <v/>
      </c>
      <c r="DR110" s="280" t="str">
        <f ca="true">+IF(OFFSET('Hygiene Data'!$E$11,0,10*ROW('Hygiene Data'!E104))="","",OFFSET('Hygiene Data'!$E$11,0,10*ROW('Hygiene Data'!E104)))</f>
        <v/>
      </c>
      <c r="DS110" s="280" t="str">
        <f ca="true">+IF(OFFSET('Hygiene Data'!$E$12,0,10*ROW('Hygiene Data'!E104))="","",OFFSET('Hygiene Data'!$E$12,0,10*ROW('Hygiene Data'!E104)))</f>
        <v/>
      </c>
      <c r="DT110" s="280" t="str">
        <f ca="true">+IF(OFFSET('Hygiene Data'!$E$13,0,10*ROW('Hygiene Data'!E104))="","",OFFSET('Hygiene Data'!$E$13,0,10*ROW('Hygiene Data'!E104)))</f>
        <v/>
      </c>
      <c r="DU110" s="280" t="str">
        <f ca="true">+IF(OFFSET('Hygiene Data'!$F$11,0,10*ROW('Hygiene Data'!F104))="","",OFFSET('Hygiene Data'!$F$11,0,10*ROW('Hygiene Data'!F104)))</f>
        <v/>
      </c>
      <c r="DV110" s="280" t="str">
        <f ca="true">+IF(OFFSET('Hygiene Data'!$F$12,0,10*ROW('Hygiene Data'!F104))="","",OFFSET('Hygiene Data'!$F$12,0,10*ROW('Hygiene Data'!F104)))</f>
        <v/>
      </c>
      <c r="DW110" s="280" t="str">
        <f ca="true">+IF(OFFSET('Hygiene Data'!$F$13,0,10*ROW('Hygiene Data'!F104))="","",OFFSET('Hygiene Data'!$F$13,0,10*ROW('Hygiene Data'!F104)))</f>
        <v/>
      </c>
      <c r="DX110" s="280" t="str">
        <f ca="true">+IF(OFFSET('Hygiene Data'!$G$11,0,10*ROW('Hygiene Data'!G104))="","",OFFSET('Hygiene Data'!$G$11,0,10*ROW('Hygiene Data'!G104)))</f>
        <v/>
      </c>
      <c r="DY110" s="280" t="str">
        <f ca="true">+IF(OFFSET('Hygiene Data'!$G$12,0,10*ROW('Hygiene Data'!G104))="","",OFFSET('Hygiene Data'!$G$12,0,10*ROW('Hygiene Data'!G104)))</f>
        <v/>
      </c>
      <c r="DZ110" s="280" t="str">
        <f ca="true">+IF(OFFSET('Hygiene Data'!$G$13,0,10*ROW('Hygiene Data'!G104))="","",OFFSET('Hygiene Data'!$G$13,0,10*ROW('Hygiene Data'!G104)))</f>
        <v/>
      </c>
      <c r="EA110" s="280" t="str">
        <f ca="true">+IF(OFFSET('Hygiene Data'!$H$11,0,10*ROW('Hygiene Data'!H104))="","",OFFSET('Hygiene Data'!$H$11,0,10*ROW('Hygiene Data'!H104)))</f>
        <v/>
      </c>
      <c r="EB110" s="280" t="str">
        <f ca="true">+IF(OFFSET('Hygiene Data'!$H$12,0,10*ROW('Hygiene Data'!H104))="","",OFFSET('Hygiene Data'!$H$12,0,10*ROW('Hygiene Data'!H104)))</f>
        <v/>
      </c>
      <c r="EC110" s="280" t="str">
        <f ca="true">+IF(OFFSET('Hygiene Data'!$H$13,0,10*ROW('Hygiene Data'!H104))="","",OFFSET('Hygiene Data'!$H$13,0,10*ROW('Hygiene Data'!H104)))</f>
        <v/>
      </c>
      <c r="ED110" s="280" t="str">
        <f ca="true">+IF(OFFSET('Hygiene Data'!$I$11,0,10*ROW('Hygiene Data'!I104))="","",OFFSET('Hygiene Data'!$I$11,0,10*ROW('Hygiene Data'!I104)))</f>
        <v/>
      </c>
      <c r="EE110" s="280" t="str">
        <f ca="true">+IF(OFFSET('Hygiene Data'!$I$12,0,10*ROW('Hygiene Data'!I104))="","",OFFSET('Hygiene Data'!$I$12,0,10*ROW('Hygiene Data'!I104)))</f>
        <v/>
      </c>
      <c r="EF110" s="28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6"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0"/>
      <c r="BS111" s="280" t="str">
        <f ca="true">+IF(OFFSET('Water Data'!$D$27,0,10*ROW('Water Data'!D105))="","",OFFSET('Water Data'!$D$27,0,10*ROW('Water Data'!D105)))</f>
        <v/>
      </c>
      <c r="BT111" s="280" t="str">
        <f ca="true">+IF(OFFSET('Water Data'!$D$28,0,10*ROW('Water Data'!D105))="","",OFFSET('Water Data'!$D$28,0,10*ROW('Water Data'!D105)))</f>
        <v/>
      </c>
      <c r="BU111" s="280" t="str">
        <f ca="true">+IF(OFFSET('Water Data'!$D$29,0,10*ROW('Water Data'!D105))="","",OFFSET('Water Data'!$D$29,0,10*ROW('Water Data'!D105)))</f>
        <v/>
      </c>
      <c r="BV111" s="280" t="str">
        <f ca="true">+IF(OFFSET('Water Data'!$E$27,0,10*ROW('Water Data'!E105))="","",OFFSET('Water Data'!$E$27,0,10*ROW('Water Data'!E105)))</f>
        <v/>
      </c>
      <c r="BW111" s="280" t="str">
        <f ca="true">+IF(OFFSET('Water Data'!$E$28,0,10*ROW('Water Data'!E105))="","",OFFSET('Water Data'!$E$28,0,10*ROW('Water Data'!E105)))</f>
        <v/>
      </c>
      <c r="BX111" s="280" t="str">
        <f ca="true">+IF(OFFSET('Water Data'!$E$29,0,10*ROW('Water Data'!E105))="","",OFFSET('Water Data'!$E$29,0,10*ROW('Water Data'!E105)))</f>
        <v/>
      </c>
      <c r="BY111" s="280" t="str">
        <f ca="true">+IF(OFFSET('Water Data'!$F$27,0,10*ROW('Water Data'!F105))="","",OFFSET('Water Data'!$F$27,0,10*ROW('Water Data'!F105)))</f>
        <v/>
      </c>
      <c r="BZ111" s="280" t="str">
        <f ca="true">+IF(OFFSET('Water Data'!$F$28,0,10*ROW('Water Data'!F105))="","",OFFSET('Water Data'!$F$28,0,10*ROW('Water Data'!F105)))</f>
        <v/>
      </c>
      <c r="CA111" s="280" t="str">
        <f ca="true">+IF(OFFSET('Water Data'!$F$29,0,10*ROW('Water Data'!F105))="","",OFFSET('Water Data'!$F$29,0,10*ROW('Water Data'!F105)))</f>
        <v/>
      </c>
      <c r="CB111" s="280" t="str">
        <f ca="true">+IF(OFFSET('Water Data'!$G$27,0,10*ROW('Water Data'!G105))="","",OFFSET('Water Data'!$G$27,0,10*ROW('Water Data'!G105)))</f>
        <v/>
      </c>
      <c r="CC111" s="280" t="str">
        <f ca="true">+IF(OFFSET('Water Data'!$G$28,0,10*ROW('Water Data'!G105))="","",OFFSET('Water Data'!$G$28,0,10*ROW('Water Data'!G105)))</f>
        <v/>
      </c>
      <c r="CD111" s="280" t="str">
        <f ca="true">+IF(OFFSET('Water Data'!$G$29,0,10*ROW('Water Data'!G105))="","",OFFSET('Water Data'!$G$29,0,10*ROW('Water Data'!G105)))</f>
        <v/>
      </c>
      <c r="CE111" s="280" t="str">
        <f ca="true">+IF(OFFSET('Water Data'!$H$27,0,10*ROW('Water Data'!H105))="","",OFFSET('Water Data'!$H$27,0,10*ROW('Water Data'!H105)))</f>
        <v/>
      </c>
      <c r="CF111" s="280" t="str">
        <f ca="true">+IF(OFFSET('Water Data'!$H$28,0,10*ROW('Water Data'!H105))="","",OFFSET('Water Data'!$H$28,0,10*ROW('Water Data'!H105)))</f>
        <v/>
      </c>
      <c r="CG111" s="280" t="str">
        <f ca="true">+IF(OFFSET('Water Data'!$H$29,0,10*ROW('Water Data'!H105))="","",OFFSET('Water Data'!$H$29,0,10*ROW('Water Data'!H105)))</f>
        <v/>
      </c>
      <c r="CH111" s="280" t="str">
        <f ca="true">+IF(OFFSET('Water Data'!$I$27,0,10*ROW('Water Data'!I105))="","",OFFSET('Water Data'!$I$27,0,10*ROW('Water Data'!I105)))</f>
        <v/>
      </c>
      <c r="CI111" s="280" t="str">
        <f ca="true">+IF(OFFSET('Water Data'!$I$28,0,10*ROW('Water Data'!I105))="","",OFFSET('Water Data'!$I$28,0,10*ROW('Water Data'!I105)))</f>
        <v/>
      </c>
      <c r="CJ111" s="280" t="str">
        <f ca="true">+IF(OFFSET('Water Data'!$I$29,0,10*ROW('Water Data'!I105))="","",OFFSET('Water Data'!$I$29,0,10*ROW('Water Data'!I105)))</f>
        <v/>
      </c>
      <c r="CK111" s="280" t="str">
        <f ca="true">+IF(OFFSET('Sanitation Data'!$D$28,0,10*ROW('Sanitation Data'!D105))="","",OFFSET('Sanitation Data'!$D$28,0,10*ROW('Sanitation Data'!D105)))</f>
        <v/>
      </c>
      <c r="CL111" s="280" t="str">
        <f ca="true">+IF(OFFSET('Sanitation Data'!$D$29,0,10*ROW('Sanitation Data'!D105))="","",OFFSET('Sanitation Data'!$D$29,0,10*ROW('Sanitation Data'!D105)))</f>
        <v/>
      </c>
      <c r="CM111" s="280" t="str">
        <f ca="true">+IF(OFFSET('Sanitation Data'!$D$30,0,10*ROW('Sanitation Data'!D105))="","",OFFSET('Sanitation Data'!$D$30,0,10*ROW('Sanitation Data'!D105)))</f>
        <v/>
      </c>
      <c r="CN111" s="280" t="str">
        <f ca="true">+IF(OFFSET('Sanitation Data'!$D$31,0,10*ROW('Sanitation Data'!D105))="","",OFFSET('Sanitation Data'!$D$31,0,10*ROW('Sanitation Data'!D105)))</f>
        <v/>
      </c>
      <c r="CO111" s="280" t="str">
        <f ca="true">+IF(OFFSET('Sanitation Data'!$D$32,0,10*ROW('Sanitation Data'!D105))="","",OFFSET('Sanitation Data'!$D$32,0,10*ROW('Sanitation Data'!D105)))</f>
        <v/>
      </c>
      <c r="CP111" s="280" t="str">
        <f ca="true">+IF(OFFSET('Sanitation Data'!$E$28,0,10*ROW('Sanitation Data'!E105))="","",OFFSET('Sanitation Data'!$E$28,0,10*ROW('Sanitation Data'!E105)))</f>
        <v/>
      </c>
      <c r="CQ111" s="280" t="str">
        <f ca="true">+IF(OFFSET('Sanitation Data'!$E$29,0,10*ROW('Sanitation Data'!E105))="","",OFFSET('Sanitation Data'!$E$29,0,10*ROW('Sanitation Data'!E105)))</f>
        <v/>
      </c>
      <c r="CR111" s="280" t="str">
        <f ca="true">+IF(OFFSET('Sanitation Data'!$E$30,0,10*ROW('Sanitation Data'!E105))="","",OFFSET('Sanitation Data'!$E$30,0,10*ROW('Sanitation Data'!E105)))</f>
        <v/>
      </c>
      <c r="CS111" s="280" t="str">
        <f ca="true">+IF(OFFSET('Sanitation Data'!$E$31,0,10*ROW('Sanitation Data'!E105))="","",OFFSET('Sanitation Data'!$E$31,0,10*ROW('Sanitation Data'!E105)))</f>
        <v/>
      </c>
      <c r="CT111" s="280" t="str">
        <f ca="true">+IF(OFFSET('Sanitation Data'!$E$32,0,10*ROW('Sanitation Data'!E105))="","",OFFSET('Sanitation Data'!$E$32,0,10*ROW('Sanitation Data'!E105)))</f>
        <v/>
      </c>
      <c r="CU111" s="280" t="str">
        <f ca="true">+IF(OFFSET('Sanitation Data'!$F$28,0,10*ROW('Sanitation Data'!F105))="","",OFFSET('Sanitation Data'!$F$28,0,10*ROW('Sanitation Data'!F105)))</f>
        <v/>
      </c>
      <c r="CV111" s="280" t="str">
        <f ca="true">+IF(OFFSET('Sanitation Data'!$F$29,0,10*ROW('Sanitation Data'!F105))="","",OFFSET('Sanitation Data'!$F$29,0,10*ROW('Sanitation Data'!F105)))</f>
        <v/>
      </c>
      <c r="CW111" s="280" t="str">
        <f ca="true">+IF(OFFSET('Sanitation Data'!$F$30,0,10*ROW('Sanitation Data'!F105))="","",OFFSET('Sanitation Data'!$F$30,0,10*ROW('Sanitation Data'!F105)))</f>
        <v/>
      </c>
      <c r="CX111" s="280" t="str">
        <f ca="true">+IF(OFFSET('Sanitation Data'!$F$31,0,10*ROW('Sanitation Data'!F105))="","",OFFSET('Sanitation Data'!$F$31,0,10*ROW('Sanitation Data'!F105)))</f>
        <v/>
      </c>
      <c r="CY111" s="280" t="str">
        <f ca="true">+IF(OFFSET('Sanitation Data'!$F$32,0,10*ROW('Sanitation Data'!F105))="","",OFFSET('Sanitation Data'!$F$32,0,10*ROW('Sanitation Data'!F105)))</f>
        <v/>
      </c>
      <c r="CZ111" s="280" t="str">
        <f ca="true">+IF(OFFSET('Sanitation Data'!$G$28,0,10*ROW('Sanitation Data'!G105))="","",OFFSET('Sanitation Data'!$G$28,0,10*ROW('Sanitation Data'!G105)))</f>
        <v/>
      </c>
      <c r="DA111" s="280" t="str">
        <f ca="true">+IF(OFFSET('Sanitation Data'!$G$29,0,10*ROW('Sanitation Data'!G105))="","",OFFSET('Sanitation Data'!$G$29,0,10*ROW('Sanitation Data'!G105)))</f>
        <v/>
      </c>
      <c r="DB111" s="280" t="str">
        <f ca="true">+IF(OFFSET('Sanitation Data'!$G$30,0,10*ROW('Sanitation Data'!G105))="","",OFFSET('Sanitation Data'!$G$30,0,10*ROW('Sanitation Data'!G105)))</f>
        <v/>
      </c>
      <c r="DC111" s="280" t="str">
        <f ca="true">+IF(OFFSET('Sanitation Data'!$G$31,0,10*ROW('Sanitation Data'!G105))="","",OFFSET('Sanitation Data'!$G$31,0,10*ROW('Sanitation Data'!G105)))</f>
        <v/>
      </c>
      <c r="DD111" s="280" t="str">
        <f ca="true">+IF(OFFSET('Sanitation Data'!$G$32,0,10*ROW('Sanitation Data'!G105))="","",OFFSET('Sanitation Data'!$G$32,0,10*ROW('Sanitation Data'!G105)))</f>
        <v/>
      </c>
      <c r="DE111" s="280" t="str">
        <f ca="true">+IF(OFFSET('Sanitation Data'!$H$28,0,10*ROW('Sanitation Data'!H105))="","",OFFSET('Sanitation Data'!$H$28,0,10*ROW('Sanitation Data'!H105)))</f>
        <v/>
      </c>
      <c r="DF111" s="280" t="str">
        <f ca="true">+IF(OFFSET('Sanitation Data'!$H$29,0,10*ROW('Sanitation Data'!H105))="","",OFFSET('Sanitation Data'!$H$29,0,10*ROW('Sanitation Data'!H105)))</f>
        <v/>
      </c>
      <c r="DG111" s="280" t="str">
        <f ca="true">+IF(OFFSET('Sanitation Data'!$H$30,0,10*ROW('Sanitation Data'!H105))="","",OFFSET('Sanitation Data'!$H$30,0,10*ROW('Sanitation Data'!H105)))</f>
        <v/>
      </c>
      <c r="DH111" s="280" t="str">
        <f ca="true">+IF(OFFSET('Sanitation Data'!$H$31,0,10*ROW('Sanitation Data'!H105))="","",OFFSET('Sanitation Data'!$H$31,0,10*ROW('Sanitation Data'!H105)))</f>
        <v/>
      </c>
      <c r="DI111" s="280" t="str">
        <f ca="true">+IF(OFFSET('Sanitation Data'!$H$32,0,10*ROW('Sanitation Data'!H105))="","",OFFSET('Sanitation Data'!$H$32,0,10*ROW('Sanitation Data'!H105)))</f>
        <v/>
      </c>
      <c r="DJ111" s="280" t="str">
        <f ca="true">+IF(OFFSET('Sanitation Data'!$I$28,0,10*ROW('Sanitation Data'!I105))="","",OFFSET('Sanitation Data'!$I$28,0,10*ROW('Sanitation Data'!I105)))</f>
        <v/>
      </c>
      <c r="DK111" s="280" t="str">
        <f ca="true">+IF(OFFSET('Sanitation Data'!$I$29,0,10*ROW('Sanitation Data'!I105))="","",OFFSET('Sanitation Data'!$I$29,0,10*ROW('Sanitation Data'!I105)))</f>
        <v/>
      </c>
      <c r="DL111" s="280" t="str">
        <f ca="true">+IF(OFFSET('Sanitation Data'!$I$30,0,10*ROW('Sanitation Data'!I105))="","",OFFSET('Sanitation Data'!$I$30,0,10*ROW('Sanitation Data'!I105)))</f>
        <v/>
      </c>
      <c r="DM111" s="280" t="str">
        <f ca="true">+IF(OFFSET('Sanitation Data'!$I$31,0,10*ROW('Sanitation Data'!I105))="","",OFFSET('Sanitation Data'!$I$31,0,10*ROW('Sanitation Data'!I105)))</f>
        <v/>
      </c>
      <c r="DN111" s="280" t="str">
        <f ca="true">+IF(OFFSET('Sanitation Data'!$I$32,0,10*ROW('Sanitation Data'!I105))="","",OFFSET('Sanitation Data'!$I$32,0,10*ROW('Sanitation Data'!I105)))</f>
        <v/>
      </c>
      <c r="DO111" s="280" t="str">
        <f ca="true">+IF(OFFSET('Hygiene Data'!$D$11,0,10*ROW('Hygiene Data'!D105))="","",OFFSET('Hygiene Data'!$D$11,0,10*ROW('Hygiene Data'!D105)))</f>
        <v/>
      </c>
      <c r="DP111" s="280" t="str">
        <f ca="true">+IF(OFFSET('Hygiene Data'!$D$12,0,10*ROW('Hygiene Data'!D105))="","",OFFSET('Hygiene Data'!$D$12,0,10*ROW('Hygiene Data'!D105)))</f>
        <v/>
      </c>
      <c r="DQ111" s="280" t="str">
        <f ca="true">+IF(OFFSET('Hygiene Data'!$D$13,0,10*ROW('Hygiene Data'!D105))="","",OFFSET('Hygiene Data'!$D$13,0,10*ROW('Hygiene Data'!D105)))</f>
        <v/>
      </c>
      <c r="DR111" s="280" t="str">
        <f ca="true">+IF(OFFSET('Hygiene Data'!$E$11,0,10*ROW('Hygiene Data'!E105))="","",OFFSET('Hygiene Data'!$E$11,0,10*ROW('Hygiene Data'!E105)))</f>
        <v/>
      </c>
      <c r="DS111" s="280" t="str">
        <f ca="true">+IF(OFFSET('Hygiene Data'!$E$12,0,10*ROW('Hygiene Data'!E105))="","",OFFSET('Hygiene Data'!$E$12,0,10*ROW('Hygiene Data'!E105)))</f>
        <v/>
      </c>
      <c r="DT111" s="280" t="str">
        <f ca="true">+IF(OFFSET('Hygiene Data'!$E$13,0,10*ROW('Hygiene Data'!E105))="","",OFFSET('Hygiene Data'!$E$13,0,10*ROW('Hygiene Data'!E105)))</f>
        <v/>
      </c>
      <c r="DU111" s="280" t="str">
        <f ca="true">+IF(OFFSET('Hygiene Data'!$F$11,0,10*ROW('Hygiene Data'!F105))="","",OFFSET('Hygiene Data'!$F$11,0,10*ROW('Hygiene Data'!F105)))</f>
        <v/>
      </c>
      <c r="DV111" s="280" t="str">
        <f ca="true">+IF(OFFSET('Hygiene Data'!$F$12,0,10*ROW('Hygiene Data'!F105))="","",OFFSET('Hygiene Data'!$F$12,0,10*ROW('Hygiene Data'!F105)))</f>
        <v/>
      </c>
      <c r="DW111" s="280" t="str">
        <f ca="true">+IF(OFFSET('Hygiene Data'!$F$13,0,10*ROW('Hygiene Data'!F105))="","",OFFSET('Hygiene Data'!$F$13,0,10*ROW('Hygiene Data'!F105)))</f>
        <v/>
      </c>
      <c r="DX111" s="280" t="str">
        <f ca="true">+IF(OFFSET('Hygiene Data'!$G$11,0,10*ROW('Hygiene Data'!G105))="","",OFFSET('Hygiene Data'!$G$11,0,10*ROW('Hygiene Data'!G105)))</f>
        <v/>
      </c>
      <c r="DY111" s="280" t="str">
        <f ca="true">+IF(OFFSET('Hygiene Data'!$G$12,0,10*ROW('Hygiene Data'!G105))="","",OFFSET('Hygiene Data'!$G$12,0,10*ROW('Hygiene Data'!G105)))</f>
        <v/>
      </c>
      <c r="DZ111" s="280" t="str">
        <f ca="true">+IF(OFFSET('Hygiene Data'!$G$13,0,10*ROW('Hygiene Data'!G105))="","",OFFSET('Hygiene Data'!$G$13,0,10*ROW('Hygiene Data'!G105)))</f>
        <v/>
      </c>
      <c r="EA111" s="280" t="str">
        <f ca="true">+IF(OFFSET('Hygiene Data'!$H$11,0,10*ROW('Hygiene Data'!H105))="","",OFFSET('Hygiene Data'!$H$11,0,10*ROW('Hygiene Data'!H105)))</f>
        <v/>
      </c>
      <c r="EB111" s="280" t="str">
        <f ca="true">+IF(OFFSET('Hygiene Data'!$H$12,0,10*ROW('Hygiene Data'!H105))="","",OFFSET('Hygiene Data'!$H$12,0,10*ROW('Hygiene Data'!H105)))</f>
        <v/>
      </c>
      <c r="EC111" s="280" t="str">
        <f ca="true">+IF(OFFSET('Hygiene Data'!$H$13,0,10*ROW('Hygiene Data'!H105))="","",OFFSET('Hygiene Data'!$H$13,0,10*ROW('Hygiene Data'!H105)))</f>
        <v/>
      </c>
      <c r="ED111" s="280" t="str">
        <f ca="true">+IF(OFFSET('Hygiene Data'!$I$11,0,10*ROW('Hygiene Data'!I105))="","",OFFSET('Hygiene Data'!$I$11,0,10*ROW('Hygiene Data'!I105)))</f>
        <v/>
      </c>
      <c r="EE111" s="280" t="str">
        <f ca="true">+IF(OFFSET('Hygiene Data'!$I$12,0,10*ROW('Hygiene Data'!I105))="","",OFFSET('Hygiene Data'!$I$12,0,10*ROW('Hygiene Data'!I105)))</f>
        <v/>
      </c>
      <c r="EF111" s="28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6"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0"/>
      <c r="BS112" s="280" t="str">
        <f ca="true">+IF(OFFSET('Water Data'!$D$27,0,10*ROW('Water Data'!D106))="","",OFFSET('Water Data'!$D$27,0,10*ROW('Water Data'!D106)))</f>
        <v/>
      </c>
      <c r="BT112" s="280" t="str">
        <f ca="true">+IF(OFFSET('Water Data'!$D$28,0,10*ROW('Water Data'!D106))="","",OFFSET('Water Data'!$D$28,0,10*ROW('Water Data'!D106)))</f>
        <v/>
      </c>
      <c r="BU112" s="280" t="str">
        <f ca="true">+IF(OFFSET('Water Data'!$D$29,0,10*ROW('Water Data'!D106))="","",OFFSET('Water Data'!$D$29,0,10*ROW('Water Data'!D106)))</f>
        <v/>
      </c>
      <c r="BV112" s="280" t="str">
        <f ca="true">+IF(OFFSET('Water Data'!$E$27,0,10*ROW('Water Data'!E106))="","",OFFSET('Water Data'!$E$27,0,10*ROW('Water Data'!E106)))</f>
        <v/>
      </c>
      <c r="BW112" s="280" t="str">
        <f ca="true">+IF(OFFSET('Water Data'!$E$28,0,10*ROW('Water Data'!E106))="","",OFFSET('Water Data'!$E$28,0,10*ROW('Water Data'!E106)))</f>
        <v/>
      </c>
      <c r="BX112" s="280" t="str">
        <f ca="true">+IF(OFFSET('Water Data'!$E$29,0,10*ROW('Water Data'!E106))="","",OFFSET('Water Data'!$E$29,0,10*ROW('Water Data'!E106)))</f>
        <v/>
      </c>
      <c r="BY112" s="280" t="str">
        <f ca="true">+IF(OFFSET('Water Data'!$F$27,0,10*ROW('Water Data'!F106))="","",OFFSET('Water Data'!$F$27,0,10*ROW('Water Data'!F106)))</f>
        <v/>
      </c>
      <c r="BZ112" s="280" t="str">
        <f ca="true">+IF(OFFSET('Water Data'!$F$28,0,10*ROW('Water Data'!F106))="","",OFFSET('Water Data'!$F$28,0,10*ROW('Water Data'!F106)))</f>
        <v/>
      </c>
      <c r="CA112" s="280" t="str">
        <f ca="true">+IF(OFFSET('Water Data'!$F$29,0,10*ROW('Water Data'!F106))="","",OFFSET('Water Data'!$F$29,0,10*ROW('Water Data'!F106)))</f>
        <v/>
      </c>
      <c r="CB112" s="280" t="str">
        <f ca="true">+IF(OFFSET('Water Data'!$G$27,0,10*ROW('Water Data'!G106))="","",OFFSET('Water Data'!$G$27,0,10*ROW('Water Data'!G106)))</f>
        <v/>
      </c>
      <c r="CC112" s="280" t="str">
        <f ca="true">+IF(OFFSET('Water Data'!$G$28,0,10*ROW('Water Data'!G106))="","",OFFSET('Water Data'!$G$28,0,10*ROW('Water Data'!G106)))</f>
        <v/>
      </c>
      <c r="CD112" s="280" t="str">
        <f ca="true">+IF(OFFSET('Water Data'!$G$29,0,10*ROW('Water Data'!G106))="","",OFFSET('Water Data'!$G$29,0,10*ROW('Water Data'!G106)))</f>
        <v/>
      </c>
      <c r="CE112" s="280" t="str">
        <f ca="true">+IF(OFFSET('Water Data'!$H$27,0,10*ROW('Water Data'!H106))="","",OFFSET('Water Data'!$H$27,0,10*ROW('Water Data'!H106)))</f>
        <v/>
      </c>
      <c r="CF112" s="280" t="str">
        <f ca="true">+IF(OFFSET('Water Data'!$H$28,0,10*ROW('Water Data'!H106))="","",OFFSET('Water Data'!$H$28,0,10*ROW('Water Data'!H106)))</f>
        <v/>
      </c>
      <c r="CG112" s="280" t="str">
        <f ca="true">+IF(OFFSET('Water Data'!$H$29,0,10*ROW('Water Data'!H106))="","",OFFSET('Water Data'!$H$29,0,10*ROW('Water Data'!H106)))</f>
        <v/>
      </c>
      <c r="CH112" s="280" t="str">
        <f ca="true">+IF(OFFSET('Water Data'!$I$27,0,10*ROW('Water Data'!I106))="","",OFFSET('Water Data'!$I$27,0,10*ROW('Water Data'!I106)))</f>
        <v/>
      </c>
      <c r="CI112" s="280" t="str">
        <f ca="true">+IF(OFFSET('Water Data'!$I$28,0,10*ROW('Water Data'!I106))="","",OFFSET('Water Data'!$I$28,0,10*ROW('Water Data'!I106)))</f>
        <v/>
      </c>
      <c r="CJ112" s="280" t="str">
        <f ca="true">+IF(OFFSET('Water Data'!$I$29,0,10*ROW('Water Data'!I106))="","",OFFSET('Water Data'!$I$29,0,10*ROW('Water Data'!I106)))</f>
        <v/>
      </c>
      <c r="CK112" s="280" t="str">
        <f ca="true">+IF(OFFSET('Sanitation Data'!$D$28,0,10*ROW('Sanitation Data'!D106))="","",OFFSET('Sanitation Data'!$D$28,0,10*ROW('Sanitation Data'!D106)))</f>
        <v/>
      </c>
      <c r="CL112" s="280" t="str">
        <f ca="true">+IF(OFFSET('Sanitation Data'!$D$29,0,10*ROW('Sanitation Data'!D106))="","",OFFSET('Sanitation Data'!$D$29,0,10*ROW('Sanitation Data'!D106)))</f>
        <v/>
      </c>
      <c r="CM112" s="280" t="str">
        <f ca="true">+IF(OFFSET('Sanitation Data'!$D$30,0,10*ROW('Sanitation Data'!D106))="","",OFFSET('Sanitation Data'!$D$30,0,10*ROW('Sanitation Data'!D106)))</f>
        <v/>
      </c>
      <c r="CN112" s="280" t="str">
        <f ca="true">+IF(OFFSET('Sanitation Data'!$D$31,0,10*ROW('Sanitation Data'!D106))="","",OFFSET('Sanitation Data'!$D$31,0,10*ROW('Sanitation Data'!D106)))</f>
        <v/>
      </c>
      <c r="CO112" s="280" t="str">
        <f ca="true">+IF(OFFSET('Sanitation Data'!$D$32,0,10*ROW('Sanitation Data'!D106))="","",OFFSET('Sanitation Data'!$D$32,0,10*ROW('Sanitation Data'!D106)))</f>
        <v/>
      </c>
      <c r="CP112" s="280" t="str">
        <f ca="true">+IF(OFFSET('Sanitation Data'!$E$28,0,10*ROW('Sanitation Data'!E106))="","",OFFSET('Sanitation Data'!$E$28,0,10*ROW('Sanitation Data'!E106)))</f>
        <v/>
      </c>
      <c r="CQ112" s="280" t="str">
        <f ca="true">+IF(OFFSET('Sanitation Data'!$E$29,0,10*ROW('Sanitation Data'!E106))="","",OFFSET('Sanitation Data'!$E$29,0,10*ROW('Sanitation Data'!E106)))</f>
        <v/>
      </c>
      <c r="CR112" s="280" t="str">
        <f ca="true">+IF(OFFSET('Sanitation Data'!$E$30,0,10*ROW('Sanitation Data'!E106))="","",OFFSET('Sanitation Data'!$E$30,0,10*ROW('Sanitation Data'!E106)))</f>
        <v/>
      </c>
      <c r="CS112" s="280" t="str">
        <f ca="true">+IF(OFFSET('Sanitation Data'!$E$31,0,10*ROW('Sanitation Data'!E106))="","",OFFSET('Sanitation Data'!$E$31,0,10*ROW('Sanitation Data'!E106)))</f>
        <v/>
      </c>
      <c r="CT112" s="280" t="str">
        <f ca="true">+IF(OFFSET('Sanitation Data'!$E$32,0,10*ROW('Sanitation Data'!E106))="","",OFFSET('Sanitation Data'!$E$32,0,10*ROW('Sanitation Data'!E106)))</f>
        <v/>
      </c>
      <c r="CU112" s="280" t="str">
        <f ca="true">+IF(OFFSET('Sanitation Data'!$F$28,0,10*ROW('Sanitation Data'!F106))="","",OFFSET('Sanitation Data'!$F$28,0,10*ROW('Sanitation Data'!F106)))</f>
        <v/>
      </c>
      <c r="CV112" s="280" t="str">
        <f ca="true">+IF(OFFSET('Sanitation Data'!$F$29,0,10*ROW('Sanitation Data'!F106))="","",OFFSET('Sanitation Data'!$F$29,0,10*ROW('Sanitation Data'!F106)))</f>
        <v/>
      </c>
      <c r="CW112" s="280" t="str">
        <f ca="true">+IF(OFFSET('Sanitation Data'!$F$30,0,10*ROW('Sanitation Data'!F106))="","",OFFSET('Sanitation Data'!$F$30,0,10*ROW('Sanitation Data'!F106)))</f>
        <v/>
      </c>
      <c r="CX112" s="280" t="str">
        <f ca="true">+IF(OFFSET('Sanitation Data'!$F$31,0,10*ROW('Sanitation Data'!F106))="","",OFFSET('Sanitation Data'!$F$31,0,10*ROW('Sanitation Data'!F106)))</f>
        <v/>
      </c>
      <c r="CY112" s="280" t="str">
        <f ca="true">+IF(OFFSET('Sanitation Data'!$F$32,0,10*ROW('Sanitation Data'!F106))="","",OFFSET('Sanitation Data'!$F$32,0,10*ROW('Sanitation Data'!F106)))</f>
        <v/>
      </c>
      <c r="CZ112" s="280" t="str">
        <f ca="true">+IF(OFFSET('Sanitation Data'!$G$28,0,10*ROW('Sanitation Data'!G106))="","",OFFSET('Sanitation Data'!$G$28,0,10*ROW('Sanitation Data'!G106)))</f>
        <v/>
      </c>
      <c r="DA112" s="280" t="str">
        <f ca="true">+IF(OFFSET('Sanitation Data'!$G$29,0,10*ROW('Sanitation Data'!G106))="","",OFFSET('Sanitation Data'!$G$29,0,10*ROW('Sanitation Data'!G106)))</f>
        <v/>
      </c>
      <c r="DB112" s="280" t="str">
        <f ca="true">+IF(OFFSET('Sanitation Data'!$G$30,0,10*ROW('Sanitation Data'!G106))="","",OFFSET('Sanitation Data'!$G$30,0,10*ROW('Sanitation Data'!G106)))</f>
        <v/>
      </c>
      <c r="DC112" s="280" t="str">
        <f ca="true">+IF(OFFSET('Sanitation Data'!$G$31,0,10*ROW('Sanitation Data'!G106))="","",OFFSET('Sanitation Data'!$G$31,0,10*ROW('Sanitation Data'!G106)))</f>
        <v/>
      </c>
      <c r="DD112" s="280" t="str">
        <f ca="true">+IF(OFFSET('Sanitation Data'!$G$32,0,10*ROW('Sanitation Data'!G106))="","",OFFSET('Sanitation Data'!$G$32,0,10*ROW('Sanitation Data'!G106)))</f>
        <v/>
      </c>
      <c r="DE112" s="280" t="str">
        <f ca="true">+IF(OFFSET('Sanitation Data'!$H$28,0,10*ROW('Sanitation Data'!H106))="","",OFFSET('Sanitation Data'!$H$28,0,10*ROW('Sanitation Data'!H106)))</f>
        <v/>
      </c>
      <c r="DF112" s="280" t="str">
        <f ca="true">+IF(OFFSET('Sanitation Data'!$H$29,0,10*ROW('Sanitation Data'!H106))="","",OFFSET('Sanitation Data'!$H$29,0,10*ROW('Sanitation Data'!H106)))</f>
        <v/>
      </c>
      <c r="DG112" s="280" t="str">
        <f ca="true">+IF(OFFSET('Sanitation Data'!$H$30,0,10*ROW('Sanitation Data'!H106))="","",OFFSET('Sanitation Data'!$H$30,0,10*ROW('Sanitation Data'!H106)))</f>
        <v/>
      </c>
      <c r="DH112" s="280" t="str">
        <f ca="true">+IF(OFFSET('Sanitation Data'!$H$31,0,10*ROW('Sanitation Data'!H106))="","",OFFSET('Sanitation Data'!$H$31,0,10*ROW('Sanitation Data'!H106)))</f>
        <v/>
      </c>
      <c r="DI112" s="280" t="str">
        <f ca="true">+IF(OFFSET('Sanitation Data'!$H$32,0,10*ROW('Sanitation Data'!H106))="","",OFFSET('Sanitation Data'!$H$32,0,10*ROW('Sanitation Data'!H106)))</f>
        <v/>
      </c>
      <c r="DJ112" s="280" t="str">
        <f ca="true">+IF(OFFSET('Sanitation Data'!$I$28,0,10*ROW('Sanitation Data'!I106))="","",OFFSET('Sanitation Data'!$I$28,0,10*ROW('Sanitation Data'!I106)))</f>
        <v/>
      </c>
      <c r="DK112" s="280" t="str">
        <f ca="true">+IF(OFFSET('Sanitation Data'!$I$29,0,10*ROW('Sanitation Data'!I106))="","",OFFSET('Sanitation Data'!$I$29,0,10*ROW('Sanitation Data'!I106)))</f>
        <v/>
      </c>
      <c r="DL112" s="280" t="str">
        <f ca="true">+IF(OFFSET('Sanitation Data'!$I$30,0,10*ROW('Sanitation Data'!I106))="","",OFFSET('Sanitation Data'!$I$30,0,10*ROW('Sanitation Data'!I106)))</f>
        <v/>
      </c>
      <c r="DM112" s="280" t="str">
        <f ca="true">+IF(OFFSET('Sanitation Data'!$I$31,0,10*ROW('Sanitation Data'!I106))="","",OFFSET('Sanitation Data'!$I$31,0,10*ROW('Sanitation Data'!I106)))</f>
        <v/>
      </c>
      <c r="DN112" s="280" t="str">
        <f ca="true">+IF(OFFSET('Sanitation Data'!$I$32,0,10*ROW('Sanitation Data'!I106))="","",OFFSET('Sanitation Data'!$I$32,0,10*ROW('Sanitation Data'!I106)))</f>
        <v/>
      </c>
      <c r="DO112" s="280" t="str">
        <f ca="true">+IF(OFFSET('Hygiene Data'!$D$11,0,10*ROW('Hygiene Data'!D106))="","",OFFSET('Hygiene Data'!$D$11,0,10*ROW('Hygiene Data'!D106)))</f>
        <v/>
      </c>
      <c r="DP112" s="280" t="str">
        <f ca="true">+IF(OFFSET('Hygiene Data'!$D$12,0,10*ROW('Hygiene Data'!D106))="","",OFFSET('Hygiene Data'!$D$12,0,10*ROW('Hygiene Data'!D106)))</f>
        <v/>
      </c>
      <c r="DQ112" s="280" t="str">
        <f ca="true">+IF(OFFSET('Hygiene Data'!$D$13,0,10*ROW('Hygiene Data'!D106))="","",OFFSET('Hygiene Data'!$D$13,0,10*ROW('Hygiene Data'!D106)))</f>
        <v/>
      </c>
      <c r="DR112" s="280" t="str">
        <f ca="true">+IF(OFFSET('Hygiene Data'!$E$11,0,10*ROW('Hygiene Data'!E106))="","",OFFSET('Hygiene Data'!$E$11,0,10*ROW('Hygiene Data'!E106)))</f>
        <v/>
      </c>
      <c r="DS112" s="280" t="str">
        <f ca="true">+IF(OFFSET('Hygiene Data'!$E$12,0,10*ROW('Hygiene Data'!E106))="","",OFFSET('Hygiene Data'!$E$12,0,10*ROW('Hygiene Data'!E106)))</f>
        <v/>
      </c>
      <c r="DT112" s="280" t="str">
        <f ca="true">+IF(OFFSET('Hygiene Data'!$E$13,0,10*ROW('Hygiene Data'!E106))="","",OFFSET('Hygiene Data'!$E$13,0,10*ROW('Hygiene Data'!E106)))</f>
        <v/>
      </c>
      <c r="DU112" s="280" t="str">
        <f ca="true">+IF(OFFSET('Hygiene Data'!$F$11,0,10*ROW('Hygiene Data'!F106))="","",OFFSET('Hygiene Data'!$F$11,0,10*ROW('Hygiene Data'!F106)))</f>
        <v/>
      </c>
      <c r="DV112" s="280" t="str">
        <f ca="true">+IF(OFFSET('Hygiene Data'!$F$12,0,10*ROW('Hygiene Data'!F106))="","",OFFSET('Hygiene Data'!$F$12,0,10*ROW('Hygiene Data'!F106)))</f>
        <v/>
      </c>
      <c r="DW112" s="280" t="str">
        <f ca="true">+IF(OFFSET('Hygiene Data'!$F$13,0,10*ROW('Hygiene Data'!F106))="","",OFFSET('Hygiene Data'!$F$13,0,10*ROW('Hygiene Data'!F106)))</f>
        <v/>
      </c>
      <c r="DX112" s="280" t="str">
        <f ca="true">+IF(OFFSET('Hygiene Data'!$G$11,0,10*ROW('Hygiene Data'!G106))="","",OFFSET('Hygiene Data'!$G$11,0,10*ROW('Hygiene Data'!G106)))</f>
        <v/>
      </c>
      <c r="DY112" s="280" t="str">
        <f ca="true">+IF(OFFSET('Hygiene Data'!$G$12,0,10*ROW('Hygiene Data'!G106))="","",OFFSET('Hygiene Data'!$G$12,0,10*ROW('Hygiene Data'!G106)))</f>
        <v/>
      </c>
      <c r="DZ112" s="280" t="str">
        <f ca="true">+IF(OFFSET('Hygiene Data'!$G$13,0,10*ROW('Hygiene Data'!G106))="","",OFFSET('Hygiene Data'!$G$13,0,10*ROW('Hygiene Data'!G106)))</f>
        <v/>
      </c>
      <c r="EA112" s="280" t="str">
        <f ca="true">+IF(OFFSET('Hygiene Data'!$H$11,0,10*ROW('Hygiene Data'!H106))="","",OFFSET('Hygiene Data'!$H$11,0,10*ROW('Hygiene Data'!H106)))</f>
        <v/>
      </c>
      <c r="EB112" s="280" t="str">
        <f ca="true">+IF(OFFSET('Hygiene Data'!$H$12,0,10*ROW('Hygiene Data'!H106))="","",OFFSET('Hygiene Data'!$H$12,0,10*ROW('Hygiene Data'!H106)))</f>
        <v/>
      </c>
      <c r="EC112" s="280" t="str">
        <f ca="true">+IF(OFFSET('Hygiene Data'!$H$13,0,10*ROW('Hygiene Data'!H106))="","",OFFSET('Hygiene Data'!$H$13,0,10*ROW('Hygiene Data'!H106)))</f>
        <v/>
      </c>
      <c r="ED112" s="280" t="str">
        <f ca="true">+IF(OFFSET('Hygiene Data'!$I$11,0,10*ROW('Hygiene Data'!I106))="","",OFFSET('Hygiene Data'!$I$11,0,10*ROW('Hygiene Data'!I106)))</f>
        <v/>
      </c>
      <c r="EE112" s="280" t="str">
        <f ca="true">+IF(OFFSET('Hygiene Data'!$I$12,0,10*ROW('Hygiene Data'!I106))="","",OFFSET('Hygiene Data'!$I$12,0,10*ROW('Hygiene Data'!I106)))</f>
        <v/>
      </c>
      <c r="EF112" s="28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6"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0"/>
      <c r="BS113" s="280" t="str">
        <f ca="true">+IF(OFFSET('Water Data'!$D$27,0,10*ROW('Water Data'!D107))="","",OFFSET('Water Data'!$D$27,0,10*ROW('Water Data'!D107)))</f>
        <v/>
      </c>
      <c r="BT113" s="280" t="str">
        <f ca="true">+IF(OFFSET('Water Data'!$D$28,0,10*ROW('Water Data'!D107))="","",OFFSET('Water Data'!$D$28,0,10*ROW('Water Data'!D107)))</f>
        <v/>
      </c>
      <c r="BU113" s="280" t="str">
        <f ca="true">+IF(OFFSET('Water Data'!$D$29,0,10*ROW('Water Data'!D107))="","",OFFSET('Water Data'!$D$29,0,10*ROW('Water Data'!D107)))</f>
        <v/>
      </c>
      <c r="BV113" s="280" t="str">
        <f ca="true">+IF(OFFSET('Water Data'!$E$27,0,10*ROW('Water Data'!E107))="","",OFFSET('Water Data'!$E$27,0,10*ROW('Water Data'!E107)))</f>
        <v/>
      </c>
      <c r="BW113" s="280" t="str">
        <f ca="true">+IF(OFFSET('Water Data'!$E$28,0,10*ROW('Water Data'!E107))="","",OFFSET('Water Data'!$E$28,0,10*ROW('Water Data'!E107)))</f>
        <v/>
      </c>
      <c r="BX113" s="280" t="str">
        <f ca="true">+IF(OFFSET('Water Data'!$E$29,0,10*ROW('Water Data'!E107))="","",OFFSET('Water Data'!$E$29,0,10*ROW('Water Data'!E107)))</f>
        <v/>
      </c>
      <c r="BY113" s="280" t="str">
        <f ca="true">+IF(OFFSET('Water Data'!$F$27,0,10*ROW('Water Data'!F107))="","",OFFSET('Water Data'!$F$27,0,10*ROW('Water Data'!F107)))</f>
        <v/>
      </c>
      <c r="BZ113" s="280" t="str">
        <f ca="true">+IF(OFFSET('Water Data'!$F$28,0,10*ROW('Water Data'!F107))="","",OFFSET('Water Data'!$F$28,0,10*ROW('Water Data'!F107)))</f>
        <v/>
      </c>
      <c r="CA113" s="280" t="str">
        <f ca="true">+IF(OFFSET('Water Data'!$F$29,0,10*ROW('Water Data'!F107))="","",OFFSET('Water Data'!$F$29,0,10*ROW('Water Data'!F107)))</f>
        <v/>
      </c>
      <c r="CB113" s="280" t="str">
        <f ca="true">+IF(OFFSET('Water Data'!$G$27,0,10*ROW('Water Data'!G107))="","",OFFSET('Water Data'!$G$27,0,10*ROW('Water Data'!G107)))</f>
        <v/>
      </c>
      <c r="CC113" s="280" t="str">
        <f ca="true">+IF(OFFSET('Water Data'!$G$28,0,10*ROW('Water Data'!G107))="","",OFFSET('Water Data'!$G$28,0,10*ROW('Water Data'!G107)))</f>
        <v/>
      </c>
      <c r="CD113" s="280" t="str">
        <f ca="true">+IF(OFFSET('Water Data'!$G$29,0,10*ROW('Water Data'!G107))="","",OFFSET('Water Data'!$G$29,0,10*ROW('Water Data'!G107)))</f>
        <v/>
      </c>
      <c r="CE113" s="280" t="str">
        <f ca="true">+IF(OFFSET('Water Data'!$H$27,0,10*ROW('Water Data'!H107))="","",OFFSET('Water Data'!$H$27,0,10*ROW('Water Data'!H107)))</f>
        <v/>
      </c>
      <c r="CF113" s="280" t="str">
        <f ca="true">+IF(OFFSET('Water Data'!$H$28,0,10*ROW('Water Data'!H107))="","",OFFSET('Water Data'!$H$28,0,10*ROW('Water Data'!H107)))</f>
        <v/>
      </c>
      <c r="CG113" s="280" t="str">
        <f ca="true">+IF(OFFSET('Water Data'!$H$29,0,10*ROW('Water Data'!H107))="","",OFFSET('Water Data'!$H$29,0,10*ROW('Water Data'!H107)))</f>
        <v/>
      </c>
      <c r="CH113" s="280" t="str">
        <f ca="true">+IF(OFFSET('Water Data'!$I$27,0,10*ROW('Water Data'!I107))="","",OFFSET('Water Data'!$I$27,0,10*ROW('Water Data'!I107)))</f>
        <v/>
      </c>
      <c r="CI113" s="280" t="str">
        <f ca="true">+IF(OFFSET('Water Data'!$I$28,0,10*ROW('Water Data'!I107))="","",OFFSET('Water Data'!$I$28,0,10*ROW('Water Data'!I107)))</f>
        <v/>
      </c>
      <c r="CJ113" s="280" t="str">
        <f ca="true">+IF(OFFSET('Water Data'!$I$29,0,10*ROW('Water Data'!I107))="","",OFFSET('Water Data'!$I$29,0,10*ROW('Water Data'!I107)))</f>
        <v/>
      </c>
      <c r="CK113" s="280" t="str">
        <f ca="true">+IF(OFFSET('Sanitation Data'!$D$28,0,10*ROW('Sanitation Data'!D107))="","",OFFSET('Sanitation Data'!$D$28,0,10*ROW('Sanitation Data'!D107)))</f>
        <v/>
      </c>
      <c r="CL113" s="280" t="str">
        <f ca="true">+IF(OFFSET('Sanitation Data'!$D$29,0,10*ROW('Sanitation Data'!D107))="","",OFFSET('Sanitation Data'!$D$29,0,10*ROW('Sanitation Data'!D107)))</f>
        <v/>
      </c>
      <c r="CM113" s="280" t="str">
        <f ca="true">+IF(OFFSET('Sanitation Data'!$D$30,0,10*ROW('Sanitation Data'!D107))="","",OFFSET('Sanitation Data'!$D$30,0,10*ROW('Sanitation Data'!D107)))</f>
        <v/>
      </c>
      <c r="CN113" s="280" t="str">
        <f ca="true">+IF(OFFSET('Sanitation Data'!$D$31,0,10*ROW('Sanitation Data'!D107))="","",OFFSET('Sanitation Data'!$D$31,0,10*ROW('Sanitation Data'!D107)))</f>
        <v/>
      </c>
      <c r="CO113" s="280" t="str">
        <f ca="true">+IF(OFFSET('Sanitation Data'!$D$32,0,10*ROW('Sanitation Data'!D107))="","",OFFSET('Sanitation Data'!$D$32,0,10*ROW('Sanitation Data'!D107)))</f>
        <v/>
      </c>
      <c r="CP113" s="280" t="str">
        <f ca="true">+IF(OFFSET('Sanitation Data'!$E$28,0,10*ROW('Sanitation Data'!E107))="","",OFFSET('Sanitation Data'!$E$28,0,10*ROW('Sanitation Data'!E107)))</f>
        <v/>
      </c>
      <c r="CQ113" s="280" t="str">
        <f ca="true">+IF(OFFSET('Sanitation Data'!$E$29,0,10*ROW('Sanitation Data'!E107))="","",OFFSET('Sanitation Data'!$E$29,0,10*ROW('Sanitation Data'!E107)))</f>
        <v/>
      </c>
      <c r="CR113" s="280" t="str">
        <f ca="true">+IF(OFFSET('Sanitation Data'!$E$30,0,10*ROW('Sanitation Data'!E107))="","",OFFSET('Sanitation Data'!$E$30,0,10*ROW('Sanitation Data'!E107)))</f>
        <v/>
      </c>
      <c r="CS113" s="280" t="str">
        <f ca="true">+IF(OFFSET('Sanitation Data'!$E$31,0,10*ROW('Sanitation Data'!E107))="","",OFFSET('Sanitation Data'!$E$31,0,10*ROW('Sanitation Data'!E107)))</f>
        <v/>
      </c>
      <c r="CT113" s="280" t="str">
        <f ca="true">+IF(OFFSET('Sanitation Data'!$E$32,0,10*ROW('Sanitation Data'!E107))="","",OFFSET('Sanitation Data'!$E$32,0,10*ROW('Sanitation Data'!E107)))</f>
        <v/>
      </c>
      <c r="CU113" s="280" t="str">
        <f ca="true">+IF(OFFSET('Sanitation Data'!$F$28,0,10*ROW('Sanitation Data'!F107))="","",OFFSET('Sanitation Data'!$F$28,0,10*ROW('Sanitation Data'!F107)))</f>
        <v/>
      </c>
      <c r="CV113" s="280" t="str">
        <f ca="true">+IF(OFFSET('Sanitation Data'!$F$29,0,10*ROW('Sanitation Data'!F107))="","",OFFSET('Sanitation Data'!$F$29,0,10*ROW('Sanitation Data'!F107)))</f>
        <v/>
      </c>
      <c r="CW113" s="280" t="str">
        <f ca="true">+IF(OFFSET('Sanitation Data'!$F$30,0,10*ROW('Sanitation Data'!F107))="","",OFFSET('Sanitation Data'!$F$30,0,10*ROW('Sanitation Data'!F107)))</f>
        <v/>
      </c>
      <c r="CX113" s="280" t="str">
        <f ca="true">+IF(OFFSET('Sanitation Data'!$F$31,0,10*ROW('Sanitation Data'!F107))="","",OFFSET('Sanitation Data'!$F$31,0,10*ROW('Sanitation Data'!F107)))</f>
        <v/>
      </c>
      <c r="CY113" s="280" t="str">
        <f ca="true">+IF(OFFSET('Sanitation Data'!$F$32,0,10*ROW('Sanitation Data'!F107))="","",OFFSET('Sanitation Data'!$F$32,0,10*ROW('Sanitation Data'!F107)))</f>
        <v/>
      </c>
      <c r="CZ113" s="280" t="str">
        <f ca="true">+IF(OFFSET('Sanitation Data'!$G$28,0,10*ROW('Sanitation Data'!G107))="","",OFFSET('Sanitation Data'!$G$28,0,10*ROW('Sanitation Data'!G107)))</f>
        <v/>
      </c>
      <c r="DA113" s="280" t="str">
        <f ca="true">+IF(OFFSET('Sanitation Data'!$G$29,0,10*ROW('Sanitation Data'!G107))="","",OFFSET('Sanitation Data'!$G$29,0,10*ROW('Sanitation Data'!G107)))</f>
        <v/>
      </c>
      <c r="DB113" s="280" t="str">
        <f ca="true">+IF(OFFSET('Sanitation Data'!$G$30,0,10*ROW('Sanitation Data'!G107))="","",OFFSET('Sanitation Data'!$G$30,0,10*ROW('Sanitation Data'!G107)))</f>
        <v/>
      </c>
      <c r="DC113" s="280" t="str">
        <f ca="true">+IF(OFFSET('Sanitation Data'!$G$31,0,10*ROW('Sanitation Data'!G107))="","",OFFSET('Sanitation Data'!$G$31,0,10*ROW('Sanitation Data'!G107)))</f>
        <v/>
      </c>
      <c r="DD113" s="280" t="str">
        <f ca="true">+IF(OFFSET('Sanitation Data'!$G$32,0,10*ROW('Sanitation Data'!G107))="","",OFFSET('Sanitation Data'!$G$32,0,10*ROW('Sanitation Data'!G107)))</f>
        <v/>
      </c>
      <c r="DE113" s="280" t="str">
        <f ca="true">+IF(OFFSET('Sanitation Data'!$H$28,0,10*ROW('Sanitation Data'!H107))="","",OFFSET('Sanitation Data'!$H$28,0,10*ROW('Sanitation Data'!H107)))</f>
        <v/>
      </c>
      <c r="DF113" s="280" t="str">
        <f ca="true">+IF(OFFSET('Sanitation Data'!$H$29,0,10*ROW('Sanitation Data'!H107))="","",OFFSET('Sanitation Data'!$H$29,0,10*ROW('Sanitation Data'!H107)))</f>
        <v/>
      </c>
      <c r="DG113" s="280" t="str">
        <f ca="true">+IF(OFFSET('Sanitation Data'!$H$30,0,10*ROW('Sanitation Data'!H107))="","",OFFSET('Sanitation Data'!$H$30,0,10*ROW('Sanitation Data'!H107)))</f>
        <v/>
      </c>
      <c r="DH113" s="280" t="str">
        <f ca="true">+IF(OFFSET('Sanitation Data'!$H$31,0,10*ROW('Sanitation Data'!H107))="","",OFFSET('Sanitation Data'!$H$31,0,10*ROW('Sanitation Data'!H107)))</f>
        <v/>
      </c>
      <c r="DI113" s="280" t="str">
        <f ca="true">+IF(OFFSET('Sanitation Data'!$H$32,0,10*ROW('Sanitation Data'!H107))="","",OFFSET('Sanitation Data'!$H$32,0,10*ROW('Sanitation Data'!H107)))</f>
        <v/>
      </c>
      <c r="DJ113" s="280" t="str">
        <f ca="true">+IF(OFFSET('Sanitation Data'!$I$28,0,10*ROW('Sanitation Data'!I107))="","",OFFSET('Sanitation Data'!$I$28,0,10*ROW('Sanitation Data'!I107)))</f>
        <v/>
      </c>
      <c r="DK113" s="280" t="str">
        <f ca="true">+IF(OFFSET('Sanitation Data'!$I$29,0,10*ROW('Sanitation Data'!I107))="","",OFFSET('Sanitation Data'!$I$29,0,10*ROW('Sanitation Data'!I107)))</f>
        <v/>
      </c>
      <c r="DL113" s="280" t="str">
        <f ca="true">+IF(OFFSET('Sanitation Data'!$I$30,0,10*ROW('Sanitation Data'!I107))="","",OFFSET('Sanitation Data'!$I$30,0,10*ROW('Sanitation Data'!I107)))</f>
        <v/>
      </c>
      <c r="DM113" s="280" t="str">
        <f ca="true">+IF(OFFSET('Sanitation Data'!$I$31,0,10*ROW('Sanitation Data'!I107))="","",OFFSET('Sanitation Data'!$I$31,0,10*ROW('Sanitation Data'!I107)))</f>
        <v/>
      </c>
      <c r="DN113" s="280" t="str">
        <f ca="true">+IF(OFFSET('Sanitation Data'!$I$32,0,10*ROW('Sanitation Data'!I107))="","",OFFSET('Sanitation Data'!$I$32,0,10*ROW('Sanitation Data'!I107)))</f>
        <v/>
      </c>
      <c r="DO113" s="280" t="str">
        <f ca="true">+IF(OFFSET('Hygiene Data'!$D$11,0,10*ROW('Hygiene Data'!D107))="","",OFFSET('Hygiene Data'!$D$11,0,10*ROW('Hygiene Data'!D107)))</f>
        <v/>
      </c>
      <c r="DP113" s="280" t="str">
        <f ca="true">+IF(OFFSET('Hygiene Data'!$D$12,0,10*ROW('Hygiene Data'!D107))="","",OFFSET('Hygiene Data'!$D$12,0,10*ROW('Hygiene Data'!D107)))</f>
        <v/>
      </c>
      <c r="DQ113" s="280" t="str">
        <f ca="true">+IF(OFFSET('Hygiene Data'!$D$13,0,10*ROW('Hygiene Data'!D107))="","",OFFSET('Hygiene Data'!$D$13,0,10*ROW('Hygiene Data'!D107)))</f>
        <v/>
      </c>
      <c r="DR113" s="280" t="str">
        <f ca="true">+IF(OFFSET('Hygiene Data'!$E$11,0,10*ROW('Hygiene Data'!E107))="","",OFFSET('Hygiene Data'!$E$11,0,10*ROW('Hygiene Data'!E107)))</f>
        <v/>
      </c>
      <c r="DS113" s="280" t="str">
        <f ca="true">+IF(OFFSET('Hygiene Data'!$E$12,0,10*ROW('Hygiene Data'!E107))="","",OFFSET('Hygiene Data'!$E$12,0,10*ROW('Hygiene Data'!E107)))</f>
        <v/>
      </c>
      <c r="DT113" s="280" t="str">
        <f ca="true">+IF(OFFSET('Hygiene Data'!$E$13,0,10*ROW('Hygiene Data'!E107))="","",OFFSET('Hygiene Data'!$E$13,0,10*ROW('Hygiene Data'!E107)))</f>
        <v/>
      </c>
      <c r="DU113" s="280" t="str">
        <f ca="true">+IF(OFFSET('Hygiene Data'!$F$11,0,10*ROW('Hygiene Data'!F107))="","",OFFSET('Hygiene Data'!$F$11,0,10*ROW('Hygiene Data'!F107)))</f>
        <v/>
      </c>
      <c r="DV113" s="280" t="str">
        <f ca="true">+IF(OFFSET('Hygiene Data'!$F$12,0,10*ROW('Hygiene Data'!F107))="","",OFFSET('Hygiene Data'!$F$12,0,10*ROW('Hygiene Data'!F107)))</f>
        <v/>
      </c>
      <c r="DW113" s="280" t="str">
        <f ca="true">+IF(OFFSET('Hygiene Data'!$F$13,0,10*ROW('Hygiene Data'!F107))="","",OFFSET('Hygiene Data'!$F$13,0,10*ROW('Hygiene Data'!F107)))</f>
        <v/>
      </c>
      <c r="DX113" s="280" t="str">
        <f ca="true">+IF(OFFSET('Hygiene Data'!$G$11,0,10*ROW('Hygiene Data'!G107))="","",OFFSET('Hygiene Data'!$G$11,0,10*ROW('Hygiene Data'!G107)))</f>
        <v/>
      </c>
      <c r="DY113" s="280" t="str">
        <f ca="true">+IF(OFFSET('Hygiene Data'!$G$12,0,10*ROW('Hygiene Data'!G107))="","",OFFSET('Hygiene Data'!$G$12,0,10*ROW('Hygiene Data'!G107)))</f>
        <v/>
      </c>
      <c r="DZ113" s="280" t="str">
        <f ca="true">+IF(OFFSET('Hygiene Data'!$G$13,0,10*ROW('Hygiene Data'!G107))="","",OFFSET('Hygiene Data'!$G$13,0,10*ROW('Hygiene Data'!G107)))</f>
        <v/>
      </c>
      <c r="EA113" s="280" t="str">
        <f ca="true">+IF(OFFSET('Hygiene Data'!$H$11,0,10*ROW('Hygiene Data'!H107))="","",OFFSET('Hygiene Data'!$H$11,0,10*ROW('Hygiene Data'!H107)))</f>
        <v/>
      </c>
      <c r="EB113" s="280" t="str">
        <f ca="true">+IF(OFFSET('Hygiene Data'!$H$12,0,10*ROW('Hygiene Data'!H107))="","",OFFSET('Hygiene Data'!$H$12,0,10*ROW('Hygiene Data'!H107)))</f>
        <v/>
      </c>
      <c r="EC113" s="280" t="str">
        <f ca="true">+IF(OFFSET('Hygiene Data'!$H$13,0,10*ROW('Hygiene Data'!H107))="","",OFFSET('Hygiene Data'!$H$13,0,10*ROW('Hygiene Data'!H107)))</f>
        <v/>
      </c>
      <c r="ED113" s="280" t="str">
        <f ca="true">+IF(OFFSET('Hygiene Data'!$I$11,0,10*ROW('Hygiene Data'!I107))="","",OFFSET('Hygiene Data'!$I$11,0,10*ROW('Hygiene Data'!I107)))</f>
        <v/>
      </c>
      <c r="EE113" s="280" t="str">
        <f ca="true">+IF(OFFSET('Hygiene Data'!$I$12,0,10*ROW('Hygiene Data'!I107))="","",OFFSET('Hygiene Data'!$I$12,0,10*ROW('Hygiene Data'!I107)))</f>
        <v/>
      </c>
      <c r="EF113" s="28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6"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0"/>
      <c r="BS114" s="280" t="str">
        <f ca="true">+IF(OFFSET('Water Data'!$D$27,0,10*ROW('Water Data'!D108))="","",OFFSET('Water Data'!$D$27,0,10*ROW('Water Data'!D108)))</f>
        <v/>
      </c>
      <c r="BT114" s="280" t="str">
        <f ca="true">+IF(OFFSET('Water Data'!$D$28,0,10*ROW('Water Data'!D108))="","",OFFSET('Water Data'!$D$28,0,10*ROW('Water Data'!D108)))</f>
        <v/>
      </c>
      <c r="BU114" s="280" t="str">
        <f ca="true">+IF(OFFSET('Water Data'!$D$29,0,10*ROW('Water Data'!D108))="","",OFFSET('Water Data'!$D$29,0,10*ROW('Water Data'!D108)))</f>
        <v/>
      </c>
      <c r="BV114" s="280" t="str">
        <f ca="true">+IF(OFFSET('Water Data'!$E$27,0,10*ROW('Water Data'!E108))="","",OFFSET('Water Data'!$E$27,0,10*ROW('Water Data'!E108)))</f>
        <v/>
      </c>
      <c r="BW114" s="280" t="str">
        <f ca="true">+IF(OFFSET('Water Data'!$E$28,0,10*ROW('Water Data'!E108))="","",OFFSET('Water Data'!$E$28,0,10*ROW('Water Data'!E108)))</f>
        <v/>
      </c>
      <c r="BX114" s="280" t="str">
        <f ca="true">+IF(OFFSET('Water Data'!$E$29,0,10*ROW('Water Data'!E108))="","",OFFSET('Water Data'!$E$29,0,10*ROW('Water Data'!E108)))</f>
        <v/>
      </c>
      <c r="BY114" s="280" t="str">
        <f ca="true">+IF(OFFSET('Water Data'!$F$27,0,10*ROW('Water Data'!F108))="","",OFFSET('Water Data'!$F$27,0,10*ROW('Water Data'!F108)))</f>
        <v/>
      </c>
      <c r="BZ114" s="280" t="str">
        <f ca="true">+IF(OFFSET('Water Data'!$F$28,0,10*ROW('Water Data'!F108))="","",OFFSET('Water Data'!$F$28,0,10*ROW('Water Data'!F108)))</f>
        <v/>
      </c>
      <c r="CA114" s="280" t="str">
        <f ca="true">+IF(OFFSET('Water Data'!$F$29,0,10*ROW('Water Data'!F108))="","",OFFSET('Water Data'!$F$29,0,10*ROW('Water Data'!F108)))</f>
        <v/>
      </c>
      <c r="CB114" s="280" t="str">
        <f ca="true">+IF(OFFSET('Water Data'!$G$27,0,10*ROW('Water Data'!G108))="","",OFFSET('Water Data'!$G$27,0,10*ROW('Water Data'!G108)))</f>
        <v/>
      </c>
      <c r="CC114" s="280" t="str">
        <f ca="true">+IF(OFFSET('Water Data'!$G$28,0,10*ROW('Water Data'!G108))="","",OFFSET('Water Data'!$G$28,0,10*ROW('Water Data'!G108)))</f>
        <v/>
      </c>
      <c r="CD114" s="280" t="str">
        <f ca="true">+IF(OFFSET('Water Data'!$G$29,0,10*ROW('Water Data'!G108))="","",OFFSET('Water Data'!$G$29,0,10*ROW('Water Data'!G108)))</f>
        <v/>
      </c>
      <c r="CE114" s="280" t="str">
        <f ca="true">+IF(OFFSET('Water Data'!$H$27,0,10*ROW('Water Data'!H108))="","",OFFSET('Water Data'!$H$27,0,10*ROW('Water Data'!H108)))</f>
        <v/>
      </c>
      <c r="CF114" s="280" t="str">
        <f ca="true">+IF(OFFSET('Water Data'!$H$28,0,10*ROW('Water Data'!H108))="","",OFFSET('Water Data'!$H$28,0,10*ROW('Water Data'!H108)))</f>
        <v/>
      </c>
      <c r="CG114" s="280" t="str">
        <f ca="true">+IF(OFFSET('Water Data'!$H$29,0,10*ROW('Water Data'!H108))="","",OFFSET('Water Data'!$H$29,0,10*ROW('Water Data'!H108)))</f>
        <v/>
      </c>
      <c r="CH114" s="280" t="str">
        <f ca="true">+IF(OFFSET('Water Data'!$I$27,0,10*ROW('Water Data'!I108))="","",OFFSET('Water Data'!$I$27,0,10*ROW('Water Data'!I108)))</f>
        <v/>
      </c>
      <c r="CI114" s="280" t="str">
        <f ca="true">+IF(OFFSET('Water Data'!$I$28,0,10*ROW('Water Data'!I108))="","",OFFSET('Water Data'!$I$28,0,10*ROW('Water Data'!I108)))</f>
        <v/>
      </c>
      <c r="CJ114" s="280" t="str">
        <f ca="true">+IF(OFFSET('Water Data'!$I$29,0,10*ROW('Water Data'!I108))="","",OFFSET('Water Data'!$I$29,0,10*ROW('Water Data'!I108)))</f>
        <v/>
      </c>
      <c r="CK114" s="280" t="str">
        <f ca="true">+IF(OFFSET('Sanitation Data'!$D$28,0,10*ROW('Sanitation Data'!D108))="","",OFFSET('Sanitation Data'!$D$28,0,10*ROW('Sanitation Data'!D108)))</f>
        <v/>
      </c>
      <c r="CL114" s="280" t="str">
        <f ca="true">+IF(OFFSET('Sanitation Data'!$D$29,0,10*ROW('Sanitation Data'!D108))="","",OFFSET('Sanitation Data'!$D$29,0,10*ROW('Sanitation Data'!D108)))</f>
        <v/>
      </c>
      <c r="CM114" s="280" t="str">
        <f ca="true">+IF(OFFSET('Sanitation Data'!$D$30,0,10*ROW('Sanitation Data'!D108))="","",OFFSET('Sanitation Data'!$D$30,0,10*ROW('Sanitation Data'!D108)))</f>
        <v/>
      </c>
      <c r="CN114" s="280" t="str">
        <f ca="true">+IF(OFFSET('Sanitation Data'!$D$31,0,10*ROW('Sanitation Data'!D108))="","",OFFSET('Sanitation Data'!$D$31,0,10*ROW('Sanitation Data'!D108)))</f>
        <v/>
      </c>
      <c r="CO114" s="280" t="str">
        <f ca="true">+IF(OFFSET('Sanitation Data'!$D$32,0,10*ROW('Sanitation Data'!D108))="","",OFFSET('Sanitation Data'!$D$32,0,10*ROW('Sanitation Data'!D108)))</f>
        <v/>
      </c>
      <c r="CP114" s="280" t="str">
        <f ca="true">+IF(OFFSET('Sanitation Data'!$E$28,0,10*ROW('Sanitation Data'!E108))="","",OFFSET('Sanitation Data'!$E$28,0,10*ROW('Sanitation Data'!E108)))</f>
        <v/>
      </c>
      <c r="CQ114" s="280" t="str">
        <f ca="true">+IF(OFFSET('Sanitation Data'!$E$29,0,10*ROW('Sanitation Data'!E108))="","",OFFSET('Sanitation Data'!$E$29,0,10*ROW('Sanitation Data'!E108)))</f>
        <v/>
      </c>
      <c r="CR114" s="280" t="str">
        <f ca="true">+IF(OFFSET('Sanitation Data'!$E$30,0,10*ROW('Sanitation Data'!E108))="","",OFFSET('Sanitation Data'!$E$30,0,10*ROW('Sanitation Data'!E108)))</f>
        <v/>
      </c>
      <c r="CS114" s="280" t="str">
        <f ca="true">+IF(OFFSET('Sanitation Data'!$E$31,0,10*ROW('Sanitation Data'!E108))="","",OFFSET('Sanitation Data'!$E$31,0,10*ROW('Sanitation Data'!E108)))</f>
        <v/>
      </c>
      <c r="CT114" s="280" t="str">
        <f ca="true">+IF(OFFSET('Sanitation Data'!$E$32,0,10*ROW('Sanitation Data'!E108))="","",OFFSET('Sanitation Data'!$E$32,0,10*ROW('Sanitation Data'!E108)))</f>
        <v/>
      </c>
      <c r="CU114" s="280" t="str">
        <f ca="true">+IF(OFFSET('Sanitation Data'!$F$28,0,10*ROW('Sanitation Data'!F108))="","",OFFSET('Sanitation Data'!$F$28,0,10*ROW('Sanitation Data'!F108)))</f>
        <v/>
      </c>
      <c r="CV114" s="280" t="str">
        <f ca="true">+IF(OFFSET('Sanitation Data'!$F$29,0,10*ROW('Sanitation Data'!F108))="","",OFFSET('Sanitation Data'!$F$29,0,10*ROW('Sanitation Data'!F108)))</f>
        <v/>
      </c>
      <c r="CW114" s="280" t="str">
        <f ca="true">+IF(OFFSET('Sanitation Data'!$F$30,0,10*ROW('Sanitation Data'!F108))="","",OFFSET('Sanitation Data'!$F$30,0,10*ROW('Sanitation Data'!F108)))</f>
        <v/>
      </c>
      <c r="CX114" s="280" t="str">
        <f ca="true">+IF(OFFSET('Sanitation Data'!$F$31,0,10*ROW('Sanitation Data'!F108))="","",OFFSET('Sanitation Data'!$F$31,0,10*ROW('Sanitation Data'!F108)))</f>
        <v/>
      </c>
      <c r="CY114" s="280" t="str">
        <f ca="true">+IF(OFFSET('Sanitation Data'!$F$32,0,10*ROW('Sanitation Data'!F108))="","",OFFSET('Sanitation Data'!$F$32,0,10*ROW('Sanitation Data'!F108)))</f>
        <v/>
      </c>
      <c r="CZ114" s="280" t="str">
        <f ca="true">+IF(OFFSET('Sanitation Data'!$G$28,0,10*ROW('Sanitation Data'!G108))="","",OFFSET('Sanitation Data'!$G$28,0,10*ROW('Sanitation Data'!G108)))</f>
        <v/>
      </c>
      <c r="DA114" s="280" t="str">
        <f ca="true">+IF(OFFSET('Sanitation Data'!$G$29,0,10*ROW('Sanitation Data'!G108))="","",OFFSET('Sanitation Data'!$G$29,0,10*ROW('Sanitation Data'!G108)))</f>
        <v/>
      </c>
      <c r="DB114" s="280" t="str">
        <f ca="true">+IF(OFFSET('Sanitation Data'!$G$30,0,10*ROW('Sanitation Data'!G108))="","",OFFSET('Sanitation Data'!$G$30,0,10*ROW('Sanitation Data'!G108)))</f>
        <v/>
      </c>
      <c r="DC114" s="280" t="str">
        <f ca="true">+IF(OFFSET('Sanitation Data'!$G$31,0,10*ROW('Sanitation Data'!G108))="","",OFFSET('Sanitation Data'!$G$31,0,10*ROW('Sanitation Data'!G108)))</f>
        <v/>
      </c>
      <c r="DD114" s="280" t="str">
        <f ca="true">+IF(OFFSET('Sanitation Data'!$G$32,0,10*ROW('Sanitation Data'!G108))="","",OFFSET('Sanitation Data'!$G$32,0,10*ROW('Sanitation Data'!G108)))</f>
        <v/>
      </c>
      <c r="DE114" s="280" t="str">
        <f ca="true">+IF(OFFSET('Sanitation Data'!$H$28,0,10*ROW('Sanitation Data'!H108))="","",OFFSET('Sanitation Data'!$H$28,0,10*ROW('Sanitation Data'!H108)))</f>
        <v/>
      </c>
      <c r="DF114" s="280" t="str">
        <f ca="true">+IF(OFFSET('Sanitation Data'!$H$29,0,10*ROW('Sanitation Data'!H108))="","",OFFSET('Sanitation Data'!$H$29,0,10*ROW('Sanitation Data'!H108)))</f>
        <v/>
      </c>
      <c r="DG114" s="280" t="str">
        <f ca="true">+IF(OFFSET('Sanitation Data'!$H$30,0,10*ROW('Sanitation Data'!H108))="","",OFFSET('Sanitation Data'!$H$30,0,10*ROW('Sanitation Data'!H108)))</f>
        <v/>
      </c>
      <c r="DH114" s="280" t="str">
        <f ca="true">+IF(OFFSET('Sanitation Data'!$H$31,0,10*ROW('Sanitation Data'!H108))="","",OFFSET('Sanitation Data'!$H$31,0,10*ROW('Sanitation Data'!H108)))</f>
        <v/>
      </c>
      <c r="DI114" s="280" t="str">
        <f ca="true">+IF(OFFSET('Sanitation Data'!$H$32,0,10*ROW('Sanitation Data'!H108))="","",OFFSET('Sanitation Data'!$H$32,0,10*ROW('Sanitation Data'!H108)))</f>
        <v/>
      </c>
      <c r="DJ114" s="280" t="str">
        <f ca="true">+IF(OFFSET('Sanitation Data'!$I$28,0,10*ROW('Sanitation Data'!I108))="","",OFFSET('Sanitation Data'!$I$28,0,10*ROW('Sanitation Data'!I108)))</f>
        <v/>
      </c>
      <c r="DK114" s="280" t="str">
        <f ca="true">+IF(OFFSET('Sanitation Data'!$I$29,0,10*ROW('Sanitation Data'!I108))="","",OFFSET('Sanitation Data'!$I$29,0,10*ROW('Sanitation Data'!I108)))</f>
        <v/>
      </c>
      <c r="DL114" s="280" t="str">
        <f ca="true">+IF(OFFSET('Sanitation Data'!$I$30,0,10*ROW('Sanitation Data'!I108))="","",OFFSET('Sanitation Data'!$I$30,0,10*ROW('Sanitation Data'!I108)))</f>
        <v/>
      </c>
      <c r="DM114" s="280" t="str">
        <f ca="true">+IF(OFFSET('Sanitation Data'!$I$31,0,10*ROW('Sanitation Data'!I108))="","",OFFSET('Sanitation Data'!$I$31,0,10*ROW('Sanitation Data'!I108)))</f>
        <v/>
      </c>
      <c r="DN114" s="280" t="str">
        <f ca="true">+IF(OFFSET('Sanitation Data'!$I$32,0,10*ROW('Sanitation Data'!I108))="","",OFFSET('Sanitation Data'!$I$32,0,10*ROW('Sanitation Data'!I108)))</f>
        <v/>
      </c>
      <c r="DO114" s="280" t="str">
        <f ca="true">+IF(OFFSET('Hygiene Data'!$D$11,0,10*ROW('Hygiene Data'!D108))="","",OFFSET('Hygiene Data'!$D$11,0,10*ROW('Hygiene Data'!D108)))</f>
        <v/>
      </c>
      <c r="DP114" s="280" t="str">
        <f ca="true">+IF(OFFSET('Hygiene Data'!$D$12,0,10*ROW('Hygiene Data'!D108))="","",OFFSET('Hygiene Data'!$D$12,0,10*ROW('Hygiene Data'!D108)))</f>
        <v/>
      </c>
      <c r="DQ114" s="280" t="str">
        <f ca="true">+IF(OFFSET('Hygiene Data'!$D$13,0,10*ROW('Hygiene Data'!D108))="","",OFFSET('Hygiene Data'!$D$13,0,10*ROW('Hygiene Data'!D108)))</f>
        <v/>
      </c>
      <c r="DR114" s="280" t="str">
        <f ca="true">+IF(OFFSET('Hygiene Data'!$E$11,0,10*ROW('Hygiene Data'!E108))="","",OFFSET('Hygiene Data'!$E$11,0,10*ROW('Hygiene Data'!E108)))</f>
        <v/>
      </c>
      <c r="DS114" s="280" t="str">
        <f ca="true">+IF(OFFSET('Hygiene Data'!$E$12,0,10*ROW('Hygiene Data'!E108))="","",OFFSET('Hygiene Data'!$E$12,0,10*ROW('Hygiene Data'!E108)))</f>
        <v/>
      </c>
      <c r="DT114" s="280" t="str">
        <f ca="true">+IF(OFFSET('Hygiene Data'!$E$13,0,10*ROW('Hygiene Data'!E108))="","",OFFSET('Hygiene Data'!$E$13,0,10*ROW('Hygiene Data'!E108)))</f>
        <v/>
      </c>
      <c r="DU114" s="280" t="str">
        <f ca="true">+IF(OFFSET('Hygiene Data'!$F$11,0,10*ROW('Hygiene Data'!F108))="","",OFFSET('Hygiene Data'!$F$11,0,10*ROW('Hygiene Data'!F108)))</f>
        <v/>
      </c>
      <c r="DV114" s="280" t="str">
        <f ca="true">+IF(OFFSET('Hygiene Data'!$F$12,0,10*ROW('Hygiene Data'!F108))="","",OFFSET('Hygiene Data'!$F$12,0,10*ROW('Hygiene Data'!F108)))</f>
        <v/>
      </c>
      <c r="DW114" s="280" t="str">
        <f ca="true">+IF(OFFSET('Hygiene Data'!$F$13,0,10*ROW('Hygiene Data'!F108))="","",OFFSET('Hygiene Data'!$F$13,0,10*ROW('Hygiene Data'!F108)))</f>
        <v/>
      </c>
      <c r="DX114" s="280" t="str">
        <f ca="true">+IF(OFFSET('Hygiene Data'!$G$11,0,10*ROW('Hygiene Data'!G108))="","",OFFSET('Hygiene Data'!$G$11,0,10*ROW('Hygiene Data'!G108)))</f>
        <v/>
      </c>
      <c r="DY114" s="280" t="str">
        <f ca="true">+IF(OFFSET('Hygiene Data'!$G$12,0,10*ROW('Hygiene Data'!G108))="","",OFFSET('Hygiene Data'!$G$12,0,10*ROW('Hygiene Data'!G108)))</f>
        <v/>
      </c>
      <c r="DZ114" s="280" t="str">
        <f ca="true">+IF(OFFSET('Hygiene Data'!$G$13,0,10*ROW('Hygiene Data'!G108))="","",OFFSET('Hygiene Data'!$G$13,0,10*ROW('Hygiene Data'!G108)))</f>
        <v/>
      </c>
      <c r="EA114" s="280" t="str">
        <f ca="true">+IF(OFFSET('Hygiene Data'!$H$11,0,10*ROW('Hygiene Data'!H108))="","",OFFSET('Hygiene Data'!$H$11,0,10*ROW('Hygiene Data'!H108)))</f>
        <v/>
      </c>
      <c r="EB114" s="280" t="str">
        <f ca="true">+IF(OFFSET('Hygiene Data'!$H$12,0,10*ROW('Hygiene Data'!H108))="","",OFFSET('Hygiene Data'!$H$12,0,10*ROW('Hygiene Data'!H108)))</f>
        <v/>
      </c>
      <c r="EC114" s="280" t="str">
        <f ca="true">+IF(OFFSET('Hygiene Data'!$H$13,0,10*ROW('Hygiene Data'!H108))="","",OFFSET('Hygiene Data'!$H$13,0,10*ROW('Hygiene Data'!H108)))</f>
        <v/>
      </c>
      <c r="ED114" s="280" t="str">
        <f ca="true">+IF(OFFSET('Hygiene Data'!$I$11,0,10*ROW('Hygiene Data'!I108))="","",OFFSET('Hygiene Data'!$I$11,0,10*ROW('Hygiene Data'!I108)))</f>
        <v/>
      </c>
      <c r="EE114" s="280" t="str">
        <f ca="true">+IF(OFFSET('Hygiene Data'!$I$12,0,10*ROW('Hygiene Data'!I108))="","",OFFSET('Hygiene Data'!$I$12,0,10*ROW('Hygiene Data'!I108)))</f>
        <v/>
      </c>
      <c r="EF114" s="28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6"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0"/>
      <c r="BS115" s="280" t="str">
        <f ca="true">+IF(OFFSET('Water Data'!$D$27,0,10*ROW('Water Data'!D109))="","",OFFSET('Water Data'!$D$27,0,10*ROW('Water Data'!D109)))</f>
        <v/>
      </c>
      <c r="BT115" s="280" t="str">
        <f ca="true">+IF(OFFSET('Water Data'!$D$28,0,10*ROW('Water Data'!D109))="","",OFFSET('Water Data'!$D$28,0,10*ROW('Water Data'!D109)))</f>
        <v/>
      </c>
      <c r="BU115" s="280" t="str">
        <f ca="true">+IF(OFFSET('Water Data'!$D$29,0,10*ROW('Water Data'!D109))="","",OFFSET('Water Data'!$D$29,0,10*ROW('Water Data'!D109)))</f>
        <v/>
      </c>
      <c r="BV115" s="280" t="str">
        <f ca="true">+IF(OFFSET('Water Data'!$E$27,0,10*ROW('Water Data'!E109))="","",OFFSET('Water Data'!$E$27,0,10*ROW('Water Data'!E109)))</f>
        <v/>
      </c>
      <c r="BW115" s="280" t="str">
        <f ca="true">+IF(OFFSET('Water Data'!$E$28,0,10*ROW('Water Data'!E109))="","",OFFSET('Water Data'!$E$28,0,10*ROW('Water Data'!E109)))</f>
        <v/>
      </c>
      <c r="BX115" s="280" t="str">
        <f ca="true">+IF(OFFSET('Water Data'!$E$29,0,10*ROW('Water Data'!E109))="","",OFFSET('Water Data'!$E$29,0,10*ROW('Water Data'!E109)))</f>
        <v/>
      </c>
      <c r="BY115" s="280" t="str">
        <f ca="true">+IF(OFFSET('Water Data'!$F$27,0,10*ROW('Water Data'!F109))="","",OFFSET('Water Data'!$F$27,0,10*ROW('Water Data'!F109)))</f>
        <v/>
      </c>
      <c r="BZ115" s="280" t="str">
        <f ca="true">+IF(OFFSET('Water Data'!$F$28,0,10*ROW('Water Data'!F109))="","",OFFSET('Water Data'!$F$28,0,10*ROW('Water Data'!F109)))</f>
        <v/>
      </c>
      <c r="CA115" s="280" t="str">
        <f ca="true">+IF(OFFSET('Water Data'!$F$29,0,10*ROW('Water Data'!F109))="","",OFFSET('Water Data'!$F$29,0,10*ROW('Water Data'!F109)))</f>
        <v/>
      </c>
      <c r="CB115" s="280" t="str">
        <f ca="true">+IF(OFFSET('Water Data'!$G$27,0,10*ROW('Water Data'!G109))="","",OFFSET('Water Data'!$G$27,0,10*ROW('Water Data'!G109)))</f>
        <v/>
      </c>
      <c r="CC115" s="280" t="str">
        <f ca="true">+IF(OFFSET('Water Data'!$G$28,0,10*ROW('Water Data'!G109))="","",OFFSET('Water Data'!$G$28,0,10*ROW('Water Data'!G109)))</f>
        <v/>
      </c>
      <c r="CD115" s="280" t="str">
        <f ca="true">+IF(OFFSET('Water Data'!$G$29,0,10*ROW('Water Data'!G109))="","",OFFSET('Water Data'!$G$29,0,10*ROW('Water Data'!G109)))</f>
        <v/>
      </c>
      <c r="CE115" s="280" t="str">
        <f ca="true">+IF(OFFSET('Water Data'!$H$27,0,10*ROW('Water Data'!H109))="","",OFFSET('Water Data'!$H$27,0,10*ROW('Water Data'!H109)))</f>
        <v/>
      </c>
      <c r="CF115" s="280" t="str">
        <f ca="true">+IF(OFFSET('Water Data'!$H$28,0,10*ROW('Water Data'!H109))="","",OFFSET('Water Data'!$H$28,0,10*ROW('Water Data'!H109)))</f>
        <v/>
      </c>
      <c r="CG115" s="280" t="str">
        <f ca="true">+IF(OFFSET('Water Data'!$H$29,0,10*ROW('Water Data'!H109))="","",OFFSET('Water Data'!$H$29,0,10*ROW('Water Data'!H109)))</f>
        <v/>
      </c>
      <c r="CH115" s="280" t="str">
        <f ca="true">+IF(OFFSET('Water Data'!$I$27,0,10*ROW('Water Data'!I109))="","",OFFSET('Water Data'!$I$27,0,10*ROW('Water Data'!I109)))</f>
        <v/>
      </c>
      <c r="CI115" s="280" t="str">
        <f ca="true">+IF(OFFSET('Water Data'!$I$28,0,10*ROW('Water Data'!I109))="","",OFFSET('Water Data'!$I$28,0,10*ROW('Water Data'!I109)))</f>
        <v/>
      </c>
      <c r="CJ115" s="280" t="str">
        <f ca="true">+IF(OFFSET('Water Data'!$I$29,0,10*ROW('Water Data'!I109))="","",OFFSET('Water Data'!$I$29,0,10*ROW('Water Data'!I109)))</f>
        <v/>
      </c>
      <c r="CK115" s="280" t="str">
        <f ca="true">+IF(OFFSET('Sanitation Data'!$D$28,0,10*ROW('Sanitation Data'!D109))="","",OFFSET('Sanitation Data'!$D$28,0,10*ROW('Sanitation Data'!D109)))</f>
        <v/>
      </c>
      <c r="CL115" s="280" t="str">
        <f ca="true">+IF(OFFSET('Sanitation Data'!$D$29,0,10*ROW('Sanitation Data'!D109))="","",OFFSET('Sanitation Data'!$D$29,0,10*ROW('Sanitation Data'!D109)))</f>
        <v/>
      </c>
      <c r="CM115" s="280" t="str">
        <f ca="true">+IF(OFFSET('Sanitation Data'!$D$30,0,10*ROW('Sanitation Data'!D109))="","",OFFSET('Sanitation Data'!$D$30,0,10*ROW('Sanitation Data'!D109)))</f>
        <v/>
      </c>
      <c r="CN115" s="280" t="str">
        <f ca="true">+IF(OFFSET('Sanitation Data'!$D$31,0,10*ROW('Sanitation Data'!D109))="","",OFFSET('Sanitation Data'!$D$31,0,10*ROW('Sanitation Data'!D109)))</f>
        <v/>
      </c>
      <c r="CO115" s="280" t="str">
        <f ca="true">+IF(OFFSET('Sanitation Data'!$D$32,0,10*ROW('Sanitation Data'!D109))="","",OFFSET('Sanitation Data'!$D$32,0,10*ROW('Sanitation Data'!D109)))</f>
        <v/>
      </c>
      <c r="CP115" s="280" t="str">
        <f ca="true">+IF(OFFSET('Sanitation Data'!$E$28,0,10*ROW('Sanitation Data'!E109))="","",OFFSET('Sanitation Data'!$E$28,0,10*ROW('Sanitation Data'!E109)))</f>
        <v/>
      </c>
      <c r="CQ115" s="280" t="str">
        <f ca="true">+IF(OFFSET('Sanitation Data'!$E$29,0,10*ROW('Sanitation Data'!E109))="","",OFFSET('Sanitation Data'!$E$29,0,10*ROW('Sanitation Data'!E109)))</f>
        <v/>
      </c>
      <c r="CR115" s="280" t="str">
        <f ca="true">+IF(OFFSET('Sanitation Data'!$E$30,0,10*ROW('Sanitation Data'!E109))="","",OFFSET('Sanitation Data'!$E$30,0,10*ROW('Sanitation Data'!E109)))</f>
        <v/>
      </c>
      <c r="CS115" s="280" t="str">
        <f ca="true">+IF(OFFSET('Sanitation Data'!$E$31,0,10*ROW('Sanitation Data'!E109))="","",OFFSET('Sanitation Data'!$E$31,0,10*ROW('Sanitation Data'!E109)))</f>
        <v/>
      </c>
      <c r="CT115" s="280" t="str">
        <f ca="true">+IF(OFFSET('Sanitation Data'!$E$32,0,10*ROW('Sanitation Data'!E109))="","",OFFSET('Sanitation Data'!$E$32,0,10*ROW('Sanitation Data'!E109)))</f>
        <v/>
      </c>
      <c r="CU115" s="280" t="str">
        <f ca="true">+IF(OFFSET('Sanitation Data'!$F$28,0,10*ROW('Sanitation Data'!F109))="","",OFFSET('Sanitation Data'!$F$28,0,10*ROW('Sanitation Data'!F109)))</f>
        <v/>
      </c>
      <c r="CV115" s="280" t="str">
        <f ca="true">+IF(OFFSET('Sanitation Data'!$F$29,0,10*ROW('Sanitation Data'!F109))="","",OFFSET('Sanitation Data'!$F$29,0,10*ROW('Sanitation Data'!F109)))</f>
        <v/>
      </c>
      <c r="CW115" s="280" t="str">
        <f ca="true">+IF(OFFSET('Sanitation Data'!$F$30,0,10*ROW('Sanitation Data'!F109))="","",OFFSET('Sanitation Data'!$F$30,0,10*ROW('Sanitation Data'!F109)))</f>
        <v/>
      </c>
      <c r="CX115" s="280" t="str">
        <f ca="true">+IF(OFFSET('Sanitation Data'!$F$31,0,10*ROW('Sanitation Data'!F109))="","",OFFSET('Sanitation Data'!$F$31,0,10*ROW('Sanitation Data'!F109)))</f>
        <v/>
      </c>
      <c r="CY115" s="280" t="str">
        <f ca="true">+IF(OFFSET('Sanitation Data'!$F$32,0,10*ROW('Sanitation Data'!F109))="","",OFFSET('Sanitation Data'!$F$32,0,10*ROW('Sanitation Data'!F109)))</f>
        <v/>
      </c>
      <c r="CZ115" s="280" t="str">
        <f ca="true">+IF(OFFSET('Sanitation Data'!$G$28,0,10*ROW('Sanitation Data'!G109))="","",OFFSET('Sanitation Data'!$G$28,0,10*ROW('Sanitation Data'!G109)))</f>
        <v/>
      </c>
      <c r="DA115" s="280" t="str">
        <f ca="true">+IF(OFFSET('Sanitation Data'!$G$29,0,10*ROW('Sanitation Data'!G109))="","",OFFSET('Sanitation Data'!$G$29,0,10*ROW('Sanitation Data'!G109)))</f>
        <v/>
      </c>
      <c r="DB115" s="280" t="str">
        <f ca="true">+IF(OFFSET('Sanitation Data'!$G$30,0,10*ROW('Sanitation Data'!G109))="","",OFFSET('Sanitation Data'!$G$30,0,10*ROW('Sanitation Data'!G109)))</f>
        <v/>
      </c>
      <c r="DC115" s="280" t="str">
        <f ca="true">+IF(OFFSET('Sanitation Data'!$G$31,0,10*ROW('Sanitation Data'!G109))="","",OFFSET('Sanitation Data'!$G$31,0,10*ROW('Sanitation Data'!G109)))</f>
        <v/>
      </c>
      <c r="DD115" s="280" t="str">
        <f ca="true">+IF(OFFSET('Sanitation Data'!$G$32,0,10*ROW('Sanitation Data'!G109))="","",OFFSET('Sanitation Data'!$G$32,0,10*ROW('Sanitation Data'!G109)))</f>
        <v/>
      </c>
      <c r="DE115" s="280" t="str">
        <f ca="true">+IF(OFFSET('Sanitation Data'!$H$28,0,10*ROW('Sanitation Data'!H109))="","",OFFSET('Sanitation Data'!$H$28,0,10*ROW('Sanitation Data'!H109)))</f>
        <v/>
      </c>
      <c r="DF115" s="280" t="str">
        <f ca="true">+IF(OFFSET('Sanitation Data'!$H$29,0,10*ROW('Sanitation Data'!H109))="","",OFFSET('Sanitation Data'!$H$29,0,10*ROW('Sanitation Data'!H109)))</f>
        <v/>
      </c>
      <c r="DG115" s="280" t="str">
        <f ca="true">+IF(OFFSET('Sanitation Data'!$H$30,0,10*ROW('Sanitation Data'!H109))="","",OFFSET('Sanitation Data'!$H$30,0,10*ROW('Sanitation Data'!H109)))</f>
        <v/>
      </c>
      <c r="DH115" s="280" t="str">
        <f ca="true">+IF(OFFSET('Sanitation Data'!$H$31,0,10*ROW('Sanitation Data'!H109))="","",OFFSET('Sanitation Data'!$H$31,0,10*ROW('Sanitation Data'!H109)))</f>
        <v/>
      </c>
      <c r="DI115" s="280" t="str">
        <f ca="true">+IF(OFFSET('Sanitation Data'!$H$32,0,10*ROW('Sanitation Data'!H109))="","",OFFSET('Sanitation Data'!$H$32,0,10*ROW('Sanitation Data'!H109)))</f>
        <v/>
      </c>
      <c r="DJ115" s="280" t="str">
        <f ca="true">+IF(OFFSET('Sanitation Data'!$I$28,0,10*ROW('Sanitation Data'!I109))="","",OFFSET('Sanitation Data'!$I$28,0,10*ROW('Sanitation Data'!I109)))</f>
        <v/>
      </c>
      <c r="DK115" s="280" t="str">
        <f ca="true">+IF(OFFSET('Sanitation Data'!$I$29,0,10*ROW('Sanitation Data'!I109))="","",OFFSET('Sanitation Data'!$I$29,0,10*ROW('Sanitation Data'!I109)))</f>
        <v/>
      </c>
      <c r="DL115" s="280" t="str">
        <f ca="true">+IF(OFFSET('Sanitation Data'!$I$30,0,10*ROW('Sanitation Data'!I109))="","",OFFSET('Sanitation Data'!$I$30,0,10*ROW('Sanitation Data'!I109)))</f>
        <v/>
      </c>
      <c r="DM115" s="280" t="str">
        <f ca="true">+IF(OFFSET('Sanitation Data'!$I$31,0,10*ROW('Sanitation Data'!I109))="","",OFFSET('Sanitation Data'!$I$31,0,10*ROW('Sanitation Data'!I109)))</f>
        <v/>
      </c>
      <c r="DN115" s="280" t="str">
        <f ca="true">+IF(OFFSET('Sanitation Data'!$I$32,0,10*ROW('Sanitation Data'!I109))="","",OFFSET('Sanitation Data'!$I$32,0,10*ROW('Sanitation Data'!I109)))</f>
        <v/>
      </c>
      <c r="DO115" s="280" t="str">
        <f ca="true">+IF(OFFSET('Hygiene Data'!$D$11,0,10*ROW('Hygiene Data'!D109))="","",OFFSET('Hygiene Data'!$D$11,0,10*ROW('Hygiene Data'!D109)))</f>
        <v/>
      </c>
      <c r="DP115" s="280" t="str">
        <f ca="true">+IF(OFFSET('Hygiene Data'!$D$12,0,10*ROW('Hygiene Data'!D109))="","",OFFSET('Hygiene Data'!$D$12,0,10*ROW('Hygiene Data'!D109)))</f>
        <v/>
      </c>
      <c r="DQ115" s="280" t="str">
        <f ca="true">+IF(OFFSET('Hygiene Data'!$D$13,0,10*ROW('Hygiene Data'!D109))="","",OFFSET('Hygiene Data'!$D$13,0,10*ROW('Hygiene Data'!D109)))</f>
        <v/>
      </c>
      <c r="DR115" s="280" t="str">
        <f ca="true">+IF(OFFSET('Hygiene Data'!$E$11,0,10*ROW('Hygiene Data'!E109))="","",OFFSET('Hygiene Data'!$E$11,0,10*ROW('Hygiene Data'!E109)))</f>
        <v/>
      </c>
      <c r="DS115" s="280" t="str">
        <f ca="true">+IF(OFFSET('Hygiene Data'!$E$12,0,10*ROW('Hygiene Data'!E109))="","",OFFSET('Hygiene Data'!$E$12,0,10*ROW('Hygiene Data'!E109)))</f>
        <v/>
      </c>
      <c r="DT115" s="280" t="str">
        <f ca="true">+IF(OFFSET('Hygiene Data'!$E$13,0,10*ROW('Hygiene Data'!E109))="","",OFFSET('Hygiene Data'!$E$13,0,10*ROW('Hygiene Data'!E109)))</f>
        <v/>
      </c>
      <c r="DU115" s="280" t="str">
        <f ca="true">+IF(OFFSET('Hygiene Data'!$F$11,0,10*ROW('Hygiene Data'!F109))="","",OFFSET('Hygiene Data'!$F$11,0,10*ROW('Hygiene Data'!F109)))</f>
        <v/>
      </c>
      <c r="DV115" s="280" t="str">
        <f ca="true">+IF(OFFSET('Hygiene Data'!$F$12,0,10*ROW('Hygiene Data'!F109))="","",OFFSET('Hygiene Data'!$F$12,0,10*ROW('Hygiene Data'!F109)))</f>
        <v/>
      </c>
      <c r="DW115" s="280" t="str">
        <f ca="true">+IF(OFFSET('Hygiene Data'!$F$13,0,10*ROW('Hygiene Data'!F109))="","",OFFSET('Hygiene Data'!$F$13,0,10*ROW('Hygiene Data'!F109)))</f>
        <v/>
      </c>
      <c r="DX115" s="280" t="str">
        <f ca="true">+IF(OFFSET('Hygiene Data'!$G$11,0,10*ROW('Hygiene Data'!G109))="","",OFFSET('Hygiene Data'!$G$11,0,10*ROW('Hygiene Data'!G109)))</f>
        <v/>
      </c>
      <c r="DY115" s="280" t="str">
        <f ca="true">+IF(OFFSET('Hygiene Data'!$G$12,0,10*ROW('Hygiene Data'!G109))="","",OFFSET('Hygiene Data'!$G$12,0,10*ROW('Hygiene Data'!G109)))</f>
        <v/>
      </c>
      <c r="DZ115" s="280" t="str">
        <f ca="true">+IF(OFFSET('Hygiene Data'!$G$13,0,10*ROW('Hygiene Data'!G109))="","",OFFSET('Hygiene Data'!$G$13,0,10*ROW('Hygiene Data'!G109)))</f>
        <v/>
      </c>
      <c r="EA115" s="280" t="str">
        <f ca="true">+IF(OFFSET('Hygiene Data'!$H$11,0,10*ROW('Hygiene Data'!H109))="","",OFFSET('Hygiene Data'!$H$11,0,10*ROW('Hygiene Data'!H109)))</f>
        <v/>
      </c>
      <c r="EB115" s="280" t="str">
        <f ca="true">+IF(OFFSET('Hygiene Data'!$H$12,0,10*ROW('Hygiene Data'!H109))="","",OFFSET('Hygiene Data'!$H$12,0,10*ROW('Hygiene Data'!H109)))</f>
        <v/>
      </c>
      <c r="EC115" s="280" t="str">
        <f ca="true">+IF(OFFSET('Hygiene Data'!$H$13,0,10*ROW('Hygiene Data'!H109))="","",OFFSET('Hygiene Data'!$H$13,0,10*ROW('Hygiene Data'!H109)))</f>
        <v/>
      </c>
      <c r="ED115" s="280" t="str">
        <f ca="true">+IF(OFFSET('Hygiene Data'!$I$11,0,10*ROW('Hygiene Data'!I109))="","",OFFSET('Hygiene Data'!$I$11,0,10*ROW('Hygiene Data'!I109)))</f>
        <v/>
      </c>
      <c r="EE115" s="280" t="str">
        <f ca="true">+IF(OFFSET('Hygiene Data'!$I$12,0,10*ROW('Hygiene Data'!I109))="","",OFFSET('Hygiene Data'!$I$12,0,10*ROW('Hygiene Data'!I109)))</f>
        <v/>
      </c>
      <c r="EF115" s="28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6"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0"/>
      <c r="BS116" s="280" t="str">
        <f ca="true">+IF(OFFSET('Water Data'!$D$27,0,10*ROW('Water Data'!D110))="","",OFFSET('Water Data'!$D$27,0,10*ROW('Water Data'!D110)))</f>
        <v/>
      </c>
      <c r="BT116" s="280" t="str">
        <f ca="true">+IF(OFFSET('Water Data'!$D$28,0,10*ROW('Water Data'!D110))="","",OFFSET('Water Data'!$D$28,0,10*ROW('Water Data'!D110)))</f>
        <v/>
      </c>
      <c r="BU116" s="280" t="str">
        <f ca="true">+IF(OFFSET('Water Data'!$D$29,0,10*ROW('Water Data'!D110))="","",OFFSET('Water Data'!$D$29,0,10*ROW('Water Data'!D110)))</f>
        <v/>
      </c>
      <c r="BV116" s="280" t="str">
        <f ca="true">+IF(OFFSET('Water Data'!$E$27,0,10*ROW('Water Data'!E110))="","",OFFSET('Water Data'!$E$27,0,10*ROW('Water Data'!E110)))</f>
        <v/>
      </c>
      <c r="BW116" s="280" t="str">
        <f ca="true">+IF(OFFSET('Water Data'!$E$28,0,10*ROW('Water Data'!E110))="","",OFFSET('Water Data'!$E$28,0,10*ROW('Water Data'!E110)))</f>
        <v/>
      </c>
      <c r="BX116" s="280" t="str">
        <f ca="true">+IF(OFFSET('Water Data'!$E$29,0,10*ROW('Water Data'!E110))="","",OFFSET('Water Data'!$E$29,0,10*ROW('Water Data'!E110)))</f>
        <v/>
      </c>
      <c r="BY116" s="280" t="str">
        <f ca="true">+IF(OFFSET('Water Data'!$F$27,0,10*ROW('Water Data'!F110))="","",OFFSET('Water Data'!$F$27,0,10*ROW('Water Data'!F110)))</f>
        <v/>
      </c>
      <c r="BZ116" s="280" t="str">
        <f ca="true">+IF(OFFSET('Water Data'!$F$28,0,10*ROW('Water Data'!F110))="","",OFFSET('Water Data'!$F$28,0,10*ROW('Water Data'!F110)))</f>
        <v/>
      </c>
      <c r="CA116" s="280" t="str">
        <f ca="true">+IF(OFFSET('Water Data'!$F$29,0,10*ROW('Water Data'!F110))="","",OFFSET('Water Data'!$F$29,0,10*ROW('Water Data'!F110)))</f>
        <v/>
      </c>
      <c r="CB116" s="280" t="str">
        <f ca="true">+IF(OFFSET('Water Data'!$G$27,0,10*ROW('Water Data'!G110))="","",OFFSET('Water Data'!$G$27,0,10*ROW('Water Data'!G110)))</f>
        <v/>
      </c>
      <c r="CC116" s="280" t="str">
        <f ca="true">+IF(OFFSET('Water Data'!$G$28,0,10*ROW('Water Data'!G110))="","",OFFSET('Water Data'!$G$28,0,10*ROW('Water Data'!G110)))</f>
        <v/>
      </c>
      <c r="CD116" s="280" t="str">
        <f ca="true">+IF(OFFSET('Water Data'!$G$29,0,10*ROW('Water Data'!G110))="","",OFFSET('Water Data'!$G$29,0,10*ROW('Water Data'!G110)))</f>
        <v/>
      </c>
      <c r="CE116" s="280" t="str">
        <f ca="true">+IF(OFFSET('Water Data'!$H$27,0,10*ROW('Water Data'!H110))="","",OFFSET('Water Data'!$H$27,0,10*ROW('Water Data'!H110)))</f>
        <v/>
      </c>
      <c r="CF116" s="280" t="str">
        <f ca="true">+IF(OFFSET('Water Data'!$H$28,0,10*ROW('Water Data'!H110))="","",OFFSET('Water Data'!$H$28,0,10*ROW('Water Data'!H110)))</f>
        <v/>
      </c>
      <c r="CG116" s="280" t="str">
        <f ca="true">+IF(OFFSET('Water Data'!$H$29,0,10*ROW('Water Data'!H110))="","",OFFSET('Water Data'!$H$29,0,10*ROW('Water Data'!H110)))</f>
        <v/>
      </c>
      <c r="CH116" s="280" t="str">
        <f ca="true">+IF(OFFSET('Water Data'!$I$27,0,10*ROW('Water Data'!I110))="","",OFFSET('Water Data'!$I$27,0,10*ROW('Water Data'!I110)))</f>
        <v/>
      </c>
      <c r="CI116" s="280" t="str">
        <f ca="true">+IF(OFFSET('Water Data'!$I$28,0,10*ROW('Water Data'!I110))="","",OFFSET('Water Data'!$I$28,0,10*ROW('Water Data'!I110)))</f>
        <v/>
      </c>
      <c r="CJ116" s="280" t="str">
        <f ca="true">+IF(OFFSET('Water Data'!$I$29,0,10*ROW('Water Data'!I110))="","",OFFSET('Water Data'!$I$29,0,10*ROW('Water Data'!I110)))</f>
        <v/>
      </c>
      <c r="CK116" s="280" t="str">
        <f ca="true">+IF(OFFSET('Sanitation Data'!$D$28,0,10*ROW('Sanitation Data'!D110))="","",OFFSET('Sanitation Data'!$D$28,0,10*ROW('Sanitation Data'!D110)))</f>
        <v/>
      </c>
      <c r="CL116" s="280" t="str">
        <f ca="true">+IF(OFFSET('Sanitation Data'!$D$29,0,10*ROW('Sanitation Data'!D110))="","",OFFSET('Sanitation Data'!$D$29,0,10*ROW('Sanitation Data'!D110)))</f>
        <v/>
      </c>
      <c r="CM116" s="280" t="str">
        <f ca="true">+IF(OFFSET('Sanitation Data'!$D$30,0,10*ROW('Sanitation Data'!D110))="","",OFFSET('Sanitation Data'!$D$30,0,10*ROW('Sanitation Data'!D110)))</f>
        <v/>
      </c>
      <c r="CN116" s="280" t="str">
        <f ca="true">+IF(OFFSET('Sanitation Data'!$D$31,0,10*ROW('Sanitation Data'!D110))="","",OFFSET('Sanitation Data'!$D$31,0,10*ROW('Sanitation Data'!D110)))</f>
        <v/>
      </c>
      <c r="CO116" s="280" t="str">
        <f ca="true">+IF(OFFSET('Sanitation Data'!$D$32,0,10*ROW('Sanitation Data'!D110))="","",OFFSET('Sanitation Data'!$D$32,0,10*ROW('Sanitation Data'!D110)))</f>
        <v/>
      </c>
      <c r="CP116" s="280" t="str">
        <f ca="true">+IF(OFFSET('Sanitation Data'!$E$28,0,10*ROW('Sanitation Data'!E110))="","",OFFSET('Sanitation Data'!$E$28,0,10*ROW('Sanitation Data'!E110)))</f>
        <v/>
      </c>
      <c r="CQ116" s="280" t="str">
        <f ca="true">+IF(OFFSET('Sanitation Data'!$E$29,0,10*ROW('Sanitation Data'!E110))="","",OFFSET('Sanitation Data'!$E$29,0,10*ROW('Sanitation Data'!E110)))</f>
        <v/>
      </c>
      <c r="CR116" s="280" t="str">
        <f ca="true">+IF(OFFSET('Sanitation Data'!$E$30,0,10*ROW('Sanitation Data'!E110))="","",OFFSET('Sanitation Data'!$E$30,0,10*ROW('Sanitation Data'!E110)))</f>
        <v/>
      </c>
      <c r="CS116" s="280" t="str">
        <f ca="true">+IF(OFFSET('Sanitation Data'!$E$31,0,10*ROW('Sanitation Data'!E110))="","",OFFSET('Sanitation Data'!$E$31,0,10*ROW('Sanitation Data'!E110)))</f>
        <v/>
      </c>
      <c r="CT116" s="280" t="str">
        <f ca="true">+IF(OFFSET('Sanitation Data'!$E$32,0,10*ROW('Sanitation Data'!E110))="","",OFFSET('Sanitation Data'!$E$32,0,10*ROW('Sanitation Data'!E110)))</f>
        <v/>
      </c>
      <c r="CU116" s="280" t="str">
        <f ca="true">+IF(OFFSET('Sanitation Data'!$F$28,0,10*ROW('Sanitation Data'!F110))="","",OFFSET('Sanitation Data'!$F$28,0,10*ROW('Sanitation Data'!F110)))</f>
        <v/>
      </c>
      <c r="CV116" s="280" t="str">
        <f ca="true">+IF(OFFSET('Sanitation Data'!$F$29,0,10*ROW('Sanitation Data'!F110))="","",OFFSET('Sanitation Data'!$F$29,0,10*ROW('Sanitation Data'!F110)))</f>
        <v/>
      </c>
      <c r="CW116" s="280" t="str">
        <f ca="true">+IF(OFFSET('Sanitation Data'!$F$30,0,10*ROW('Sanitation Data'!F110))="","",OFFSET('Sanitation Data'!$F$30,0,10*ROW('Sanitation Data'!F110)))</f>
        <v/>
      </c>
      <c r="CX116" s="280" t="str">
        <f ca="true">+IF(OFFSET('Sanitation Data'!$F$31,0,10*ROW('Sanitation Data'!F110))="","",OFFSET('Sanitation Data'!$F$31,0,10*ROW('Sanitation Data'!F110)))</f>
        <v/>
      </c>
      <c r="CY116" s="280" t="str">
        <f ca="true">+IF(OFFSET('Sanitation Data'!$F$32,0,10*ROW('Sanitation Data'!F110))="","",OFFSET('Sanitation Data'!$F$32,0,10*ROW('Sanitation Data'!F110)))</f>
        <v/>
      </c>
      <c r="CZ116" s="280" t="str">
        <f ca="true">+IF(OFFSET('Sanitation Data'!$G$28,0,10*ROW('Sanitation Data'!G110))="","",OFFSET('Sanitation Data'!$G$28,0,10*ROW('Sanitation Data'!G110)))</f>
        <v/>
      </c>
      <c r="DA116" s="280" t="str">
        <f ca="true">+IF(OFFSET('Sanitation Data'!$G$29,0,10*ROW('Sanitation Data'!G110))="","",OFFSET('Sanitation Data'!$G$29,0,10*ROW('Sanitation Data'!G110)))</f>
        <v/>
      </c>
      <c r="DB116" s="280" t="str">
        <f ca="true">+IF(OFFSET('Sanitation Data'!$G$30,0,10*ROW('Sanitation Data'!G110))="","",OFFSET('Sanitation Data'!$G$30,0,10*ROW('Sanitation Data'!G110)))</f>
        <v/>
      </c>
      <c r="DC116" s="280" t="str">
        <f ca="true">+IF(OFFSET('Sanitation Data'!$G$31,0,10*ROW('Sanitation Data'!G110))="","",OFFSET('Sanitation Data'!$G$31,0,10*ROW('Sanitation Data'!G110)))</f>
        <v/>
      </c>
      <c r="DD116" s="280" t="str">
        <f ca="true">+IF(OFFSET('Sanitation Data'!$G$32,0,10*ROW('Sanitation Data'!G110))="","",OFFSET('Sanitation Data'!$G$32,0,10*ROW('Sanitation Data'!G110)))</f>
        <v/>
      </c>
      <c r="DE116" s="280" t="str">
        <f ca="true">+IF(OFFSET('Sanitation Data'!$H$28,0,10*ROW('Sanitation Data'!H110))="","",OFFSET('Sanitation Data'!$H$28,0,10*ROW('Sanitation Data'!H110)))</f>
        <v/>
      </c>
      <c r="DF116" s="280" t="str">
        <f ca="true">+IF(OFFSET('Sanitation Data'!$H$29,0,10*ROW('Sanitation Data'!H110))="","",OFFSET('Sanitation Data'!$H$29,0,10*ROW('Sanitation Data'!H110)))</f>
        <v/>
      </c>
      <c r="DG116" s="280" t="str">
        <f ca="true">+IF(OFFSET('Sanitation Data'!$H$30,0,10*ROW('Sanitation Data'!H110))="","",OFFSET('Sanitation Data'!$H$30,0,10*ROW('Sanitation Data'!H110)))</f>
        <v/>
      </c>
      <c r="DH116" s="280" t="str">
        <f ca="true">+IF(OFFSET('Sanitation Data'!$H$31,0,10*ROW('Sanitation Data'!H110))="","",OFFSET('Sanitation Data'!$H$31,0,10*ROW('Sanitation Data'!H110)))</f>
        <v/>
      </c>
      <c r="DI116" s="280" t="str">
        <f ca="true">+IF(OFFSET('Sanitation Data'!$H$32,0,10*ROW('Sanitation Data'!H110))="","",OFFSET('Sanitation Data'!$H$32,0,10*ROW('Sanitation Data'!H110)))</f>
        <v/>
      </c>
      <c r="DJ116" s="280" t="str">
        <f ca="true">+IF(OFFSET('Sanitation Data'!$I$28,0,10*ROW('Sanitation Data'!I110))="","",OFFSET('Sanitation Data'!$I$28,0,10*ROW('Sanitation Data'!I110)))</f>
        <v/>
      </c>
      <c r="DK116" s="280" t="str">
        <f ca="true">+IF(OFFSET('Sanitation Data'!$I$29,0,10*ROW('Sanitation Data'!I110))="","",OFFSET('Sanitation Data'!$I$29,0,10*ROW('Sanitation Data'!I110)))</f>
        <v/>
      </c>
      <c r="DL116" s="280" t="str">
        <f ca="true">+IF(OFFSET('Sanitation Data'!$I$30,0,10*ROW('Sanitation Data'!I110))="","",OFFSET('Sanitation Data'!$I$30,0,10*ROW('Sanitation Data'!I110)))</f>
        <v/>
      </c>
      <c r="DM116" s="280" t="str">
        <f ca="true">+IF(OFFSET('Sanitation Data'!$I$31,0,10*ROW('Sanitation Data'!I110))="","",OFFSET('Sanitation Data'!$I$31,0,10*ROW('Sanitation Data'!I110)))</f>
        <v/>
      </c>
      <c r="DN116" s="280" t="str">
        <f ca="true">+IF(OFFSET('Sanitation Data'!$I$32,0,10*ROW('Sanitation Data'!I110))="","",OFFSET('Sanitation Data'!$I$32,0,10*ROW('Sanitation Data'!I110)))</f>
        <v/>
      </c>
      <c r="DO116" s="280" t="str">
        <f ca="true">+IF(OFFSET('Hygiene Data'!$D$11,0,10*ROW('Hygiene Data'!D110))="","",OFFSET('Hygiene Data'!$D$11,0,10*ROW('Hygiene Data'!D110)))</f>
        <v/>
      </c>
      <c r="DP116" s="280" t="str">
        <f ca="true">+IF(OFFSET('Hygiene Data'!$D$12,0,10*ROW('Hygiene Data'!D110))="","",OFFSET('Hygiene Data'!$D$12,0,10*ROW('Hygiene Data'!D110)))</f>
        <v/>
      </c>
      <c r="DQ116" s="280" t="str">
        <f ca="true">+IF(OFFSET('Hygiene Data'!$D$13,0,10*ROW('Hygiene Data'!D110))="","",OFFSET('Hygiene Data'!$D$13,0,10*ROW('Hygiene Data'!D110)))</f>
        <v/>
      </c>
      <c r="DR116" s="280" t="str">
        <f ca="true">+IF(OFFSET('Hygiene Data'!$E$11,0,10*ROW('Hygiene Data'!E110))="","",OFFSET('Hygiene Data'!$E$11,0,10*ROW('Hygiene Data'!E110)))</f>
        <v/>
      </c>
      <c r="DS116" s="280" t="str">
        <f ca="true">+IF(OFFSET('Hygiene Data'!$E$12,0,10*ROW('Hygiene Data'!E110))="","",OFFSET('Hygiene Data'!$E$12,0,10*ROW('Hygiene Data'!E110)))</f>
        <v/>
      </c>
      <c r="DT116" s="280" t="str">
        <f ca="true">+IF(OFFSET('Hygiene Data'!$E$13,0,10*ROW('Hygiene Data'!E110))="","",OFFSET('Hygiene Data'!$E$13,0,10*ROW('Hygiene Data'!E110)))</f>
        <v/>
      </c>
      <c r="DU116" s="280" t="str">
        <f ca="true">+IF(OFFSET('Hygiene Data'!$F$11,0,10*ROW('Hygiene Data'!F110))="","",OFFSET('Hygiene Data'!$F$11,0,10*ROW('Hygiene Data'!F110)))</f>
        <v/>
      </c>
      <c r="DV116" s="280" t="str">
        <f ca="true">+IF(OFFSET('Hygiene Data'!$F$12,0,10*ROW('Hygiene Data'!F110))="","",OFFSET('Hygiene Data'!$F$12,0,10*ROW('Hygiene Data'!F110)))</f>
        <v/>
      </c>
      <c r="DW116" s="280" t="str">
        <f ca="true">+IF(OFFSET('Hygiene Data'!$F$13,0,10*ROW('Hygiene Data'!F110))="","",OFFSET('Hygiene Data'!$F$13,0,10*ROW('Hygiene Data'!F110)))</f>
        <v/>
      </c>
      <c r="DX116" s="280" t="str">
        <f ca="true">+IF(OFFSET('Hygiene Data'!$G$11,0,10*ROW('Hygiene Data'!G110))="","",OFFSET('Hygiene Data'!$G$11,0,10*ROW('Hygiene Data'!G110)))</f>
        <v/>
      </c>
      <c r="DY116" s="280" t="str">
        <f ca="true">+IF(OFFSET('Hygiene Data'!$G$12,0,10*ROW('Hygiene Data'!G110))="","",OFFSET('Hygiene Data'!$G$12,0,10*ROW('Hygiene Data'!G110)))</f>
        <v/>
      </c>
      <c r="DZ116" s="280" t="str">
        <f ca="true">+IF(OFFSET('Hygiene Data'!$G$13,0,10*ROW('Hygiene Data'!G110))="","",OFFSET('Hygiene Data'!$G$13,0,10*ROW('Hygiene Data'!G110)))</f>
        <v/>
      </c>
      <c r="EA116" s="280" t="str">
        <f ca="true">+IF(OFFSET('Hygiene Data'!$H$11,0,10*ROW('Hygiene Data'!H110))="","",OFFSET('Hygiene Data'!$H$11,0,10*ROW('Hygiene Data'!H110)))</f>
        <v/>
      </c>
      <c r="EB116" s="280" t="str">
        <f ca="true">+IF(OFFSET('Hygiene Data'!$H$12,0,10*ROW('Hygiene Data'!H110))="","",OFFSET('Hygiene Data'!$H$12,0,10*ROW('Hygiene Data'!H110)))</f>
        <v/>
      </c>
      <c r="EC116" s="280" t="str">
        <f ca="true">+IF(OFFSET('Hygiene Data'!$H$13,0,10*ROW('Hygiene Data'!H110))="","",OFFSET('Hygiene Data'!$H$13,0,10*ROW('Hygiene Data'!H110)))</f>
        <v/>
      </c>
      <c r="ED116" s="280" t="str">
        <f ca="true">+IF(OFFSET('Hygiene Data'!$I$11,0,10*ROW('Hygiene Data'!I110))="","",OFFSET('Hygiene Data'!$I$11,0,10*ROW('Hygiene Data'!I110)))</f>
        <v/>
      </c>
      <c r="EE116" s="280" t="str">
        <f ca="true">+IF(OFFSET('Hygiene Data'!$I$12,0,10*ROW('Hygiene Data'!I110))="","",OFFSET('Hygiene Data'!$I$12,0,10*ROW('Hygiene Data'!I110)))</f>
        <v/>
      </c>
      <c r="EF116" s="28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6"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0"/>
      <c r="BS117" s="280" t="str">
        <f ca="true">+IF(OFFSET('Water Data'!$D$27,0,10*ROW('Water Data'!D111))="","",OFFSET('Water Data'!$D$27,0,10*ROW('Water Data'!D111)))</f>
        <v/>
      </c>
      <c r="BT117" s="280" t="str">
        <f ca="true">+IF(OFFSET('Water Data'!$D$28,0,10*ROW('Water Data'!D111))="","",OFFSET('Water Data'!$D$28,0,10*ROW('Water Data'!D111)))</f>
        <v/>
      </c>
      <c r="BU117" s="280" t="str">
        <f ca="true">+IF(OFFSET('Water Data'!$D$29,0,10*ROW('Water Data'!D111))="","",OFFSET('Water Data'!$D$29,0,10*ROW('Water Data'!D111)))</f>
        <v/>
      </c>
      <c r="BV117" s="280" t="str">
        <f ca="true">+IF(OFFSET('Water Data'!$E$27,0,10*ROW('Water Data'!E111))="","",OFFSET('Water Data'!$E$27,0,10*ROW('Water Data'!E111)))</f>
        <v/>
      </c>
      <c r="BW117" s="280" t="str">
        <f ca="true">+IF(OFFSET('Water Data'!$E$28,0,10*ROW('Water Data'!E111))="","",OFFSET('Water Data'!$E$28,0,10*ROW('Water Data'!E111)))</f>
        <v/>
      </c>
      <c r="BX117" s="280" t="str">
        <f ca="true">+IF(OFFSET('Water Data'!$E$29,0,10*ROW('Water Data'!E111))="","",OFFSET('Water Data'!$E$29,0,10*ROW('Water Data'!E111)))</f>
        <v/>
      </c>
      <c r="BY117" s="280" t="str">
        <f ca="true">+IF(OFFSET('Water Data'!$F$27,0,10*ROW('Water Data'!F111))="","",OFFSET('Water Data'!$F$27,0,10*ROW('Water Data'!F111)))</f>
        <v/>
      </c>
      <c r="BZ117" s="280" t="str">
        <f ca="true">+IF(OFFSET('Water Data'!$F$28,0,10*ROW('Water Data'!F111))="","",OFFSET('Water Data'!$F$28,0,10*ROW('Water Data'!F111)))</f>
        <v/>
      </c>
      <c r="CA117" s="280" t="str">
        <f ca="true">+IF(OFFSET('Water Data'!$F$29,0,10*ROW('Water Data'!F111))="","",OFFSET('Water Data'!$F$29,0,10*ROW('Water Data'!F111)))</f>
        <v/>
      </c>
      <c r="CB117" s="280" t="str">
        <f ca="true">+IF(OFFSET('Water Data'!$G$27,0,10*ROW('Water Data'!G111))="","",OFFSET('Water Data'!$G$27,0,10*ROW('Water Data'!G111)))</f>
        <v/>
      </c>
      <c r="CC117" s="280" t="str">
        <f ca="true">+IF(OFFSET('Water Data'!$G$28,0,10*ROW('Water Data'!G111))="","",OFFSET('Water Data'!$G$28,0,10*ROW('Water Data'!G111)))</f>
        <v/>
      </c>
      <c r="CD117" s="280" t="str">
        <f ca="true">+IF(OFFSET('Water Data'!$G$29,0,10*ROW('Water Data'!G111))="","",OFFSET('Water Data'!$G$29,0,10*ROW('Water Data'!G111)))</f>
        <v/>
      </c>
      <c r="CE117" s="280" t="str">
        <f ca="true">+IF(OFFSET('Water Data'!$H$27,0,10*ROW('Water Data'!H111))="","",OFFSET('Water Data'!$H$27,0,10*ROW('Water Data'!H111)))</f>
        <v/>
      </c>
      <c r="CF117" s="280" t="str">
        <f ca="true">+IF(OFFSET('Water Data'!$H$28,0,10*ROW('Water Data'!H111))="","",OFFSET('Water Data'!$H$28,0,10*ROW('Water Data'!H111)))</f>
        <v/>
      </c>
      <c r="CG117" s="280" t="str">
        <f ca="true">+IF(OFFSET('Water Data'!$H$29,0,10*ROW('Water Data'!H111))="","",OFFSET('Water Data'!$H$29,0,10*ROW('Water Data'!H111)))</f>
        <v/>
      </c>
      <c r="CH117" s="280" t="str">
        <f ca="true">+IF(OFFSET('Water Data'!$I$27,0,10*ROW('Water Data'!I111))="","",OFFSET('Water Data'!$I$27,0,10*ROW('Water Data'!I111)))</f>
        <v/>
      </c>
      <c r="CI117" s="280" t="str">
        <f ca="true">+IF(OFFSET('Water Data'!$I$28,0,10*ROW('Water Data'!I111))="","",OFFSET('Water Data'!$I$28,0,10*ROW('Water Data'!I111)))</f>
        <v/>
      </c>
      <c r="CJ117" s="280" t="str">
        <f ca="true">+IF(OFFSET('Water Data'!$I$29,0,10*ROW('Water Data'!I111))="","",OFFSET('Water Data'!$I$29,0,10*ROW('Water Data'!I111)))</f>
        <v/>
      </c>
      <c r="CK117" s="280" t="str">
        <f ca="true">+IF(OFFSET('Sanitation Data'!$D$28,0,10*ROW('Sanitation Data'!D111))="","",OFFSET('Sanitation Data'!$D$28,0,10*ROW('Sanitation Data'!D111)))</f>
        <v/>
      </c>
      <c r="CL117" s="280" t="str">
        <f ca="true">+IF(OFFSET('Sanitation Data'!$D$29,0,10*ROW('Sanitation Data'!D111))="","",OFFSET('Sanitation Data'!$D$29,0,10*ROW('Sanitation Data'!D111)))</f>
        <v/>
      </c>
      <c r="CM117" s="280" t="str">
        <f ca="true">+IF(OFFSET('Sanitation Data'!$D$30,0,10*ROW('Sanitation Data'!D111))="","",OFFSET('Sanitation Data'!$D$30,0,10*ROW('Sanitation Data'!D111)))</f>
        <v/>
      </c>
      <c r="CN117" s="280" t="str">
        <f ca="true">+IF(OFFSET('Sanitation Data'!$D$31,0,10*ROW('Sanitation Data'!D111))="","",OFFSET('Sanitation Data'!$D$31,0,10*ROW('Sanitation Data'!D111)))</f>
        <v/>
      </c>
      <c r="CO117" s="280" t="str">
        <f ca="true">+IF(OFFSET('Sanitation Data'!$D$32,0,10*ROW('Sanitation Data'!D111))="","",OFFSET('Sanitation Data'!$D$32,0,10*ROW('Sanitation Data'!D111)))</f>
        <v/>
      </c>
      <c r="CP117" s="280" t="str">
        <f ca="true">+IF(OFFSET('Sanitation Data'!$E$28,0,10*ROW('Sanitation Data'!E111))="","",OFFSET('Sanitation Data'!$E$28,0,10*ROW('Sanitation Data'!E111)))</f>
        <v/>
      </c>
      <c r="CQ117" s="280" t="str">
        <f ca="true">+IF(OFFSET('Sanitation Data'!$E$29,0,10*ROW('Sanitation Data'!E111))="","",OFFSET('Sanitation Data'!$E$29,0,10*ROW('Sanitation Data'!E111)))</f>
        <v/>
      </c>
      <c r="CR117" s="280" t="str">
        <f ca="true">+IF(OFFSET('Sanitation Data'!$E$30,0,10*ROW('Sanitation Data'!E111))="","",OFFSET('Sanitation Data'!$E$30,0,10*ROW('Sanitation Data'!E111)))</f>
        <v/>
      </c>
      <c r="CS117" s="280" t="str">
        <f ca="true">+IF(OFFSET('Sanitation Data'!$E$31,0,10*ROW('Sanitation Data'!E111))="","",OFFSET('Sanitation Data'!$E$31,0,10*ROW('Sanitation Data'!E111)))</f>
        <v/>
      </c>
      <c r="CT117" s="280" t="str">
        <f ca="true">+IF(OFFSET('Sanitation Data'!$E$32,0,10*ROW('Sanitation Data'!E111))="","",OFFSET('Sanitation Data'!$E$32,0,10*ROW('Sanitation Data'!E111)))</f>
        <v/>
      </c>
      <c r="CU117" s="280" t="str">
        <f ca="true">+IF(OFFSET('Sanitation Data'!$F$28,0,10*ROW('Sanitation Data'!F111))="","",OFFSET('Sanitation Data'!$F$28,0,10*ROW('Sanitation Data'!F111)))</f>
        <v/>
      </c>
      <c r="CV117" s="280" t="str">
        <f ca="true">+IF(OFFSET('Sanitation Data'!$F$29,0,10*ROW('Sanitation Data'!F111))="","",OFFSET('Sanitation Data'!$F$29,0,10*ROW('Sanitation Data'!F111)))</f>
        <v/>
      </c>
      <c r="CW117" s="280" t="str">
        <f ca="true">+IF(OFFSET('Sanitation Data'!$F$30,0,10*ROW('Sanitation Data'!F111))="","",OFFSET('Sanitation Data'!$F$30,0,10*ROW('Sanitation Data'!F111)))</f>
        <v/>
      </c>
      <c r="CX117" s="280" t="str">
        <f ca="true">+IF(OFFSET('Sanitation Data'!$F$31,0,10*ROW('Sanitation Data'!F111))="","",OFFSET('Sanitation Data'!$F$31,0,10*ROW('Sanitation Data'!F111)))</f>
        <v/>
      </c>
      <c r="CY117" s="280" t="str">
        <f ca="true">+IF(OFFSET('Sanitation Data'!$F$32,0,10*ROW('Sanitation Data'!F111))="","",OFFSET('Sanitation Data'!$F$32,0,10*ROW('Sanitation Data'!F111)))</f>
        <v/>
      </c>
      <c r="CZ117" s="280" t="str">
        <f ca="true">+IF(OFFSET('Sanitation Data'!$G$28,0,10*ROW('Sanitation Data'!G111))="","",OFFSET('Sanitation Data'!$G$28,0,10*ROW('Sanitation Data'!G111)))</f>
        <v/>
      </c>
      <c r="DA117" s="280" t="str">
        <f ca="true">+IF(OFFSET('Sanitation Data'!$G$29,0,10*ROW('Sanitation Data'!G111))="","",OFFSET('Sanitation Data'!$G$29,0,10*ROW('Sanitation Data'!G111)))</f>
        <v/>
      </c>
      <c r="DB117" s="280" t="str">
        <f ca="true">+IF(OFFSET('Sanitation Data'!$G$30,0,10*ROW('Sanitation Data'!G111))="","",OFFSET('Sanitation Data'!$G$30,0,10*ROW('Sanitation Data'!G111)))</f>
        <v/>
      </c>
      <c r="DC117" s="280" t="str">
        <f ca="true">+IF(OFFSET('Sanitation Data'!$G$31,0,10*ROW('Sanitation Data'!G111))="","",OFFSET('Sanitation Data'!$G$31,0,10*ROW('Sanitation Data'!G111)))</f>
        <v/>
      </c>
      <c r="DD117" s="280" t="str">
        <f ca="true">+IF(OFFSET('Sanitation Data'!$G$32,0,10*ROW('Sanitation Data'!G111))="","",OFFSET('Sanitation Data'!$G$32,0,10*ROW('Sanitation Data'!G111)))</f>
        <v/>
      </c>
      <c r="DE117" s="280" t="str">
        <f ca="true">+IF(OFFSET('Sanitation Data'!$H$28,0,10*ROW('Sanitation Data'!H111))="","",OFFSET('Sanitation Data'!$H$28,0,10*ROW('Sanitation Data'!H111)))</f>
        <v/>
      </c>
      <c r="DF117" s="280" t="str">
        <f ca="true">+IF(OFFSET('Sanitation Data'!$H$29,0,10*ROW('Sanitation Data'!H111))="","",OFFSET('Sanitation Data'!$H$29,0,10*ROW('Sanitation Data'!H111)))</f>
        <v/>
      </c>
      <c r="DG117" s="280" t="str">
        <f ca="true">+IF(OFFSET('Sanitation Data'!$H$30,0,10*ROW('Sanitation Data'!H111))="","",OFFSET('Sanitation Data'!$H$30,0,10*ROW('Sanitation Data'!H111)))</f>
        <v/>
      </c>
      <c r="DH117" s="280" t="str">
        <f ca="true">+IF(OFFSET('Sanitation Data'!$H$31,0,10*ROW('Sanitation Data'!H111))="","",OFFSET('Sanitation Data'!$H$31,0,10*ROW('Sanitation Data'!H111)))</f>
        <v/>
      </c>
      <c r="DI117" s="280" t="str">
        <f ca="true">+IF(OFFSET('Sanitation Data'!$H$32,0,10*ROW('Sanitation Data'!H111))="","",OFFSET('Sanitation Data'!$H$32,0,10*ROW('Sanitation Data'!H111)))</f>
        <v/>
      </c>
      <c r="DJ117" s="280" t="str">
        <f ca="true">+IF(OFFSET('Sanitation Data'!$I$28,0,10*ROW('Sanitation Data'!I111))="","",OFFSET('Sanitation Data'!$I$28,0,10*ROW('Sanitation Data'!I111)))</f>
        <v/>
      </c>
      <c r="DK117" s="280" t="str">
        <f ca="true">+IF(OFFSET('Sanitation Data'!$I$29,0,10*ROW('Sanitation Data'!I111))="","",OFFSET('Sanitation Data'!$I$29,0,10*ROW('Sanitation Data'!I111)))</f>
        <v/>
      </c>
      <c r="DL117" s="280" t="str">
        <f ca="true">+IF(OFFSET('Sanitation Data'!$I$30,0,10*ROW('Sanitation Data'!I111))="","",OFFSET('Sanitation Data'!$I$30,0,10*ROW('Sanitation Data'!I111)))</f>
        <v/>
      </c>
      <c r="DM117" s="280" t="str">
        <f ca="true">+IF(OFFSET('Sanitation Data'!$I$31,0,10*ROW('Sanitation Data'!I111))="","",OFFSET('Sanitation Data'!$I$31,0,10*ROW('Sanitation Data'!I111)))</f>
        <v/>
      </c>
      <c r="DN117" s="280" t="str">
        <f ca="true">+IF(OFFSET('Sanitation Data'!$I$32,0,10*ROW('Sanitation Data'!I111))="","",OFFSET('Sanitation Data'!$I$32,0,10*ROW('Sanitation Data'!I111)))</f>
        <v/>
      </c>
      <c r="DO117" s="280" t="str">
        <f ca="true">+IF(OFFSET('Hygiene Data'!$D$11,0,10*ROW('Hygiene Data'!D111))="","",OFFSET('Hygiene Data'!$D$11,0,10*ROW('Hygiene Data'!D111)))</f>
        <v/>
      </c>
      <c r="DP117" s="280" t="str">
        <f ca="true">+IF(OFFSET('Hygiene Data'!$D$12,0,10*ROW('Hygiene Data'!D111))="","",OFFSET('Hygiene Data'!$D$12,0,10*ROW('Hygiene Data'!D111)))</f>
        <v/>
      </c>
      <c r="DQ117" s="280" t="str">
        <f ca="true">+IF(OFFSET('Hygiene Data'!$D$13,0,10*ROW('Hygiene Data'!D111))="","",OFFSET('Hygiene Data'!$D$13,0,10*ROW('Hygiene Data'!D111)))</f>
        <v/>
      </c>
      <c r="DR117" s="280" t="str">
        <f ca="true">+IF(OFFSET('Hygiene Data'!$E$11,0,10*ROW('Hygiene Data'!E111))="","",OFFSET('Hygiene Data'!$E$11,0,10*ROW('Hygiene Data'!E111)))</f>
        <v/>
      </c>
      <c r="DS117" s="280" t="str">
        <f ca="true">+IF(OFFSET('Hygiene Data'!$E$12,0,10*ROW('Hygiene Data'!E111))="","",OFFSET('Hygiene Data'!$E$12,0,10*ROW('Hygiene Data'!E111)))</f>
        <v/>
      </c>
      <c r="DT117" s="280" t="str">
        <f ca="true">+IF(OFFSET('Hygiene Data'!$E$13,0,10*ROW('Hygiene Data'!E111))="","",OFFSET('Hygiene Data'!$E$13,0,10*ROW('Hygiene Data'!E111)))</f>
        <v/>
      </c>
      <c r="DU117" s="280" t="str">
        <f ca="true">+IF(OFFSET('Hygiene Data'!$F$11,0,10*ROW('Hygiene Data'!F111))="","",OFFSET('Hygiene Data'!$F$11,0,10*ROW('Hygiene Data'!F111)))</f>
        <v/>
      </c>
      <c r="DV117" s="280" t="str">
        <f ca="true">+IF(OFFSET('Hygiene Data'!$F$12,0,10*ROW('Hygiene Data'!F111))="","",OFFSET('Hygiene Data'!$F$12,0,10*ROW('Hygiene Data'!F111)))</f>
        <v/>
      </c>
      <c r="DW117" s="280" t="str">
        <f ca="true">+IF(OFFSET('Hygiene Data'!$F$13,0,10*ROW('Hygiene Data'!F111))="","",OFFSET('Hygiene Data'!$F$13,0,10*ROW('Hygiene Data'!F111)))</f>
        <v/>
      </c>
      <c r="DX117" s="280" t="str">
        <f ca="true">+IF(OFFSET('Hygiene Data'!$G$11,0,10*ROW('Hygiene Data'!G111))="","",OFFSET('Hygiene Data'!$G$11,0,10*ROW('Hygiene Data'!G111)))</f>
        <v/>
      </c>
      <c r="DY117" s="280" t="str">
        <f ca="true">+IF(OFFSET('Hygiene Data'!$G$12,0,10*ROW('Hygiene Data'!G111))="","",OFFSET('Hygiene Data'!$G$12,0,10*ROW('Hygiene Data'!G111)))</f>
        <v/>
      </c>
      <c r="DZ117" s="280" t="str">
        <f ca="true">+IF(OFFSET('Hygiene Data'!$G$13,0,10*ROW('Hygiene Data'!G111))="","",OFFSET('Hygiene Data'!$G$13,0,10*ROW('Hygiene Data'!G111)))</f>
        <v/>
      </c>
      <c r="EA117" s="280" t="str">
        <f ca="true">+IF(OFFSET('Hygiene Data'!$H$11,0,10*ROW('Hygiene Data'!H111))="","",OFFSET('Hygiene Data'!$H$11,0,10*ROW('Hygiene Data'!H111)))</f>
        <v/>
      </c>
      <c r="EB117" s="280" t="str">
        <f ca="true">+IF(OFFSET('Hygiene Data'!$H$12,0,10*ROW('Hygiene Data'!H111))="","",OFFSET('Hygiene Data'!$H$12,0,10*ROW('Hygiene Data'!H111)))</f>
        <v/>
      </c>
      <c r="EC117" s="280" t="str">
        <f ca="true">+IF(OFFSET('Hygiene Data'!$H$13,0,10*ROW('Hygiene Data'!H111))="","",OFFSET('Hygiene Data'!$H$13,0,10*ROW('Hygiene Data'!H111)))</f>
        <v/>
      </c>
      <c r="ED117" s="280" t="str">
        <f ca="true">+IF(OFFSET('Hygiene Data'!$I$11,0,10*ROW('Hygiene Data'!I111))="","",OFFSET('Hygiene Data'!$I$11,0,10*ROW('Hygiene Data'!I111)))</f>
        <v/>
      </c>
      <c r="EE117" s="280" t="str">
        <f ca="true">+IF(OFFSET('Hygiene Data'!$I$12,0,10*ROW('Hygiene Data'!I111))="","",OFFSET('Hygiene Data'!$I$12,0,10*ROW('Hygiene Data'!I111)))</f>
        <v/>
      </c>
      <c r="EF117" s="28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6"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0"/>
      <c r="BS118" s="280" t="str">
        <f ca="true">+IF(OFFSET('Water Data'!$D$27,0,10*ROW('Water Data'!D112))="","",OFFSET('Water Data'!$D$27,0,10*ROW('Water Data'!D112)))</f>
        <v/>
      </c>
      <c r="BT118" s="280" t="str">
        <f ca="true">+IF(OFFSET('Water Data'!$D$28,0,10*ROW('Water Data'!D112))="","",OFFSET('Water Data'!$D$28,0,10*ROW('Water Data'!D112)))</f>
        <v/>
      </c>
      <c r="BU118" s="280" t="str">
        <f ca="true">+IF(OFFSET('Water Data'!$D$29,0,10*ROW('Water Data'!D112))="","",OFFSET('Water Data'!$D$29,0,10*ROW('Water Data'!D112)))</f>
        <v/>
      </c>
      <c r="BV118" s="280" t="str">
        <f ca="true">+IF(OFFSET('Water Data'!$E$27,0,10*ROW('Water Data'!E112))="","",OFFSET('Water Data'!$E$27,0,10*ROW('Water Data'!E112)))</f>
        <v/>
      </c>
      <c r="BW118" s="280" t="str">
        <f ca="true">+IF(OFFSET('Water Data'!$E$28,0,10*ROW('Water Data'!E112))="","",OFFSET('Water Data'!$E$28,0,10*ROW('Water Data'!E112)))</f>
        <v/>
      </c>
      <c r="BX118" s="280" t="str">
        <f ca="true">+IF(OFFSET('Water Data'!$E$29,0,10*ROW('Water Data'!E112))="","",OFFSET('Water Data'!$E$29,0,10*ROW('Water Data'!E112)))</f>
        <v/>
      </c>
      <c r="BY118" s="280" t="str">
        <f ca="true">+IF(OFFSET('Water Data'!$F$27,0,10*ROW('Water Data'!F112))="","",OFFSET('Water Data'!$F$27,0,10*ROW('Water Data'!F112)))</f>
        <v/>
      </c>
      <c r="BZ118" s="280" t="str">
        <f ca="true">+IF(OFFSET('Water Data'!$F$28,0,10*ROW('Water Data'!F112))="","",OFFSET('Water Data'!$F$28,0,10*ROW('Water Data'!F112)))</f>
        <v/>
      </c>
      <c r="CA118" s="280" t="str">
        <f ca="true">+IF(OFFSET('Water Data'!$F$29,0,10*ROW('Water Data'!F112))="","",OFFSET('Water Data'!$F$29,0,10*ROW('Water Data'!F112)))</f>
        <v/>
      </c>
      <c r="CB118" s="280" t="str">
        <f ca="true">+IF(OFFSET('Water Data'!$G$27,0,10*ROW('Water Data'!G112))="","",OFFSET('Water Data'!$G$27,0,10*ROW('Water Data'!G112)))</f>
        <v/>
      </c>
      <c r="CC118" s="280" t="str">
        <f ca="true">+IF(OFFSET('Water Data'!$G$28,0,10*ROW('Water Data'!G112))="","",OFFSET('Water Data'!$G$28,0,10*ROW('Water Data'!G112)))</f>
        <v/>
      </c>
      <c r="CD118" s="280" t="str">
        <f ca="true">+IF(OFFSET('Water Data'!$G$29,0,10*ROW('Water Data'!G112))="","",OFFSET('Water Data'!$G$29,0,10*ROW('Water Data'!G112)))</f>
        <v/>
      </c>
      <c r="CE118" s="280" t="str">
        <f ca="true">+IF(OFFSET('Water Data'!$H$27,0,10*ROW('Water Data'!H112))="","",OFFSET('Water Data'!$H$27,0,10*ROW('Water Data'!H112)))</f>
        <v/>
      </c>
      <c r="CF118" s="280" t="str">
        <f ca="true">+IF(OFFSET('Water Data'!$H$28,0,10*ROW('Water Data'!H112))="","",OFFSET('Water Data'!$H$28,0,10*ROW('Water Data'!H112)))</f>
        <v/>
      </c>
      <c r="CG118" s="280" t="str">
        <f ca="true">+IF(OFFSET('Water Data'!$H$29,0,10*ROW('Water Data'!H112))="","",OFFSET('Water Data'!$H$29,0,10*ROW('Water Data'!H112)))</f>
        <v/>
      </c>
      <c r="CH118" s="280" t="str">
        <f ca="true">+IF(OFFSET('Water Data'!$I$27,0,10*ROW('Water Data'!I112))="","",OFFSET('Water Data'!$I$27,0,10*ROW('Water Data'!I112)))</f>
        <v/>
      </c>
      <c r="CI118" s="280" t="str">
        <f ca="true">+IF(OFFSET('Water Data'!$I$28,0,10*ROW('Water Data'!I112))="","",OFFSET('Water Data'!$I$28,0,10*ROW('Water Data'!I112)))</f>
        <v/>
      </c>
      <c r="CJ118" s="280" t="str">
        <f ca="true">+IF(OFFSET('Water Data'!$I$29,0,10*ROW('Water Data'!I112))="","",OFFSET('Water Data'!$I$29,0,10*ROW('Water Data'!I112)))</f>
        <v/>
      </c>
      <c r="CK118" s="280" t="str">
        <f ca="true">+IF(OFFSET('Sanitation Data'!$D$28,0,10*ROW('Sanitation Data'!D112))="","",OFFSET('Sanitation Data'!$D$28,0,10*ROW('Sanitation Data'!D112)))</f>
        <v/>
      </c>
      <c r="CL118" s="280" t="str">
        <f ca="true">+IF(OFFSET('Sanitation Data'!$D$29,0,10*ROW('Sanitation Data'!D112))="","",OFFSET('Sanitation Data'!$D$29,0,10*ROW('Sanitation Data'!D112)))</f>
        <v/>
      </c>
      <c r="CM118" s="280" t="str">
        <f ca="true">+IF(OFFSET('Sanitation Data'!$D$30,0,10*ROW('Sanitation Data'!D112))="","",OFFSET('Sanitation Data'!$D$30,0,10*ROW('Sanitation Data'!D112)))</f>
        <v/>
      </c>
      <c r="CN118" s="280" t="str">
        <f ca="true">+IF(OFFSET('Sanitation Data'!$D$31,0,10*ROW('Sanitation Data'!D112))="","",OFFSET('Sanitation Data'!$D$31,0,10*ROW('Sanitation Data'!D112)))</f>
        <v/>
      </c>
      <c r="CO118" s="280" t="str">
        <f ca="true">+IF(OFFSET('Sanitation Data'!$D$32,0,10*ROW('Sanitation Data'!D112))="","",OFFSET('Sanitation Data'!$D$32,0,10*ROW('Sanitation Data'!D112)))</f>
        <v/>
      </c>
      <c r="CP118" s="280" t="str">
        <f ca="true">+IF(OFFSET('Sanitation Data'!$E$28,0,10*ROW('Sanitation Data'!E112))="","",OFFSET('Sanitation Data'!$E$28,0,10*ROW('Sanitation Data'!E112)))</f>
        <v/>
      </c>
      <c r="CQ118" s="280" t="str">
        <f ca="true">+IF(OFFSET('Sanitation Data'!$E$29,0,10*ROW('Sanitation Data'!E112))="","",OFFSET('Sanitation Data'!$E$29,0,10*ROW('Sanitation Data'!E112)))</f>
        <v/>
      </c>
      <c r="CR118" s="280" t="str">
        <f ca="true">+IF(OFFSET('Sanitation Data'!$E$30,0,10*ROW('Sanitation Data'!E112))="","",OFFSET('Sanitation Data'!$E$30,0,10*ROW('Sanitation Data'!E112)))</f>
        <v/>
      </c>
      <c r="CS118" s="280" t="str">
        <f ca="true">+IF(OFFSET('Sanitation Data'!$E$31,0,10*ROW('Sanitation Data'!E112))="","",OFFSET('Sanitation Data'!$E$31,0,10*ROW('Sanitation Data'!E112)))</f>
        <v/>
      </c>
      <c r="CT118" s="280" t="str">
        <f ca="true">+IF(OFFSET('Sanitation Data'!$E$32,0,10*ROW('Sanitation Data'!E112))="","",OFFSET('Sanitation Data'!$E$32,0,10*ROW('Sanitation Data'!E112)))</f>
        <v/>
      </c>
      <c r="CU118" s="280" t="str">
        <f ca="true">+IF(OFFSET('Sanitation Data'!$F$28,0,10*ROW('Sanitation Data'!F112))="","",OFFSET('Sanitation Data'!$F$28,0,10*ROW('Sanitation Data'!F112)))</f>
        <v/>
      </c>
      <c r="CV118" s="280" t="str">
        <f ca="true">+IF(OFFSET('Sanitation Data'!$F$29,0,10*ROW('Sanitation Data'!F112))="","",OFFSET('Sanitation Data'!$F$29,0,10*ROW('Sanitation Data'!F112)))</f>
        <v/>
      </c>
      <c r="CW118" s="280" t="str">
        <f ca="true">+IF(OFFSET('Sanitation Data'!$F$30,0,10*ROW('Sanitation Data'!F112))="","",OFFSET('Sanitation Data'!$F$30,0,10*ROW('Sanitation Data'!F112)))</f>
        <v/>
      </c>
      <c r="CX118" s="280" t="str">
        <f ca="true">+IF(OFFSET('Sanitation Data'!$F$31,0,10*ROW('Sanitation Data'!F112))="","",OFFSET('Sanitation Data'!$F$31,0,10*ROW('Sanitation Data'!F112)))</f>
        <v/>
      </c>
      <c r="CY118" s="280" t="str">
        <f ca="true">+IF(OFFSET('Sanitation Data'!$F$32,0,10*ROW('Sanitation Data'!F112))="","",OFFSET('Sanitation Data'!$F$32,0,10*ROW('Sanitation Data'!F112)))</f>
        <v/>
      </c>
      <c r="CZ118" s="280" t="str">
        <f ca="true">+IF(OFFSET('Sanitation Data'!$G$28,0,10*ROW('Sanitation Data'!G112))="","",OFFSET('Sanitation Data'!$G$28,0,10*ROW('Sanitation Data'!G112)))</f>
        <v/>
      </c>
      <c r="DA118" s="280" t="str">
        <f ca="true">+IF(OFFSET('Sanitation Data'!$G$29,0,10*ROW('Sanitation Data'!G112))="","",OFFSET('Sanitation Data'!$G$29,0,10*ROW('Sanitation Data'!G112)))</f>
        <v/>
      </c>
      <c r="DB118" s="280" t="str">
        <f ca="true">+IF(OFFSET('Sanitation Data'!$G$30,0,10*ROW('Sanitation Data'!G112))="","",OFFSET('Sanitation Data'!$G$30,0,10*ROW('Sanitation Data'!G112)))</f>
        <v/>
      </c>
      <c r="DC118" s="280" t="str">
        <f ca="true">+IF(OFFSET('Sanitation Data'!$G$31,0,10*ROW('Sanitation Data'!G112))="","",OFFSET('Sanitation Data'!$G$31,0,10*ROW('Sanitation Data'!G112)))</f>
        <v/>
      </c>
      <c r="DD118" s="280" t="str">
        <f ca="true">+IF(OFFSET('Sanitation Data'!$G$32,0,10*ROW('Sanitation Data'!G112))="","",OFFSET('Sanitation Data'!$G$32,0,10*ROW('Sanitation Data'!G112)))</f>
        <v/>
      </c>
      <c r="DE118" s="280" t="str">
        <f ca="true">+IF(OFFSET('Sanitation Data'!$H$28,0,10*ROW('Sanitation Data'!H112))="","",OFFSET('Sanitation Data'!$H$28,0,10*ROW('Sanitation Data'!H112)))</f>
        <v/>
      </c>
      <c r="DF118" s="280" t="str">
        <f ca="true">+IF(OFFSET('Sanitation Data'!$H$29,0,10*ROW('Sanitation Data'!H112))="","",OFFSET('Sanitation Data'!$H$29,0,10*ROW('Sanitation Data'!H112)))</f>
        <v/>
      </c>
      <c r="DG118" s="280" t="str">
        <f ca="true">+IF(OFFSET('Sanitation Data'!$H$30,0,10*ROW('Sanitation Data'!H112))="","",OFFSET('Sanitation Data'!$H$30,0,10*ROW('Sanitation Data'!H112)))</f>
        <v/>
      </c>
      <c r="DH118" s="280" t="str">
        <f ca="true">+IF(OFFSET('Sanitation Data'!$H$31,0,10*ROW('Sanitation Data'!H112))="","",OFFSET('Sanitation Data'!$H$31,0,10*ROW('Sanitation Data'!H112)))</f>
        <v/>
      </c>
      <c r="DI118" s="280" t="str">
        <f ca="true">+IF(OFFSET('Sanitation Data'!$H$32,0,10*ROW('Sanitation Data'!H112))="","",OFFSET('Sanitation Data'!$H$32,0,10*ROW('Sanitation Data'!H112)))</f>
        <v/>
      </c>
      <c r="DJ118" s="280" t="str">
        <f ca="true">+IF(OFFSET('Sanitation Data'!$I$28,0,10*ROW('Sanitation Data'!I112))="","",OFFSET('Sanitation Data'!$I$28,0,10*ROW('Sanitation Data'!I112)))</f>
        <v/>
      </c>
      <c r="DK118" s="280" t="str">
        <f ca="true">+IF(OFFSET('Sanitation Data'!$I$29,0,10*ROW('Sanitation Data'!I112))="","",OFFSET('Sanitation Data'!$I$29,0,10*ROW('Sanitation Data'!I112)))</f>
        <v/>
      </c>
      <c r="DL118" s="280" t="str">
        <f ca="true">+IF(OFFSET('Sanitation Data'!$I$30,0,10*ROW('Sanitation Data'!I112))="","",OFFSET('Sanitation Data'!$I$30,0,10*ROW('Sanitation Data'!I112)))</f>
        <v/>
      </c>
      <c r="DM118" s="280" t="str">
        <f ca="true">+IF(OFFSET('Sanitation Data'!$I$31,0,10*ROW('Sanitation Data'!I112))="","",OFFSET('Sanitation Data'!$I$31,0,10*ROW('Sanitation Data'!I112)))</f>
        <v/>
      </c>
      <c r="DN118" s="280" t="str">
        <f ca="true">+IF(OFFSET('Sanitation Data'!$I$32,0,10*ROW('Sanitation Data'!I112))="","",OFFSET('Sanitation Data'!$I$32,0,10*ROW('Sanitation Data'!I112)))</f>
        <v/>
      </c>
      <c r="DO118" s="280" t="str">
        <f ca="true">+IF(OFFSET('Hygiene Data'!$D$11,0,10*ROW('Hygiene Data'!D112))="","",OFFSET('Hygiene Data'!$D$11,0,10*ROW('Hygiene Data'!D112)))</f>
        <v/>
      </c>
      <c r="DP118" s="280" t="str">
        <f ca="true">+IF(OFFSET('Hygiene Data'!$D$12,0,10*ROW('Hygiene Data'!D112))="","",OFFSET('Hygiene Data'!$D$12,0,10*ROW('Hygiene Data'!D112)))</f>
        <v/>
      </c>
      <c r="DQ118" s="280" t="str">
        <f ca="true">+IF(OFFSET('Hygiene Data'!$D$13,0,10*ROW('Hygiene Data'!D112))="","",OFFSET('Hygiene Data'!$D$13,0,10*ROW('Hygiene Data'!D112)))</f>
        <v/>
      </c>
      <c r="DR118" s="280" t="str">
        <f ca="true">+IF(OFFSET('Hygiene Data'!$E$11,0,10*ROW('Hygiene Data'!E112))="","",OFFSET('Hygiene Data'!$E$11,0,10*ROW('Hygiene Data'!E112)))</f>
        <v/>
      </c>
      <c r="DS118" s="280" t="str">
        <f ca="true">+IF(OFFSET('Hygiene Data'!$E$12,0,10*ROW('Hygiene Data'!E112))="","",OFFSET('Hygiene Data'!$E$12,0,10*ROW('Hygiene Data'!E112)))</f>
        <v/>
      </c>
      <c r="DT118" s="280" t="str">
        <f ca="true">+IF(OFFSET('Hygiene Data'!$E$13,0,10*ROW('Hygiene Data'!E112))="","",OFFSET('Hygiene Data'!$E$13,0,10*ROW('Hygiene Data'!E112)))</f>
        <v/>
      </c>
      <c r="DU118" s="280" t="str">
        <f ca="true">+IF(OFFSET('Hygiene Data'!$F$11,0,10*ROW('Hygiene Data'!F112))="","",OFFSET('Hygiene Data'!$F$11,0,10*ROW('Hygiene Data'!F112)))</f>
        <v/>
      </c>
      <c r="DV118" s="280" t="str">
        <f ca="true">+IF(OFFSET('Hygiene Data'!$F$12,0,10*ROW('Hygiene Data'!F112))="","",OFFSET('Hygiene Data'!$F$12,0,10*ROW('Hygiene Data'!F112)))</f>
        <v/>
      </c>
      <c r="DW118" s="280" t="str">
        <f ca="true">+IF(OFFSET('Hygiene Data'!$F$13,0,10*ROW('Hygiene Data'!F112))="","",OFFSET('Hygiene Data'!$F$13,0,10*ROW('Hygiene Data'!F112)))</f>
        <v/>
      </c>
      <c r="DX118" s="280" t="str">
        <f ca="true">+IF(OFFSET('Hygiene Data'!$G$11,0,10*ROW('Hygiene Data'!G112))="","",OFFSET('Hygiene Data'!$G$11,0,10*ROW('Hygiene Data'!G112)))</f>
        <v/>
      </c>
      <c r="DY118" s="280" t="str">
        <f ca="true">+IF(OFFSET('Hygiene Data'!$G$12,0,10*ROW('Hygiene Data'!G112))="","",OFFSET('Hygiene Data'!$G$12,0,10*ROW('Hygiene Data'!G112)))</f>
        <v/>
      </c>
      <c r="DZ118" s="280" t="str">
        <f ca="true">+IF(OFFSET('Hygiene Data'!$G$13,0,10*ROW('Hygiene Data'!G112))="","",OFFSET('Hygiene Data'!$G$13,0,10*ROW('Hygiene Data'!G112)))</f>
        <v/>
      </c>
      <c r="EA118" s="280" t="str">
        <f ca="true">+IF(OFFSET('Hygiene Data'!$H$11,0,10*ROW('Hygiene Data'!H112))="","",OFFSET('Hygiene Data'!$H$11,0,10*ROW('Hygiene Data'!H112)))</f>
        <v/>
      </c>
      <c r="EB118" s="280" t="str">
        <f ca="true">+IF(OFFSET('Hygiene Data'!$H$12,0,10*ROW('Hygiene Data'!H112))="","",OFFSET('Hygiene Data'!$H$12,0,10*ROW('Hygiene Data'!H112)))</f>
        <v/>
      </c>
      <c r="EC118" s="280" t="str">
        <f ca="true">+IF(OFFSET('Hygiene Data'!$H$13,0,10*ROW('Hygiene Data'!H112))="","",OFFSET('Hygiene Data'!$H$13,0,10*ROW('Hygiene Data'!H112)))</f>
        <v/>
      </c>
      <c r="ED118" s="280" t="str">
        <f ca="true">+IF(OFFSET('Hygiene Data'!$I$11,0,10*ROW('Hygiene Data'!I112))="","",OFFSET('Hygiene Data'!$I$11,0,10*ROW('Hygiene Data'!I112)))</f>
        <v/>
      </c>
      <c r="EE118" s="280" t="str">
        <f ca="true">+IF(OFFSET('Hygiene Data'!$I$12,0,10*ROW('Hygiene Data'!I112))="","",OFFSET('Hygiene Data'!$I$12,0,10*ROW('Hygiene Data'!I112)))</f>
        <v/>
      </c>
      <c r="EF118" s="28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6"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0"/>
      <c r="BS119" s="280" t="str">
        <f ca="true">+IF(OFFSET('Water Data'!$D$27,0,10*ROW('Water Data'!D113))="","",OFFSET('Water Data'!$D$27,0,10*ROW('Water Data'!D113)))</f>
        <v/>
      </c>
      <c r="BT119" s="280" t="str">
        <f ca="true">+IF(OFFSET('Water Data'!$D$28,0,10*ROW('Water Data'!D113))="","",OFFSET('Water Data'!$D$28,0,10*ROW('Water Data'!D113)))</f>
        <v/>
      </c>
      <c r="BU119" s="280" t="str">
        <f ca="true">+IF(OFFSET('Water Data'!$D$29,0,10*ROW('Water Data'!D113))="","",OFFSET('Water Data'!$D$29,0,10*ROW('Water Data'!D113)))</f>
        <v/>
      </c>
      <c r="BV119" s="280" t="str">
        <f ca="true">+IF(OFFSET('Water Data'!$E$27,0,10*ROW('Water Data'!E113))="","",OFFSET('Water Data'!$E$27,0,10*ROW('Water Data'!E113)))</f>
        <v/>
      </c>
      <c r="BW119" s="280" t="str">
        <f ca="true">+IF(OFFSET('Water Data'!$E$28,0,10*ROW('Water Data'!E113))="","",OFFSET('Water Data'!$E$28,0,10*ROW('Water Data'!E113)))</f>
        <v/>
      </c>
      <c r="BX119" s="280" t="str">
        <f ca="true">+IF(OFFSET('Water Data'!$E$29,0,10*ROW('Water Data'!E113))="","",OFFSET('Water Data'!$E$29,0,10*ROW('Water Data'!E113)))</f>
        <v/>
      </c>
      <c r="BY119" s="280" t="str">
        <f ca="true">+IF(OFFSET('Water Data'!$F$27,0,10*ROW('Water Data'!F113))="","",OFFSET('Water Data'!$F$27,0,10*ROW('Water Data'!F113)))</f>
        <v/>
      </c>
      <c r="BZ119" s="280" t="str">
        <f ca="true">+IF(OFFSET('Water Data'!$F$28,0,10*ROW('Water Data'!F113))="","",OFFSET('Water Data'!$F$28,0,10*ROW('Water Data'!F113)))</f>
        <v/>
      </c>
      <c r="CA119" s="280" t="str">
        <f ca="true">+IF(OFFSET('Water Data'!$F$29,0,10*ROW('Water Data'!F113))="","",OFFSET('Water Data'!$F$29,0,10*ROW('Water Data'!F113)))</f>
        <v/>
      </c>
      <c r="CB119" s="280" t="str">
        <f ca="true">+IF(OFFSET('Water Data'!$G$27,0,10*ROW('Water Data'!G113))="","",OFFSET('Water Data'!$G$27,0,10*ROW('Water Data'!G113)))</f>
        <v/>
      </c>
      <c r="CC119" s="280" t="str">
        <f ca="true">+IF(OFFSET('Water Data'!$G$28,0,10*ROW('Water Data'!G113))="","",OFFSET('Water Data'!$G$28,0,10*ROW('Water Data'!G113)))</f>
        <v/>
      </c>
      <c r="CD119" s="280" t="str">
        <f ca="true">+IF(OFFSET('Water Data'!$G$29,0,10*ROW('Water Data'!G113))="","",OFFSET('Water Data'!$G$29,0,10*ROW('Water Data'!G113)))</f>
        <v/>
      </c>
      <c r="CE119" s="280" t="str">
        <f ca="true">+IF(OFFSET('Water Data'!$H$27,0,10*ROW('Water Data'!H113))="","",OFFSET('Water Data'!$H$27,0,10*ROW('Water Data'!H113)))</f>
        <v/>
      </c>
      <c r="CF119" s="280" t="str">
        <f ca="true">+IF(OFFSET('Water Data'!$H$28,0,10*ROW('Water Data'!H113))="","",OFFSET('Water Data'!$H$28,0,10*ROW('Water Data'!H113)))</f>
        <v/>
      </c>
      <c r="CG119" s="280" t="str">
        <f ca="true">+IF(OFFSET('Water Data'!$H$29,0,10*ROW('Water Data'!H113))="","",OFFSET('Water Data'!$H$29,0,10*ROW('Water Data'!H113)))</f>
        <v/>
      </c>
      <c r="CH119" s="280" t="str">
        <f ca="true">+IF(OFFSET('Water Data'!$I$27,0,10*ROW('Water Data'!I113))="","",OFFSET('Water Data'!$I$27,0,10*ROW('Water Data'!I113)))</f>
        <v/>
      </c>
      <c r="CI119" s="280" t="str">
        <f ca="true">+IF(OFFSET('Water Data'!$I$28,0,10*ROW('Water Data'!I113))="","",OFFSET('Water Data'!$I$28,0,10*ROW('Water Data'!I113)))</f>
        <v/>
      </c>
      <c r="CJ119" s="280" t="str">
        <f ca="true">+IF(OFFSET('Water Data'!$I$29,0,10*ROW('Water Data'!I113))="","",OFFSET('Water Data'!$I$29,0,10*ROW('Water Data'!I113)))</f>
        <v/>
      </c>
      <c r="CK119" s="280" t="str">
        <f ca="true">+IF(OFFSET('Sanitation Data'!$D$28,0,10*ROW('Sanitation Data'!D113))="","",OFFSET('Sanitation Data'!$D$28,0,10*ROW('Sanitation Data'!D113)))</f>
        <v/>
      </c>
      <c r="CL119" s="280" t="str">
        <f ca="true">+IF(OFFSET('Sanitation Data'!$D$29,0,10*ROW('Sanitation Data'!D113))="","",OFFSET('Sanitation Data'!$D$29,0,10*ROW('Sanitation Data'!D113)))</f>
        <v/>
      </c>
      <c r="CM119" s="280" t="str">
        <f ca="true">+IF(OFFSET('Sanitation Data'!$D$30,0,10*ROW('Sanitation Data'!D113))="","",OFFSET('Sanitation Data'!$D$30,0,10*ROW('Sanitation Data'!D113)))</f>
        <v/>
      </c>
      <c r="CN119" s="280" t="str">
        <f ca="true">+IF(OFFSET('Sanitation Data'!$D$31,0,10*ROW('Sanitation Data'!D113))="","",OFFSET('Sanitation Data'!$D$31,0,10*ROW('Sanitation Data'!D113)))</f>
        <v/>
      </c>
      <c r="CO119" s="280" t="str">
        <f ca="true">+IF(OFFSET('Sanitation Data'!$D$32,0,10*ROW('Sanitation Data'!D113))="","",OFFSET('Sanitation Data'!$D$32,0,10*ROW('Sanitation Data'!D113)))</f>
        <v/>
      </c>
      <c r="CP119" s="280" t="str">
        <f ca="true">+IF(OFFSET('Sanitation Data'!$E$28,0,10*ROW('Sanitation Data'!E113))="","",OFFSET('Sanitation Data'!$E$28,0,10*ROW('Sanitation Data'!E113)))</f>
        <v/>
      </c>
      <c r="CQ119" s="280" t="str">
        <f ca="true">+IF(OFFSET('Sanitation Data'!$E$29,0,10*ROW('Sanitation Data'!E113))="","",OFFSET('Sanitation Data'!$E$29,0,10*ROW('Sanitation Data'!E113)))</f>
        <v/>
      </c>
      <c r="CR119" s="280" t="str">
        <f ca="true">+IF(OFFSET('Sanitation Data'!$E$30,0,10*ROW('Sanitation Data'!E113))="","",OFFSET('Sanitation Data'!$E$30,0,10*ROW('Sanitation Data'!E113)))</f>
        <v/>
      </c>
      <c r="CS119" s="280" t="str">
        <f ca="true">+IF(OFFSET('Sanitation Data'!$E$31,0,10*ROW('Sanitation Data'!E113))="","",OFFSET('Sanitation Data'!$E$31,0,10*ROW('Sanitation Data'!E113)))</f>
        <v/>
      </c>
      <c r="CT119" s="280" t="str">
        <f ca="true">+IF(OFFSET('Sanitation Data'!$E$32,0,10*ROW('Sanitation Data'!E113))="","",OFFSET('Sanitation Data'!$E$32,0,10*ROW('Sanitation Data'!E113)))</f>
        <v/>
      </c>
      <c r="CU119" s="280" t="str">
        <f ca="true">+IF(OFFSET('Sanitation Data'!$F$28,0,10*ROW('Sanitation Data'!F113))="","",OFFSET('Sanitation Data'!$F$28,0,10*ROW('Sanitation Data'!F113)))</f>
        <v/>
      </c>
      <c r="CV119" s="280" t="str">
        <f ca="true">+IF(OFFSET('Sanitation Data'!$F$29,0,10*ROW('Sanitation Data'!F113))="","",OFFSET('Sanitation Data'!$F$29,0,10*ROW('Sanitation Data'!F113)))</f>
        <v/>
      </c>
      <c r="CW119" s="280" t="str">
        <f ca="true">+IF(OFFSET('Sanitation Data'!$F$30,0,10*ROW('Sanitation Data'!F113))="","",OFFSET('Sanitation Data'!$F$30,0,10*ROW('Sanitation Data'!F113)))</f>
        <v/>
      </c>
      <c r="CX119" s="280" t="str">
        <f ca="true">+IF(OFFSET('Sanitation Data'!$F$31,0,10*ROW('Sanitation Data'!F113))="","",OFFSET('Sanitation Data'!$F$31,0,10*ROW('Sanitation Data'!F113)))</f>
        <v/>
      </c>
      <c r="CY119" s="280" t="str">
        <f ca="true">+IF(OFFSET('Sanitation Data'!$F$32,0,10*ROW('Sanitation Data'!F113))="","",OFFSET('Sanitation Data'!$F$32,0,10*ROW('Sanitation Data'!F113)))</f>
        <v/>
      </c>
      <c r="CZ119" s="280" t="str">
        <f ca="true">+IF(OFFSET('Sanitation Data'!$G$28,0,10*ROW('Sanitation Data'!G113))="","",OFFSET('Sanitation Data'!$G$28,0,10*ROW('Sanitation Data'!G113)))</f>
        <v/>
      </c>
      <c r="DA119" s="280" t="str">
        <f ca="true">+IF(OFFSET('Sanitation Data'!$G$29,0,10*ROW('Sanitation Data'!G113))="","",OFFSET('Sanitation Data'!$G$29,0,10*ROW('Sanitation Data'!G113)))</f>
        <v/>
      </c>
      <c r="DB119" s="280" t="str">
        <f ca="true">+IF(OFFSET('Sanitation Data'!$G$30,0,10*ROW('Sanitation Data'!G113))="","",OFFSET('Sanitation Data'!$G$30,0,10*ROW('Sanitation Data'!G113)))</f>
        <v/>
      </c>
      <c r="DC119" s="280" t="str">
        <f ca="true">+IF(OFFSET('Sanitation Data'!$G$31,0,10*ROW('Sanitation Data'!G113))="","",OFFSET('Sanitation Data'!$G$31,0,10*ROW('Sanitation Data'!G113)))</f>
        <v/>
      </c>
      <c r="DD119" s="280" t="str">
        <f ca="true">+IF(OFFSET('Sanitation Data'!$G$32,0,10*ROW('Sanitation Data'!G113))="","",OFFSET('Sanitation Data'!$G$32,0,10*ROW('Sanitation Data'!G113)))</f>
        <v/>
      </c>
      <c r="DE119" s="280" t="str">
        <f ca="true">+IF(OFFSET('Sanitation Data'!$H$28,0,10*ROW('Sanitation Data'!H113))="","",OFFSET('Sanitation Data'!$H$28,0,10*ROW('Sanitation Data'!H113)))</f>
        <v/>
      </c>
      <c r="DF119" s="280" t="str">
        <f ca="true">+IF(OFFSET('Sanitation Data'!$H$29,0,10*ROW('Sanitation Data'!H113))="","",OFFSET('Sanitation Data'!$H$29,0,10*ROW('Sanitation Data'!H113)))</f>
        <v/>
      </c>
      <c r="DG119" s="280" t="str">
        <f ca="true">+IF(OFFSET('Sanitation Data'!$H$30,0,10*ROW('Sanitation Data'!H113))="","",OFFSET('Sanitation Data'!$H$30,0,10*ROW('Sanitation Data'!H113)))</f>
        <v/>
      </c>
      <c r="DH119" s="280" t="str">
        <f ca="true">+IF(OFFSET('Sanitation Data'!$H$31,0,10*ROW('Sanitation Data'!H113))="","",OFFSET('Sanitation Data'!$H$31,0,10*ROW('Sanitation Data'!H113)))</f>
        <v/>
      </c>
      <c r="DI119" s="280" t="str">
        <f ca="true">+IF(OFFSET('Sanitation Data'!$H$32,0,10*ROW('Sanitation Data'!H113))="","",OFFSET('Sanitation Data'!$H$32,0,10*ROW('Sanitation Data'!H113)))</f>
        <v/>
      </c>
      <c r="DJ119" s="280" t="str">
        <f ca="true">+IF(OFFSET('Sanitation Data'!$I$28,0,10*ROW('Sanitation Data'!I113))="","",OFFSET('Sanitation Data'!$I$28,0,10*ROW('Sanitation Data'!I113)))</f>
        <v/>
      </c>
      <c r="DK119" s="280" t="str">
        <f ca="true">+IF(OFFSET('Sanitation Data'!$I$29,0,10*ROW('Sanitation Data'!I113))="","",OFFSET('Sanitation Data'!$I$29,0,10*ROW('Sanitation Data'!I113)))</f>
        <v/>
      </c>
      <c r="DL119" s="280" t="str">
        <f ca="true">+IF(OFFSET('Sanitation Data'!$I$30,0,10*ROW('Sanitation Data'!I113))="","",OFFSET('Sanitation Data'!$I$30,0,10*ROW('Sanitation Data'!I113)))</f>
        <v/>
      </c>
      <c r="DM119" s="280" t="str">
        <f ca="true">+IF(OFFSET('Sanitation Data'!$I$31,0,10*ROW('Sanitation Data'!I113))="","",OFFSET('Sanitation Data'!$I$31,0,10*ROW('Sanitation Data'!I113)))</f>
        <v/>
      </c>
      <c r="DN119" s="280" t="str">
        <f ca="true">+IF(OFFSET('Sanitation Data'!$I$32,0,10*ROW('Sanitation Data'!I113))="","",OFFSET('Sanitation Data'!$I$32,0,10*ROW('Sanitation Data'!I113)))</f>
        <v/>
      </c>
      <c r="DO119" s="280" t="str">
        <f ca="true">+IF(OFFSET('Hygiene Data'!$D$11,0,10*ROW('Hygiene Data'!D113))="","",OFFSET('Hygiene Data'!$D$11,0,10*ROW('Hygiene Data'!D113)))</f>
        <v/>
      </c>
      <c r="DP119" s="280" t="str">
        <f ca="true">+IF(OFFSET('Hygiene Data'!$D$12,0,10*ROW('Hygiene Data'!D113))="","",OFFSET('Hygiene Data'!$D$12,0,10*ROW('Hygiene Data'!D113)))</f>
        <v/>
      </c>
      <c r="DQ119" s="280" t="str">
        <f ca="true">+IF(OFFSET('Hygiene Data'!$D$13,0,10*ROW('Hygiene Data'!D113))="","",OFFSET('Hygiene Data'!$D$13,0,10*ROW('Hygiene Data'!D113)))</f>
        <v/>
      </c>
      <c r="DR119" s="280" t="str">
        <f ca="true">+IF(OFFSET('Hygiene Data'!$E$11,0,10*ROW('Hygiene Data'!E113))="","",OFFSET('Hygiene Data'!$E$11,0,10*ROW('Hygiene Data'!E113)))</f>
        <v/>
      </c>
      <c r="DS119" s="280" t="str">
        <f ca="true">+IF(OFFSET('Hygiene Data'!$E$12,0,10*ROW('Hygiene Data'!E113))="","",OFFSET('Hygiene Data'!$E$12,0,10*ROW('Hygiene Data'!E113)))</f>
        <v/>
      </c>
      <c r="DT119" s="280" t="str">
        <f ca="true">+IF(OFFSET('Hygiene Data'!$E$13,0,10*ROW('Hygiene Data'!E113))="","",OFFSET('Hygiene Data'!$E$13,0,10*ROW('Hygiene Data'!E113)))</f>
        <v/>
      </c>
      <c r="DU119" s="280" t="str">
        <f ca="true">+IF(OFFSET('Hygiene Data'!$F$11,0,10*ROW('Hygiene Data'!F113))="","",OFFSET('Hygiene Data'!$F$11,0,10*ROW('Hygiene Data'!F113)))</f>
        <v/>
      </c>
      <c r="DV119" s="280" t="str">
        <f ca="true">+IF(OFFSET('Hygiene Data'!$F$12,0,10*ROW('Hygiene Data'!F113))="","",OFFSET('Hygiene Data'!$F$12,0,10*ROW('Hygiene Data'!F113)))</f>
        <v/>
      </c>
      <c r="DW119" s="280" t="str">
        <f ca="true">+IF(OFFSET('Hygiene Data'!$F$13,0,10*ROW('Hygiene Data'!F113))="","",OFFSET('Hygiene Data'!$F$13,0,10*ROW('Hygiene Data'!F113)))</f>
        <v/>
      </c>
      <c r="DX119" s="280" t="str">
        <f ca="true">+IF(OFFSET('Hygiene Data'!$G$11,0,10*ROW('Hygiene Data'!G113))="","",OFFSET('Hygiene Data'!$G$11,0,10*ROW('Hygiene Data'!G113)))</f>
        <v/>
      </c>
      <c r="DY119" s="280" t="str">
        <f ca="true">+IF(OFFSET('Hygiene Data'!$G$12,0,10*ROW('Hygiene Data'!G113))="","",OFFSET('Hygiene Data'!$G$12,0,10*ROW('Hygiene Data'!G113)))</f>
        <v/>
      </c>
      <c r="DZ119" s="280" t="str">
        <f ca="true">+IF(OFFSET('Hygiene Data'!$G$13,0,10*ROW('Hygiene Data'!G113))="","",OFFSET('Hygiene Data'!$G$13,0,10*ROW('Hygiene Data'!G113)))</f>
        <v/>
      </c>
      <c r="EA119" s="280" t="str">
        <f ca="true">+IF(OFFSET('Hygiene Data'!$H$11,0,10*ROW('Hygiene Data'!H113))="","",OFFSET('Hygiene Data'!$H$11,0,10*ROW('Hygiene Data'!H113)))</f>
        <v/>
      </c>
      <c r="EB119" s="280" t="str">
        <f ca="true">+IF(OFFSET('Hygiene Data'!$H$12,0,10*ROW('Hygiene Data'!H113))="","",OFFSET('Hygiene Data'!$H$12,0,10*ROW('Hygiene Data'!H113)))</f>
        <v/>
      </c>
      <c r="EC119" s="280" t="str">
        <f ca="true">+IF(OFFSET('Hygiene Data'!$H$13,0,10*ROW('Hygiene Data'!H113))="","",OFFSET('Hygiene Data'!$H$13,0,10*ROW('Hygiene Data'!H113)))</f>
        <v/>
      </c>
      <c r="ED119" s="280" t="str">
        <f ca="true">+IF(OFFSET('Hygiene Data'!$I$11,0,10*ROW('Hygiene Data'!I113))="","",OFFSET('Hygiene Data'!$I$11,0,10*ROW('Hygiene Data'!I113)))</f>
        <v/>
      </c>
      <c r="EE119" s="280" t="str">
        <f ca="true">+IF(OFFSET('Hygiene Data'!$I$12,0,10*ROW('Hygiene Data'!I113))="","",OFFSET('Hygiene Data'!$I$12,0,10*ROW('Hygiene Data'!I113)))</f>
        <v/>
      </c>
      <c r="EF119" s="28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6"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0"/>
      <c r="BS120" s="280" t="str">
        <f ca="true">+IF(OFFSET('Water Data'!$D$27,0,10*ROW('Water Data'!D114))="","",OFFSET('Water Data'!$D$27,0,10*ROW('Water Data'!D114)))</f>
        <v/>
      </c>
      <c r="BT120" s="280" t="str">
        <f ca="true">+IF(OFFSET('Water Data'!$D$28,0,10*ROW('Water Data'!D114))="","",OFFSET('Water Data'!$D$28,0,10*ROW('Water Data'!D114)))</f>
        <v/>
      </c>
      <c r="BU120" s="280" t="str">
        <f ca="true">+IF(OFFSET('Water Data'!$D$29,0,10*ROW('Water Data'!D114))="","",OFFSET('Water Data'!$D$29,0,10*ROW('Water Data'!D114)))</f>
        <v/>
      </c>
      <c r="BV120" s="280" t="str">
        <f ca="true">+IF(OFFSET('Water Data'!$E$27,0,10*ROW('Water Data'!E114))="","",OFFSET('Water Data'!$E$27,0,10*ROW('Water Data'!E114)))</f>
        <v/>
      </c>
      <c r="BW120" s="280" t="str">
        <f ca="true">+IF(OFFSET('Water Data'!$E$28,0,10*ROW('Water Data'!E114))="","",OFFSET('Water Data'!$E$28,0,10*ROW('Water Data'!E114)))</f>
        <v/>
      </c>
      <c r="BX120" s="280" t="str">
        <f ca="true">+IF(OFFSET('Water Data'!$E$29,0,10*ROW('Water Data'!E114))="","",OFFSET('Water Data'!$E$29,0,10*ROW('Water Data'!E114)))</f>
        <v/>
      </c>
      <c r="BY120" s="280" t="str">
        <f ca="true">+IF(OFFSET('Water Data'!$F$27,0,10*ROW('Water Data'!F114))="","",OFFSET('Water Data'!$F$27,0,10*ROW('Water Data'!F114)))</f>
        <v/>
      </c>
      <c r="BZ120" s="280" t="str">
        <f ca="true">+IF(OFFSET('Water Data'!$F$28,0,10*ROW('Water Data'!F114))="","",OFFSET('Water Data'!$F$28,0,10*ROW('Water Data'!F114)))</f>
        <v/>
      </c>
      <c r="CA120" s="280" t="str">
        <f ca="true">+IF(OFFSET('Water Data'!$F$29,0,10*ROW('Water Data'!F114))="","",OFFSET('Water Data'!$F$29,0,10*ROW('Water Data'!F114)))</f>
        <v/>
      </c>
      <c r="CB120" s="280" t="str">
        <f ca="true">+IF(OFFSET('Water Data'!$G$27,0,10*ROW('Water Data'!G114))="","",OFFSET('Water Data'!$G$27,0,10*ROW('Water Data'!G114)))</f>
        <v/>
      </c>
      <c r="CC120" s="280" t="str">
        <f ca="true">+IF(OFFSET('Water Data'!$G$28,0,10*ROW('Water Data'!G114))="","",OFFSET('Water Data'!$G$28,0,10*ROW('Water Data'!G114)))</f>
        <v/>
      </c>
      <c r="CD120" s="280" t="str">
        <f ca="true">+IF(OFFSET('Water Data'!$G$29,0,10*ROW('Water Data'!G114))="","",OFFSET('Water Data'!$G$29,0,10*ROW('Water Data'!G114)))</f>
        <v/>
      </c>
      <c r="CE120" s="280" t="str">
        <f ca="true">+IF(OFFSET('Water Data'!$H$27,0,10*ROW('Water Data'!H114))="","",OFFSET('Water Data'!$H$27,0,10*ROW('Water Data'!H114)))</f>
        <v/>
      </c>
      <c r="CF120" s="280" t="str">
        <f ca="true">+IF(OFFSET('Water Data'!$H$28,0,10*ROW('Water Data'!H114))="","",OFFSET('Water Data'!$H$28,0,10*ROW('Water Data'!H114)))</f>
        <v/>
      </c>
      <c r="CG120" s="280" t="str">
        <f ca="true">+IF(OFFSET('Water Data'!$H$29,0,10*ROW('Water Data'!H114))="","",OFFSET('Water Data'!$H$29,0,10*ROW('Water Data'!H114)))</f>
        <v/>
      </c>
      <c r="CH120" s="280" t="str">
        <f ca="true">+IF(OFFSET('Water Data'!$I$27,0,10*ROW('Water Data'!I114))="","",OFFSET('Water Data'!$I$27,0,10*ROW('Water Data'!I114)))</f>
        <v/>
      </c>
      <c r="CI120" s="280" t="str">
        <f ca="true">+IF(OFFSET('Water Data'!$I$28,0,10*ROW('Water Data'!I114))="","",OFFSET('Water Data'!$I$28,0,10*ROW('Water Data'!I114)))</f>
        <v/>
      </c>
      <c r="CJ120" s="280" t="str">
        <f ca="true">+IF(OFFSET('Water Data'!$I$29,0,10*ROW('Water Data'!I114))="","",OFFSET('Water Data'!$I$29,0,10*ROW('Water Data'!I114)))</f>
        <v/>
      </c>
      <c r="CK120" s="280" t="str">
        <f ca="true">+IF(OFFSET('Sanitation Data'!$D$28,0,10*ROW('Sanitation Data'!D114))="","",OFFSET('Sanitation Data'!$D$28,0,10*ROW('Sanitation Data'!D114)))</f>
        <v/>
      </c>
      <c r="CL120" s="280" t="str">
        <f ca="true">+IF(OFFSET('Sanitation Data'!$D$29,0,10*ROW('Sanitation Data'!D114))="","",OFFSET('Sanitation Data'!$D$29,0,10*ROW('Sanitation Data'!D114)))</f>
        <v/>
      </c>
      <c r="CM120" s="280" t="str">
        <f ca="true">+IF(OFFSET('Sanitation Data'!$D$30,0,10*ROW('Sanitation Data'!D114))="","",OFFSET('Sanitation Data'!$D$30,0,10*ROW('Sanitation Data'!D114)))</f>
        <v/>
      </c>
      <c r="CN120" s="280" t="str">
        <f ca="true">+IF(OFFSET('Sanitation Data'!$D$31,0,10*ROW('Sanitation Data'!D114))="","",OFFSET('Sanitation Data'!$D$31,0,10*ROW('Sanitation Data'!D114)))</f>
        <v/>
      </c>
      <c r="CO120" s="280" t="str">
        <f ca="true">+IF(OFFSET('Sanitation Data'!$D$32,0,10*ROW('Sanitation Data'!D114))="","",OFFSET('Sanitation Data'!$D$32,0,10*ROW('Sanitation Data'!D114)))</f>
        <v/>
      </c>
      <c r="CP120" s="280" t="str">
        <f ca="true">+IF(OFFSET('Sanitation Data'!$E$28,0,10*ROW('Sanitation Data'!E114))="","",OFFSET('Sanitation Data'!$E$28,0,10*ROW('Sanitation Data'!E114)))</f>
        <v/>
      </c>
      <c r="CQ120" s="280" t="str">
        <f ca="true">+IF(OFFSET('Sanitation Data'!$E$29,0,10*ROW('Sanitation Data'!E114))="","",OFFSET('Sanitation Data'!$E$29,0,10*ROW('Sanitation Data'!E114)))</f>
        <v/>
      </c>
      <c r="CR120" s="280" t="str">
        <f ca="true">+IF(OFFSET('Sanitation Data'!$E$30,0,10*ROW('Sanitation Data'!E114))="","",OFFSET('Sanitation Data'!$E$30,0,10*ROW('Sanitation Data'!E114)))</f>
        <v/>
      </c>
      <c r="CS120" s="280" t="str">
        <f ca="true">+IF(OFFSET('Sanitation Data'!$E$31,0,10*ROW('Sanitation Data'!E114))="","",OFFSET('Sanitation Data'!$E$31,0,10*ROW('Sanitation Data'!E114)))</f>
        <v/>
      </c>
      <c r="CT120" s="280" t="str">
        <f ca="true">+IF(OFFSET('Sanitation Data'!$E$32,0,10*ROW('Sanitation Data'!E114))="","",OFFSET('Sanitation Data'!$E$32,0,10*ROW('Sanitation Data'!E114)))</f>
        <v/>
      </c>
      <c r="CU120" s="280" t="str">
        <f ca="true">+IF(OFFSET('Sanitation Data'!$F$28,0,10*ROW('Sanitation Data'!F114))="","",OFFSET('Sanitation Data'!$F$28,0,10*ROW('Sanitation Data'!F114)))</f>
        <v/>
      </c>
      <c r="CV120" s="280" t="str">
        <f ca="true">+IF(OFFSET('Sanitation Data'!$F$29,0,10*ROW('Sanitation Data'!F114))="","",OFFSET('Sanitation Data'!$F$29,0,10*ROW('Sanitation Data'!F114)))</f>
        <v/>
      </c>
      <c r="CW120" s="280" t="str">
        <f ca="true">+IF(OFFSET('Sanitation Data'!$F$30,0,10*ROW('Sanitation Data'!F114))="","",OFFSET('Sanitation Data'!$F$30,0,10*ROW('Sanitation Data'!F114)))</f>
        <v/>
      </c>
      <c r="CX120" s="280" t="str">
        <f ca="true">+IF(OFFSET('Sanitation Data'!$F$31,0,10*ROW('Sanitation Data'!F114))="","",OFFSET('Sanitation Data'!$F$31,0,10*ROW('Sanitation Data'!F114)))</f>
        <v/>
      </c>
      <c r="CY120" s="280" t="str">
        <f ca="true">+IF(OFFSET('Sanitation Data'!$F$32,0,10*ROW('Sanitation Data'!F114))="","",OFFSET('Sanitation Data'!$F$32,0,10*ROW('Sanitation Data'!F114)))</f>
        <v/>
      </c>
      <c r="CZ120" s="280" t="str">
        <f ca="true">+IF(OFFSET('Sanitation Data'!$G$28,0,10*ROW('Sanitation Data'!G114))="","",OFFSET('Sanitation Data'!$G$28,0,10*ROW('Sanitation Data'!G114)))</f>
        <v/>
      </c>
      <c r="DA120" s="280" t="str">
        <f ca="true">+IF(OFFSET('Sanitation Data'!$G$29,0,10*ROW('Sanitation Data'!G114))="","",OFFSET('Sanitation Data'!$G$29,0,10*ROW('Sanitation Data'!G114)))</f>
        <v/>
      </c>
      <c r="DB120" s="280" t="str">
        <f ca="true">+IF(OFFSET('Sanitation Data'!$G$30,0,10*ROW('Sanitation Data'!G114))="","",OFFSET('Sanitation Data'!$G$30,0,10*ROW('Sanitation Data'!G114)))</f>
        <v/>
      </c>
      <c r="DC120" s="280" t="str">
        <f ca="true">+IF(OFFSET('Sanitation Data'!$G$31,0,10*ROW('Sanitation Data'!G114))="","",OFFSET('Sanitation Data'!$G$31,0,10*ROW('Sanitation Data'!G114)))</f>
        <v/>
      </c>
      <c r="DD120" s="280" t="str">
        <f ca="true">+IF(OFFSET('Sanitation Data'!$G$32,0,10*ROW('Sanitation Data'!G114))="","",OFFSET('Sanitation Data'!$G$32,0,10*ROW('Sanitation Data'!G114)))</f>
        <v/>
      </c>
      <c r="DE120" s="280" t="str">
        <f ca="true">+IF(OFFSET('Sanitation Data'!$H$28,0,10*ROW('Sanitation Data'!H114))="","",OFFSET('Sanitation Data'!$H$28,0,10*ROW('Sanitation Data'!H114)))</f>
        <v/>
      </c>
      <c r="DF120" s="280" t="str">
        <f ca="true">+IF(OFFSET('Sanitation Data'!$H$29,0,10*ROW('Sanitation Data'!H114))="","",OFFSET('Sanitation Data'!$H$29,0,10*ROW('Sanitation Data'!H114)))</f>
        <v/>
      </c>
      <c r="DG120" s="280" t="str">
        <f ca="true">+IF(OFFSET('Sanitation Data'!$H$30,0,10*ROW('Sanitation Data'!H114))="","",OFFSET('Sanitation Data'!$H$30,0,10*ROW('Sanitation Data'!H114)))</f>
        <v/>
      </c>
      <c r="DH120" s="280" t="str">
        <f ca="true">+IF(OFFSET('Sanitation Data'!$H$31,0,10*ROW('Sanitation Data'!H114))="","",OFFSET('Sanitation Data'!$H$31,0,10*ROW('Sanitation Data'!H114)))</f>
        <v/>
      </c>
      <c r="DI120" s="280" t="str">
        <f ca="true">+IF(OFFSET('Sanitation Data'!$H$32,0,10*ROW('Sanitation Data'!H114))="","",OFFSET('Sanitation Data'!$H$32,0,10*ROW('Sanitation Data'!H114)))</f>
        <v/>
      </c>
      <c r="DJ120" s="280" t="str">
        <f ca="true">+IF(OFFSET('Sanitation Data'!$I$28,0,10*ROW('Sanitation Data'!I114))="","",OFFSET('Sanitation Data'!$I$28,0,10*ROW('Sanitation Data'!I114)))</f>
        <v/>
      </c>
      <c r="DK120" s="280" t="str">
        <f ca="true">+IF(OFFSET('Sanitation Data'!$I$29,0,10*ROW('Sanitation Data'!I114))="","",OFFSET('Sanitation Data'!$I$29,0,10*ROW('Sanitation Data'!I114)))</f>
        <v/>
      </c>
      <c r="DL120" s="280" t="str">
        <f ca="true">+IF(OFFSET('Sanitation Data'!$I$30,0,10*ROW('Sanitation Data'!I114))="","",OFFSET('Sanitation Data'!$I$30,0,10*ROW('Sanitation Data'!I114)))</f>
        <v/>
      </c>
      <c r="DM120" s="280" t="str">
        <f ca="true">+IF(OFFSET('Sanitation Data'!$I$31,0,10*ROW('Sanitation Data'!I114))="","",OFFSET('Sanitation Data'!$I$31,0,10*ROW('Sanitation Data'!I114)))</f>
        <v/>
      </c>
      <c r="DN120" s="280" t="str">
        <f ca="true">+IF(OFFSET('Sanitation Data'!$I$32,0,10*ROW('Sanitation Data'!I114))="","",OFFSET('Sanitation Data'!$I$32,0,10*ROW('Sanitation Data'!I114)))</f>
        <v/>
      </c>
      <c r="DO120" s="280" t="str">
        <f ca="true">+IF(OFFSET('Hygiene Data'!$D$11,0,10*ROW('Hygiene Data'!D114))="","",OFFSET('Hygiene Data'!$D$11,0,10*ROW('Hygiene Data'!D114)))</f>
        <v/>
      </c>
      <c r="DP120" s="280" t="str">
        <f ca="true">+IF(OFFSET('Hygiene Data'!$D$12,0,10*ROW('Hygiene Data'!D114))="","",OFFSET('Hygiene Data'!$D$12,0,10*ROW('Hygiene Data'!D114)))</f>
        <v/>
      </c>
      <c r="DQ120" s="280" t="str">
        <f ca="true">+IF(OFFSET('Hygiene Data'!$D$13,0,10*ROW('Hygiene Data'!D114))="","",OFFSET('Hygiene Data'!$D$13,0,10*ROW('Hygiene Data'!D114)))</f>
        <v/>
      </c>
      <c r="DR120" s="280" t="str">
        <f ca="true">+IF(OFFSET('Hygiene Data'!$E$11,0,10*ROW('Hygiene Data'!E114))="","",OFFSET('Hygiene Data'!$E$11,0,10*ROW('Hygiene Data'!E114)))</f>
        <v/>
      </c>
      <c r="DS120" s="280" t="str">
        <f ca="true">+IF(OFFSET('Hygiene Data'!$E$12,0,10*ROW('Hygiene Data'!E114))="","",OFFSET('Hygiene Data'!$E$12,0,10*ROW('Hygiene Data'!E114)))</f>
        <v/>
      </c>
      <c r="DT120" s="280" t="str">
        <f ca="true">+IF(OFFSET('Hygiene Data'!$E$13,0,10*ROW('Hygiene Data'!E114))="","",OFFSET('Hygiene Data'!$E$13,0,10*ROW('Hygiene Data'!E114)))</f>
        <v/>
      </c>
      <c r="DU120" s="280" t="str">
        <f ca="true">+IF(OFFSET('Hygiene Data'!$F$11,0,10*ROW('Hygiene Data'!F114))="","",OFFSET('Hygiene Data'!$F$11,0,10*ROW('Hygiene Data'!F114)))</f>
        <v/>
      </c>
      <c r="DV120" s="280" t="str">
        <f ca="true">+IF(OFFSET('Hygiene Data'!$F$12,0,10*ROW('Hygiene Data'!F114))="","",OFFSET('Hygiene Data'!$F$12,0,10*ROW('Hygiene Data'!F114)))</f>
        <v/>
      </c>
      <c r="DW120" s="280" t="str">
        <f ca="true">+IF(OFFSET('Hygiene Data'!$F$13,0,10*ROW('Hygiene Data'!F114))="","",OFFSET('Hygiene Data'!$F$13,0,10*ROW('Hygiene Data'!F114)))</f>
        <v/>
      </c>
      <c r="DX120" s="280" t="str">
        <f ca="true">+IF(OFFSET('Hygiene Data'!$G$11,0,10*ROW('Hygiene Data'!G114))="","",OFFSET('Hygiene Data'!$G$11,0,10*ROW('Hygiene Data'!G114)))</f>
        <v/>
      </c>
      <c r="DY120" s="280" t="str">
        <f ca="true">+IF(OFFSET('Hygiene Data'!$G$12,0,10*ROW('Hygiene Data'!G114))="","",OFFSET('Hygiene Data'!$G$12,0,10*ROW('Hygiene Data'!G114)))</f>
        <v/>
      </c>
      <c r="DZ120" s="280" t="str">
        <f ca="true">+IF(OFFSET('Hygiene Data'!$G$13,0,10*ROW('Hygiene Data'!G114))="","",OFFSET('Hygiene Data'!$G$13,0,10*ROW('Hygiene Data'!G114)))</f>
        <v/>
      </c>
      <c r="EA120" s="280" t="str">
        <f ca="true">+IF(OFFSET('Hygiene Data'!$H$11,0,10*ROW('Hygiene Data'!H114))="","",OFFSET('Hygiene Data'!$H$11,0,10*ROW('Hygiene Data'!H114)))</f>
        <v/>
      </c>
      <c r="EB120" s="280" t="str">
        <f ca="true">+IF(OFFSET('Hygiene Data'!$H$12,0,10*ROW('Hygiene Data'!H114))="","",OFFSET('Hygiene Data'!$H$12,0,10*ROW('Hygiene Data'!H114)))</f>
        <v/>
      </c>
      <c r="EC120" s="280" t="str">
        <f ca="true">+IF(OFFSET('Hygiene Data'!$H$13,0,10*ROW('Hygiene Data'!H114))="","",OFFSET('Hygiene Data'!$H$13,0,10*ROW('Hygiene Data'!H114)))</f>
        <v/>
      </c>
      <c r="ED120" s="280" t="str">
        <f ca="true">+IF(OFFSET('Hygiene Data'!$I$11,0,10*ROW('Hygiene Data'!I114))="","",OFFSET('Hygiene Data'!$I$11,0,10*ROW('Hygiene Data'!I114)))</f>
        <v/>
      </c>
      <c r="EE120" s="280" t="str">
        <f ca="true">+IF(OFFSET('Hygiene Data'!$I$12,0,10*ROW('Hygiene Data'!I114))="","",OFFSET('Hygiene Data'!$I$12,0,10*ROW('Hygiene Data'!I114)))</f>
        <v/>
      </c>
      <c r="EF120" s="28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6"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0"/>
      <c r="BS121" s="280" t="str">
        <f ca="true">+IF(OFFSET('Water Data'!$D$27,0,10*ROW('Water Data'!D115))="","",OFFSET('Water Data'!$D$27,0,10*ROW('Water Data'!D115)))</f>
        <v/>
      </c>
      <c r="BT121" s="280" t="str">
        <f ca="true">+IF(OFFSET('Water Data'!$D$28,0,10*ROW('Water Data'!D115))="","",OFFSET('Water Data'!$D$28,0,10*ROW('Water Data'!D115)))</f>
        <v/>
      </c>
      <c r="BU121" s="280" t="str">
        <f ca="true">+IF(OFFSET('Water Data'!$D$29,0,10*ROW('Water Data'!D115))="","",OFFSET('Water Data'!$D$29,0,10*ROW('Water Data'!D115)))</f>
        <v/>
      </c>
      <c r="BV121" s="280" t="str">
        <f ca="true">+IF(OFFSET('Water Data'!$E$27,0,10*ROW('Water Data'!E115))="","",OFFSET('Water Data'!$E$27,0,10*ROW('Water Data'!E115)))</f>
        <v/>
      </c>
      <c r="BW121" s="280" t="str">
        <f ca="true">+IF(OFFSET('Water Data'!$E$28,0,10*ROW('Water Data'!E115))="","",OFFSET('Water Data'!$E$28,0,10*ROW('Water Data'!E115)))</f>
        <v/>
      </c>
      <c r="BX121" s="280" t="str">
        <f ca="true">+IF(OFFSET('Water Data'!$E$29,0,10*ROW('Water Data'!E115))="","",OFFSET('Water Data'!$E$29,0,10*ROW('Water Data'!E115)))</f>
        <v/>
      </c>
      <c r="BY121" s="280" t="str">
        <f ca="true">+IF(OFFSET('Water Data'!$F$27,0,10*ROW('Water Data'!F115))="","",OFFSET('Water Data'!$F$27,0,10*ROW('Water Data'!F115)))</f>
        <v/>
      </c>
      <c r="BZ121" s="280" t="str">
        <f ca="true">+IF(OFFSET('Water Data'!$F$28,0,10*ROW('Water Data'!F115))="","",OFFSET('Water Data'!$F$28,0,10*ROW('Water Data'!F115)))</f>
        <v/>
      </c>
      <c r="CA121" s="280" t="str">
        <f ca="true">+IF(OFFSET('Water Data'!$F$29,0,10*ROW('Water Data'!F115))="","",OFFSET('Water Data'!$F$29,0,10*ROW('Water Data'!F115)))</f>
        <v/>
      </c>
      <c r="CB121" s="280" t="str">
        <f ca="true">+IF(OFFSET('Water Data'!$G$27,0,10*ROW('Water Data'!G115))="","",OFFSET('Water Data'!$G$27,0,10*ROW('Water Data'!G115)))</f>
        <v/>
      </c>
      <c r="CC121" s="280" t="str">
        <f ca="true">+IF(OFFSET('Water Data'!$G$28,0,10*ROW('Water Data'!G115))="","",OFFSET('Water Data'!$G$28,0,10*ROW('Water Data'!G115)))</f>
        <v/>
      </c>
      <c r="CD121" s="280" t="str">
        <f ca="true">+IF(OFFSET('Water Data'!$G$29,0,10*ROW('Water Data'!G115))="","",OFFSET('Water Data'!$G$29,0,10*ROW('Water Data'!G115)))</f>
        <v/>
      </c>
      <c r="CE121" s="280" t="str">
        <f ca="true">+IF(OFFSET('Water Data'!$H$27,0,10*ROW('Water Data'!H115))="","",OFFSET('Water Data'!$H$27,0,10*ROW('Water Data'!H115)))</f>
        <v/>
      </c>
      <c r="CF121" s="280" t="str">
        <f ca="true">+IF(OFFSET('Water Data'!$H$28,0,10*ROW('Water Data'!H115))="","",OFFSET('Water Data'!$H$28,0,10*ROW('Water Data'!H115)))</f>
        <v/>
      </c>
      <c r="CG121" s="280" t="str">
        <f ca="true">+IF(OFFSET('Water Data'!$H$29,0,10*ROW('Water Data'!H115))="","",OFFSET('Water Data'!$H$29,0,10*ROW('Water Data'!H115)))</f>
        <v/>
      </c>
      <c r="CH121" s="280" t="str">
        <f ca="true">+IF(OFFSET('Water Data'!$I$27,0,10*ROW('Water Data'!I115))="","",OFFSET('Water Data'!$I$27,0,10*ROW('Water Data'!I115)))</f>
        <v/>
      </c>
      <c r="CI121" s="280" t="str">
        <f ca="true">+IF(OFFSET('Water Data'!$I$28,0,10*ROW('Water Data'!I115))="","",OFFSET('Water Data'!$I$28,0,10*ROW('Water Data'!I115)))</f>
        <v/>
      </c>
      <c r="CJ121" s="280" t="str">
        <f ca="true">+IF(OFFSET('Water Data'!$I$29,0,10*ROW('Water Data'!I115))="","",OFFSET('Water Data'!$I$29,0,10*ROW('Water Data'!I115)))</f>
        <v/>
      </c>
      <c r="CK121" s="280" t="str">
        <f ca="true">+IF(OFFSET('Sanitation Data'!$D$28,0,10*ROW('Sanitation Data'!D115))="","",OFFSET('Sanitation Data'!$D$28,0,10*ROW('Sanitation Data'!D115)))</f>
        <v/>
      </c>
      <c r="CL121" s="280" t="str">
        <f ca="true">+IF(OFFSET('Sanitation Data'!$D$29,0,10*ROW('Sanitation Data'!D115))="","",OFFSET('Sanitation Data'!$D$29,0,10*ROW('Sanitation Data'!D115)))</f>
        <v/>
      </c>
      <c r="CM121" s="280" t="str">
        <f ca="true">+IF(OFFSET('Sanitation Data'!$D$30,0,10*ROW('Sanitation Data'!D115))="","",OFFSET('Sanitation Data'!$D$30,0,10*ROW('Sanitation Data'!D115)))</f>
        <v/>
      </c>
      <c r="CN121" s="280" t="str">
        <f ca="true">+IF(OFFSET('Sanitation Data'!$D$31,0,10*ROW('Sanitation Data'!D115))="","",OFFSET('Sanitation Data'!$D$31,0,10*ROW('Sanitation Data'!D115)))</f>
        <v/>
      </c>
      <c r="CO121" s="280" t="str">
        <f ca="true">+IF(OFFSET('Sanitation Data'!$D$32,0,10*ROW('Sanitation Data'!D115))="","",OFFSET('Sanitation Data'!$D$32,0,10*ROW('Sanitation Data'!D115)))</f>
        <v/>
      </c>
      <c r="CP121" s="280" t="str">
        <f ca="true">+IF(OFFSET('Sanitation Data'!$E$28,0,10*ROW('Sanitation Data'!E115))="","",OFFSET('Sanitation Data'!$E$28,0,10*ROW('Sanitation Data'!E115)))</f>
        <v/>
      </c>
      <c r="CQ121" s="280" t="str">
        <f ca="true">+IF(OFFSET('Sanitation Data'!$E$29,0,10*ROW('Sanitation Data'!E115))="","",OFFSET('Sanitation Data'!$E$29,0,10*ROW('Sanitation Data'!E115)))</f>
        <v/>
      </c>
      <c r="CR121" s="280" t="str">
        <f ca="true">+IF(OFFSET('Sanitation Data'!$E$30,0,10*ROW('Sanitation Data'!E115))="","",OFFSET('Sanitation Data'!$E$30,0,10*ROW('Sanitation Data'!E115)))</f>
        <v/>
      </c>
      <c r="CS121" s="280" t="str">
        <f ca="true">+IF(OFFSET('Sanitation Data'!$E$31,0,10*ROW('Sanitation Data'!E115))="","",OFFSET('Sanitation Data'!$E$31,0,10*ROW('Sanitation Data'!E115)))</f>
        <v/>
      </c>
      <c r="CT121" s="280" t="str">
        <f ca="true">+IF(OFFSET('Sanitation Data'!$E$32,0,10*ROW('Sanitation Data'!E115))="","",OFFSET('Sanitation Data'!$E$32,0,10*ROW('Sanitation Data'!E115)))</f>
        <v/>
      </c>
      <c r="CU121" s="280" t="str">
        <f ca="true">+IF(OFFSET('Sanitation Data'!$F$28,0,10*ROW('Sanitation Data'!F115))="","",OFFSET('Sanitation Data'!$F$28,0,10*ROW('Sanitation Data'!F115)))</f>
        <v/>
      </c>
      <c r="CV121" s="280" t="str">
        <f ca="true">+IF(OFFSET('Sanitation Data'!$F$29,0,10*ROW('Sanitation Data'!F115))="","",OFFSET('Sanitation Data'!$F$29,0,10*ROW('Sanitation Data'!F115)))</f>
        <v/>
      </c>
      <c r="CW121" s="280" t="str">
        <f ca="true">+IF(OFFSET('Sanitation Data'!$F$30,0,10*ROW('Sanitation Data'!F115))="","",OFFSET('Sanitation Data'!$F$30,0,10*ROW('Sanitation Data'!F115)))</f>
        <v/>
      </c>
      <c r="CX121" s="280" t="str">
        <f ca="true">+IF(OFFSET('Sanitation Data'!$F$31,0,10*ROW('Sanitation Data'!F115))="","",OFFSET('Sanitation Data'!$F$31,0,10*ROW('Sanitation Data'!F115)))</f>
        <v/>
      </c>
      <c r="CY121" s="280" t="str">
        <f ca="true">+IF(OFFSET('Sanitation Data'!$F$32,0,10*ROW('Sanitation Data'!F115))="","",OFFSET('Sanitation Data'!$F$32,0,10*ROW('Sanitation Data'!F115)))</f>
        <v/>
      </c>
      <c r="CZ121" s="280" t="str">
        <f ca="true">+IF(OFFSET('Sanitation Data'!$G$28,0,10*ROW('Sanitation Data'!G115))="","",OFFSET('Sanitation Data'!$G$28,0,10*ROW('Sanitation Data'!G115)))</f>
        <v/>
      </c>
      <c r="DA121" s="280" t="str">
        <f ca="true">+IF(OFFSET('Sanitation Data'!$G$29,0,10*ROW('Sanitation Data'!G115))="","",OFFSET('Sanitation Data'!$G$29,0,10*ROW('Sanitation Data'!G115)))</f>
        <v/>
      </c>
      <c r="DB121" s="280" t="str">
        <f ca="true">+IF(OFFSET('Sanitation Data'!$G$30,0,10*ROW('Sanitation Data'!G115))="","",OFFSET('Sanitation Data'!$G$30,0,10*ROW('Sanitation Data'!G115)))</f>
        <v/>
      </c>
      <c r="DC121" s="280" t="str">
        <f ca="true">+IF(OFFSET('Sanitation Data'!$G$31,0,10*ROW('Sanitation Data'!G115))="","",OFFSET('Sanitation Data'!$G$31,0,10*ROW('Sanitation Data'!G115)))</f>
        <v/>
      </c>
      <c r="DD121" s="280" t="str">
        <f ca="true">+IF(OFFSET('Sanitation Data'!$G$32,0,10*ROW('Sanitation Data'!G115))="","",OFFSET('Sanitation Data'!$G$32,0,10*ROW('Sanitation Data'!G115)))</f>
        <v/>
      </c>
      <c r="DE121" s="280" t="str">
        <f ca="true">+IF(OFFSET('Sanitation Data'!$H$28,0,10*ROW('Sanitation Data'!H115))="","",OFFSET('Sanitation Data'!$H$28,0,10*ROW('Sanitation Data'!H115)))</f>
        <v/>
      </c>
      <c r="DF121" s="280" t="str">
        <f ca="true">+IF(OFFSET('Sanitation Data'!$H$29,0,10*ROW('Sanitation Data'!H115))="","",OFFSET('Sanitation Data'!$H$29,0,10*ROW('Sanitation Data'!H115)))</f>
        <v/>
      </c>
      <c r="DG121" s="280" t="str">
        <f ca="true">+IF(OFFSET('Sanitation Data'!$H$30,0,10*ROW('Sanitation Data'!H115))="","",OFFSET('Sanitation Data'!$H$30,0,10*ROW('Sanitation Data'!H115)))</f>
        <v/>
      </c>
      <c r="DH121" s="280" t="str">
        <f ca="true">+IF(OFFSET('Sanitation Data'!$H$31,0,10*ROW('Sanitation Data'!H115))="","",OFFSET('Sanitation Data'!$H$31,0,10*ROW('Sanitation Data'!H115)))</f>
        <v/>
      </c>
      <c r="DI121" s="280" t="str">
        <f ca="true">+IF(OFFSET('Sanitation Data'!$H$32,0,10*ROW('Sanitation Data'!H115))="","",OFFSET('Sanitation Data'!$H$32,0,10*ROW('Sanitation Data'!H115)))</f>
        <v/>
      </c>
      <c r="DJ121" s="280" t="str">
        <f ca="true">+IF(OFFSET('Sanitation Data'!$I$28,0,10*ROW('Sanitation Data'!I115))="","",OFFSET('Sanitation Data'!$I$28,0,10*ROW('Sanitation Data'!I115)))</f>
        <v/>
      </c>
      <c r="DK121" s="280" t="str">
        <f ca="true">+IF(OFFSET('Sanitation Data'!$I$29,0,10*ROW('Sanitation Data'!I115))="","",OFFSET('Sanitation Data'!$I$29,0,10*ROW('Sanitation Data'!I115)))</f>
        <v/>
      </c>
      <c r="DL121" s="280" t="str">
        <f ca="true">+IF(OFFSET('Sanitation Data'!$I$30,0,10*ROW('Sanitation Data'!I115))="","",OFFSET('Sanitation Data'!$I$30,0,10*ROW('Sanitation Data'!I115)))</f>
        <v/>
      </c>
      <c r="DM121" s="280" t="str">
        <f ca="true">+IF(OFFSET('Sanitation Data'!$I$31,0,10*ROW('Sanitation Data'!I115))="","",OFFSET('Sanitation Data'!$I$31,0,10*ROW('Sanitation Data'!I115)))</f>
        <v/>
      </c>
      <c r="DN121" s="280" t="str">
        <f ca="true">+IF(OFFSET('Sanitation Data'!$I$32,0,10*ROW('Sanitation Data'!I115))="","",OFFSET('Sanitation Data'!$I$32,0,10*ROW('Sanitation Data'!I115)))</f>
        <v/>
      </c>
      <c r="DO121" s="280" t="str">
        <f ca="true">+IF(OFFSET('Hygiene Data'!$D$11,0,10*ROW('Hygiene Data'!D115))="","",OFFSET('Hygiene Data'!$D$11,0,10*ROW('Hygiene Data'!D115)))</f>
        <v/>
      </c>
      <c r="DP121" s="280" t="str">
        <f ca="true">+IF(OFFSET('Hygiene Data'!$D$12,0,10*ROW('Hygiene Data'!D115))="","",OFFSET('Hygiene Data'!$D$12,0,10*ROW('Hygiene Data'!D115)))</f>
        <v/>
      </c>
      <c r="DQ121" s="280" t="str">
        <f ca="true">+IF(OFFSET('Hygiene Data'!$D$13,0,10*ROW('Hygiene Data'!D115))="","",OFFSET('Hygiene Data'!$D$13,0,10*ROW('Hygiene Data'!D115)))</f>
        <v/>
      </c>
      <c r="DR121" s="280" t="str">
        <f ca="true">+IF(OFFSET('Hygiene Data'!$E$11,0,10*ROW('Hygiene Data'!E115))="","",OFFSET('Hygiene Data'!$E$11,0,10*ROW('Hygiene Data'!E115)))</f>
        <v/>
      </c>
      <c r="DS121" s="280" t="str">
        <f ca="true">+IF(OFFSET('Hygiene Data'!$E$12,0,10*ROW('Hygiene Data'!E115))="","",OFFSET('Hygiene Data'!$E$12,0,10*ROW('Hygiene Data'!E115)))</f>
        <v/>
      </c>
      <c r="DT121" s="280" t="str">
        <f ca="true">+IF(OFFSET('Hygiene Data'!$E$13,0,10*ROW('Hygiene Data'!E115))="","",OFFSET('Hygiene Data'!$E$13,0,10*ROW('Hygiene Data'!E115)))</f>
        <v/>
      </c>
      <c r="DU121" s="280" t="str">
        <f ca="true">+IF(OFFSET('Hygiene Data'!$F$11,0,10*ROW('Hygiene Data'!F115))="","",OFFSET('Hygiene Data'!$F$11,0,10*ROW('Hygiene Data'!F115)))</f>
        <v/>
      </c>
      <c r="DV121" s="280" t="str">
        <f ca="true">+IF(OFFSET('Hygiene Data'!$F$12,0,10*ROW('Hygiene Data'!F115))="","",OFFSET('Hygiene Data'!$F$12,0,10*ROW('Hygiene Data'!F115)))</f>
        <v/>
      </c>
      <c r="DW121" s="280" t="str">
        <f ca="true">+IF(OFFSET('Hygiene Data'!$F$13,0,10*ROW('Hygiene Data'!F115))="","",OFFSET('Hygiene Data'!$F$13,0,10*ROW('Hygiene Data'!F115)))</f>
        <v/>
      </c>
      <c r="DX121" s="280" t="str">
        <f ca="true">+IF(OFFSET('Hygiene Data'!$G$11,0,10*ROW('Hygiene Data'!G115))="","",OFFSET('Hygiene Data'!$G$11,0,10*ROW('Hygiene Data'!G115)))</f>
        <v/>
      </c>
      <c r="DY121" s="280" t="str">
        <f ca="true">+IF(OFFSET('Hygiene Data'!$G$12,0,10*ROW('Hygiene Data'!G115))="","",OFFSET('Hygiene Data'!$G$12,0,10*ROW('Hygiene Data'!G115)))</f>
        <v/>
      </c>
      <c r="DZ121" s="280" t="str">
        <f ca="true">+IF(OFFSET('Hygiene Data'!$G$13,0,10*ROW('Hygiene Data'!G115))="","",OFFSET('Hygiene Data'!$G$13,0,10*ROW('Hygiene Data'!G115)))</f>
        <v/>
      </c>
      <c r="EA121" s="280" t="str">
        <f ca="true">+IF(OFFSET('Hygiene Data'!$H$11,0,10*ROW('Hygiene Data'!H115))="","",OFFSET('Hygiene Data'!$H$11,0,10*ROW('Hygiene Data'!H115)))</f>
        <v/>
      </c>
      <c r="EB121" s="280" t="str">
        <f ca="true">+IF(OFFSET('Hygiene Data'!$H$12,0,10*ROW('Hygiene Data'!H115))="","",OFFSET('Hygiene Data'!$H$12,0,10*ROW('Hygiene Data'!H115)))</f>
        <v/>
      </c>
      <c r="EC121" s="280" t="str">
        <f ca="true">+IF(OFFSET('Hygiene Data'!$H$13,0,10*ROW('Hygiene Data'!H115))="","",OFFSET('Hygiene Data'!$H$13,0,10*ROW('Hygiene Data'!H115)))</f>
        <v/>
      </c>
      <c r="ED121" s="280" t="str">
        <f ca="true">+IF(OFFSET('Hygiene Data'!$I$11,0,10*ROW('Hygiene Data'!I115))="","",OFFSET('Hygiene Data'!$I$11,0,10*ROW('Hygiene Data'!I115)))</f>
        <v/>
      </c>
      <c r="EE121" s="280" t="str">
        <f ca="true">+IF(OFFSET('Hygiene Data'!$I$12,0,10*ROW('Hygiene Data'!I115))="","",OFFSET('Hygiene Data'!$I$12,0,10*ROW('Hygiene Data'!I115)))</f>
        <v/>
      </c>
      <c r="EF121" s="28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6"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0"/>
      <c r="BS122" s="280" t="str">
        <f ca="true">+IF(OFFSET('Water Data'!$D$27,0,10*ROW('Water Data'!D116))="","",OFFSET('Water Data'!$D$27,0,10*ROW('Water Data'!D116)))</f>
        <v/>
      </c>
      <c r="BT122" s="280" t="str">
        <f ca="true">+IF(OFFSET('Water Data'!$D$28,0,10*ROW('Water Data'!D116))="","",OFFSET('Water Data'!$D$28,0,10*ROW('Water Data'!D116)))</f>
        <v/>
      </c>
      <c r="BU122" s="280" t="str">
        <f ca="true">+IF(OFFSET('Water Data'!$D$29,0,10*ROW('Water Data'!D116))="","",OFFSET('Water Data'!$D$29,0,10*ROW('Water Data'!D116)))</f>
        <v/>
      </c>
      <c r="BV122" s="280" t="str">
        <f ca="true">+IF(OFFSET('Water Data'!$E$27,0,10*ROW('Water Data'!E116))="","",OFFSET('Water Data'!$E$27,0,10*ROW('Water Data'!E116)))</f>
        <v/>
      </c>
      <c r="BW122" s="280" t="str">
        <f ca="true">+IF(OFFSET('Water Data'!$E$28,0,10*ROW('Water Data'!E116))="","",OFFSET('Water Data'!$E$28,0,10*ROW('Water Data'!E116)))</f>
        <v/>
      </c>
      <c r="BX122" s="280" t="str">
        <f ca="true">+IF(OFFSET('Water Data'!$E$29,0,10*ROW('Water Data'!E116))="","",OFFSET('Water Data'!$E$29,0,10*ROW('Water Data'!E116)))</f>
        <v/>
      </c>
      <c r="BY122" s="280" t="str">
        <f ca="true">+IF(OFFSET('Water Data'!$F$27,0,10*ROW('Water Data'!F116))="","",OFFSET('Water Data'!$F$27,0,10*ROW('Water Data'!F116)))</f>
        <v/>
      </c>
      <c r="BZ122" s="280" t="str">
        <f ca="true">+IF(OFFSET('Water Data'!$F$28,0,10*ROW('Water Data'!F116))="","",OFFSET('Water Data'!$F$28,0,10*ROW('Water Data'!F116)))</f>
        <v/>
      </c>
      <c r="CA122" s="280" t="str">
        <f ca="true">+IF(OFFSET('Water Data'!$F$29,0,10*ROW('Water Data'!F116))="","",OFFSET('Water Data'!$F$29,0,10*ROW('Water Data'!F116)))</f>
        <v/>
      </c>
      <c r="CB122" s="280" t="str">
        <f ca="true">+IF(OFFSET('Water Data'!$G$27,0,10*ROW('Water Data'!G116))="","",OFFSET('Water Data'!$G$27,0,10*ROW('Water Data'!G116)))</f>
        <v/>
      </c>
      <c r="CC122" s="280" t="str">
        <f ca="true">+IF(OFFSET('Water Data'!$G$28,0,10*ROW('Water Data'!G116))="","",OFFSET('Water Data'!$G$28,0,10*ROW('Water Data'!G116)))</f>
        <v/>
      </c>
      <c r="CD122" s="280" t="str">
        <f ca="true">+IF(OFFSET('Water Data'!$G$29,0,10*ROW('Water Data'!G116))="","",OFFSET('Water Data'!$G$29,0,10*ROW('Water Data'!G116)))</f>
        <v/>
      </c>
      <c r="CE122" s="280" t="str">
        <f ca="true">+IF(OFFSET('Water Data'!$H$27,0,10*ROW('Water Data'!H116))="","",OFFSET('Water Data'!$H$27,0,10*ROW('Water Data'!H116)))</f>
        <v/>
      </c>
      <c r="CF122" s="280" t="str">
        <f ca="true">+IF(OFFSET('Water Data'!$H$28,0,10*ROW('Water Data'!H116))="","",OFFSET('Water Data'!$H$28,0,10*ROW('Water Data'!H116)))</f>
        <v/>
      </c>
      <c r="CG122" s="280" t="str">
        <f ca="true">+IF(OFFSET('Water Data'!$H$29,0,10*ROW('Water Data'!H116))="","",OFFSET('Water Data'!$H$29,0,10*ROW('Water Data'!H116)))</f>
        <v/>
      </c>
      <c r="CH122" s="280" t="str">
        <f ca="true">+IF(OFFSET('Water Data'!$I$27,0,10*ROW('Water Data'!I116))="","",OFFSET('Water Data'!$I$27,0,10*ROW('Water Data'!I116)))</f>
        <v/>
      </c>
      <c r="CI122" s="280" t="str">
        <f ca="true">+IF(OFFSET('Water Data'!$I$28,0,10*ROW('Water Data'!I116))="","",OFFSET('Water Data'!$I$28,0,10*ROW('Water Data'!I116)))</f>
        <v/>
      </c>
      <c r="CJ122" s="280" t="str">
        <f ca="true">+IF(OFFSET('Water Data'!$I$29,0,10*ROW('Water Data'!I116))="","",OFFSET('Water Data'!$I$29,0,10*ROW('Water Data'!I116)))</f>
        <v/>
      </c>
      <c r="CK122" s="280" t="str">
        <f ca="true">+IF(OFFSET('Sanitation Data'!$D$28,0,10*ROW('Sanitation Data'!D116))="","",OFFSET('Sanitation Data'!$D$28,0,10*ROW('Sanitation Data'!D116)))</f>
        <v/>
      </c>
      <c r="CL122" s="280" t="str">
        <f ca="true">+IF(OFFSET('Sanitation Data'!$D$29,0,10*ROW('Sanitation Data'!D116))="","",OFFSET('Sanitation Data'!$D$29,0,10*ROW('Sanitation Data'!D116)))</f>
        <v/>
      </c>
      <c r="CM122" s="280" t="str">
        <f ca="true">+IF(OFFSET('Sanitation Data'!$D$30,0,10*ROW('Sanitation Data'!D116))="","",OFFSET('Sanitation Data'!$D$30,0,10*ROW('Sanitation Data'!D116)))</f>
        <v/>
      </c>
      <c r="CN122" s="280" t="str">
        <f ca="true">+IF(OFFSET('Sanitation Data'!$D$31,0,10*ROW('Sanitation Data'!D116))="","",OFFSET('Sanitation Data'!$D$31,0,10*ROW('Sanitation Data'!D116)))</f>
        <v/>
      </c>
      <c r="CO122" s="280" t="str">
        <f ca="true">+IF(OFFSET('Sanitation Data'!$D$32,0,10*ROW('Sanitation Data'!D116))="","",OFFSET('Sanitation Data'!$D$32,0,10*ROW('Sanitation Data'!D116)))</f>
        <v/>
      </c>
      <c r="CP122" s="280" t="str">
        <f ca="true">+IF(OFFSET('Sanitation Data'!$E$28,0,10*ROW('Sanitation Data'!E116))="","",OFFSET('Sanitation Data'!$E$28,0,10*ROW('Sanitation Data'!E116)))</f>
        <v/>
      </c>
      <c r="CQ122" s="280" t="str">
        <f ca="true">+IF(OFFSET('Sanitation Data'!$E$29,0,10*ROW('Sanitation Data'!E116))="","",OFFSET('Sanitation Data'!$E$29,0,10*ROW('Sanitation Data'!E116)))</f>
        <v/>
      </c>
      <c r="CR122" s="280" t="str">
        <f ca="true">+IF(OFFSET('Sanitation Data'!$E$30,0,10*ROW('Sanitation Data'!E116))="","",OFFSET('Sanitation Data'!$E$30,0,10*ROW('Sanitation Data'!E116)))</f>
        <v/>
      </c>
      <c r="CS122" s="280" t="str">
        <f ca="true">+IF(OFFSET('Sanitation Data'!$E$31,0,10*ROW('Sanitation Data'!E116))="","",OFFSET('Sanitation Data'!$E$31,0,10*ROW('Sanitation Data'!E116)))</f>
        <v/>
      </c>
      <c r="CT122" s="280" t="str">
        <f ca="true">+IF(OFFSET('Sanitation Data'!$E$32,0,10*ROW('Sanitation Data'!E116))="","",OFFSET('Sanitation Data'!$E$32,0,10*ROW('Sanitation Data'!E116)))</f>
        <v/>
      </c>
      <c r="CU122" s="280" t="str">
        <f ca="true">+IF(OFFSET('Sanitation Data'!$F$28,0,10*ROW('Sanitation Data'!F116))="","",OFFSET('Sanitation Data'!$F$28,0,10*ROW('Sanitation Data'!F116)))</f>
        <v/>
      </c>
      <c r="CV122" s="280" t="str">
        <f ca="true">+IF(OFFSET('Sanitation Data'!$F$29,0,10*ROW('Sanitation Data'!F116))="","",OFFSET('Sanitation Data'!$F$29,0,10*ROW('Sanitation Data'!F116)))</f>
        <v/>
      </c>
      <c r="CW122" s="280" t="str">
        <f ca="true">+IF(OFFSET('Sanitation Data'!$F$30,0,10*ROW('Sanitation Data'!F116))="","",OFFSET('Sanitation Data'!$F$30,0,10*ROW('Sanitation Data'!F116)))</f>
        <v/>
      </c>
      <c r="CX122" s="280" t="str">
        <f ca="true">+IF(OFFSET('Sanitation Data'!$F$31,0,10*ROW('Sanitation Data'!F116))="","",OFFSET('Sanitation Data'!$F$31,0,10*ROW('Sanitation Data'!F116)))</f>
        <v/>
      </c>
      <c r="CY122" s="280" t="str">
        <f ca="true">+IF(OFFSET('Sanitation Data'!$F$32,0,10*ROW('Sanitation Data'!F116))="","",OFFSET('Sanitation Data'!$F$32,0,10*ROW('Sanitation Data'!F116)))</f>
        <v/>
      </c>
      <c r="CZ122" s="280" t="str">
        <f ca="true">+IF(OFFSET('Sanitation Data'!$G$28,0,10*ROW('Sanitation Data'!G116))="","",OFFSET('Sanitation Data'!$G$28,0,10*ROW('Sanitation Data'!G116)))</f>
        <v/>
      </c>
      <c r="DA122" s="280" t="str">
        <f ca="true">+IF(OFFSET('Sanitation Data'!$G$29,0,10*ROW('Sanitation Data'!G116))="","",OFFSET('Sanitation Data'!$G$29,0,10*ROW('Sanitation Data'!G116)))</f>
        <v/>
      </c>
      <c r="DB122" s="280" t="str">
        <f ca="true">+IF(OFFSET('Sanitation Data'!$G$30,0,10*ROW('Sanitation Data'!G116))="","",OFFSET('Sanitation Data'!$G$30,0,10*ROW('Sanitation Data'!G116)))</f>
        <v/>
      </c>
      <c r="DC122" s="280" t="str">
        <f ca="true">+IF(OFFSET('Sanitation Data'!$G$31,0,10*ROW('Sanitation Data'!G116))="","",OFFSET('Sanitation Data'!$G$31,0,10*ROW('Sanitation Data'!G116)))</f>
        <v/>
      </c>
      <c r="DD122" s="280" t="str">
        <f ca="true">+IF(OFFSET('Sanitation Data'!$G$32,0,10*ROW('Sanitation Data'!G116))="","",OFFSET('Sanitation Data'!$G$32,0,10*ROW('Sanitation Data'!G116)))</f>
        <v/>
      </c>
      <c r="DE122" s="280" t="str">
        <f ca="true">+IF(OFFSET('Sanitation Data'!$H$28,0,10*ROW('Sanitation Data'!H116))="","",OFFSET('Sanitation Data'!$H$28,0,10*ROW('Sanitation Data'!H116)))</f>
        <v/>
      </c>
      <c r="DF122" s="280" t="str">
        <f ca="true">+IF(OFFSET('Sanitation Data'!$H$29,0,10*ROW('Sanitation Data'!H116))="","",OFFSET('Sanitation Data'!$H$29,0,10*ROW('Sanitation Data'!H116)))</f>
        <v/>
      </c>
      <c r="DG122" s="280" t="str">
        <f ca="true">+IF(OFFSET('Sanitation Data'!$H$30,0,10*ROW('Sanitation Data'!H116))="","",OFFSET('Sanitation Data'!$H$30,0,10*ROW('Sanitation Data'!H116)))</f>
        <v/>
      </c>
      <c r="DH122" s="280" t="str">
        <f ca="true">+IF(OFFSET('Sanitation Data'!$H$31,0,10*ROW('Sanitation Data'!H116))="","",OFFSET('Sanitation Data'!$H$31,0,10*ROW('Sanitation Data'!H116)))</f>
        <v/>
      </c>
      <c r="DI122" s="280" t="str">
        <f ca="true">+IF(OFFSET('Sanitation Data'!$H$32,0,10*ROW('Sanitation Data'!H116))="","",OFFSET('Sanitation Data'!$H$32,0,10*ROW('Sanitation Data'!H116)))</f>
        <v/>
      </c>
      <c r="DJ122" s="280" t="str">
        <f ca="true">+IF(OFFSET('Sanitation Data'!$I$28,0,10*ROW('Sanitation Data'!I116))="","",OFFSET('Sanitation Data'!$I$28,0,10*ROW('Sanitation Data'!I116)))</f>
        <v/>
      </c>
      <c r="DK122" s="280" t="str">
        <f ca="true">+IF(OFFSET('Sanitation Data'!$I$29,0,10*ROW('Sanitation Data'!I116))="","",OFFSET('Sanitation Data'!$I$29,0,10*ROW('Sanitation Data'!I116)))</f>
        <v/>
      </c>
      <c r="DL122" s="280" t="str">
        <f ca="true">+IF(OFFSET('Sanitation Data'!$I$30,0,10*ROW('Sanitation Data'!I116))="","",OFFSET('Sanitation Data'!$I$30,0,10*ROW('Sanitation Data'!I116)))</f>
        <v/>
      </c>
      <c r="DM122" s="280" t="str">
        <f ca="true">+IF(OFFSET('Sanitation Data'!$I$31,0,10*ROW('Sanitation Data'!I116))="","",OFFSET('Sanitation Data'!$I$31,0,10*ROW('Sanitation Data'!I116)))</f>
        <v/>
      </c>
      <c r="DN122" s="280" t="str">
        <f ca="true">+IF(OFFSET('Sanitation Data'!$I$32,0,10*ROW('Sanitation Data'!I116))="","",OFFSET('Sanitation Data'!$I$32,0,10*ROW('Sanitation Data'!I116)))</f>
        <v/>
      </c>
      <c r="DO122" s="280" t="str">
        <f ca="true">+IF(OFFSET('Hygiene Data'!$D$11,0,10*ROW('Hygiene Data'!D116))="","",OFFSET('Hygiene Data'!$D$11,0,10*ROW('Hygiene Data'!D116)))</f>
        <v/>
      </c>
      <c r="DP122" s="280" t="str">
        <f ca="true">+IF(OFFSET('Hygiene Data'!$D$12,0,10*ROW('Hygiene Data'!D116))="","",OFFSET('Hygiene Data'!$D$12,0,10*ROW('Hygiene Data'!D116)))</f>
        <v/>
      </c>
      <c r="DQ122" s="280" t="str">
        <f ca="true">+IF(OFFSET('Hygiene Data'!$D$13,0,10*ROW('Hygiene Data'!D116))="","",OFFSET('Hygiene Data'!$D$13,0,10*ROW('Hygiene Data'!D116)))</f>
        <v/>
      </c>
      <c r="DR122" s="280" t="str">
        <f ca="true">+IF(OFFSET('Hygiene Data'!$E$11,0,10*ROW('Hygiene Data'!E116))="","",OFFSET('Hygiene Data'!$E$11,0,10*ROW('Hygiene Data'!E116)))</f>
        <v/>
      </c>
      <c r="DS122" s="280" t="str">
        <f ca="true">+IF(OFFSET('Hygiene Data'!$E$12,0,10*ROW('Hygiene Data'!E116))="","",OFFSET('Hygiene Data'!$E$12,0,10*ROW('Hygiene Data'!E116)))</f>
        <v/>
      </c>
      <c r="DT122" s="280" t="str">
        <f ca="true">+IF(OFFSET('Hygiene Data'!$E$13,0,10*ROW('Hygiene Data'!E116))="","",OFFSET('Hygiene Data'!$E$13,0,10*ROW('Hygiene Data'!E116)))</f>
        <v/>
      </c>
      <c r="DU122" s="280" t="str">
        <f ca="true">+IF(OFFSET('Hygiene Data'!$F$11,0,10*ROW('Hygiene Data'!F116))="","",OFFSET('Hygiene Data'!$F$11,0,10*ROW('Hygiene Data'!F116)))</f>
        <v/>
      </c>
      <c r="DV122" s="280" t="str">
        <f ca="true">+IF(OFFSET('Hygiene Data'!$F$12,0,10*ROW('Hygiene Data'!F116))="","",OFFSET('Hygiene Data'!$F$12,0,10*ROW('Hygiene Data'!F116)))</f>
        <v/>
      </c>
      <c r="DW122" s="280" t="str">
        <f ca="true">+IF(OFFSET('Hygiene Data'!$F$13,0,10*ROW('Hygiene Data'!F116))="","",OFFSET('Hygiene Data'!$F$13,0,10*ROW('Hygiene Data'!F116)))</f>
        <v/>
      </c>
      <c r="DX122" s="280" t="str">
        <f ca="true">+IF(OFFSET('Hygiene Data'!$G$11,0,10*ROW('Hygiene Data'!G116))="","",OFFSET('Hygiene Data'!$G$11,0,10*ROW('Hygiene Data'!G116)))</f>
        <v/>
      </c>
      <c r="DY122" s="280" t="str">
        <f ca="true">+IF(OFFSET('Hygiene Data'!$G$12,0,10*ROW('Hygiene Data'!G116))="","",OFFSET('Hygiene Data'!$G$12,0,10*ROW('Hygiene Data'!G116)))</f>
        <v/>
      </c>
      <c r="DZ122" s="280" t="str">
        <f ca="true">+IF(OFFSET('Hygiene Data'!$G$13,0,10*ROW('Hygiene Data'!G116))="","",OFFSET('Hygiene Data'!$G$13,0,10*ROW('Hygiene Data'!G116)))</f>
        <v/>
      </c>
      <c r="EA122" s="280" t="str">
        <f ca="true">+IF(OFFSET('Hygiene Data'!$H$11,0,10*ROW('Hygiene Data'!H116))="","",OFFSET('Hygiene Data'!$H$11,0,10*ROW('Hygiene Data'!H116)))</f>
        <v/>
      </c>
      <c r="EB122" s="280" t="str">
        <f ca="true">+IF(OFFSET('Hygiene Data'!$H$12,0,10*ROW('Hygiene Data'!H116))="","",OFFSET('Hygiene Data'!$H$12,0,10*ROW('Hygiene Data'!H116)))</f>
        <v/>
      </c>
      <c r="EC122" s="280" t="str">
        <f ca="true">+IF(OFFSET('Hygiene Data'!$H$13,0,10*ROW('Hygiene Data'!H116))="","",OFFSET('Hygiene Data'!$H$13,0,10*ROW('Hygiene Data'!H116)))</f>
        <v/>
      </c>
      <c r="ED122" s="280" t="str">
        <f ca="true">+IF(OFFSET('Hygiene Data'!$I$11,0,10*ROW('Hygiene Data'!I116))="","",OFFSET('Hygiene Data'!$I$11,0,10*ROW('Hygiene Data'!I116)))</f>
        <v/>
      </c>
      <c r="EE122" s="280" t="str">
        <f ca="true">+IF(OFFSET('Hygiene Data'!$I$12,0,10*ROW('Hygiene Data'!I116))="","",OFFSET('Hygiene Data'!$I$12,0,10*ROW('Hygiene Data'!I116)))</f>
        <v/>
      </c>
      <c r="EF122" s="28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6"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0"/>
      <c r="BS123" s="280" t="str">
        <f ca="true">+IF(OFFSET('Water Data'!$D$27,0,10*ROW('Water Data'!D117))="","",OFFSET('Water Data'!$D$27,0,10*ROW('Water Data'!D117)))</f>
        <v/>
      </c>
      <c r="BT123" s="280" t="str">
        <f ca="true">+IF(OFFSET('Water Data'!$D$28,0,10*ROW('Water Data'!D117))="","",OFFSET('Water Data'!$D$28,0,10*ROW('Water Data'!D117)))</f>
        <v/>
      </c>
      <c r="BU123" s="280" t="str">
        <f ca="true">+IF(OFFSET('Water Data'!$D$29,0,10*ROW('Water Data'!D117))="","",OFFSET('Water Data'!$D$29,0,10*ROW('Water Data'!D117)))</f>
        <v/>
      </c>
      <c r="BV123" s="280" t="str">
        <f ca="true">+IF(OFFSET('Water Data'!$E$27,0,10*ROW('Water Data'!E117))="","",OFFSET('Water Data'!$E$27,0,10*ROW('Water Data'!E117)))</f>
        <v/>
      </c>
      <c r="BW123" s="280" t="str">
        <f ca="true">+IF(OFFSET('Water Data'!$E$28,0,10*ROW('Water Data'!E117))="","",OFFSET('Water Data'!$E$28,0,10*ROW('Water Data'!E117)))</f>
        <v/>
      </c>
      <c r="BX123" s="280" t="str">
        <f ca="true">+IF(OFFSET('Water Data'!$E$29,0,10*ROW('Water Data'!E117))="","",OFFSET('Water Data'!$E$29,0,10*ROW('Water Data'!E117)))</f>
        <v/>
      </c>
      <c r="BY123" s="280" t="str">
        <f ca="true">+IF(OFFSET('Water Data'!$F$27,0,10*ROW('Water Data'!F117))="","",OFFSET('Water Data'!$F$27,0,10*ROW('Water Data'!F117)))</f>
        <v/>
      </c>
      <c r="BZ123" s="280" t="str">
        <f ca="true">+IF(OFFSET('Water Data'!$F$28,0,10*ROW('Water Data'!F117))="","",OFFSET('Water Data'!$F$28,0,10*ROW('Water Data'!F117)))</f>
        <v/>
      </c>
      <c r="CA123" s="280" t="str">
        <f ca="true">+IF(OFFSET('Water Data'!$F$29,0,10*ROW('Water Data'!F117))="","",OFFSET('Water Data'!$F$29,0,10*ROW('Water Data'!F117)))</f>
        <v/>
      </c>
      <c r="CB123" s="280" t="str">
        <f ca="true">+IF(OFFSET('Water Data'!$G$27,0,10*ROW('Water Data'!G117))="","",OFFSET('Water Data'!$G$27,0,10*ROW('Water Data'!G117)))</f>
        <v/>
      </c>
      <c r="CC123" s="280" t="str">
        <f ca="true">+IF(OFFSET('Water Data'!$G$28,0,10*ROW('Water Data'!G117))="","",OFFSET('Water Data'!$G$28,0,10*ROW('Water Data'!G117)))</f>
        <v/>
      </c>
      <c r="CD123" s="280" t="str">
        <f ca="true">+IF(OFFSET('Water Data'!$G$29,0,10*ROW('Water Data'!G117))="","",OFFSET('Water Data'!$G$29,0,10*ROW('Water Data'!G117)))</f>
        <v/>
      </c>
      <c r="CE123" s="280" t="str">
        <f ca="true">+IF(OFFSET('Water Data'!$H$27,0,10*ROW('Water Data'!H117))="","",OFFSET('Water Data'!$H$27,0,10*ROW('Water Data'!H117)))</f>
        <v/>
      </c>
      <c r="CF123" s="280" t="str">
        <f ca="true">+IF(OFFSET('Water Data'!$H$28,0,10*ROW('Water Data'!H117))="","",OFFSET('Water Data'!$H$28,0,10*ROW('Water Data'!H117)))</f>
        <v/>
      </c>
      <c r="CG123" s="280" t="str">
        <f ca="true">+IF(OFFSET('Water Data'!$H$29,0,10*ROW('Water Data'!H117))="","",OFFSET('Water Data'!$H$29,0,10*ROW('Water Data'!H117)))</f>
        <v/>
      </c>
      <c r="CH123" s="280" t="str">
        <f ca="true">+IF(OFFSET('Water Data'!$I$27,0,10*ROW('Water Data'!I117))="","",OFFSET('Water Data'!$I$27,0,10*ROW('Water Data'!I117)))</f>
        <v/>
      </c>
      <c r="CI123" s="280" t="str">
        <f ca="true">+IF(OFFSET('Water Data'!$I$28,0,10*ROW('Water Data'!I117))="","",OFFSET('Water Data'!$I$28,0,10*ROW('Water Data'!I117)))</f>
        <v/>
      </c>
      <c r="CJ123" s="280" t="str">
        <f ca="true">+IF(OFFSET('Water Data'!$I$29,0,10*ROW('Water Data'!I117))="","",OFFSET('Water Data'!$I$29,0,10*ROW('Water Data'!I117)))</f>
        <v/>
      </c>
      <c r="CK123" s="280" t="str">
        <f ca="true">+IF(OFFSET('Sanitation Data'!$D$28,0,10*ROW('Sanitation Data'!D117))="","",OFFSET('Sanitation Data'!$D$28,0,10*ROW('Sanitation Data'!D117)))</f>
        <v/>
      </c>
      <c r="CL123" s="280" t="str">
        <f ca="true">+IF(OFFSET('Sanitation Data'!$D$29,0,10*ROW('Sanitation Data'!D117))="","",OFFSET('Sanitation Data'!$D$29,0,10*ROW('Sanitation Data'!D117)))</f>
        <v/>
      </c>
      <c r="CM123" s="280" t="str">
        <f ca="true">+IF(OFFSET('Sanitation Data'!$D$30,0,10*ROW('Sanitation Data'!D117))="","",OFFSET('Sanitation Data'!$D$30,0,10*ROW('Sanitation Data'!D117)))</f>
        <v/>
      </c>
      <c r="CN123" s="280" t="str">
        <f ca="true">+IF(OFFSET('Sanitation Data'!$D$31,0,10*ROW('Sanitation Data'!D117))="","",OFFSET('Sanitation Data'!$D$31,0,10*ROW('Sanitation Data'!D117)))</f>
        <v/>
      </c>
      <c r="CO123" s="280" t="str">
        <f ca="true">+IF(OFFSET('Sanitation Data'!$D$32,0,10*ROW('Sanitation Data'!D117))="","",OFFSET('Sanitation Data'!$D$32,0,10*ROW('Sanitation Data'!D117)))</f>
        <v/>
      </c>
      <c r="CP123" s="280" t="str">
        <f ca="true">+IF(OFFSET('Sanitation Data'!$E$28,0,10*ROW('Sanitation Data'!E117))="","",OFFSET('Sanitation Data'!$E$28,0,10*ROW('Sanitation Data'!E117)))</f>
        <v/>
      </c>
      <c r="CQ123" s="280" t="str">
        <f ca="true">+IF(OFFSET('Sanitation Data'!$E$29,0,10*ROW('Sanitation Data'!E117))="","",OFFSET('Sanitation Data'!$E$29,0,10*ROW('Sanitation Data'!E117)))</f>
        <v/>
      </c>
      <c r="CR123" s="280" t="str">
        <f ca="true">+IF(OFFSET('Sanitation Data'!$E$30,0,10*ROW('Sanitation Data'!E117))="","",OFFSET('Sanitation Data'!$E$30,0,10*ROW('Sanitation Data'!E117)))</f>
        <v/>
      </c>
      <c r="CS123" s="280" t="str">
        <f ca="true">+IF(OFFSET('Sanitation Data'!$E$31,0,10*ROW('Sanitation Data'!E117))="","",OFFSET('Sanitation Data'!$E$31,0,10*ROW('Sanitation Data'!E117)))</f>
        <v/>
      </c>
      <c r="CT123" s="280" t="str">
        <f ca="true">+IF(OFFSET('Sanitation Data'!$E$32,0,10*ROW('Sanitation Data'!E117))="","",OFFSET('Sanitation Data'!$E$32,0,10*ROW('Sanitation Data'!E117)))</f>
        <v/>
      </c>
      <c r="CU123" s="280" t="str">
        <f ca="true">+IF(OFFSET('Sanitation Data'!$F$28,0,10*ROW('Sanitation Data'!F117))="","",OFFSET('Sanitation Data'!$F$28,0,10*ROW('Sanitation Data'!F117)))</f>
        <v/>
      </c>
      <c r="CV123" s="280" t="str">
        <f ca="true">+IF(OFFSET('Sanitation Data'!$F$29,0,10*ROW('Sanitation Data'!F117))="","",OFFSET('Sanitation Data'!$F$29,0,10*ROW('Sanitation Data'!F117)))</f>
        <v/>
      </c>
      <c r="CW123" s="280" t="str">
        <f ca="true">+IF(OFFSET('Sanitation Data'!$F$30,0,10*ROW('Sanitation Data'!F117))="","",OFFSET('Sanitation Data'!$F$30,0,10*ROW('Sanitation Data'!F117)))</f>
        <v/>
      </c>
      <c r="CX123" s="280" t="str">
        <f ca="true">+IF(OFFSET('Sanitation Data'!$F$31,0,10*ROW('Sanitation Data'!F117))="","",OFFSET('Sanitation Data'!$F$31,0,10*ROW('Sanitation Data'!F117)))</f>
        <v/>
      </c>
      <c r="CY123" s="280" t="str">
        <f ca="true">+IF(OFFSET('Sanitation Data'!$F$32,0,10*ROW('Sanitation Data'!F117))="","",OFFSET('Sanitation Data'!$F$32,0,10*ROW('Sanitation Data'!F117)))</f>
        <v/>
      </c>
      <c r="CZ123" s="280" t="str">
        <f ca="true">+IF(OFFSET('Sanitation Data'!$G$28,0,10*ROW('Sanitation Data'!G117))="","",OFFSET('Sanitation Data'!$G$28,0,10*ROW('Sanitation Data'!G117)))</f>
        <v/>
      </c>
      <c r="DA123" s="280" t="str">
        <f ca="true">+IF(OFFSET('Sanitation Data'!$G$29,0,10*ROW('Sanitation Data'!G117))="","",OFFSET('Sanitation Data'!$G$29,0,10*ROW('Sanitation Data'!G117)))</f>
        <v/>
      </c>
      <c r="DB123" s="280" t="str">
        <f ca="true">+IF(OFFSET('Sanitation Data'!$G$30,0,10*ROW('Sanitation Data'!G117))="","",OFFSET('Sanitation Data'!$G$30,0,10*ROW('Sanitation Data'!G117)))</f>
        <v/>
      </c>
      <c r="DC123" s="280" t="str">
        <f ca="true">+IF(OFFSET('Sanitation Data'!$G$31,0,10*ROW('Sanitation Data'!G117))="","",OFFSET('Sanitation Data'!$G$31,0,10*ROW('Sanitation Data'!G117)))</f>
        <v/>
      </c>
      <c r="DD123" s="280" t="str">
        <f ca="true">+IF(OFFSET('Sanitation Data'!$G$32,0,10*ROW('Sanitation Data'!G117))="","",OFFSET('Sanitation Data'!$G$32,0,10*ROW('Sanitation Data'!G117)))</f>
        <v/>
      </c>
      <c r="DE123" s="280" t="str">
        <f ca="true">+IF(OFFSET('Sanitation Data'!$H$28,0,10*ROW('Sanitation Data'!H117))="","",OFFSET('Sanitation Data'!$H$28,0,10*ROW('Sanitation Data'!H117)))</f>
        <v/>
      </c>
      <c r="DF123" s="280" t="str">
        <f ca="true">+IF(OFFSET('Sanitation Data'!$H$29,0,10*ROW('Sanitation Data'!H117))="","",OFFSET('Sanitation Data'!$H$29,0,10*ROW('Sanitation Data'!H117)))</f>
        <v/>
      </c>
      <c r="DG123" s="280" t="str">
        <f ca="true">+IF(OFFSET('Sanitation Data'!$H$30,0,10*ROW('Sanitation Data'!H117))="","",OFFSET('Sanitation Data'!$H$30,0,10*ROW('Sanitation Data'!H117)))</f>
        <v/>
      </c>
      <c r="DH123" s="280" t="str">
        <f ca="true">+IF(OFFSET('Sanitation Data'!$H$31,0,10*ROW('Sanitation Data'!H117))="","",OFFSET('Sanitation Data'!$H$31,0,10*ROW('Sanitation Data'!H117)))</f>
        <v/>
      </c>
      <c r="DI123" s="280" t="str">
        <f ca="true">+IF(OFFSET('Sanitation Data'!$H$32,0,10*ROW('Sanitation Data'!H117))="","",OFFSET('Sanitation Data'!$H$32,0,10*ROW('Sanitation Data'!H117)))</f>
        <v/>
      </c>
      <c r="DJ123" s="280" t="str">
        <f ca="true">+IF(OFFSET('Sanitation Data'!$I$28,0,10*ROW('Sanitation Data'!I117))="","",OFFSET('Sanitation Data'!$I$28,0,10*ROW('Sanitation Data'!I117)))</f>
        <v/>
      </c>
      <c r="DK123" s="280" t="str">
        <f ca="true">+IF(OFFSET('Sanitation Data'!$I$29,0,10*ROW('Sanitation Data'!I117))="","",OFFSET('Sanitation Data'!$I$29,0,10*ROW('Sanitation Data'!I117)))</f>
        <v/>
      </c>
      <c r="DL123" s="280" t="str">
        <f ca="true">+IF(OFFSET('Sanitation Data'!$I$30,0,10*ROW('Sanitation Data'!I117))="","",OFFSET('Sanitation Data'!$I$30,0,10*ROW('Sanitation Data'!I117)))</f>
        <v/>
      </c>
      <c r="DM123" s="280" t="str">
        <f ca="true">+IF(OFFSET('Sanitation Data'!$I$31,0,10*ROW('Sanitation Data'!I117))="","",OFFSET('Sanitation Data'!$I$31,0,10*ROW('Sanitation Data'!I117)))</f>
        <v/>
      </c>
      <c r="DN123" s="280" t="str">
        <f ca="true">+IF(OFFSET('Sanitation Data'!$I$32,0,10*ROW('Sanitation Data'!I117))="","",OFFSET('Sanitation Data'!$I$32,0,10*ROW('Sanitation Data'!I117)))</f>
        <v/>
      </c>
      <c r="DO123" s="280" t="str">
        <f ca="true">+IF(OFFSET('Hygiene Data'!$D$11,0,10*ROW('Hygiene Data'!D117))="","",OFFSET('Hygiene Data'!$D$11,0,10*ROW('Hygiene Data'!D117)))</f>
        <v/>
      </c>
      <c r="DP123" s="280" t="str">
        <f ca="true">+IF(OFFSET('Hygiene Data'!$D$12,0,10*ROW('Hygiene Data'!D117))="","",OFFSET('Hygiene Data'!$D$12,0,10*ROW('Hygiene Data'!D117)))</f>
        <v/>
      </c>
      <c r="DQ123" s="280" t="str">
        <f ca="true">+IF(OFFSET('Hygiene Data'!$D$13,0,10*ROW('Hygiene Data'!D117))="","",OFFSET('Hygiene Data'!$D$13,0,10*ROW('Hygiene Data'!D117)))</f>
        <v/>
      </c>
      <c r="DR123" s="280" t="str">
        <f ca="true">+IF(OFFSET('Hygiene Data'!$E$11,0,10*ROW('Hygiene Data'!E117))="","",OFFSET('Hygiene Data'!$E$11,0,10*ROW('Hygiene Data'!E117)))</f>
        <v/>
      </c>
      <c r="DS123" s="280" t="str">
        <f ca="true">+IF(OFFSET('Hygiene Data'!$E$12,0,10*ROW('Hygiene Data'!E117))="","",OFFSET('Hygiene Data'!$E$12,0,10*ROW('Hygiene Data'!E117)))</f>
        <v/>
      </c>
      <c r="DT123" s="280" t="str">
        <f ca="true">+IF(OFFSET('Hygiene Data'!$E$13,0,10*ROW('Hygiene Data'!E117))="","",OFFSET('Hygiene Data'!$E$13,0,10*ROW('Hygiene Data'!E117)))</f>
        <v/>
      </c>
      <c r="DU123" s="280" t="str">
        <f ca="true">+IF(OFFSET('Hygiene Data'!$F$11,0,10*ROW('Hygiene Data'!F117))="","",OFFSET('Hygiene Data'!$F$11,0,10*ROW('Hygiene Data'!F117)))</f>
        <v/>
      </c>
      <c r="DV123" s="280" t="str">
        <f ca="true">+IF(OFFSET('Hygiene Data'!$F$12,0,10*ROW('Hygiene Data'!F117))="","",OFFSET('Hygiene Data'!$F$12,0,10*ROW('Hygiene Data'!F117)))</f>
        <v/>
      </c>
      <c r="DW123" s="280" t="str">
        <f ca="true">+IF(OFFSET('Hygiene Data'!$F$13,0,10*ROW('Hygiene Data'!F117))="","",OFFSET('Hygiene Data'!$F$13,0,10*ROW('Hygiene Data'!F117)))</f>
        <v/>
      </c>
      <c r="DX123" s="280" t="str">
        <f ca="true">+IF(OFFSET('Hygiene Data'!$G$11,0,10*ROW('Hygiene Data'!G117))="","",OFFSET('Hygiene Data'!$G$11,0,10*ROW('Hygiene Data'!G117)))</f>
        <v/>
      </c>
      <c r="DY123" s="280" t="str">
        <f ca="true">+IF(OFFSET('Hygiene Data'!$G$12,0,10*ROW('Hygiene Data'!G117))="","",OFFSET('Hygiene Data'!$G$12,0,10*ROW('Hygiene Data'!G117)))</f>
        <v/>
      </c>
      <c r="DZ123" s="280" t="str">
        <f ca="true">+IF(OFFSET('Hygiene Data'!$G$13,0,10*ROW('Hygiene Data'!G117))="","",OFFSET('Hygiene Data'!$G$13,0,10*ROW('Hygiene Data'!G117)))</f>
        <v/>
      </c>
      <c r="EA123" s="280" t="str">
        <f ca="true">+IF(OFFSET('Hygiene Data'!$H$11,0,10*ROW('Hygiene Data'!H117))="","",OFFSET('Hygiene Data'!$H$11,0,10*ROW('Hygiene Data'!H117)))</f>
        <v/>
      </c>
      <c r="EB123" s="280" t="str">
        <f ca="true">+IF(OFFSET('Hygiene Data'!$H$12,0,10*ROW('Hygiene Data'!H117))="","",OFFSET('Hygiene Data'!$H$12,0,10*ROW('Hygiene Data'!H117)))</f>
        <v/>
      </c>
      <c r="EC123" s="280" t="str">
        <f ca="true">+IF(OFFSET('Hygiene Data'!$H$13,0,10*ROW('Hygiene Data'!H117))="","",OFFSET('Hygiene Data'!$H$13,0,10*ROW('Hygiene Data'!H117)))</f>
        <v/>
      </c>
      <c r="ED123" s="280" t="str">
        <f ca="true">+IF(OFFSET('Hygiene Data'!$I$11,0,10*ROW('Hygiene Data'!I117))="","",OFFSET('Hygiene Data'!$I$11,0,10*ROW('Hygiene Data'!I117)))</f>
        <v/>
      </c>
      <c r="EE123" s="280" t="str">
        <f ca="true">+IF(OFFSET('Hygiene Data'!$I$12,0,10*ROW('Hygiene Data'!I117))="","",OFFSET('Hygiene Data'!$I$12,0,10*ROW('Hygiene Data'!I117)))</f>
        <v/>
      </c>
      <c r="EF123" s="28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6"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0"/>
      <c r="BS124" s="280" t="str">
        <f ca="true">+IF(OFFSET('Water Data'!$D$27,0,10*ROW('Water Data'!D118))="","",OFFSET('Water Data'!$D$27,0,10*ROW('Water Data'!D118)))</f>
        <v/>
      </c>
      <c r="BT124" s="280" t="str">
        <f ca="true">+IF(OFFSET('Water Data'!$D$28,0,10*ROW('Water Data'!D118))="","",OFFSET('Water Data'!$D$28,0,10*ROW('Water Data'!D118)))</f>
        <v/>
      </c>
      <c r="BU124" s="280" t="str">
        <f ca="true">+IF(OFFSET('Water Data'!$D$29,0,10*ROW('Water Data'!D118))="","",OFFSET('Water Data'!$D$29,0,10*ROW('Water Data'!D118)))</f>
        <v/>
      </c>
      <c r="BV124" s="280" t="str">
        <f ca="true">+IF(OFFSET('Water Data'!$E$27,0,10*ROW('Water Data'!E118))="","",OFFSET('Water Data'!$E$27,0,10*ROW('Water Data'!E118)))</f>
        <v/>
      </c>
      <c r="BW124" s="280" t="str">
        <f ca="true">+IF(OFFSET('Water Data'!$E$28,0,10*ROW('Water Data'!E118))="","",OFFSET('Water Data'!$E$28,0,10*ROW('Water Data'!E118)))</f>
        <v/>
      </c>
      <c r="BX124" s="280" t="str">
        <f ca="true">+IF(OFFSET('Water Data'!$E$29,0,10*ROW('Water Data'!E118))="","",OFFSET('Water Data'!$E$29,0,10*ROW('Water Data'!E118)))</f>
        <v/>
      </c>
      <c r="BY124" s="280" t="str">
        <f ca="true">+IF(OFFSET('Water Data'!$F$27,0,10*ROW('Water Data'!F118))="","",OFFSET('Water Data'!$F$27,0,10*ROW('Water Data'!F118)))</f>
        <v/>
      </c>
      <c r="BZ124" s="280" t="str">
        <f ca="true">+IF(OFFSET('Water Data'!$F$28,0,10*ROW('Water Data'!F118))="","",OFFSET('Water Data'!$F$28,0,10*ROW('Water Data'!F118)))</f>
        <v/>
      </c>
      <c r="CA124" s="280" t="str">
        <f ca="true">+IF(OFFSET('Water Data'!$F$29,0,10*ROW('Water Data'!F118))="","",OFFSET('Water Data'!$F$29,0,10*ROW('Water Data'!F118)))</f>
        <v/>
      </c>
      <c r="CB124" s="280" t="str">
        <f ca="true">+IF(OFFSET('Water Data'!$G$27,0,10*ROW('Water Data'!G118))="","",OFFSET('Water Data'!$G$27,0,10*ROW('Water Data'!G118)))</f>
        <v/>
      </c>
      <c r="CC124" s="280" t="str">
        <f ca="true">+IF(OFFSET('Water Data'!$G$28,0,10*ROW('Water Data'!G118))="","",OFFSET('Water Data'!$G$28,0,10*ROW('Water Data'!G118)))</f>
        <v/>
      </c>
      <c r="CD124" s="280" t="str">
        <f ca="true">+IF(OFFSET('Water Data'!$G$29,0,10*ROW('Water Data'!G118))="","",OFFSET('Water Data'!$G$29,0,10*ROW('Water Data'!G118)))</f>
        <v/>
      </c>
      <c r="CE124" s="280" t="str">
        <f ca="true">+IF(OFFSET('Water Data'!$H$27,0,10*ROW('Water Data'!H118))="","",OFFSET('Water Data'!$H$27,0,10*ROW('Water Data'!H118)))</f>
        <v/>
      </c>
      <c r="CF124" s="280" t="str">
        <f ca="true">+IF(OFFSET('Water Data'!$H$28,0,10*ROW('Water Data'!H118))="","",OFFSET('Water Data'!$H$28,0,10*ROW('Water Data'!H118)))</f>
        <v/>
      </c>
      <c r="CG124" s="280" t="str">
        <f ca="true">+IF(OFFSET('Water Data'!$H$29,0,10*ROW('Water Data'!H118))="","",OFFSET('Water Data'!$H$29,0,10*ROW('Water Data'!H118)))</f>
        <v/>
      </c>
      <c r="CH124" s="280" t="str">
        <f ca="true">+IF(OFFSET('Water Data'!$I$27,0,10*ROW('Water Data'!I118))="","",OFFSET('Water Data'!$I$27,0,10*ROW('Water Data'!I118)))</f>
        <v/>
      </c>
      <c r="CI124" s="280" t="str">
        <f ca="true">+IF(OFFSET('Water Data'!$I$28,0,10*ROW('Water Data'!I118))="","",OFFSET('Water Data'!$I$28,0,10*ROW('Water Data'!I118)))</f>
        <v/>
      </c>
      <c r="CJ124" s="280" t="str">
        <f ca="true">+IF(OFFSET('Water Data'!$I$29,0,10*ROW('Water Data'!I118))="","",OFFSET('Water Data'!$I$29,0,10*ROW('Water Data'!I118)))</f>
        <v/>
      </c>
      <c r="CK124" s="280" t="str">
        <f ca="true">+IF(OFFSET('Sanitation Data'!$D$28,0,10*ROW('Sanitation Data'!D118))="","",OFFSET('Sanitation Data'!$D$28,0,10*ROW('Sanitation Data'!D118)))</f>
        <v/>
      </c>
      <c r="CL124" s="280" t="str">
        <f ca="true">+IF(OFFSET('Sanitation Data'!$D$29,0,10*ROW('Sanitation Data'!D118))="","",OFFSET('Sanitation Data'!$D$29,0,10*ROW('Sanitation Data'!D118)))</f>
        <v/>
      </c>
      <c r="CM124" s="280" t="str">
        <f ca="true">+IF(OFFSET('Sanitation Data'!$D$30,0,10*ROW('Sanitation Data'!D118))="","",OFFSET('Sanitation Data'!$D$30,0,10*ROW('Sanitation Data'!D118)))</f>
        <v/>
      </c>
      <c r="CN124" s="280" t="str">
        <f ca="true">+IF(OFFSET('Sanitation Data'!$D$31,0,10*ROW('Sanitation Data'!D118))="","",OFFSET('Sanitation Data'!$D$31,0,10*ROW('Sanitation Data'!D118)))</f>
        <v/>
      </c>
      <c r="CO124" s="280" t="str">
        <f ca="true">+IF(OFFSET('Sanitation Data'!$D$32,0,10*ROW('Sanitation Data'!D118))="","",OFFSET('Sanitation Data'!$D$32,0,10*ROW('Sanitation Data'!D118)))</f>
        <v/>
      </c>
      <c r="CP124" s="280" t="str">
        <f ca="true">+IF(OFFSET('Sanitation Data'!$E$28,0,10*ROW('Sanitation Data'!E118))="","",OFFSET('Sanitation Data'!$E$28,0,10*ROW('Sanitation Data'!E118)))</f>
        <v/>
      </c>
      <c r="CQ124" s="280" t="str">
        <f ca="true">+IF(OFFSET('Sanitation Data'!$E$29,0,10*ROW('Sanitation Data'!E118))="","",OFFSET('Sanitation Data'!$E$29,0,10*ROW('Sanitation Data'!E118)))</f>
        <v/>
      </c>
      <c r="CR124" s="280" t="str">
        <f ca="true">+IF(OFFSET('Sanitation Data'!$E$30,0,10*ROW('Sanitation Data'!E118))="","",OFFSET('Sanitation Data'!$E$30,0,10*ROW('Sanitation Data'!E118)))</f>
        <v/>
      </c>
      <c r="CS124" s="280" t="str">
        <f ca="true">+IF(OFFSET('Sanitation Data'!$E$31,0,10*ROW('Sanitation Data'!E118))="","",OFFSET('Sanitation Data'!$E$31,0,10*ROW('Sanitation Data'!E118)))</f>
        <v/>
      </c>
      <c r="CT124" s="280" t="str">
        <f ca="true">+IF(OFFSET('Sanitation Data'!$E$32,0,10*ROW('Sanitation Data'!E118))="","",OFFSET('Sanitation Data'!$E$32,0,10*ROW('Sanitation Data'!E118)))</f>
        <v/>
      </c>
      <c r="CU124" s="280" t="str">
        <f ca="true">+IF(OFFSET('Sanitation Data'!$F$28,0,10*ROW('Sanitation Data'!F118))="","",OFFSET('Sanitation Data'!$F$28,0,10*ROW('Sanitation Data'!F118)))</f>
        <v/>
      </c>
      <c r="CV124" s="280" t="str">
        <f ca="true">+IF(OFFSET('Sanitation Data'!$F$29,0,10*ROW('Sanitation Data'!F118))="","",OFFSET('Sanitation Data'!$F$29,0,10*ROW('Sanitation Data'!F118)))</f>
        <v/>
      </c>
      <c r="CW124" s="280" t="str">
        <f ca="true">+IF(OFFSET('Sanitation Data'!$F$30,0,10*ROW('Sanitation Data'!F118))="","",OFFSET('Sanitation Data'!$F$30,0,10*ROW('Sanitation Data'!F118)))</f>
        <v/>
      </c>
      <c r="CX124" s="280" t="str">
        <f ca="true">+IF(OFFSET('Sanitation Data'!$F$31,0,10*ROW('Sanitation Data'!F118))="","",OFFSET('Sanitation Data'!$F$31,0,10*ROW('Sanitation Data'!F118)))</f>
        <v/>
      </c>
      <c r="CY124" s="280" t="str">
        <f ca="true">+IF(OFFSET('Sanitation Data'!$F$32,0,10*ROW('Sanitation Data'!F118))="","",OFFSET('Sanitation Data'!$F$32,0,10*ROW('Sanitation Data'!F118)))</f>
        <v/>
      </c>
      <c r="CZ124" s="280" t="str">
        <f ca="true">+IF(OFFSET('Sanitation Data'!$G$28,0,10*ROW('Sanitation Data'!G118))="","",OFFSET('Sanitation Data'!$G$28,0,10*ROW('Sanitation Data'!G118)))</f>
        <v/>
      </c>
      <c r="DA124" s="280" t="str">
        <f ca="true">+IF(OFFSET('Sanitation Data'!$G$29,0,10*ROW('Sanitation Data'!G118))="","",OFFSET('Sanitation Data'!$G$29,0,10*ROW('Sanitation Data'!G118)))</f>
        <v/>
      </c>
      <c r="DB124" s="280" t="str">
        <f ca="true">+IF(OFFSET('Sanitation Data'!$G$30,0,10*ROW('Sanitation Data'!G118))="","",OFFSET('Sanitation Data'!$G$30,0,10*ROW('Sanitation Data'!G118)))</f>
        <v/>
      </c>
      <c r="DC124" s="280" t="str">
        <f ca="true">+IF(OFFSET('Sanitation Data'!$G$31,0,10*ROW('Sanitation Data'!G118))="","",OFFSET('Sanitation Data'!$G$31,0,10*ROW('Sanitation Data'!G118)))</f>
        <v/>
      </c>
      <c r="DD124" s="280" t="str">
        <f ca="true">+IF(OFFSET('Sanitation Data'!$G$32,0,10*ROW('Sanitation Data'!G118))="","",OFFSET('Sanitation Data'!$G$32,0,10*ROW('Sanitation Data'!G118)))</f>
        <v/>
      </c>
      <c r="DE124" s="280" t="str">
        <f ca="true">+IF(OFFSET('Sanitation Data'!$H$28,0,10*ROW('Sanitation Data'!H118))="","",OFFSET('Sanitation Data'!$H$28,0,10*ROW('Sanitation Data'!H118)))</f>
        <v/>
      </c>
      <c r="DF124" s="280" t="str">
        <f ca="true">+IF(OFFSET('Sanitation Data'!$H$29,0,10*ROW('Sanitation Data'!H118))="","",OFFSET('Sanitation Data'!$H$29,0,10*ROW('Sanitation Data'!H118)))</f>
        <v/>
      </c>
      <c r="DG124" s="280" t="str">
        <f ca="true">+IF(OFFSET('Sanitation Data'!$H$30,0,10*ROW('Sanitation Data'!H118))="","",OFFSET('Sanitation Data'!$H$30,0,10*ROW('Sanitation Data'!H118)))</f>
        <v/>
      </c>
      <c r="DH124" s="280" t="str">
        <f ca="true">+IF(OFFSET('Sanitation Data'!$H$31,0,10*ROW('Sanitation Data'!H118))="","",OFFSET('Sanitation Data'!$H$31,0,10*ROW('Sanitation Data'!H118)))</f>
        <v/>
      </c>
      <c r="DI124" s="280" t="str">
        <f ca="true">+IF(OFFSET('Sanitation Data'!$H$32,0,10*ROW('Sanitation Data'!H118))="","",OFFSET('Sanitation Data'!$H$32,0,10*ROW('Sanitation Data'!H118)))</f>
        <v/>
      </c>
      <c r="DJ124" s="280" t="str">
        <f ca="true">+IF(OFFSET('Sanitation Data'!$I$28,0,10*ROW('Sanitation Data'!I118))="","",OFFSET('Sanitation Data'!$I$28,0,10*ROW('Sanitation Data'!I118)))</f>
        <v/>
      </c>
      <c r="DK124" s="280" t="str">
        <f ca="true">+IF(OFFSET('Sanitation Data'!$I$29,0,10*ROW('Sanitation Data'!I118))="","",OFFSET('Sanitation Data'!$I$29,0,10*ROW('Sanitation Data'!I118)))</f>
        <v/>
      </c>
      <c r="DL124" s="280" t="str">
        <f ca="true">+IF(OFFSET('Sanitation Data'!$I$30,0,10*ROW('Sanitation Data'!I118))="","",OFFSET('Sanitation Data'!$I$30,0,10*ROW('Sanitation Data'!I118)))</f>
        <v/>
      </c>
      <c r="DM124" s="280" t="str">
        <f ca="true">+IF(OFFSET('Sanitation Data'!$I$31,0,10*ROW('Sanitation Data'!I118))="","",OFFSET('Sanitation Data'!$I$31,0,10*ROW('Sanitation Data'!I118)))</f>
        <v/>
      </c>
      <c r="DN124" s="280" t="str">
        <f ca="true">+IF(OFFSET('Sanitation Data'!$I$32,0,10*ROW('Sanitation Data'!I118))="","",OFFSET('Sanitation Data'!$I$32,0,10*ROW('Sanitation Data'!I118)))</f>
        <v/>
      </c>
      <c r="DO124" s="280" t="str">
        <f ca="true">+IF(OFFSET('Hygiene Data'!$D$11,0,10*ROW('Hygiene Data'!D118))="","",OFFSET('Hygiene Data'!$D$11,0,10*ROW('Hygiene Data'!D118)))</f>
        <v/>
      </c>
      <c r="DP124" s="280" t="str">
        <f ca="true">+IF(OFFSET('Hygiene Data'!$D$12,0,10*ROW('Hygiene Data'!D118))="","",OFFSET('Hygiene Data'!$D$12,0,10*ROW('Hygiene Data'!D118)))</f>
        <v/>
      </c>
      <c r="DQ124" s="280" t="str">
        <f ca="true">+IF(OFFSET('Hygiene Data'!$D$13,0,10*ROW('Hygiene Data'!D118))="","",OFFSET('Hygiene Data'!$D$13,0,10*ROW('Hygiene Data'!D118)))</f>
        <v/>
      </c>
      <c r="DR124" s="280" t="str">
        <f ca="true">+IF(OFFSET('Hygiene Data'!$E$11,0,10*ROW('Hygiene Data'!E118))="","",OFFSET('Hygiene Data'!$E$11,0,10*ROW('Hygiene Data'!E118)))</f>
        <v/>
      </c>
      <c r="DS124" s="280" t="str">
        <f ca="true">+IF(OFFSET('Hygiene Data'!$E$12,0,10*ROW('Hygiene Data'!E118))="","",OFFSET('Hygiene Data'!$E$12,0,10*ROW('Hygiene Data'!E118)))</f>
        <v/>
      </c>
      <c r="DT124" s="280" t="str">
        <f ca="true">+IF(OFFSET('Hygiene Data'!$E$13,0,10*ROW('Hygiene Data'!E118))="","",OFFSET('Hygiene Data'!$E$13,0,10*ROW('Hygiene Data'!E118)))</f>
        <v/>
      </c>
      <c r="DU124" s="280" t="str">
        <f ca="true">+IF(OFFSET('Hygiene Data'!$F$11,0,10*ROW('Hygiene Data'!F118))="","",OFFSET('Hygiene Data'!$F$11,0,10*ROW('Hygiene Data'!F118)))</f>
        <v/>
      </c>
      <c r="DV124" s="280" t="str">
        <f ca="true">+IF(OFFSET('Hygiene Data'!$F$12,0,10*ROW('Hygiene Data'!F118))="","",OFFSET('Hygiene Data'!$F$12,0,10*ROW('Hygiene Data'!F118)))</f>
        <v/>
      </c>
      <c r="DW124" s="280" t="str">
        <f ca="true">+IF(OFFSET('Hygiene Data'!$F$13,0,10*ROW('Hygiene Data'!F118))="","",OFFSET('Hygiene Data'!$F$13,0,10*ROW('Hygiene Data'!F118)))</f>
        <v/>
      </c>
      <c r="DX124" s="280" t="str">
        <f ca="true">+IF(OFFSET('Hygiene Data'!$G$11,0,10*ROW('Hygiene Data'!G118))="","",OFFSET('Hygiene Data'!$G$11,0,10*ROW('Hygiene Data'!G118)))</f>
        <v/>
      </c>
      <c r="DY124" s="280" t="str">
        <f ca="true">+IF(OFFSET('Hygiene Data'!$G$12,0,10*ROW('Hygiene Data'!G118))="","",OFFSET('Hygiene Data'!$G$12,0,10*ROW('Hygiene Data'!G118)))</f>
        <v/>
      </c>
      <c r="DZ124" s="280" t="str">
        <f ca="true">+IF(OFFSET('Hygiene Data'!$G$13,0,10*ROW('Hygiene Data'!G118))="","",OFFSET('Hygiene Data'!$G$13,0,10*ROW('Hygiene Data'!G118)))</f>
        <v/>
      </c>
      <c r="EA124" s="280" t="str">
        <f ca="true">+IF(OFFSET('Hygiene Data'!$H$11,0,10*ROW('Hygiene Data'!H118))="","",OFFSET('Hygiene Data'!$H$11,0,10*ROW('Hygiene Data'!H118)))</f>
        <v/>
      </c>
      <c r="EB124" s="280" t="str">
        <f ca="true">+IF(OFFSET('Hygiene Data'!$H$12,0,10*ROW('Hygiene Data'!H118))="","",OFFSET('Hygiene Data'!$H$12,0,10*ROW('Hygiene Data'!H118)))</f>
        <v/>
      </c>
      <c r="EC124" s="280" t="str">
        <f ca="true">+IF(OFFSET('Hygiene Data'!$H$13,0,10*ROW('Hygiene Data'!H118))="","",OFFSET('Hygiene Data'!$H$13,0,10*ROW('Hygiene Data'!H118)))</f>
        <v/>
      </c>
      <c r="ED124" s="280" t="str">
        <f ca="true">+IF(OFFSET('Hygiene Data'!$I$11,0,10*ROW('Hygiene Data'!I118))="","",OFFSET('Hygiene Data'!$I$11,0,10*ROW('Hygiene Data'!I118)))</f>
        <v/>
      </c>
      <c r="EE124" s="280" t="str">
        <f ca="true">+IF(OFFSET('Hygiene Data'!$I$12,0,10*ROW('Hygiene Data'!I118))="","",OFFSET('Hygiene Data'!$I$12,0,10*ROW('Hygiene Data'!I118)))</f>
        <v/>
      </c>
      <c r="EF124" s="28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6"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0"/>
      <c r="BS125" s="280" t="str">
        <f ca="true">+IF(OFFSET('Water Data'!$D$27,0,10*ROW('Water Data'!D119))="","",OFFSET('Water Data'!$D$27,0,10*ROW('Water Data'!D119)))</f>
        <v/>
      </c>
      <c r="BT125" s="280" t="str">
        <f ca="true">+IF(OFFSET('Water Data'!$D$28,0,10*ROW('Water Data'!D119))="","",OFFSET('Water Data'!$D$28,0,10*ROW('Water Data'!D119)))</f>
        <v/>
      </c>
      <c r="BU125" s="280" t="str">
        <f ca="true">+IF(OFFSET('Water Data'!$D$29,0,10*ROW('Water Data'!D119))="","",OFFSET('Water Data'!$D$29,0,10*ROW('Water Data'!D119)))</f>
        <v/>
      </c>
      <c r="BV125" s="280" t="str">
        <f ca="true">+IF(OFFSET('Water Data'!$E$27,0,10*ROW('Water Data'!E119))="","",OFFSET('Water Data'!$E$27,0,10*ROW('Water Data'!E119)))</f>
        <v/>
      </c>
      <c r="BW125" s="280" t="str">
        <f ca="true">+IF(OFFSET('Water Data'!$E$28,0,10*ROW('Water Data'!E119))="","",OFFSET('Water Data'!$E$28,0,10*ROW('Water Data'!E119)))</f>
        <v/>
      </c>
      <c r="BX125" s="280" t="str">
        <f ca="true">+IF(OFFSET('Water Data'!$E$29,0,10*ROW('Water Data'!E119))="","",OFFSET('Water Data'!$E$29,0,10*ROW('Water Data'!E119)))</f>
        <v/>
      </c>
      <c r="BY125" s="280" t="str">
        <f ca="true">+IF(OFFSET('Water Data'!$F$27,0,10*ROW('Water Data'!F119))="","",OFFSET('Water Data'!$F$27,0,10*ROW('Water Data'!F119)))</f>
        <v/>
      </c>
      <c r="BZ125" s="280" t="str">
        <f ca="true">+IF(OFFSET('Water Data'!$F$28,0,10*ROW('Water Data'!F119))="","",OFFSET('Water Data'!$F$28,0,10*ROW('Water Data'!F119)))</f>
        <v/>
      </c>
      <c r="CA125" s="280" t="str">
        <f ca="true">+IF(OFFSET('Water Data'!$F$29,0,10*ROW('Water Data'!F119))="","",OFFSET('Water Data'!$F$29,0,10*ROW('Water Data'!F119)))</f>
        <v/>
      </c>
      <c r="CB125" s="280" t="str">
        <f ca="true">+IF(OFFSET('Water Data'!$G$27,0,10*ROW('Water Data'!G119))="","",OFFSET('Water Data'!$G$27,0,10*ROW('Water Data'!G119)))</f>
        <v/>
      </c>
      <c r="CC125" s="280" t="str">
        <f ca="true">+IF(OFFSET('Water Data'!$G$28,0,10*ROW('Water Data'!G119))="","",OFFSET('Water Data'!$G$28,0,10*ROW('Water Data'!G119)))</f>
        <v/>
      </c>
      <c r="CD125" s="280" t="str">
        <f ca="true">+IF(OFFSET('Water Data'!$G$29,0,10*ROW('Water Data'!G119))="","",OFFSET('Water Data'!$G$29,0,10*ROW('Water Data'!G119)))</f>
        <v/>
      </c>
      <c r="CE125" s="280" t="str">
        <f ca="true">+IF(OFFSET('Water Data'!$H$27,0,10*ROW('Water Data'!H119))="","",OFFSET('Water Data'!$H$27,0,10*ROW('Water Data'!H119)))</f>
        <v/>
      </c>
      <c r="CF125" s="280" t="str">
        <f ca="true">+IF(OFFSET('Water Data'!$H$28,0,10*ROW('Water Data'!H119))="","",OFFSET('Water Data'!$H$28,0,10*ROW('Water Data'!H119)))</f>
        <v/>
      </c>
      <c r="CG125" s="280" t="str">
        <f ca="true">+IF(OFFSET('Water Data'!$H$29,0,10*ROW('Water Data'!H119))="","",OFFSET('Water Data'!$H$29,0,10*ROW('Water Data'!H119)))</f>
        <v/>
      </c>
      <c r="CH125" s="280" t="str">
        <f ca="true">+IF(OFFSET('Water Data'!$I$27,0,10*ROW('Water Data'!I119))="","",OFFSET('Water Data'!$I$27,0,10*ROW('Water Data'!I119)))</f>
        <v/>
      </c>
      <c r="CI125" s="280" t="str">
        <f ca="true">+IF(OFFSET('Water Data'!$I$28,0,10*ROW('Water Data'!I119))="","",OFFSET('Water Data'!$I$28,0,10*ROW('Water Data'!I119)))</f>
        <v/>
      </c>
      <c r="CJ125" s="280" t="str">
        <f ca="true">+IF(OFFSET('Water Data'!$I$29,0,10*ROW('Water Data'!I119))="","",OFFSET('Water Data'!$I$29,0,10*ROW('Water Data'!I119)))</f>
        <v/>
      </c>
      <c r="CK125" s="280" t="str">
        <f ca="true">+IF(OFFSET('Sanitation Data'!$D$28,0,10*ROW('Sanitation Data'!D119))="","",OFFSET('Sanitation Data'!$D$28,0,10*ROW('Sanitation Data'!D119)))</f>
        <v/>
      </c>
      <c r="CL125" s="280" t="str">
        <f ca="true">+IF(OFFSET('Sanitation Data'!$D$29,0,10*ROW('Sanitation Data'!D119))="","",OFFSET('Sanitation Data'!$D$29,0,10*ROW('Sanitation Data'!D119)))</f>
        <v/>
      </c>
      <c r="CM125" s="280" t="str">
        <f ca="true">+IF(OFFSET('Sanitation Data'!$D$30,0,10*ROW('Sanitation Data'!D119))="","",OFFSET('Sanitation Data'!$D$30,0,10*ROW('Sanitation Data'!D119)))</f>
        <v/>
      </c>
      <c r="CN125" s="280" t="str">
        <f ca="true">+IF(OFFSET('Sanitation Data'!$D$31,0,10*ROW('Sanitation Data'!D119))="","",OFFSET('Sanitation Data'!$D$31,0,10*ROW('Sanitation Data'!D119)))</f>
        <v/>
      </c>
      <c r="CO125" s="280" t="str">
        <f ca="true">+IF(OFFSET('Sanitation Data'!$D$32,0,10*ROW('Sanitation Data'!D119))="","",OFFSET('Sanitation Data'!$D$32,0,10*ROW('Sanitation Data'!D119)))</f>
        <v/>
      </c>
      <c r="CP125" s="280" t="str">
        <f ca="true">+IF(OFFSET('Sanitation Data'!$E$28,0,10*ROW('Sanitation Data'!E119))="","",OFFSET('Sanitation Data'!$E$28,0,10*ROW('Sanitation Data'!E119)))</f>
        <v/>
      </c>
      <c r="CQ125" s="280" t="str">
        <f ca="true">+IF(OFFSET('Sanitation Data'!$E$29,0,10*ROW('Sanitation Data'!E119))="","",OFFSET('Sanitation Data'!$E$29,0,10*ROW('Sanitation Data'!E119)))</f>
        <v/>
      </c>
      <c r="CR125" s="280" t="str">
        <f ca="true">+IF(OFFSET('Sanitation Data'!$E$30,0,10*ROW('Sanitation Data'!E119))="","",OFFSET('Sanitation Data'!$E$30,0,10*ROW('Sanitation Data'!E119)))</f>
        <v/>
      </c>
      <c r="CS125" s="280" t="str">
        <f ca="true">+IF(OFFSET('Sanitation Data'!$E$31,0,10*ROW('Sanitation Data'!E119))="","",OFFSET('Sanitation Data'!$E$31,0,10*ROW('Sanitation Data'!E119)))</f>
        <v/>
      </c>
      <c r="CT125" s="280" t="str">
        <f ca="true">+IF(OFFSET('Sanitation Data'!$E$32,0,10*ROW('Sanitation Data'!E119))="","",OFFSET('Sanitation Data'!$E$32,0,10*ROW('Sanitation Data'!E119)))</f>
        <v/>
      </c>
      <c r="CU125" s="280" t="str">
        <f ca="true">+IF(OFFSET('Sanitation Data'!$F$28,0,10*ROW('Sanitation Data'!F119))="","",OFFSET('Sanitation Data'!$F$28,0,10*ROW('Sanitation Data'!F119)))</f>
        <v/>
      </c>
      <c r="CV125" s="280" t="str">
        <f ca="true">+IF(OFFSET('Sanitation Data'!$F$29,0,10*ROW('Sanitation Data'!F119))="","",OFFSET('Sanitation Data'!$F$29,0,10*ROW('Sanitation Data'!F119)))</f>
        <v/>
      </c>
      <c r="CW125" s="280" t="str">
        <f ca="true">+IF(OFFSET('Sanitation Data'!$F$30,0,10*ROW('Sanitation Data'!F119))="","",OFFSET('Sanitation Data'!$F$30,0,10*ROW('Sanitation Data'!F119)))</f>
        <v/>
      </c>
      <c r="CX125" s="280" t="str">
        <f ca="true">+IF(OFFSET('Sanitation Data'!$F$31,0,10*ROW('Sanitation Data'!F119))="","",OFFSET('Sanitation Data'!$F$31,0,10*ROW('Sanitation Data'!F119)))</f>
        <v/>
      </c>
      <c r="CY125" s="280" t="str">
        <f ca="true">+IF(OFFSET('Sanitation Data'!$F$32,0,10*ROW('Sanitation Data'!F119))="","",OFFSET('Sanitation Data'!$F$32,0,10*ROW('Sanitation Data'!F119)))</f>
        <v/>
      </c>
      <c r="CZ125" s="280" t="str">
        <f ca="true">+IF(OFFSET('Sanitation Data'!$G$28,0,10*ROW('Sanitation Data'!G119))="","",OFFSET('Sanitation Data'!$G$28,0,10*ROW('Sanitation Data'!G119)))</f>
        <v/>
      </c>
      <c r="DA125" s="280" t="str">
        <f ca="true">+IF(OFFSET('Sanitation Data'!$G$29,0,10*ROW('Sanitation Data'!G119))="","",OFFSET('Sanitation Data'!$G$29,0,10*ROW('Sanitation Data'!G119)))</f>
        <v/>
      </c>
      <c r="DB125" s="280" t="str">
        <f ca="true">+IF(OFFSET('Sanitation Data'!$G$30,0,10*ROW('Sanitation Data'!G119))="","",OFFSET('Sanitation Data'!$G$30,0,10*ROW('Sanitation Data'!G119)))</f>
        <v/>
      </c>
      <c r="DC125" s="280" t="str">
        <f ca="true">+IF(OFFSET('Sanitation Data'!$G$31,0,10*ROW('Sanitation Data'!G119))="","",OFFSET('Sanitation Data'!$G$31,0,10*ROW('Sanitation Data'!G119)))</f>
        <v/>
      </c>
      <c r="DD125" s="280" t="str">
        <f ca="true">+IF(OFFSET('Sanitation Data'!$G$32,0,10*ROW('Sanitation Data'!G119))="","",OFFSET('Sanitation Data'!$G$32,0,10*ROW('Sanitation Data'!G119)))</f>
        <v/>
      </c>
      <c r="DE125" s="280" t="str">
        <f ca="true">+IF(OFFSET('Sanitation Data'!$H$28,0,10*ROW('Sanitation Data'!H119))="","",OFFSET('Sanitation Data'!$H$28,0,10*ROW('Sanitation Data'!H119)))</f>
        <v/>
      </c>
      <c r="DF125" s="280" t="str">
        <f ca="true">+IF(OFFSET('Sanitation Data'!$H$29,0,10*ROW('Sanitation Data'!H119))="","",OFFSET('Sanitation Data'!$H$29,0,10*ROW('Sanitation Data'!H119)))</f>
        <v/>
      </c>
      <c r="DG125" s="280" t="str">
        <f ca="true">+IF(OFFSET('Sanitation Data'!$H$30,0,10*ROW('Sanitation Data'!H119))="","",OFFSET('Sanitation Data'!$H$30,0,10*ROW('Sanitation Data'!H119)))</f>
        <v/>
      </c>
      <c r="DH125" s="280" t="str">
        <f ca="true">+IF(OFFSET('Sanitation Data'!$H$31,0,10*ROW('Sanitation Data'!H119))="","",OFFSET('Sanitation Data'!$H$31,0,10*ROW('Sanitation Data'!H119)))</f>
        <v/>
      </c>
      <c r="DI125" s="280" t="str">
        <f ca="true">+IF(OFFSET('Sanitation Data'!$H$32,0,10*ROW('Sanitation Data'!H119))="","",OFFSET('Sanitation Data'!$H$32,0,10*ROW('Sanitation Data'!H119)))</f>
        <v/>
      </c>
      <c r="DJ125" s="280" t="str">
        <f ca="true">+IF(OFFSET('Sanitation Data'!$I$28,0,10*ROW('Sanitation Data'!I119))="","",OFFSET('Sanitation Data'!$I$28,0,10*ROW('Sanitation Data'!I119)))</f>
        <v/>
      </c>
      <c r="DK125" s="280" t="str">
        <f ca="true">+IF(OFFSET('Sanitation Data'!$I$29,0,10*ROW('Sanitation Data'!I119))="","",OFFSET('Sanitation Data'!$I$29,0,10*ROW('Sanitation Data'!I119)))</f>
        <v/>
      </c>
      <c r="DL125" s="280" t="str">
        <f ca="true">+IF(OFFSET('Sanitation Data'!$I$30,0,10*ROW('Sanitation Data'!I119))="","",OFFSET('Sanitation Data'!$I$30,0,10*ROW('Sanitation Data'!I119)))</f>
        <v/>
      </c>
      <c r="DM125" s="280" t="str">
        <f ca="true">+IF(OFFSET('Sanitation Data'!$I$31,0,10*ROW('Sanitation Data'!I119))="","",OFFSET('Sanitation Data'!$I$31,0,10*ROW('Sanitation Data'!I119)))</f>
        <v/>
      </c>
      <c r="DN125" s="280" t="str">
        <f ca="true">+IF(OFFSET('Sanitation Data'!$I$32,0,10*ROW('Sanitation Data'!I119))="","",OFFSET('Sanitation Data'!$I$32,0,10*ROW('Sanitation Data'!I119)))</f>
        <v/>
      </c>
      <c r="DO125" s="280" t="str">
        <f ca="true">+IF(OFFSET('Hygiene Data'!$D$11,0,10*ROW('Hygiene Data'!D119))="","",OFFSET('Hygiene Data'!$D$11,0,10*ROW('Hygiene Data'!D119)))</f>
        <v/>
      </c>
      <c r="DP125" s="280" t="str">
        <f ca="true">+IF(OFFSET('Hygiene Data'!$D$12,0,10*ROW('Hygiene Data'!D119))="","",OFFSET('Hygiene Data'!$D$12,0,10*ROW('Hygiene Data'!D119)))</f>
        <v/>
      </c>
      <c r="DQ125" s="280" t="str">
        <f ca="true">+IF(OFFSET('Hygiene Data'!$D$13,0,10*ROW('Hygiene Data'!D119))="","",OFFSET('Hygiene Data'!$D$13,0,10*ROW('Hygiene Data'!D119)))</f>
        <v/>
      </c>
      <c r="DR125" s="280" t="str">
        <f ca="true">+IF(OFFSET('Hygiene Data'!$E$11,0,10*ROW('Hygiene Data'!E119))="","",OFFSET('Hygiene Data'!$E$11,0,10*ROW('Hygiene Data'!E119)))</f>
        <v/>
      </c>
      <c r="DS125" s="280" t="str">
        <f ca="true">+IF(OFFSET('Hygiene Data'!$E$12,0,10*ROW('Hygiene Data'!E119))="","",OFFSET('Hygiene Data'!$E$12,0,10*ROW('Hygiene Data'!E119)))</f>
        <v/>
      </c>
      <c r="DT125" s="280" t="str">
        <f ca="true">+IF(OFFSET('Hygiene Data'!$E$13,0,10*ROW('Hygiene Data'!E119))="","",OFFSET('Hygiene Data'!$E$13,0,10*ROW('Hygiene Data'!E119)))</f>
        <v/>
      </c>
      <c r="DU125" s="280" t="str">
        <f ca="true">+IF(OFFSET('Hygiene Data'!$F$11,0,10*ROW('Hygiene Data'!F119))="","",OFFSET('Hygiene Data'!$F$11,0,10*ROW('Hygiene Data'!F119)))</f>
        <v/>
      </c>
      <c r="DV125" s="280" t="str">
        <f ca="true">+IF(OFFSET('Hygiene Data'!$F$12,0,10*ROW('Hygiene Data'!F119))="","",OFFSET('Hygiene Data'!$F$12,0,10*ROW('Hygiene Data'!F119)))</f>
        <v/>
      </c>
      <c r="DW125" s="280" t="str">
        <f ca="true">+IF(OFFSET('Hygiene Data'!$F$13,0,10*ROW('Hygiene Data'!F119))="","",OFFSET('Hygiene Data'!$F$13,0,10*ROW('Hygiene Data'!F119)))</f>
        <v/>
      </c>
      <c r="DX125" s="280" t="str">
        <f ca="true">+IF(OFFSET('Hygiene Data'!$G$11,0,10*ROW('Hygiene Data'!G119))="","",OFFSET('Hygiene Data'!$G$11,0,10*ROW('Hygiene Data'!G119)))</f>
        <v/>
      </c>
      <c r="DY125" s="280" t="str">
        <f ca="true">+IF(OFFSET('Hygiene Data'!$G$12,0,10*ROW('Hygiene Data'!G119))="","",OFFSET('Hygiene Data'!$G$12,0,10*ROW('Hygiene Data'!G119)))</f>
        <v/>
      </c>
      <c r="DZ125" s="280" t="str">
        <f ca="true">+IF(OFFSET('Hygiene Data'!$G$13,0,10*ROW('Hygiene Data'!G119))="","",OFFSET('Hygiene Data'!$G$13,0,10*ROW('Hygiene Data'!G119)))</f>
        <v/>
      </c>
      <c r="EA125" s="280" t="str">
        <f ca="true">+IF(OFFSET('Hygiene Data'!$H$11,0,10*ROW('Hygiene Data'!H119))="","",OFFSET('Hygiene Data'!$H$11,0,10*ROW('Hygiene Data'!H119)))</f>
        <v/>
      </c>
      <c r="EB125" s="280" t="str">
        <f ca="true">+IF(OFFSET('Hygiene Data'!$H$12,0,10*ROW('Hygiene Data'!H119))="","",OFFSET('Hygiene Data'!$H$12,0,10*ROW('Hygiene Data'!H119)))</f>
        <v/>
      </c>
      <c r="EC125" s="280" t="str">
        <f ca="true">+IF(OFFSET('Hygiene Data'!$H$13,0,10*ROW('Hygiene Data'!H119))="","",OFFSET('Hygiene Data'!$H$13,0,10*ROW('Hygiene Data'!H119)))</f>
        <v/>
      </c>
      <c r="ED125" s="280" t="str">
        <f ca="true">+IF(OFFSET('Hygiene Data'!$I$11,0,10*ROW('Hygiene Data'!I119))="","",OFFSET('Hygiene Data'!$I$11,0,10*ROW('Hygiene Data'!I119)))</f>
        <v/>
      </c>
      <c r="EE125" s="280" t="str">
        <f ca="true">+IF(OFFSET('Hygiene Data'!$I$12,0,10*ROW('Hygiene Data'!I119))="","",OFFSET('Hygiene Data'!$I$12,0,10*ROW('Hygiene Data'!I119)))</f>
        <v/>
      </c>
      <c r="EF125" s="28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6"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0"/>
      <c r="BS126" s="280" t="str">
        <f ca="true">+IF(OFFSET('Water Data'!$D$27,0,10*ROW('Water Data'!D120))="","",OFFSET('Water Data'!$D$27,0,10*ROW('Water Data'!D120)))</f>
        <v/>
      </c>
      <c r="BT126" s="280" t="str">
        <f ca="true">+IF(OFFSET('Water Data'!$D$28,0,10*ROW('Water Data'!D120))="","",OFFSET('Water Data'!$D$28,0,10*ROW('Water Data'!D120)))</f>
        <v/>
      </c>
      <c r="BU126" s="280" t="str">
        <f ca="true">+IF(OFFSET('Water Data'!$D$29,0,10*ROW('Water Data'!D120))="","",OFFSET('Water Data'!$D$29,0,10*ROW('Water Data'!D120)))</f>
        <v/>
      </c>
      <c r="BV126" s="280" t="str">
        <f ca="true">+IF(OFFSET('Water Data'!$E$27,0,10*ROW('Water Data'!E120))="","",OFFSET('Water Data'!$E$27,0,10*ROW('Water Data'!E120)))</f>
        <v/>
      </c>
      <c r="BW126" s="280" t="str">
        <f ca="true">+IF(OFFSET('Water Data'!$E$28,0,10*ROW('Water Data'!E120))="","",OFFSET('Water Data'!$E$28,0,10*ROW('Water Data'!E120)))</f>
        <v/>
      </c>
      <c r="BX126" s="280" t="str">
        <f ca="true">+IF(OFFSET('Water Data'!$E$29,0,10*ROW('Water Data'!E120))="","",OFFSET('Water Data'!$E$29,0,10*ROW('Water Data'!E120)))</f>
        <v/>
      </c>
      <c r="BY126" s="280" t="str">
        <f ca="true">+IF(OFFSET('Water Data'!$F$27,0,10*ROW('Water Data'!F120))="","",OFFSET('Water Data'!$F$27,0,10*ROW('Water Data'!F120)))</f>
        <v/>
      </c>
      <c r="BZ126" s="280" t="str">
        <f ca="true">+IF(OFFSET('Water Data'!$F$28,0,10*ROW('Water Data'!F120))="","",OFFSET('Water Data'!$F$28,0,10*ROW('Water Data'!F120)))</f>
        <v/>
      </c>
      <c r="CA126" s="280" t="str">
        <f ca="true">+IF(OFFSET('Water Data'!$F$29,0,10*ROW('Water Data'!F120))="","",OFFSET('Water Data'!$F$29,0,10*ROW('Water Data'!F120)))</f>
        <v/>
      </c>
      <c r="CB126" s="280" t="str">
        <f ca="true">+IF(OFFSET('Water Data'!$G$27,0,10*ROW('Water Data'!G120))="","",OFFSET('Water Data'!$G$27,0,10*ROW('Water Data'!G120)))</f>
        <v/>
      </c>
      <c r="CC126" s="280" t="str">
        <f ca="true">+IF(OFFSET('Water Data'!$G$28,0,10*ROW('Water Data'!G120))="","",OFFSET('Water Data'!$G$28,0,10*ROW('Water Data'!G120)))</f>
        <v/>
      </c>
      <c r="CD126" s="280" t="str">
        <f ca="true">+IF(OFFSET('Water Data'!$G$29,0,10*ROW('Water Data'!G120))="","",OFFSET('Water Data'!$G$29,0,10*ROW('Water Data'!G120)))</f>
        <v/>
      </c>
      <c r="CE126" s="280" t="str">
        <f ca="true">+IF(OFFSET('Water Data'!$H$27,0,10*ROW('Water Data'!H120))="","",OFFSET('Water Data'!$H$27,0,10*ROW('Water Data'!H120)))</f>
        <v/>
      </c>
      <c r="CF126" s="280" t="str">
        <f ca="true">+IF(OFFSET('Water Data'!$H$28,0,10*ROW('Water Data'!H120))="","",OFFSET('Water Data'!$H$28,0,10*ROW('Water Data'!H120)))</f>
        <v/>
      </c>
      <c r="CG126" s="280" t="str">
        <f ca="true">+IF(OFFSET('Water Data'!$H$29,0,10*ROW('Water Data'!H120))="","",OFFSET('Water Data'!$H$29,0,10*ROW('Water Data'!H120)))</f>
        <v/>
      </c>
      <c r="CH126" s="280" t="str">
        <f ca="true">+IF(OFFSET('Water Data'!$I$27,0,10*ROW('Water Data'!I120))="","",OFFSET('Water Data'!$I$27,0,10*ROW('Water Data'!I120)))</f>
        <v/>
      </c>
      <c r="CI126" s="280" t="str">
        <f ca="true">+IF(OFFSET('Water Data'!$I$28,0,10*ROW('Water Data'!I120))="","",OFFSET('Water Data'!$I$28,0,10*ROW('Water Data'!I120)))</f>
        <v/>
      </c>
      <c r="CJ126" s="280" t="str">
        <f ca="true">+IF(OFFSET('Water Data'!$I$29,0,10*ROW('Water Data'!I120))="","",OFFSET('Water Data'!$I$29,0,10*ROW('Water Data'!I120)))</f>
        <v/>
      </c>
      <c r="CK126" s="280" t="str">
        <f ca="true">+IF(OFFSET('Sanitation Data'!$D$28,0,10*ROW('Sanitation Data'!D120))="","",OFFSET('Sanitation Data'!$D$28,0,10*ROW('Sanitation Data'!D120)))</f>
        <v/>
      </c>
      <c r="CL126" s="280" t="str">
        <f ca="true">+IF(OFFSET('Sanitation Data'!$D$29,0,10*ROW('Sanitation Data'!D120))="","",OFFSET('Sanitation Data'!$D$29,0,10*ROW('Sanitation Data'!D120)))</f>
        <v/>
      </c>
      <c r="CM126" s="280" t="str">
        <f ca="true">+IF(OFFSET('Sanitation Data'!$D$30,0,10*ROW('Sanitation Data'!D120))="","",OFFSET('Sanitation Data'!$D$30,0,10*ROW('Sanitation Data'!D120)))</f>
        <v/>
      </c>
      <c r="CN126" s="280" t="str">
        <f ca="true">+IF(OFFSET('Sanitation Data'!$D$31,0,10*ROW('Sanitation Data'!D120))="","",OFFSET('Sanitation Data'!$D$31,0,10*ROW('Sanitation Data'!D120)))</f>
        <v/>
      </c>
      <c r="CO126" s="280" t="str">
        <f ca="true">+IF(OFFSET('Sanitation Data'!$D$32,0,10*ROW('Sanitation Data'!D120))="","",OFFSET('Sanitation Data'!$D$32,0,10*ROW('Sanitation Data'!D120)))</f>
        <v/>
      </c>
      <c r="CP126" s="280" t="str">
        <f ca="true">+IF(OFFSET('Sanitation Data'!$E$28,0,10*ROW('Sanitation Data'!E120))="","",OFFSET('Sanitation Data'!$E$28,0,10*ROW('Sanitation Data'!E120)))</f>
        <v/>
      </c>
      <c r="CQ126" s="280" t="str">
        <f ca="true">+IF(OFFSET('Sanitation Data'!$E$29,0,10*ROW('Sanitation Data'!E120))="","",OFFSET('Sanitation Data'!$E$29,0,10*ROW('Sanitation Data'!E120)))</f>
        <v/>
      </c>
      <c r="CR126" s="280" t="str">
        <f ca="true">+IF(OFFSET('Sanitation Data'!$E$30,0,10*ROW('Sanitation Data'!E120))="","",OFFSET('Sanitation Data'!$E$30,0,10*ROW('Sanitation Data'!E120)))</f>
        <v/>
      </c>
      <c r="CS126" s="280" t="str">
        <f ca="true">+IF(OFFSET('Sanitation Data'!$E$31,0,10*ROW('Sanitation Data'!E120))="","",OFFSET('Sanitation Data'!$E$31,0,10*ROW('Sanitation Data'!E120)))</f>
        <v/>
      </c>
      <c r="CT126" s="280" t="str">
        <f ca="true">+IF(OFFSET('Sanitation Data'!$E$32,0,10*ROW('Sanitation Data'!E120))="","",OFFSET('Sanitation Data'!$E$32,0,10*ROW('Sanitation Data'!E120)))</f>
        <v/>
      </c>
      <c r="CU126" s="280" t="str">
        <f ca="true">+IF(OFFSET('Sanitation Data'!$F$28,0,10*ROW('Sanitation Data'!F120))="","",OFFSET('Sanitation Data'!$F$28,0,10*ROW('Sanitation Data'!F120)))</f>
        <v/>
      </c>
      <c r="CV126" s="280" t="str">
        <f ca="true">+IF(OFFSET('Sanitation Data'!$F$29,0,10*ROW('Sanitation Data'!F120))="","",OFFSET('Sanitation Data'!$F$29,0,10*ROW('Sanitation Data'!F120)))</f>
        <v/>
      </c>
      <c r="CW126" s="280" t="str">
        <f ca="true">+IF(OFFSET('Sanitation Data'!$F$30,0,10*ROW('Sanitation Data'!F120))="","",OFFSET('Sanitation Data'!$F$30,0,10*ROW('Sanitation Data'!F120)))</f>
        <v/>
      </c>
      <c r="CX126" s="280" t="str">
        <f ca="true">+IF(OFFSET('Sanitation Data'!$F$31,0,10*ROW('Sanitation Data'!F120))="","",OFFSET('Sanitation Data'!$F$31,0,10*ROW('Sanitation Data'!F120)))</f>
        <v/>
      </c>
      <c r="CY126" s="280" t="str">
        <f ca="true">+IF(OFFSET('Sanitation Data'!$F$32,0,10*ROW('Sanitation Data'!F120))="","",OFFSET('Sanitation Data'!$F$32,0,10*ROW('Sanitation Data'!F120)))</f>
        <v/>
      </c>
      <c r="CZ126" s="280" t="str">
        <f ca="true">+IF(OFFSET('Sanitation Data'!$G$28,0,10*ROW('Sanitation Data'!G120))="","",OFFSET('Sanitation Data'!$G$28,0,10*ROW('Sanitation Data'!G120)))</f>
        <v/>
      </c>
      <c r="DA126" s="280" t="str">
        <f ca="true">+IF(OFFSET('Sanitation Data'!$G$29,0,10*ROW('Sanitation Data'!G120))="","",OFFSET('Sanitation Data'!$G$29,0,10*ROW('Sanitation Data'!G120)))</f>
        <v/>
      </c>
      <c r="DB126" s="280" t="str">
        <f ca="true">+IF(OFFSET('Sanitation Data'!$G$30,0,10*ROW('Sanitation Data'!G120))="","",OFFSET('Sanitation Data'!$G$30,0,10*ROW('Sanitation Data'!G120)))</f>
        <v/>
      </c>
      <c r="DC126" s="280" t="str">
        <f ca="true">+IF(OFFSET('Sanitation Data'!$G$31,0,10*ROW('Sanitation Data'!G120))="","",OFFSET('Sanitation Data'!$G$31,0,10*ROW('Sanitation Data'!G120)))</f>
        <v/>
      </c>
      <c r="DD126" s="280" t="str">
        <f ca="true">+IF(OFFSET('Sanitation Data'!$G$32,0,10*ROW('Sanitation Data'!G120))="","",OFFSET('Sanitation Data'!$G$32,0,10*ROW('Sanitation Data'!G120)))</f>
        <v/>
      </c>
      <c r="DE126" s="280" t="str">
        <f ca="true">+IF(OFFSET('Sanitation Data'!$H$28,0,10*ROW('Sanitation Data'!H120))="","",OFFSET('Sanitation Data'!$H$28,0,10*ROW('Sanitation Data'!H120)))</f>
        <v/>
      </c>
      <c r="DF126" s="280" t="str">
        <f ca="true">+IF(OFFSET('Sanitation Data'!$H$29,0,10*ROW('Sanitation Data'!H120))="","",OFFSET('Sanitation Data'!$H$29,0,10*ROW('Sanitation Data'!H120)))</f>
        <v/>
      </c>
      <c r="DG126" s="280" t="str">
        <f ca="true">+IF(OFFSET('Sanitation Data'!$H$30,0,10*ROW('Sanitation Data'!H120))="","",OFFSET('Sanitation Data'!$H$30,0,10*ROW('Sanitation Data'!H120)))</f>
        <v/>
      </c>
      <c r="DH126" s="280" t="str">
        <f ca="true">+IF(OFFSET('Sanitation Data'!$H$31,0,10*ROW('Sanitation Data'!H120))="","",OFFSET('Sanitation Data'!$H$31,0,10*ROW('Sanitation Data'!H120)))</f>
        <v/>
      </c>
      <c r="DI126" s="280" t="str">
        <f ca="true">+IF(OFFSET('Sanitation Data'!$H$32,0,10*ROW('Sanitation Data'!H120))="","",OFFSET('Sanitation Data'!$H$32,0,10*ROW('Sanitation Data'!H120)))</f>
        <v/>
      </c>
      <c r="DJ126" s="280" t="str">
        <f ca="true">+IF(OFFSET('Sanitation Data'!$I$28,0,10*ROW('Sanitation Data'!I120))="","",OFFSET('Sanitation Data'!$I$28,0,10*ROW('Sanitation Data'!I120)))</f>
        <v/>
      </c>
      <c r="DK126" s="280" t="str">
        <f ca="true">+IF(OFFSET('Sanitation Data'!$I$29,0,10*ROW('Sanitation Data'!I120))="","",OFFSET('Sanitation Data'!$I$29,0,10*ROW('Sanitation Data'!I120)))</f>
        <v/>
      </c>
      <c r="DL126" s="280" t="str">
        <f ca="true">+IF(OFFSET('Sanitation Data'!$I$30,0,10*ROW('Sanitation Data'!I120))="","",OFFSET('Sanitation Data'!$I$30,0,10*ROW('Sanitation Data'!I120)))</f>
        <v/>
      </c>
      <c r="DM126" s="280" t="str">
        <f ca="true">+IF(OFFSET('Sanitation Data'!$I$31,0,10*ROW('Sanitation Data'!I120))="","",OFFSET('Sanitation Data'!$I$31,0,10*ROW('Sanitation Data'!I120)))</f>
        <v/>
      </c>
      <c r="DN126" s="280" t="str">
        <f ca="true">+IF(OFFSET('Sanitation Data'!$I$32,0,10*ROW('Sanitation Data'!I120))="","",OFFSET('Sanitation Data'!$I$32,0,10*ROW('Sanitation Data'!I120)))</f>
        <v/>
      </c>
      <c r="DO126" s="280" t="str">
        <f ca="true">+IF(OFFSET('Hygiene Data'!$D$11,0,10*ROW('Hygiene Data'!D120))="","",OFFSET('Hygiene Data'!$D$11,0,10*ROW('Hygiene Data'!D120)))</f>
        <v/>
      </c>
      <c r="DP126" s="280" t="str">
        <f ca="true">+IF(OFFSET('Hygiene Data'!$D$12,0,10*ROW('Hygiene Data'!D120))="","",OFFSET('Hygiene Data'!$D$12,0,10*ROW('Hygiene Data'!D120)))</f>
        <v/>
      </c>
      <c r="DQ126" s="280" t="str">
        <f ca="true">+IF(OFFSET('Hygiene Data'!$D$13,0,10*ROW('Hygiene Data'!D120))="","",OFFSET('Hygiene Data'!$D$13,0,10*ROW('Hygiene Data'!D120)))</f>
        <v/>
      </c>
      <c r="DR126" s="280" t="str">
        <f ca="true">+IF(OFFSET('Hygiene Data'!$E$11,0,10*ROW('Hygiene Data'!E120))="","",OFFSET('Hygiene Data'!$E$11,0,10*ROW('Hygiene Data'!E120)))</f>
        <v/>
      </c>
      <c r="DS126" s="280" t="str">
        <f ca="true">+IF(OFFSET('Hygiene Data'!$E$12,0,10*ROW('Hygiene Data'!E120))="","",OFFSET('Hygiene Data'!$E$12,0,10*ROW('Hygiene Data'!E120)))</f>
        <v/>
      </c>
      <c r="DT126" s="280" t="str">
        <f ca="true">+IF(OFFSET('Hygiene Data'!$E$13,0,10*ROW('Hygiene Data'!E120))="","",OFFSET('Hygiene Data'!$E$13,0,10*ROW('Hygiene Data'!E120)))</f>
        <v/>
      </c>
      <c r="DU126" s="280" t="str">
        <f ca="true">+IF(OFFSET('Hygiene Data'!$F$11,0,10*ROW('Hygiene Data'!F120))="","",OFFSET('Hygiene Data'!$F$11,0,10*ROW('Hygiene Data'!F120)))</f>
        <v/>
      </c>
      <c r="DV126" s="280" t="str">
        <f ca="true">+IF(OFFSET('Hygiene Data'!$F$12,0,10*ROW('Hygiene Data'!F120))="","",OFFSET('Hygiene Data'!$F$12,0,10*ROW('Hygiene Data'!F120)))</f>
        <v/>
      </c>
      <c r="DW126" s="280" t="str">
        <f ca="true">+IF(OFFSET('Hygiene Data'!$F$13,0,10*ROW('Hygiene Data'!F120))="","",OFFSET('Hygiene Data'!$F$13,0,10*ROW('Hygiene Data'!F120)))</f>
        <v/>
      </c>
      <c r="DX126" s="280" t="str">
        <f ca="true">+IF(OFFSET('Hygiene Data'!$G$11,0,10*ROW('Hygiene Data'!G120))="","",OFFSET('Hygiene Data'!$G$11,0,10*ROW('Hygiene Data'!G120)))</f>
        <v/>
      </c>
      <c r="DY126" s="280" t="str">
        <f ca="true">+IF(OFFSET('Hygiene Data'!$G$12,0,10*ROW('Hygiene Data'!G120))="","",OFFSET('Hygiene Data'!$G$12,0,10*ROW('Hygiene Data'!G120)))</f>
        <v/>
      </c>
      <c r="DZ126" s="280" t="str">
        <f ca="true">+IF(OFFSET('Hygiene Data'!$G$13,0,10*ROW('Hygiene Data'!G120))="","",OFFSET('Hygiene Data'!$G$13,0,10*ROW('Hygiene Data'!G120)))</f>
        <v/>
      </c>
      <c r="EA126" s="280" t="str">
        <f ca="true">+IF(OFFSET('Hygiene Data'!$H$11,0,10*ROW('Hygiene Data'!H120))="","",OFFSET('Hygiene Data'!$H$11,0,10*ROW('Hygiene Data'!H120)))</f>
        <v/>
      </c>
      <c r="EB126" s="280" t="str">
        <f ca="true">+IF(OFFSET('Hygiene Data'!$H$12,0,10*ROW('Hygiene Data'!H120))="","",OFFSET('Hygiene Data'!$H$12,0,10*ROW('Hygiene Data'!H120)))</f>
        <v/>
      </c>
      <c r="EC126" s="280" t="str">
        <f ca="true">+IF(OFFSET('Hygiene Data'!$H$13,0,10*ROW('Hygiene Data'!H120))="","",OFFSET('Hygiene Data'!$H$13,0,10*ROW('Hygiene Data'!H120)))</f>
        <v/>
      </c>
      <c r="ED126" s="280" t="str">
        <f ca="true">+IF(OFFSET('Hygiene Data'!$I$11,0,10*ROW('Hygiene Data'!I120))="","",OFFSET('Hygiene Data'!$I$11,0,10*ROW('Hygiene Data'!I120)))</f>
        <v/>
      </c>
      <c r="EE126" s="280" t="str">
        <f ca="true">+IF(OFFSET('Hygiene Data'!$I$12,0,10*ROW('Hygiene Data'!I120))="","",OFFSET('Hygiene Data'!$I$12,0,10*ROW('Hygiene Data'!I120)))</f>
        <v/>
      </c>
      <c r="EF126" s="28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6"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0"/>
      <c r="BS127" s="280" t="str">
        <f ca="true">+IF(OFFSET('Water Data'!$D$27,0,10*ROW('Water Data'!D121))="","",OFFSET('Water Data'!$D$27,0,10*ROW('Water Data'!D121)))</f>
        <v/>
      </c>
      <c r="BT127" s="280" t="str">
        <f ca="true">+IF(OFFSET('Water Data'!$D$28,0,10*ROW('Water Data'!D121))="","",OFFSET('Water Data'!$D$28,0,10*ROW('Water Data'!D121)))</f>
        <v/>
      </c>
      <c r="BU127" s="280" t="str">
        <f ca="true">+IF(OFFSET('Water Data'!$D$29,0,10*ROW('Water Data'!D121))="","",OFFSET('Water Data'!$D$29,0,10*ROW('Water Data'!D121)))</f>
        <v/>
      </c>
      <c r="BV127" s="280" t="str">
        <f ca="true">+IF(OFFSET('Water Data'!$E$27,0,10*ROW('Water Data'!E121))="","",OFFSET('Water Data'!$E$27,0,10*ROW('Water Data'!E121)))</f>
        <v/>
      </c>
      <c r="BW127" s="280" t="str">
        <f ca="true">+IF(OFFSET('Water Data'!$E$28,0,10*ROW('Water Data'!E121))="","",OFFSET('Water Data'!$E$28,0,10*ROW('Water Data'!E121)))</f>
        <v/>
      </c>
      <c r="BX127" s="280" t="str">
        <f ca="true">+IF(OFFSET('Water Data'!$E$29,0,10*ROW('Water Data'!E121))="","",OFFSET('Water Data'!$E$29,0,10*ROW('Water Data'!E121)))</f>
        <v/>
      </c>
      <c r="BY127" s="280" t="str">
        <f ca="true">+IF(OFFSET('Water Data'!$F$27,0,10*ROW('Water Data'!F121))="","",OFFSET('Water Data'!$F$27,0,10*ROW('Water Data'!F121)))</f>
        <v/>
      </c>
      <c r="BZ127" s="280" t="str">
        <f ca="true">+IF(OFFSET('Water Data'!$F$28,0,10*ROW('Water Data'!F121))="","",OFFSET('Water Data'!$F$28,0,10*ROW('Water Data'!F121)))</f>
        <v/>
      </c>
      <c r="CA127" s="280" t="str">
        <f ca="true">+IF(OFFSET('Water Data'!$F$29,0,10*ROW('Water Data'!F121))="","",OFFSET('Water Data'!$F$29,0,10*ROW('Water Data'!F121)))</f>
        <v/>
      </c>
      <c r="CB127" s="280" t="str">
        <f ca="true">+IF(OFFSET('Water Data'!$G$27,0,10*ROW('Water Data'!G121))="","",OFFSET('Water Data'!$G$27,0,10*ROW('Water Data'!G121)))</f>
        <v/>
      </c>
      <c r="CC127" s="280" t="str">
        <f ca="true">+IF(OFFSET('Water Data'!$G$28,0,10*ROW('Water Data'!G121))="","",OFFSET('Water Data'!$G$28,0,10*ROW('Water Data'!G121)))</f>
        <v/>
      </c>
      <c r="CD127" s="280" t="str">
        <f ca="true">+IF(OFFSET('Water Data'!$G$29,0,10*ROW('Water Data'!G121))="","",OFFSET('Water Data'!$G$29,0,10*ROW('Water Data'!G121)))</f>
        <v/>
      </c>
      <c r="CE127" s="280" t="str">
        <f ca="true">+IF(OFFSET('Water Data'!$H$27,0,10*ROW('Water Data'!H121))="","",OFFSET('Water Data'!$H$27,0,10*ROW('Water Data'!H121)))</f>
        <v/>
      </c>
      <c r="CF127" s="280" t="str">
        <f ca="true">+IF(OFFSET('Water Data'!$H$28,0,10*ROW('Water Data'!H121))="","",OFFSET('Water Data'!$H$28,0,10*ROW('Water Data'!H121)))</f>
        <v/>
      </c>
      <c r="CG127" s="280" t="str">
        <f ca="true">+IF(OFFSET('Water Data'!$H$29,0,10*ROW('Water Data'!H121))="","",OFFSET('Water Data'!$H$29,0,10*ROW('Water Data'!H121)))</f>
        <v/>
      </c>
      <c r="CH127" s="280" t="str">
        <f ca="true">+IF(OFFSET('Water Data'!$I$27,0,10*ROW('Water Data'!I121))="","",OFFSET('Water Data'!$I$27,0,10*ROW('Water Data'!I121)))</f>
        <v/>
      </c>
      <c r="CI127" s="280" t="str">
        <f ca="true">+IF(OFFSET('Water Data'!$I$28,0,10*ROW('Water Data'!I121))="","",OFFSET('Water Data'!$I$28,0,10*ROW('Water Data'!I121)))</f>
        <v/>
      </c>
      <c r="CJ127" s="280" t="str">
        <f ca="true">+IF(OFFSET('Water Data'!$I$29,0,10*ROW('Water Data'!I121))="","",OFFSET('Water Data'!$I$29,0,10*ROW('Water Data'!I121)))</f>
        <v/>
      </c>
      <c r="CK127" s="280" t="str">
        <f ca="true">+IF(OFFSET('Sanitation Data'!$D$28,0,10*ROW('Sanitation Data'!D121))="","",OFFSET('Sanitation Data'!$D$28,0,10*ROW('Sanitation Data'!D121)))</f>
        <v/>
      </c>
      <c r="CL127" s="280" t="str">
        <f ca="true">+IF(OFFSET('Sanitation Data'!$D$29,0,10*ROW('Sanitation Data'!D121))="","",OFFSET('Sanitation Data'!$D$29,0,10*ROW('Sanitation Data'!D121)))</f>
        <v/>
      </c>
      <c r="CM127" s="280" t="str">
        <f ca="true">+IF(OFFSET('Sanitation Data'!$D$30,0,10*ROW('Sanitation Data'!D121))="","",OFFSET('Sanitation Data'!$D$30,0,10*ROW('Sanitation Data'!D121)))</f>
        <v/>
      </c>
      <c r="CN127" s="280" t="str">
        <f ca="true">+IF(OFFSET('Sanitation Data'!$D$31,0,10*ROW('Sanitation Data'!D121))="","",OFFSET('Sanitation Data'!$D$31,0,10*ROW('Sanitation Data'!D121)))</f>
        <v/>
      </c>
      <c r="CO127" s="280" t="str">
        <f ca="true">+IF(OFFSET('Sanitation Data'!$D$32,0,10*ROW('Sanitation Data'!D121))="","",OFFSET('Sanitation Data'!$D$32,0,10*ROW('Sanitation Data'!D121)))</f>
        <v/>
      </c>
      <c r="CP127" s="280" t="str">
        <f ca="true">+IF(OFFSET('Sanitation Data'!$E$28,0,10*ROW('Sanitation Data'!E121))="","",OFFSET('Sanitation Data'!$E$28,0,10*ROW('Sanitation Data'!E121)))</f>
        <v/>
      </c>
      <c r="CQ127" s="280" t="str">
        <f ca="true">+IF(OFFSET('Sanitation Data'!$E$29,0,10*ROW('Sanitation Data'!E121))="","",OFFSET('Sanitation Data'!$E$29,0,10*ROW('Sanitation Data'!E121)))</f>
        <v/>
      </c>
      <c r="CR127" s="280" t="str">
        <f ca="true">+IF(OFFSET('Sanitation Data'!$E$30,0,10*ROW('Sanitation Data'!E121))="","",OFFSET('Sanitation Data'!$E$30,0,10*ROW('Sanitation Data'!E121)))</f>
        <v/>
      </c>
      <c r="CS127" s="280" t="str">
        <f ca="true">+IF(OFFSET('Sanitation Data'!$E$31,0,10*ROW('Sanitation Data'!E121))="","",OFFSET('Sanitation Data'!$E$31,0,10*ROW('Sanitation Data'!E121)))</f>
        <v/>
      </c>
      <c r="CT127" s="280" t="str">
        <f ca="true">+IF(OFFSET('Sanitation Data'!$E$32,0,10*ROW('Sanitation Data'!E121))="","",OFFSET('Sanitation Data'!$E$32,0,10*ROW('Sanitation Data'!E121)))</f>
        <v/>
      </c>
      <c r="CU127" s="280" t="str">
        <f ca="true">+IF(OFFSET('Sanitation Data'!$F$28,0,10*ROW('Sanitation Data'!F121))="","",OFFSET('Sanitation Data'!$F$28,0,10*ROW('Sanitation Data'!F121)))</f>
        <v/>
      </c>
      <c r="CV127" s="280" t="str">
        <f ca="true">+IF(OFFSET('Sanitation Data'!$F$29,0,10*ROW('Sanitation Data'!F121))="","",OFFSET('Sanitation Data'!$F$29,0,10*ROW('Sanitation Data'!F121)))</f>
        <v/>
      </c>
      <c r="CW127" s="280" t="str">
        <f ca="true">+IF(OFFSET('Sanitation Data'!$F$30,0,10*ROW('Sanitation Data'!F121))="","",OFFSET('Sanitation Data'!$F$30,0,10*ROW('Sanitation Data'!F121)))</f>
        <v/>
      </c>
      <c r="CX127" s="280" t="str">
        <f ca="true">+IF(OFFSET('Sanitation Data'!$F$31,0,10*ROW('Sanitation Data'!F121))="","",OFFSET('Sanitation Data'!$F$31,0,10*ROW('Sanitation Data'!F121)))</f>
        <v/>
      </c>
      <c r="CY127" s="280" t="str">
        <f ca="true">+IF(OFFSET('Sanitation Data'!$F$32,0,10*ROW('Sanitation Data'!F121))="","",OFFSET('Sanitation Data'!$F$32,0,10*ROW('Sanitation Data'!F121)))</f>
        <v/>
      </c>
      <c r="CZ127" s="280" t="str">
        <f ca="true">+IF(OFFSET('Sanitation Data'!$G$28,0,10*ROW('Sanitation Data'!G121))="","",OFFSET('Sanitation Data'!$G$28,0,10*ROW('Sanitation Data'!G121)))</f>
        <v/>
      </c>
      <c r="DA127" s="280" t="str">
        <f ca="true">+IF(OFFSET('Sanitation Data'!$G$29,0,10*ROW('Sanitation Data'!G121))="","",OFFSET('Sanitation Data'!$G$29,0,10*ROW('Sanitation Data'!G121)))</f>
        <v/>
      </c>
      <c r="DB127" s="280" t="str">
        <f ca="true">+IF(OFFSET('Sanitation Data'!$G$30,0,10*ROW('Sanitation Data'!G121))="","",OFFSET('Sanitation Data'!$G$30,0,10*ROW('Sanitation Data'!G121)))</f>
        <v/>
      </c>
      <c r="DC127" s="280" t="str">
        <f ca="true">+IF(OFFSET('Sanitation Data'!$G$31,0,10*ROW('Sanitation Data'!G121))="","",OFFSET('Sanitation Data'!$G$31,0,10*ROW('Sanitation Data'!G121)))</f>
        <v/>
      </c>
      <c r="DD127" s="280" t="str">
        <f ca="true">+IF(OFFSET('Sanitation Data'!$G$32,0,10*ROW('Sanitation Data'!G121))="","",OFFSET('Sanitation Data'!$G$32,0,10*ROW('Sanitation Data'!G121)))</f>
        <v/>
      </c>
      <c r="DE127" s="280" t="str">
        <f ca="true">+IF(OFFSET('Sanitation Data'!$H$28,0,10*ROW('Sanitation Data'!H121))="","",OFFSET('Sanitation Data'!$H$28,0,10*ROW('Sanitation Data'!H121)))</f>
        <v/>
      </c>
      <c r="DF127" s="280" t="str">
        <f ca="true">+IF(OFFSET('Sanitation Data'!$H$29,0,10*ROW('Sanitation Data'!H121))="","",OFFSET('Sanitation Data'!$H$29,0,10*ROW('Sanitation Data'!H121)))</f>
        <v/>
      </c>
      <c r="DG127" s="280" t="str">
        <f ca="true">+IF(OFFSET('Sanitation Data'!$H$30,0,10*ROW('Sanitation Data'!H121))="","",OFFSET('Sanitation Data'!$H$30,0,10*ROW('Sanitation Data'!H121)))</f>
        <v/>
      </c>
      <c r="DH127" s="280" t="str">
        <f ca="true">+IF(OFFSET('Sanitation Data'!$H$31,0,10*ROW('Sanitation Data'!H121))="","",OFFSET('Sanitation Data'!$H$31,0,10*ROW('Sanitation Data'!H121)))</f>
        <v/>
      </c>
      <c r="DI127" s="280" t="str">
        <f ca="true">+IF(OFFSET('Sanitation Data'!$H$32,0,10*ROW('Sanitation Data'!H121))="","",OFFSET('Sanitation Data'!$H$32,0,10*ROW('Sanitation Data'!H121)))</f>
        <v/>
      </c>
      <c r="DJ127" s="280" t="str">
        <f ca="true">+IF(OFFSET('Sanitation Data'!$I$28,0,10*ROW('Sanitation Data'!I121))="","",OFFSET('Sanitation Data'!$I$28,0,10*ROW('Sanitation Data'!I121)))</f>
        <v/>
      </c>
      <c r="DK127" s="280" t="str">
        <f ca="true">+IF(OFFSET('Sanitation Data'!$I$29,0,10*ROW('Sanitation Data'!I121))="","",OFFSET('Sanitation Data'!$I$29,0,10*ROW('Sanitation Data'!I121)))</f>
        <v/>
      </c>
      <c r="DL127" s="280" t="str">
        <f ca="true">+IF(OFFSET('Sanitation Data'!$I$30,0,10*ROW('Sanitation Data'!I121))="","",OFFSET('Sanitation Data'!$I$30,0,10*ROW('Sanitation Data'!I121)))</f>
        <v/>
      </c>
      <c r="DM127" s="280" t="str">
        <f ca="true">+IF(OFFSET('Sanitation Data'!$I$31,0,10*ROW('Sanitation Data'!I121))="","",OFFSET('Sanitation Data'!$I$31,0,10*ROW('Sanitation Data'!I121)))</f>
        <v/>
      </c>
      <c r="DN127" s="280" t="str">
        <f ca="true">+IF(OFFSET('Sanitation Data'!$I$32,0,10*ROW('Sanitation Data'!I121))="","",OFFSET('Sanitation Data'!$I$32,0,10*ROW('Sanitation Data'!I121)))</f>
        <v/>
      </c>
      <c r="DO127" s="280" t="str">
        <f ca="true">+IF(OFFSET('Hygiene Data'!$D$11,0,10*ROW('Hygiene Data'!D121))="","",OFFSET('Hygiene Data'!$D$11,0,10*ROW('Hygiene Data'!D121)))</f>
        <v/>
      </c>
      <c r="DP127" s="280" t="str">
        <f ca="true">+IF(OFFSET('Hygiene Data'!$D$12,0,10*ROW('Hygiene Data'!D121))="","",OFFSET('Hygiene Data'!$D$12,0,10*ROW('Hygiene Data'!D121)))</f>
        <v/>
      </c>
      <c r="DQ127" s="280" t="str">
        <f ca="true">+IF(OFFSET('Hygiene Data'!$D$13,0,10*ROW('Hygiene Data'!D121))="","",OFFSET('Hygiene Data'!$D$13,0,10*ROW('Hygiene Data'!D121)))</f>
        <v/>
      </c>
      <c r="DR127" s="280" t="str">
        <f ca="true">+IF(OFFSET('Hygiene Data'!$E$11,0,10*ROW('Hygiene Data'!E121))="","",OFFSET('Hygiene Data'!$E$11,0,10*ROW('Hygiene Data'!E121)))</f>
        <v/>
      </c>
      <c r="DS127" s="280" t="str">
        <f ca="true">+IF(OFFSET('Hygiene Data'!$E$12,0,10*ROW('Hygiene Data'!E121))="","",OFFSET('Hygiene Data'!$E$12,0,10*ROW('Hygiene Data'!E121)))</f>
        <v/>
      </c>
      <c r="DT127" s="280" t="str">
        <f ca="true">+IF(OFFSET('Hygiene Data'!$E$13,0,10*ROW('Hygiene Data'!E121))="","",OFFSET('Hygiene Data'!$E$13,0,10*ROW('Hygiene Data'!E121)))</f>
        <v/>
      </c>
      <c r="DU127" s="280" t="str">
        <f ca="true">+IF(OFFSET('Hygiene Data'!$F$11,0,10*ROW('Hygiene Data'!F121))="","",OFFSET('Hygiene Data'!$F$11,0,10*ROW('Hygiene Data'!F121)))</f>
        <v/>
      </c>
      <c r="DV127" s="280" t="str">
        <f ca="true">+IF(OFFSET('Hygiene Data'!$F$12,0,10*ROW('Hygiene Data'!F121))="","",OFFSET('Hygiene Data'!$F$12,0,10*ROW('Hygiene Data'!F121)))</f>
        <v/>
      </c>
      <c r="DW127" s="280" t="str">
        <f ca="true">+IF(OFFSET('Hygiene Data'!$F$13,0,10*ROW('Hygiene Data'!F121))="","",OFFSET('Hygiene Data'!$F$13,0,10*ROW('Hygiene Data'!F121)))</f>
        <v/>
      </c>
      <c r="DX127" s="280" t="str">
        <f ca="true">+IF(OFFSET('Hygiene Data'!$G$11,0,10*ROW('Hygiene Data'!G121))="","",OFFSET('Hygiene Data'!$G$11,0,10*ROW('Hygiene Data'!G121)))</f>
        <v/>
      </c>
      <c r="DY127" s="280" t="str">
        <f ca="true">+IF(OFFSET('Hygiene Data'!$G$12,0,10*ROW('Hygiene Data'!G121))="","",OFFSET('Hygiene Data'!$G$12,0,10*ROW('Hygiene Data'!G121)))</f>
        <v/>
      </c>
      <c r="DZ127" s="280" t="str">
        <f ca="true">+IF(OFFSET('Hygiene Data'!$G$13,0,10*ROW('Hygiene Data'!G121))="","",OFFSET('Hygiene Data'!$G$13,0,10*ROW('Hygiene Data'!G121)))</f>
        <v/>
      </c>
      <c r="EA127" s="280" t="str">
        <f ca="true">+IF(OFFSET('Hygiene Data'!$H$11,0,10*ROW('Hygiene Data'!H121))="","",OFFSET('Hygiene Data'!$H$11,0,10*ROW('Hygiene Data'!H121)))</f>
        <v/>
      </c>
      <c r="EB127" s="280" t="str">
        <f ca="true">+IF(OFFSET('Hygiene Data'!$H$12,0,10*ROW('Hygiene Data'!H121))="","",OFFSET('Hygiene Data'!$H$12,0,10*ROW('Hygiene Data'!H121)))</f>
        <v/>
      </c>
      <c r="EC127" s="280" t="str">
        <f ca="true">+IF(OFFSET('Hygiene Data'!$H$13,0,10*ROW('Hygiene Data'!H121))="","",OFFSET('Hygiene Data'!$H$13,0,10*ROW('Hygiene Data'!H121)))</f>
        <v/>
      </c>
      <c r="ED127" s="280" t="str">
        <f ca="true">+IF(OFFSET('Hygiene Data'!$I$11,0,10*ROW('Hygiene Data'!I121))="","",OFFSET('Hygiene Data'!$I$11,0,10*ROW('Hygiene Data'!I121)))</f>
        <v/>
      </c>
      <c r="EE127" s="280" t="str">
        <f ca="true">+IF(OFFSET('Hygiene Data'!$I$12,0,10*ROW('Hygiene Data'!I121))="","",OFFSET('Hygiene Data'!$I$12,0,10*ROW('Hygiene Data'!I121)))</f>
        <v/>
      </c>
      <c r="EF127" s="28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6"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0"/>
      <c r="BS128" s="280" t="str">
        <f ca="true">+IF(OFFSET('Water Data'!$D$27,0,10*ROW('Water Data'!D122))="","",OFFSET('Water Data'!$D$27,0,10*ROW('Water Data'!D122)))</f>
        <v/>
      </c>
      <c r="BT128" s="280" t="str">
        <f ca="true">+IF(OFFSET('Water Data'!$D$28,0,10*ROW('Water Data'!D122))="","",OFFSET('Water Data'!$D$28,0,10*ROW('Water Data'!D122)))</f>
        <v/>
      </c>
      <c r="BU128" s="280" t="str">
        <f ca="true">+IF(OFFSET('Water Data'!$D$29,0,10*ROW('Water Data'!D122))="","",OFFSET('Water Data'!$D$29,0,10*ROW('Water Data'!D122)))</f>
        <v/>
      </c>
      <c r="BV128" s="280" t="str">
        <f ca="true">+IF(OFFSET('Water Data'!$E$27,0,10*ROW('Water Data'!E122))="","",OFFSET('Water Data'!$E$27,0,10*ROW('Water Data'!E122)))</f>
        <v/>
      </c>
      <c r="BW128" s="280" t="str">
        <f ca="true">+IF(OFFSET('Water Data'!$E$28,0,10*ROW('Water Data'!E122))="","",OFFSET('Water Data'!$E$28,0,10*ROW('Water Data'!E122)))</f>
        <v/>
      </c>
      <c r="BX128" s="280" t="str">
        <f ca="true">+IF(OFFSET('Water Data'!$E$29,0,10*ROW('Water Data'!E122))="","",OFFSET('Water Data'!$E$29,0,10*ROW('Water Data'!E122)))</f>
        <v/>
      </c>
      <c r="BY128" s="280" t="str">
        <f ca="true">+IF(OFFSET('Water Data'!$F$27,0,10*ROW('Water Data'!F122))="","",OFFSET('Water Data'!$F$27,0,10*ROW('Water Data'!F122)))</f>
        <v/>
      </c>
      <c r="BZ128" s="280" t="str">
        <f ca="true">+IF(OFFSET('Water Data'!$F$28,0,10*ROW('Water Data'!F122))="","",OFFSET('Water Data'!$F$28,0,10*ROW('Water Data'!F122)))</f>
        <v/>
      </c>
      <c r="CA128" s="280" t="str">
        <f ca="true">+IF(OFFSET('Water Data'!$F$29,0,10*ROW('Water Data'!F122))="","",OFFSET('Water Data'!$F$29,0,10*ROW('Water Data'!F122)))</f>
        <v/>
      </c>
      <c r="CB128" s="280" t="str">
        <f ca="true">+IF(OFFSET('Water Data'!$G$27,0,10*ROW('Water Data'!G122))="","",OFFSET('Water Data'!$G$27,0,10*ROW('Water Data'!G122)))</f>
        <v/>
      </c>
      <c r="CC128" s="280" t="str">
        <f ca="true">+IF(OFFSET('Water Data'!$G$28,0,10*ROW('Water Data'!G122))="","",OFFSET('Water Data'!$G$28,0,10*ROW('Water Data'!G122)))</f>
        <v/>
      </c>
      <c r="CD128" s="280" t="str">
        <f ca="true">+IF(OFFSET('Water Data'!$G$29,0,10*ROW('Water Data'!G122))="","",OFFSET('Water Data'!$G$29,0,10*ROW('Water Data'!G122)))</f>
        <v/>
      </c>
      <c r="CE128" s="280" t="str">
        <f ca="true">+IF(OFFSET('Water Data'!$H$27,0,10*ROW('Water Data'!H122))="","",OFFSET('Water Data'!$H$27,0,10*ROW('Water Data'!H122)))</f>
        <v/>
      </c>
      <c r="CF128" s="280" t="str">
        <f ca="true">+IF(OFFSET('Water Data'!$H$28,0,10*ROW('Water Data'!H122))="","",OFFSET('Water Data'!$H$28,0,10*ROW('Water Data'!H122)))</f>
        <v/>
      </c>
      <c r="CG128" s="280" t="str">
        <f ca="true">+IF(OFFSET('Water Data'!$H$29,0,10*ROW('Water Data'!H122))="","",OFFSET('Water Data'!$H$29,0,10*ROW('Water Data'!H122)))</f>
        <v/>
      </c>
      <c r="CH128" s="280" t="str">
        <f ca="true">+IF(OFFSET('Water Data'!$I$27,0,10*ROW('Water Data'!I122))="","",OFFSET('Water Data'!$I$27,0,10*ROW('Water Data'!I122)))</f>
        <v/>
      </c>
      <c r="CI128" s="280" t="str">
        <f ca="true">+IF(OFFSET('Water Data'!$I$28,0,10*ROW('Water Data'!I122))="","",OFFSET('Water Data'!$I$28,0,10*ROW('Water Data'!I122)))</f>
        <v/>
      </c>
      <c r="CJ128" s="280" t="str">
        <f ca="true">+IF(OFFSET('Water Data'!$I$29,0,10*ROW('Water Data'!I122))="","",OFFSET('Water Data'!$I$29,0,10*ROW('Water Data'!I122)))</f>
        <v/>
      </c>
      <c r="CK128" s="280" t="str">
        <f ca="true">+IF(OFFSET('Sanitation Data'!$D$28,0,10*ROW('Sanitation Data'!D122))="","",OFFSET('Sanitation Data'!$D$28,0,10*ROW('Sanitation Data'!D122)))</f>
        <v/>
      </c>
      <c r="CL128" s="280" t="str">
        <f ca="true">+IF(OFFSET('Sanitation Data'!$D$29,0,10*ROW('Sanitation Data'!D122))="","",OFFSET('Sanitation Data'!$D$29,0,10*ROW('Sanitation Data'!D122)))</f>
        <v/>
      </c>
      <c r="CM128" s="280" t="str">
        <f ca="true">+IF(OFFSET('Sanitation Data'!$D$30,0,10*ROW('Sanitation Data'!D122))="","",OFFSET('Sanitation Data'!$D$30,0,10*ROW('Sanitation Data'!D122)))</f>
        <v/>
      </c>
      <c r="CN128" s="280" t="str">
        <f ca="true">+IF(OFFSET('Sanitation Data'!$D$31,0,10*ROW('Sanitation Data'!D122))="","",OFFSET('Sanitation Data'!$D$31,0,10*ROW('Sanitation Data'!D122)))</f>
        <v/>
      </c>
      <c r="CO128" s="280" t="str">
        <f ca="true">+IF(OFFSET('Sanitation Data'!$D$32,0,10*ROW('Sanitation Data'!D122))="","",OFFSET('Sanitation Data'!$D$32,0,10*ROW('Sanitation Data'!D122)))</f>
        <v/>
      </c>
      <c r="CP128" s="280" t="str">
        <f ca="true">+IF(OFFSET('Sanitation Data'!$E$28,0,10*ROW('Sanitation Data'!E122))="","",OFFSET('Sanitation Data'!$E$28,0,10*ROW('Sanitation Data'!E122)))</f>
        <v/>
      </c>
      <c r="CQ128" s="280" t="str">
        <f ca="true">+IF(OFFSET('Sanitation Data'!$E$29,0,10*ROW('Sanitation Data'!E122))="","",OFFSET('Sanitation Data'!$E$29,0,10*ROW('Sanitation Data'!E122)))</f>
        <v/>
      </c>
      <c r="CR128" s="280" t="str">
        <f ca="true">+IF(OFFSET('Sanitation Data'!$E$30,0,10*ROW('Sanitation Data'!E122))="","",OFFSET('Sanitation Data'!$E$30,0,10*ROW('Sanitation Data'!E122)))</f>
        <v/>
      </c>
      <c r="CS128" s="280" t="str">
        <f ca="true">+IF(OFFSET('Sanitation Data'!$E$31,0,10*ROW('Sanitation Data'!E122))="","",OFFSET('Sanitation Data'!$E$31,0,10*ROW('Sanitation Data'!E122)))</f>
        <v/>
      </c>
      <c r="CT128" s="280" t="str">
        <f ca="true">+IF(OFFSET('Sanitation Data'!$E$32,0,10*ROW('Sanitation Data'!E122))="","",OFFSET('Sanitation Data'!$E$32,0,10*ROW('Sanitation Data'!E122)))</f>
        <v/>
      </c>
      <c r="CU128" s="280" t="str">
        <f ca="true">+IF(OFFSET('Sanitation Data'!$F$28,0,10*ROW('Sanitation Data'!F122))="","",OFFSET('Sanitation Data'!$F$28,0,10*ROW('Sanitation Data'!F122)))</f>
        <v/>
      </c>
      <c r="CV128" s="280" t="str">
        <f ca="true">+IF(OFFSET('Sanitation Data'!$F$29,0,10*ROW('Sanitation Data'!F122))="","",OFFSET('Sanitation Data'!$F$29,0,10*ROW('Sanitation Data'!F122)))</f>
        <v/>
      </c>
      <c r="CW128" s="280" t="str">
        <f ca="true">+IF(OFFSET('Sanitation Data'!$F$30,0,10*ROW('Sanitation Data'!F122))="","",OFFSET('Sanitation Data'!$F$30,0,10*ROW('Sanitation Data'!F122)))</f>
        <v/>
      </c>
      <c r="CX128" s="280" t="str">
        <f ca="true">+IF(OFFSET('Sanitation Data'!$F$31,0,10*ROW('Sanitation Data'!F122))="","",OFFSET('Sanitation Data'!$F$31,0,10*ROW('Sanitation Data'!F122)))</f>
        <v/>
      </c>
      <c r="CY128" s="280" t="str">
        <f ca="true">+IF(OFFSET('Sanitation Data'!$F$32,0,10*ROW('Sanitation Data'!F122))="","",OFFSET('Sanitation Data'!$F$32,0,10*ROW('Sanitation Data'!F122)))</f>
        <v/>
      </c>
      <c r="CZ128" s="280" t="str">
        <f ca="true">+IF(OFFSET('Sanitation Data'!$G$28,0,10*ROW('Sanitation Data'!G122))="","",OFFSET('Sanitation Data'!$G$28,0,10*ROW('Sanitation Data'!G122)))</f>
        <v/>
      </c>
      <c r="DA128" s="280" t="str">
        <f ca="true">+IF(OFFSET('Sanitation Data'!$G$29,0,10*ROW('Sanitation Data'!G122))="","",OFFSET('Sanitation Data'!$G$29,0,10*ROW('Sanitation Data'!G122)))</f>
        <v/>
      </c>
      <c r="DB128" s="280" t="str">
        <f ca="true">+IF(OFFSET('Sanitation Data'!$G$30,0,10*ROW('Sanitation Data'!G122))="","",OFFSET('Sanitation Data'!$G$30,0,10*ROW('Sanitation Data'!G122)))</f>
        <v/>
      </c>
      <c r="DC128" s="280" t="str">
        <f ca="true">+IF(OFFSET('Sanitation Data'!$G$31,0,10*ROW('Sanitation Data'!G122))="","",OFFSET('Sanitation Data'!$G$31,0,10*ROW('Sanitation Data'!G122)))</f>
        <v/>
      </c>
      <c r="DD128" s="280" t="str">
        <f ca="true">+IF(OFFSET('Sanitation Data'!$G$32,0,10*ROW('Sanitation Data'!G122))="","",OFFSET('Sanitation Data'!$G$32,0,10*ROW('Sanitation Data'!G122)))</f>
        <v/>
      </c>
      <c r="DE128" s="280" t="str">
        <f ca="true">+IF(OFFSET('Sanitation Data'!$H$28,0,10*ROW('Sanitation Data'!H122))="","",OFFSET('Sanitation Data'!$H$28,0,10*ROW('Sanitation Data'!H122)))</f>
        <v/>
      </c>
      <c r="DF128" s="280" t="str">
        <f ca="true">+IF(OFFSET('Sanitation Data'!$H$29,0,10*ROW('Sanitation Data'!H122))="","",OFFSET('Sanitation Data'!$H$29,0,10*ROW('Sanitation Data'!H122)))</f>
        <v/>
      </c>
      <c r="DG128" s="280" t="str">
        <f ca="true">+IF(OFFSET('Sanitation Data'!$H$30,0,10*ROW('Sanitation Data'!H122))="","",OFFSET('Sanitation Data'!$H$30,0,10*ROW('Sanitation Data'!H122)))</f>
        <v/>
      </c>
      <c r="DH128" s="280" t="str">
        <f ca="true">+IF(OFFSET('Sanitation Data'!$H$31,0,10*ROW('Sanitation Data'!H122))="","",OFFSET('Sanitation Data'!$H$31,0,10*ROW('Sanitation Data'!H122)))</f>
        <v/>
      </c>
      <c r="DI128" s="280" t="str">
        <f ca="true">+IF(OFFSET('Sanitation Data'!$H$32,0,10*ROW('Sanitation Data'!H122))="","",OFFSET('Sanitation Data'!$H$32,0,10*ROW('Sanitation Data'!H122)))</f>
        <v/>
      </c>
      <c r="DJ128" s="280" t="str">
        <f ca="true">+IF(OFFSET('Sanitation Data'!$I$28,0,10*ROW('Sanitation Data'!I122))="","",OFFSET('Sanitation Data'!$I$28,0,10*ROW('Sanitation Data'!I122)))</f>
        <v/>
      </c>
      <c r="DK128" s="280" t="str">
        <f ca="true">+IF(OFFSET('Sanitation Data'!$I$29,0,10*ROW('Sanitation Data'!I122))="","",OFFSET('Sanitation Data'!$I$29,0,10*ROW('Sanitation Data'!I122)))</f>
        <v/>
      </c>
      <c r="DL128" s="280" t="str">
        <f ca="true">+IF(OFFSET('Sanitation Data'!$I$30,0,10*ROW('Sanitation Data'!I122))="","",OFFSET('Sanitation Data'!$I$30,0,10*ROW('Sanitation Data'!I122)))</f>
        <v/>
      </c>
      <c r="DM128" s="280" t="str">
        <f ca="true">+IF(OFFSET('Sanitation Data'!$I$31,0,10*ROW('Sanitation Data'!I122))="","",OFFSET('Sanitation Data'!$I$31,0,10*ROW('Sanitation Data'!I122)))</f>
        <v/>
      </c>
      <c r="DN128" s="280" t="str">
        <f ca="true">+IF(OFFSET('Sanitation Data'!$I$32,0,10*ROW('Sanitation Data'!I122))="","",OFFSET('Sanitation Data'!$I$32,0,10*ROW('Sanitation Data'!I122)))</f>
        <v/>
      </c>
      <c r="DO128" s="280" t="str">
        <f ca="true">+IF(OFFSET('Hygiene Data'!$D$11,0,10*ROW('Hygiene Data'!D122))="","",OFFSET('Hygiene Data'!$D$11,0,10*ROW('Hygiene Data'!D122)))</f>
        <v/>
      </c>
      <c r="DP128" s="280" t="str">
        <f ca="true">+IF(OFFSET('Hygiene Data'!$D$12,0,10*ROW('Hygiene Data'!D122))="","",OFFSET('Hygiene Data'!$D$12,0,10*ROW('Hygiene Data'!D122)))</f>
        <v/>
      </c>
      <c r="DQ128" s="280" t="str">
        <f ca="true">+IF(OFFSET('Hygiene Data'!$D$13,0,10*ROW('Hygiene Data'!D122))="","",OFFSET('Hygiene Data'!$D$13,0,10*ROW('Hygiene Data'!D122)))</f>
        <v/>
      </c>
      <c r="DR128" s="280" t="str">
        <f ca="true">+IF(OFFSET('Hygiene Data'!$E$11,0,10*ROW('Hygiene Data'!E122))="","",OFFSET('Hygiene Data'!$E$11,0,10*ROW('Hygiene Data'!E122)))</f>
        <v/>
      </c>
      <c r="DS128" s="280" t="str">
        <f ca="true">+IF(OFFSET('Hygiene Data'!$E$12,0,10*ROW('Hygiene Data'!E122))="","",OFFSET('Hygiene Data'!$E$12,0,10*ROW('Hygiene Data'!E122)))</f>
        <v/>
      </c>
      <c r="DT128" s="280" t="str">
        <f ca="true">+IF(OFFSET('Hygiene Data'!$E$13,0,10*ROW('Hygiene Data'!E122))="","",OFFSET('Hygiene Data'!$E$13,0,10*ROW('Hygiene Data'!E122)))</f>
        <v/>
      </c>
      <c r="DU128" s="280" t="str">
        <f ca="true">+IF(OFFSET('Hygiene Data'!$F$11,0,10*ROW('Hygiene Data'!F122))="","",OFFSET('Hygiene Data'!$F$11,0,10*ROW('Hygiene Data'!F122)))</f>
        <v/>
      </c>
      <c r="DV128" s="280" t="str">
        <f ca="true">+IF(OFFSET('Hygiene Data'!$F$12,0,10*ROW('Hygiene Data'!F122))="","",OFFSET('Hygiene Data'!$F$12,0,10*ROW('Hygiene Data'!F122)))</f>
        <v/>
      </c>
      <c r="DW128" s="280" t="str">
        <f ca="true">+IF(OFFSET('Hygiene Data'!$F$13,0,10*ROW('Hygiene Data'!F122))="","",OFFSET('Hygiene Data'!$F$13,0,10*ROW('Hygiene Data'!F122)))</f>
        <v/>
      </c>
      <c r="DX128" s="280" t="str">
        <f ca="true">+IF(OFFSET('Hygiene Data'!$G$11,0,10*ROW('Hygiene Data'!G122))="","",OFFSET('Hygiene Data'!$G$11,0,10*ROW('Hygiene Data'!G122)))</f>
        <v/>
      </c>
      <c r="DY128" s="280" t="str">
        <f ca="true">+IF(OFFSET('Hygiene Data'!$G$12,0,10*ROW('Hygiene Data'!G122))="","",OFFSET('Hygiene Data'!$G$12,0,10*ROW('Hygiene Data'!G122)))</f>
        <v/>
      </c>
      <c r="DZ128" s="280" t="str">
        <f ca="true">+IF(OFFSET('Hygiene Data'!$G$13,0,10*ROW('Hygiene Data'!G122))="","",OFFSET('Hygiene Data'!$G$13,0,10*ROW('Hygiene Data'!G122)))</f>
        <v/>
      </c>
      <c r="EA128" s="280" t="str">
        <f ca="true">+IF(OFFSET('Hygiene Data'!$H$11,0,10*ROW('Hygiene Data'!H122))="","",OFFSET('Hygiene Data'!$H$11,0,10*ROW('Hygiene Data'!H122)))</f>
        <v/>
      </c>
      <c r="EB128" s="280" t="str">
        <f ca="true">+IF(OFFSET('Hygiene Data'!$H$12,0,10*ROW('Hygiene Data'!H122))="","",OFFSET('Hygiene Data'!$H$12,0,10*ROW('Hygiene Data'!H122)))</f>
        <v/>
      </c>
      <c r="EC128" s="280" t="str">
        <f ca="true">+IF(OFFSET('Hygiene Data'!$H$13,0,10*ROW('Hygiene Data'!H122))="","",OFFSET('Hygiene Data'!$H$13,0,10*ROW('Hygiene Data'!H122)))</f>
        <v/>
      </c>
      <c r="ED128" s="280" t="str">
        <f ca="true">+IF(OFFSET('Hygiene Data'!$I$11,0,10*ROW('Hygiene Data'!I122))="","",OFFSET('Hygiene Data'!$I$11,0,10*ROW('Hygiene Data'!I122)))</f>
        <v/>
      </c>
      <c r="EE128" s="280" t="str">
        <f ca="true">+IF(OFFSET('Hygiene Data'!$I$12,0,10*ROW('Hygiene Data'!I122))="","",OFFSET('Hygiene Data'!$I$12,0,10*ROW('Hygiene Data'!I122)))</f>
        <v/>
      </c>
      <c r="EF128" s="28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6"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0"/>
      <c r="BS129" s="280" t="str">
        <f ca="true">+IF(OFFSET('Water Data'!$D$27,0,10*ROW('Water Data'!D123))="","",OFFSET('Water Data'!$D$27,0,10*ROW('Water Data'!D123)))</f>
        <v/>
      </c>
      <c r="BT129" s="280" t="str">
        <f ca="true">+IF(OFFSET('Water Data'!$D$28,0,10*ROW('Water Data'!D123))="","",OFFSET('Water Data'!$D$28,0,10*ROW('Water Data'!D123)))</f>
        <v/>
      </c>
      <c r="BU129" s="280" t="str">
        <f ca="true">+IF(OFFSET('Water Data'!$D$29,0,10*ROW('Water Data'!D123))="","",OFFSET('Water Data'!$D$29,0,10*ROW('Water Data'!D123)))</f>
        <v/>
      </c>
      <c r="BV129" s="280" t="str">
        <f ca="true">+IF(OFFSET('Water Data'!$E$27,0,10*ROW('Water Data'!E123))="","",OFFSET('Water Data'!$E$27,0,10*ROW('Water Data'!E123)))</f>
        <v/>
      </c>
      <c r="BW129" s="280" t="str">
        <f ca="true">+IF(OFFSET('Water Data'!$E$28,0,10*ROW('Water Data'!E123))="","",OFFSET('Water Data'!$E$28,0,10*ROW('Water Data'!E123)))</f>
        <v/>
      </c>
      <c r="BX129" s="280" t="str">
        <f ca="true">+IF(OFFSET('Water Data'!$E$29,0,10*ROW('Water Data'!E123))="","",OFFSET('Water Data'!$E$29,0,10*ROW('Water Data'!E123)))</f>
        <v/>
      </c>
      <c r="BY129" s="280" t="str">
        <f ca="true">+IF(OFFSET('Water Data'!$F$27,0,10*ROW('Water Data'!F123))="","",OFFSET('Water Data'!$F$27,0,10*ROW('Water Data'!F123)))</f>
        <v/>
      </c>
      <c r="BZ129" s="280" t="str">
        <f ca="true">+IF(OFFSET('Water Data'!$F$28,0,10*ROW('Water Data'!F123))="","",OFFSET('Water Data'!$F$28,0,10*ROW('Water Data'!F123)))</f>
        <v/>
      </c>
      <c r="CA129" s="280" t="str">
        <f ca="true">+IF(OFFSET('Water Data'!$F$29,0,10*ROW('Water Data'!F123))="","",OFFSET('Water Data'!$F$29,0,10*ROW('Water Data'!F123)))</f>
        <v/>
      </c>
      <c r="CB129" s="280" t="str">
        <f ca="true">+IF(OFFSET('Water Data'!$G$27,0,10*ROW('Water Data'!G123))="","",OFFSET('Water Data'!$G$27,0,10*ROW('Water Data'!G123)))</f>
        <v/>
      </c>
      <c r="CC129" s="280" t="str">
        <f ca="true">+IF(OFFSET('Water Data'!$G$28,0,10*ROW('Water Data'!G123))="","",OFFSET('Water Data'!$G$28,0,10*ROW('Water Data'!G123)))</f>
        <v/>
      </c>
      <c r="CD129" s="280" t="str">
        <f ca="true">+IF(OFFSET('Water Data'!$G$29,0,10*ROW('Water Data'!G123))="","",OFFSET('Water Data'!$G$29,0,10*ROW('Water Data'!G123)))</f>
        <v/>
      </c>
      <c r="CE129" s="280" t="str">
        <f ca="true">+IF(OFFSET('Water Data'!$H$27,0,10*ROW('Water Data'!H123))="","",OFFSET('Water Data'!$H$27,0,10*ROW('Water Data'!H123)))</f>
        <v/>
      </c>
      <c r="CF129" s="280" t="str">
        <f ca="true">+IF(OFFSET('Water Data'!$H$28,0,10*ROW('Water Data'!H123))="","",OFFSET('Water Data'!$H$28,0,10*ROW('Water Data'!H123)))</f>
        <v/>
      </c>
      <c r="CG129" s="280" t="str">
        <f ca="true">+IF(OFFSET('Water Data'!$H$29,0,10*ROW('Water Data'!H123))="","",OFFSET('Water Data'!$H$29,0,10*ROW('Water Data'!H123)))</f>
        <v/>
      </c>
      <c r="CH129" s="280" t="str">
        <f ca="true">+IF(OFFSET('Water Data'!$I$27,0,10*ROW('Water Data'!I123))="","",OFFSET('Water Data'!$I$27,0,10*ROW('Water Data'!I123)))</f>
        <v/>
      </c>
      <c r="CI129" s="280" t="str">
        <f ca="true">+IF(OFFSET('Water Data'!$I$28,0,10*ROW('Water Data'!I123))="","",OFFSET('Water Data'!$I$28,0,10*ROW('Water Data'!I123)))</f>
        <v/>
      </c>
      <c r="CJ129" s="280" t="str">
        <f ca="true">+IF(OFFSET('Water Data'!$I$29,0,10*ROW('Water Data'!I123))="","",OFFSET('Water Data'!$I$29,0,10*ROW('Water Data'!I123)))</f>
        <v/>
      </c>
      <c r="CK129" s="280" t="str">
        <f ca="true">+IF(OFFSET('Sanitation Data'!$D$28,0,10*ROW('Sanitation Data'!D123))="","",OFFSET('Sanitation Data'!$D$28,0,10*ROW('Sanitation Data'!D123)))</f>
        <v/>
      </c>
      <c r="CL129" s="280" t="str">
        <f ca="true">+IF(OFFSET('Sanitation Data'!$D$29,0,10*ROW('Sanitation Data'!D123))="","",OFFSET('Sanitation Data'!$D$29,0,10*ROW('Sanitation Data'!D123)))</f>
        <v/>
      </c>
      <c r="CM129" s="280" t="str">
        <f ca="true">+IF(OFFSET('Sanitation Data'!$D$30,0,10*ROW('Sanitation Data'!D123))="","",OFFSET('Sanitation Data'!$D$30,0,10*ROW('Sanitation Data'!D123)))</f>
        <v/>
      </c>
      <c r="CN129" s="280" t="str">
        <f ca="true">+IF(OFFSET('Sanitation Data'!$D$31,0,10*ROW('Sanitation Data'!D123))="","",OFFSET('Sanitation Data'!$D$31,0,10*ROW('Sanitation Data'!D123)))</f>
        <v/>
      </c>
      <c r="CO129" s="280" t="str">
        <f ca="true">+IF(OFFSET('Sanitation Data'!$D$32,0,10*ROW('Sanitation Data'!D123))="","",OFFSET('Sanitation Data'!$D$32,0,10*ROW('Sanitation Data'!D123)))</f>
        <v/>
      </c>
      <c r="CP129" s="280" t="str">
        <f ca="true">+IF(OFFSET('Sanitation Data'!$E$28,0,10*ROW('Sanitation Data'!E123))="","",OFFSET('Sanitation Data'!$E$28,0,10*ROW('Sanitation Data'!E123)))</f>
        <v/>
      </c>
      <c r="CQ129" s="280" t="str">
        <f ca="true">+IF(OFFSET('Sanitation Data'!$E$29,0,10*ROW('Sanitation Data'!E123))="","",OFFSET('Sanitation Data'!$E$29,0,10*ROW('Sanitation Data'!E123)))</f>
        <v/>
      </c>
      <c r="CR129" s="280" t="str">
        <f ca="true">+IF(OFFSET('Sanitation Data'!$E$30,0,10*ROW('Sanitation Data'!E123))="","",OFFSET('Sanitation Data'!$E$30,0,10*ROW('Sanitation Data'!E123)))</f>
        <v/>
      </c>
      <c r="CS129" s="280" t="str">
        <f ca="true">+IF(OFFSET('Sanitation Data'!$E$31,0,10*ROW('Sanitation Data'!E123))="","",OFFSET('Sanitation Data'!$E$31,0,10*ROW('Sanitation Data'!E123)))</f>
        <v/>
      </c>
      <c r="CT129" s="280" t="str">
        <f ca="true">+IF(OFFSET('Sanitation Data'!$E$32,0,10*ROW('Sanitation Data'!E123))="","",OFFSET('Sanitation Data'!$E$32,0,10*ROW('Sanitation Data'!E123)))</f>
        <v/>
      </c>
      <c r="CU129" s="280" t="str">
        <f ca="true">+IF(OFFSET('Sanitation Data'!$F$28,0,10*ROW('Sanitation Data'!F123))="","",OFFSET('Sanitation Data'!$F$28,0,10*ROW('Sanitation Data'!F123)))</f>
        <v/>
      </c>
      <c r="CV129" s="280" t="str">
        <f ca="true">+IF(OFFSET('Sanitation Data'!$F$29,0,10*ROW('Sanitation Data'!F123))="","",OFFSET('Sanitation Data'!$F$29,0,10*ROW('Sanitation Data'!F123)))</f>
        <v/>
      </c>
      <c r="CW129" s="280" t="str">
        <f ca="true">+IF(OFFSET('Sanitation Data'!$F$30,0,10*ROW('Sanitation Data'!F123))="","",OFFSET('Sanitation Data'!$F$30,0,10*ROW('Sanitation Data'!F123)))</f>
        <v/>
      </c>
      <c r="CX129" s="280" t="str">
        <f ca="true">+IF(OFFSET('Sanitation Data'!$F$31,0,10*ROW('Sanitation Data'!F123))="","",OFFSET('Sanitation Data'!$F$31,0,10*ROW('Sanitation Data'!F123)))</f>
        <v/>
      </c>
      <c r="CY129" s="280" t="str">
        <f ca="true">+IF(OFFSET('Sanitation Data'!$F$32,0,10*ROW('Sanitation Data'!F123))="","",OFFSET('Sanitation Data'!$F$32,0,10*ROW('Sanitation Data'!F123)))</f>
        <v/>
      </c>
      <c r="CZ129" s="280" t="str">
        <f ca="true">+IF(OFFSET('Sanitation Data'!$G$28,0,10*ROW('Sanitation Data'!G123))="","",OFFSET('Sanitation Data'!$G$28,0,10*ROW('Sanitation Data'!G123)))</f>
        <v/>
      </c>
      <c r="DA129" s="280" t="str">
        <f ca="true">+IF(OFFSET('Sanitation Data'!$G$29,0,10*ROW('Sanitation Data'!G123))="","",OFFSET('Sanitation Data'!$G$29,0,10*ROW('Sanitation Data'!G123)))</f>
        <v/>
      </c>
      <c r="DB129" s="280" t="str">
        <f ca="true">+IF(OFFSET('Sanitation Data'!$G$30,0,10*ROW('Sanitation Data'!G123))="","",OFFSET('Sanitation Data'!$G$30,0,10*ROW('Sanitation Data'!G123)))</f>
        <v/>
      </c>
      <c r="DC129" s="280" t="str">
        <f ca="true">+IF(OFFSET('Sanitation Data'!$G$31,0,10*ROW('Sanitation Data'!G123))="","",OFFSET('Sanitation Data'!$G$31,0,10*ROW('Sanitation Data'!G123)))</f>
        <v/>
      </c>
      <c r="DD129" s="280" t="str">
        <f ca="true">+IF(OFFSET('Sanitation Data'!$G$32,0,10*ROW('Sanitation Data'!G123))="","",OFFSET('Sanitation Data'!$G$32,0,10*ROW('Sanitation Data'!G123)))</f>
        <v/>
      </c>
      <c r="DE129" s="280" t="str">
        <f ca="true">+IF(OFFSET('Sanitation Data'!$H$28,0,10*ROW('Sanitation Data'!H123))="","",OFFSET('Sanitation Data'!$H$28,0,10*ROW('Sanitation Data'!H123)))</f>
        <v/>
      </c>
      <c r="DF129" s="280" t="str">
        <f ca="true">+IF(OFFSET('Sanitation Data'!$H$29,0,10*ROW('Sanitation Data'!H123))="","",OFFSET('Sanitation Data'!$H$29,0,10*ROW('Sanitation Data'!H123)))</f>
        <v/>
      </c>
      <c r="DG129" s="280" t="str">
        <f ca="true">+IF(OFFSET('Sanitation Data'!$H$30,0,10*ROW('Sanitation Data'!H123))="","",OFFSET('Sanitation Data'!$H$30,0,10*ROW('Sanitation Data'!H123)))</f>
        <v/>
      </c>
      <c r="DH129" s="280" t="str">
        <f ca="true">+IF(OFFSET('Sanitation Data'!$H$31,0,10*ROW('Sanitation Data'!H123))="","",OFFSET('Sanitation Data'!$H$31,0,10*ROW('Sanitation Data'!H123)))</f>
        <v/>
      </c>
      <c r="DI129" s="280" t="str">
        <f ca="true">+IF(OFFSET('Sanitation Data'!$H$32,0,10*ROW('Sanitation Data'!H123))="","",OFFSET('Sanitation Data'!$H$32,0,10*ROW('Sanitation Data'!H123)))</f>
        <v/>
      </c>
      <c r="DJ129" s="280" t="str">
        <f ca="true">+IF(OFFSET('Sanitation Data'!$I$28,0,10*ROW('Sanitation Data'!I123))="","",OFFSET('Sanitation Data'!$I$28,0,10*ROW('Sanitation Data'!I123)))</f>
        <v/>
      </c>
      <c r="DK129" s="280" t="str">
        <f ca="true">+IF(OFFSET('Sanitation Data'!$I$29,0,10*ROW('Sanitation Data'!I123))="","",OFFSET('Sanitation Data'!$I$29,0,10*ROW('Sanitation Data'!I123)))</f>
        <v/>
      </c>
      <c r="DL129" s="280" t="str">
        <f ca="true">+IF(OFFSET('Sanitation Data'!$I$30,0,10*ROW('Sanitation Data'!I123))="","",OFFSET('Sanitation Data'!$I$30,0,10*ROW('Sanitation Data'!I123)))</f>
        <v/>
      </c>
      <c r="DM129" s="280" t="str">
        <f ca="true">+IF(OFFSET('Sanitation Data'!$I$31,0,10*ROW('Sanitation Data'!I123))="","",OFFSET('Sanitation Data'!$I$31,0,10*ROW('Sanitation Data'!I123)))</f>
        <v/>
      </c>
      <c r="DN129" s="280" t="str">
        <f ca="true">+IF(OFFSET('Sanitation Data'!$I$32,0,10*ROW('Sanitation Data'!I123))="","",OFFSET('Sanitation Data'!$I$32,0,10*ROW('Sanitation Data'!I123)))</f>
        <v/>
      </c>
      <c r="DO129" s="280" t="str">
        <f ca="true">+IF(OFFSET('Hygiene Data'!$D$11,0,10*ROW('Hygiene Data'!D123))="","",OFFSET('Hygiene Data'!$D$11,0,10*ROW('Hygiene Data'!D123)))</f>
        <v/>
      </c>
      <c r="DP129" s="280" t="str">
        <f ca="true">+IF(OFFSET('Hygiene Data'!$D$12,0,10*ROW('Hygiene Data'!D123))="","",OFFSET('Hygiene Data'!$D$12,0,10*ROW('Hygiene Data'!D123)))</f>
        <v/>
      </c>
      <c r="DQ129" s="280" t="str">
        <f ca="true">+IF(OFFSET('Hygiene Data'!$D$13,0,10*ROW('Hygiene Data'!D123))="","",OFFSET('Hygiene Data'!$D$13,0,10*ROW('Hygiene Data'!D123)))</f>
        <v/>
      </c>
      <c r="DR129" s="280" t="str">
        <f ca="true">+IF(OFFSET('Hygiene Data'!$E$11,0,10*ROW('Hygiene Data'!E123))="","",OFFSET('Hygiene Data'!$E$11,0,10*ROW('Hygiene Data'!E123)))</f>
        <v/>
      </c>
      <c r="DS129" s="280" t="str">
        <f ca="true">+IF(OFFSET('Hygiene Data'!$E$12,0,10*ROW('Hygiene Data'!E123))="","",OFFSET('Hygiene Data'!$E$12,0,10*ROW('Hygiene Data'!E123)))</f>
        <v/>
      </c>
      <c r="DT129" s="280" t="str">
        <f ca="true">+IF(OFFSET('Hygiene Data'!$E$13,0,10*ROW('Hygiene Data'!E123))="","",OFFSET('Hygiene Data'!$E$13,0,10*ROW('Hygiene Data'!E123)))</f>
        <v/>
      </c>
      <c r="DU129" s="280" t="str">
        <f ca="true">+IF(OFFSET('Hygiene Data'!$F$11,0,10*ROW('Hygiene Data'!F123))="","",OFFSET('Hygiene Data'!$F$11,0,10*ROW('Hygiene Data'!F123)))</f>
        <v/>
      </c>
      <c r="DV129" s="280" t="str">
        <f ca="true">+IF(OFFSET('Hygiene Data'!$F$12,0,10*ROW('Hygiene Data'!F123))="","",OFFSET('Hygiene Data'!$F$12,0,10*ROW('Hygiene Data'!F123)))</f>
        <v/>
      </c>
      <c r="DW129" s="280" t="str">
        <f ca="true">+IF(OFFSET('Hygiene Data'!$F$13,0,10*ROW('Hygiene Data'!F123))="","",OFFSET('Hygiene Data'!$F$13,0,10*ROW('Hygiene Data'!F123)))</f>
        <v/>
      </c>
      <c r="DX129" s="280" t="str">
        <f ca="true">+IF(OFFSET('Hygiene Data'!$G$11,0,10*ROW('Hygiene Data'!G123))="","",OFFSET('Hygiene Data'!$G$11,0,10*ROW('Hygiene Data'!G123)))</f>
        <v/>
      </c>
      <c r="DY129" s="280" t="str">
        <f ca="true">+IF(OFFSET('Hygiene Data'!$G$12,0,10*ROW('Hygiene Data'!G123))="","",OFFSET('Hygiene Data'!$G$12,0,10*ROW('Hygiene Data'!G123)))</f>
        <v/>
      </c>
      <c r="DZ129" s="280" t="str">
        <f ca="true">+IF(OFFSET('Hygiene Data'!$G$13,0,10*ROW('Hygiene Data'!G123))="","",OFFSET('Hygiene Data'!$G$13,0,10*ROW('Hygiene Data'!G123)))</f>
        <v/>
      </c>
      <c r="EA129" s="280" t="str">
        <f ca="true">+IF(OFFSET('Hygiene Data'!$H$11,0,10*ROW('Hygiene Data'!H123))="","",OFFSET('Hygiene Data'!$H$11,0,10*ROW('Hygiene Data'!H123)))</f>
        <v/>
      </c>
      <c r="EB129" s="280" t="str">
        <f ca="true">+IF(OFFSET('Hygiene Data'!$H$12,0,10*ROW('Hygiene Data'!H123))="","",OFFSET('Hygiene Data'!$H$12,0,10*ROW('Hygiene Data'!H123)))</f>
        <v/>
      </c>
      <c r="EC129" s="280" t="str">
        <f ca="true">+IF(OFFSET('Hygiene Data'!$H$13,0,10*ROW('Hygiene Data'!H123))="","",OFFSET('Hygiene Data'!$H$13,0,10*ROW('Hygiene Data'!H123)))</f>
        <v/>
      </c>
      <c r="ED129" s="280" t="str">
        <f ca="true">+IF(OFFSET('Hygiene Data'!$I$11,0,10*ROW('Hygiene Data'!I123))="","",OFFSET('Hygiene Data'!$I$11,0,10*ROW('Hygiene Data'!I123)))</f>
        <v/>
      </c>
      <c r="EE129" s="280" t="str">
        <f ca="true">+IF(OFFSET('Hygiene Data'!$I$12,0,10*ROW('Hygiene Data'!I123))="","",OFFSET('Hygiene Data'!$I$12,0,10*ROW('Hygiene Data'!I123)))</f>
        <v/>
      </c>
      <c r="EF129" s="28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6"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0"/>
      <c r="BS130" s="280" t="str">
        <f ca="true">+IF(OFFSET('Water Data'!$D$27,0,10*ROW('Water Data'!D124))="","",OFFSET('Water Data'!$D$27,0,10*ROW('Water Data'!D124)))</f>
        <v/>
      </c>
      <c r="BT130" s="280" t="str">
        <f ca="true">+IF(OFFSET('Water Data'!$D$28,0,10*ROW('Water Data'!D124))="","",OFFSET('Water Data'!$D$28,0,10*ROW('Water Data'!D124)))</f>
        <v/>
      </c>
      <c r="BU130" s="280" t="str">
        <f ca="true">+IF(OFFSET('Water Data'!$D$29,0,10*ROW('Water Data'!D124))="","",OFFSET('Water Data'!$D$29,0,10*ROW('Water Data'!D124)))</f>
        <v/>
      </c>
      <c r="BV130" s="280" t="str">
        <f ca="true">+IF(OFFSET('Water Data'!$E$27,0,10*ROW('Water Data'!E124))="","",OFFSET('Water Data'!$E$27,0,10*ROW('Water Data'!E124)))</f>
        <v/>
      </c>
      <c r="BW130" s="280" t="str">
        <f ca="true">+IF(OFFSET('Water Data'!$E$28,0,10*ROW('Water Data'!E124))="","",OFFSET('Water Data'!$E$28,0,10*ROW('Water Data'!E124)))</f>
        <v/>
      </c>
      <c r="BX130" s="280" t="str">
        <f ca="true">+IF(OFFSET('Water Data'!$E$29,0,10*ROW('Water Data'!E124))="","",OFFSET('Water Data'!$E$29,0,10*ROW('Water Data'!E124)))</f>
        <v/>
      </c>
      <c r="BY130" s="280" t="str">
        <f ca="true">+IF(OFFSET('Water Data'!$F$27,0,10*ROW('Water Data'!F124))="","",OFFSET('Water Data'!$F$27,0,10*ROW('Water Data'!F124)))</f>
        <v/>
      </c>
      <c r="BZ130" s="280" t="str">
        <f ca="true">+IF(OFFSET('Water Data'!$F$28,0,10*ROW('Water Data'!F124))="","",OFFSET('Water Data'!$F$28,0,10*ROW('Water Data'!F124)))</f>
        <v/>
      </c>
      <c r="CA130" s="280" t="str">
        <f ca="true">+IF(OFFSET('Water Data'!$F$29,0,10*ROW('Water Data'!F124))="","",OFFSET('Water Data'!$F$29,0,10*ROW('Water Data'!F124)))</f>
        <v/>
      </c>
      <c r="CB130" s="280" t="str">
        <f ca="true">+IF(OFFSET('Water Data'!$G$27,0,10*ROW('Water Data'!G124))="","",OFFSET('Water Data'!$G$27,0,10*ROW('Water Data'!G124)))</f>
        <v/>
      </c>
      <c r="CC130" s="280" t="str">
        <f ca="true">+IF(OFFSET('Water Data'!$G$28,0,10*ROW('Water Data'!G124))="","",OFFSET('Water Data'!$G$28,0,10*ROW('Water Data'!G124)))</f>
        <v/>
      </c>
      <c r="CD130" s="280" t="str">
        <f ca="true">+IF(OFFSET('Water Data'!$G$29,0,10*ROW('Water Data'!G124))="","",OFFSET('Water Data'!$G$29,0,10*ROW('Water Data'!G124)))</f>
        <v/>
      </c>
      <c r="CE130" s="280" t="str">
        <f ca="true">+IF(OFFSET('Water Data'!$H$27,0,10*ROW('Water Data'!H124))="","",OFFSET('Water Data'!$H$27,0,10*ROW('Water Data'!H124)))</f>
        <v/>
      </c>
      <c r="CF130" s="280" t="str">
        <f ca="true">+IF(OFFSET('Water Data'!$H$28,0,10*ROW('Water Data'!H124))="","",OFFSET('Water Data'!$H$28,0,10*ROW('Water Data'!H124)))</f>
        <v/>
      </c>
      <c r="CG130" s="280" t="str">
        <f ca="true">+IF(OFFSET('Water Data'!$H$29,0,10*ROW('Water Data'!H124))="","",OFFSET('Water Data'!$H$29,0,10*ROW('Water Data'!H124)))</f>
        <v/>
      </c>
      <c r="CH130" s="280" t="str">
        <f ca="true">+IF(OFFSET('Water Data'!$I$27,0,10*ROW('Water Data'!I124))="","",OFFSET('Water Data'!$I$27,0,10*ROW('Water Data'!I124)))</f>
        <v/>
      </c>
      <c r="CI130" s="280" t="str">
        <f ca="true">+IF(OFFSET('Water Data'!$I$28,0,10*ROW('Water Data'!I124))="","",OFFSET('Water Data'!$I$28,0,10*ROW('Water Data'!I124)))</f>
        <v/>
      </c>
      <c r="CJ130" s="280" t="str">
        <f ca="true">+IF(OFFSET('Water Data'!$I$29,0,10*ROW('Water Data'!I124))="","",OFFSET('Water Data'!$I$29,0,10*ROW('Water Data'!I124)))</f>
        <v/>
      </c>
      <c r="CK130" s="280" t="str">
        <f ca="true">+IF(OFFSET('Sanitation Data'!$D$28,0,10*ROW('Sanitation Data'!D124))="","",OFFSET('Sanitation Data'!$D$28,0,10*ROW('Sanitation Data'!D124)))</f>
        <v/>
      </c>
      <c r="CL130" s="280" t="str">
        <f ca="true">+IF(OFFSET('Sanitation Data'!$D$29,0,10*ROW('Sanitation Data'!D124))="","",OFFSET('Sanitation Data'!$D$29,0,10*ROW('Sanitation Data'!D124)))</f>
        <v/>
      </c>
      <c r="CM130" s="280" t="str">
        <f ca="true">+IF(OFFSET('Sanitation Data'!$D$30,0,10*ROW('Sanitation Data'!D124))="","",OFFSET('Sanitation Data'!$D$30,0,10*ROW('Sanitation Data'!D124)))</f>
        <v/>
      </c>
      <c r="CN130" s="280" t="str">
        <f ca="true">+IF(OFFSET('Sanitation Data'!$D$31,0,10*ROW('Sanitation Data'!D124))="","",OFFSET('Sanitation Data'!$D$31,0,10*ROW('Sanitation Data'!D124)))</f>
        <v/>
      </c>
      <c r="CO130" s="280" t="str">
        <f ca="true">+IF(OFFSET('Sanitation Data'!$D$32,0,10*ROW('Sanitation Data'!D124))="","",OFFSET('Sanitation Data'!$D$32,0,10*ROW('Sanitation Data'!D124)))</f>
        <v/>
      </c>
      <c r="CP130" s="280" t="str">
        <f ca="true">+IF(OFFSET('Sanitation Data'!$E$28,0,10*ROW('Sanitation Data'!E124))="","",OFFSET('Sanitation Data'!$E$28,0,10*ROW('Sanitation Data'!E124)))</f>
        <v/>
      </c>
      <c r="CQ130" s="280" t="str">
        <f ca="true">+IF(OFFSET('Sanitation Data'!$E$29,0,10*ROW('Sanitation Data'!E124))="","",OFFSET('Sanitation Data'!$E$29,0,10*ROW('Sanitation Data'!E124)))</f>
        <v/>
      </c>
      <c r="CR130" s="280" t="str">
        <f ca="true">+IF(OFFSET('Sanitation Data'!$E$30,0,10*ROW('Sanitation Data'!E124))="","",OFFSET('Sanitation Data'!$E$30,0,10*ROW('Sanitation Data'!E124)))</f>
        <v/>
      </c>
      <c r="CS130" s="280" t="str">
        <f ca="true">+IF(OFFSET('Sanitation Data'!$E$31,0,10*ROW('Sanitation Data'!E124))="","",OFFSET('Sanitation Data'!$E$31,0,10*ROW('Sanitation Data'!E124)))</f>
        <v/>
      </c>
      <c r="CT130" s="280" t="str">
        <f ca="true">+IF(OFFSET('Sanitation Data'!$E$32,0,10*ROW('Sanitation Data'!E124))="","",OFFSET('Sanitation Data'!$E$32,0,10*ROW('Sanitation Data'!E124)))</f>
        <v/>
      </c>
      <c r="CU130" s="280" t="str">
        <f ca="true">+IF(OFFSET('Sanitation Data'!$F$28,0,10*ROW('Sanitation Data'!F124))="","",OFFSET('Sanitation Data'!$F$28,0,10*ROW('Sanitation Data'!F124)))</f>
        <v/>
      </c>
      <c r="CV130" s="280" t="str">
        <f ca="true">+IF(OFFSET('Sanitation Data'!$F$29,0,10*ROW('Sanitation Data'!F124))="","",OFFSET('Sanitation Data'!$F$29,0,10*ROW('Sanitation Data'!F124)))</f>
        <v/>
      </c>
      <c r="CW130" s="280" t="str">
        <f ca="true">+IF(OFFSET('Sanitation Data'!$F$30,0,10*ROW('Sanitation Data'!F124))="","",OFFSET('Sanitation Data'!$F$30,0,10*ROW('Sanitation Data'!F124)))</f>
        <v/>
      </c>
      <c r="CX130" s="280" t="str">
        <f ca="true">+IF(OFFSET('Sanitation Data'!$F$31,0,10*ROW('Sanitation Data'!F124))="","",OFFSET('Sanitation Data'!$F$31,0,10*ROW('Sanitation Data'!F124)))</f>
        <v/>
      </c>
      <c r="CY130" s="280" t="str">
        <f ca="true">+IF(OFFSET('Sanitation Data'!$F$32,0,10*ROW('Sanitation Data'!F124))="","",OFFSET('Sanitation Data'!$F$32,0,10*ROW('Sanitation Data'!F124)))</f>
        <v/>
      </c>
      <c r="CZ130" s="280" t="str">
        <f ca="true">+IF(OFFSET('Sanitation Data'!$G$28,0,10*ROW('Sanitation Data'!G124))="","",OFFSET('Sanitation Data'!$G$28,0,10*ROW('Sanitation Data'!G124)))</f>
        <v/>
      </c>
      <c r="DA130" s="280" t="str">
        <f ca="true">+IF(OFFSET('Sanitation Data'!$G$29,0,10*ROW('Sanitation Data'!G124))="","",OFFSET('Sanitation Data'!$G$29,0,10*ROW('Sanitation Data'!G124)))</f>
        <v/>
      </c>
      <c r="DB130" s="280" t="str">
        <f ca="true">+IF(OFFSET('Sanitation Data'!$G$30,0,10*ROW('Sanitation Data'!G124))="","",OFFSET('Sanitation Data'!$G$30,0,10*ROW('Sanitation Data'!G124)))</f>
        <v/>
      </c>
      <c r="DC130" s="280" t="str">
        <f ca="true">+IF(OFFSET('Sanitation Data'!$G$31,0,10*ROW('Sanitation Data'!G124))="","",OFFSET('Sanitation Data'!$G$31,0,10*ROW('Sanitation Data'!G124)))</f>
        <v/>
      </c>
      <c r="DD130" s="280" t="str">
        <f ca="true">+IF(OFFSET('Sanitation Data'!$G$32,0,10*ROW('Sanitation Data'!G124))="","",OFFSET('Sanitation Data'!$G$32,0,10*ROW('Sanitation Data'!G124)))</f>
        <v/>
      </c>
      <c r="DE130" s="280" t="str">
        <f ca="true">+IF(OFFSET('Sanitation Data'!$H$28,0,10*ROW('Sanitation Data'!H124))="","",OFFSET('Sanitation Data'!$H$28,0,10*ROW('Sanitation Data'!H124)))</f>
        <v/>
      </c>
      <c r="DF130" s="280" t="str">
        <f ca="true">+IF(OFFSET('Sanitation Data'!$H$29,0,10*ROW('Sanitation Data'!H124))="","",OFFSET('Sanitation Data'!$H$29,0,10*ROW('Sanitation Data'!H124)))</f>
        <v/>
      </c>
      <c r="DG130" s="280" t="str">
        <f ca="true">+IF(OFFSET('Sanitation Data'!$H$30,0,10*ROW('Sanitation Data'!H124))="","",OFFSET('Sanitation Data'!$H$30,0,10*ROW('Sanitation Data'!H124)))</f>
        <v/>
      </c>
      <c r="DH130" s="280" t="str">
        <f ca="true">+IF(OFFSET('Sanitation Data'!$H$31,0,10*ROW('Sanitation Data'!H124))="","",OFFSET('Sanitation Data'!$H$31,0,10*ROW('Sanitation Data'!H124)))</f>
        <v/>
      </c>
      <c r="DI130" s="280" t="str">
        <f ca="true">+IF(OFFSET('Sanitation Data'!$H$32,0,10*ROW('Sanitation Data'!H124))="","",OFFSET('Sanitation Data'!$H$32,0,10*ROW('Sanitation Data'!H124)))</f>
        <v/>
      </c>
      <c r="DJ130" s="280" t="str">
        <f ca="true">+IF(OFFSET('Sanitation Data'!$I$28,0,10*ROW('Sanitation Data'!I124))="","",OFFSET('Sanitation Data'!$I$28,0,10*ROW('Sanitation Data'!I124)))</f>
        <v/>
      </c>
      <c r="DK130" s="280" t="str">
        <f ca="true">+IF(OFFSET('Sanitation Data'!$I$29,0,10*ROW('Sanitation Data'!I124))="","",OFFSET('Sanitation Data'!$I$29,0,10*ROW('Sanitation Data'!I124)))</f>
        <v/>
      </c>
      <c r="DL130" s="280" t="str">
        <f ca="true">+IF(OFFSET('Sanitation Data'!$I$30,0,10*ROW('Sanitation Data'!I124))="","",OFFSET('Sanitation Data'!$I$30,0,10*ROW('Sanitation Data'!I124)))</f>
        <v/>
      </c>
      <c r="DM130" s="280" t="str">
        <f ca="true">+IF(OFFSET('Sanitation Data'!$I$31,0,10*ROW('Sanitation Data'!I124))="","",OFFSET('Sanitation Data'!$I$31,0,10*ROW('Sanitation Data'!I124)))</f>
        <v/>
      </c>
      <c r="DN130" s="280" t="str">
        <f ca="true">+IF(OFFSET('Sanitation Data'!$I$32,0,10*ROW('Sanitation Data'!I124))="","",OFFSET('Sanitation Data'!$I$32,0,10*ROW('Sanitation Data'!I124)))</f>
        <v/>
      </c>
      <c r="DO130" s="280" t="str">
        <f ca="true">+IF(OFFSET('Hygiene Data'!$D$11,0,10*ROW('Hygiene Data'!D124))="","",OFFSET('Hygiene Data'!$D$11,0,10*ROW('Hygiene Data'!D124)))</f>
        <v/>
      </c>
      <c r="DP130" s="280" t="str">
        <f ca="true">+IF(OFFSET('Hygiene Data'!$D$12,0,10*ROW('Hygiene Data'!D124))="","",OFFSET('Hygiene Data'!$D$12,0,10*ROW('Hygiene Data'!D124)))</f>
        <v/>
      </c>
      <c r="DQ130" s="280" t="str">
        <f ca="true">+IF(OFFSET('Hygiene Data'!$D$13,0,10*ROW('Hygiene Data'!D124))="","",OFFSET('Hygiene Data'!$D$13,0,10*ROW('Hygiene Data'!D124)))</f>
        <v/>
      </c>
      <c r="DR130" s="280" t="str">
        <f ca="true">+IF(OFFSET('Hygiene Data'!$E$11,0,10*ROW('Hygiene Data'!E124))="","",OFFSET('Hygiene Data'!$E$11,0,10*ROW('Hygiene Data'!E124)))</f>
        <v/>
      </c>
      <c r="DS130" s="280" t="str">
        <f ca="true">+IF(OFFSET('Hygiene Data'!$E$12,0,10*ROW('Hygiene Data'!E124))="","",OFFSET('Hygiene Data'!$E$12,0,10*ROW('Hygiene Data'!E124)))</f>
        <v/>
      </c>
      <c r="DT130" s="280" t="str">
        <f ca="true">+IF(OFFSET('Hygiene Data'!$E$13,0,10*ROW('Hygiene Data'!E124))="","",OFFSET('Hygiene Data'!$E$13,0,10*ROW('Hygiene Data'!E124)))</f>
        <v/>
      </c>
      <c r="DU130" s="280" t="str">
        <f ca="true">+IF(OFFSET('Hygiene Data'!$F$11,0,10*ROW('Hygiene Data'!F124))="","",OFFSET('Hygiene Data'!$F$11,0,10*ROW('Hygiene Data'!F124)))</f>
        <v/>
      </c>
      <c r="DV130" s="280" t="str">
        <f ca="true">+IF(OFFSET('Hygiene Data'!$F$12,0,10*ROW('Hygiene Data'!F124))="","",OFFSET('Hygiene Data'!$F$12,0,10*ROW('Hygiene Data'!F124)))</f>
        <v/>
      </c>
      <c r="DW130" s="280" t="str">
        <f ca="true">+IF(OFFSET('Hygiene Data'!$F$13,0,10*ROW('Hygiene Data'!F124))="","",OFFSET('Hygiene Data'!$F$13,0,10*ROW('Hygiene Data'!F124)))</f>
        <v/>
      </c>
      <c r="DX130" s="280" t="str">
        <f ca="true">+IF(OFFSET('Hygiene Data'!$G$11,0,10*ROW('Hygiene Data'!G124))="","",OFFSET('Hygiene Data'!$G$11,0,10*ROW('Hygiene Data'!G124)))</f>
        <v/>
      </c>
      <c r="DY130" s="280" t="str">
        <f ca="true">+IF(OFFSET('Hygiene Data'!$G$12,0,10*ROW('Hygiene Data'!G124))="","",OFFSET('Hygiene Data'!$G$12,0,10*ROW('Hygiene Data'!G124)))</f>
        <v/>
      </c>
      <c r="DZ130" s="280" t="str">
        <f ca="true">+IF(OFFSET('Hygiene Data'!$G$13,0,10*ROW('Hygiene Data'!G124))="","",OFFSET('Hygiene Data'!$G$13,0,10*ROW('Hygiene Data'!G124)))</f>
        <v/>
      </c>
      <c r="EA130" s="280" t="str">
        <f ca="true">+IF(OFFSET('Hygiene Data'!$H$11,0,10*ROW('Hygiene Data'!H124))="","",OFFSET('Hygiene Data'!$H$11,0,10*ROW('Hygiene Data'!H124)))</f>
        <v/>
      </c>
      <c r="EB130" s="280" t="str">
        <f ca="true">+IF(OFFSET('Hygiene Data'!$H$12,0,10*ROW('Hygiene Data'!H124))="","",OFFSET('Hygiene Data'!$H$12,0,10*ROW('Hygiene Data'!H124)))</f>
        <v/>
      </c>
      <c r="EC130" s="280" t="str">
        <f ca="true">+IF(OFFSET('Hygiene Data'!$H$13,0,10*ROW('Hygiene Data'!H124))="","",OFFSET('Hygiene Data'!$H$13,0,10*ROW('Hygiene Data'!H124)))</f>
        <v/>
      </c>
      <c r="ED130" s="280" t="str">
        <f ca="true">+IF(OFFSET('Hygiene Data'!$I$11,0,10*ROW('Hygiene Data'!I124))="","",OFFSET('Hygiene Data'!$I$11,0,10*ROW('Hygiene Data'!I124)))</f>
        <v/>
      </c>
      <c r="EE130" s="280" t="str">
        <f ca="true">+IF(OFFSET('Hygiene Data'!$I$12,0,10*ROW('Hygiene Data'!I124))="","",OFFSET('Hygiene Data'!$I$12,0,10*ROW('Hygiene Data'!I124)))</f>
        <v/>
      </c>
      <c r="EF130" s="28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6"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0"/>
      <c r="BS131" s="280" t="str">
        <f ca="true">+IF(OFFSET('Water Data'!$D$27,0,10*ROW('Water Data'!D125))="","",OFFSET('Water Data'!$D$27,0,10*ROW('Water Data'!D125)))</f>
        <v/>
      </c>
      <c r="BT131" s="280" t="str">
        <f ca="true">+IF(OFFSET('Water Data'!$D$28,0,10*ROW('Water Data'!D125))="","",OFFSET('Water Data'!$D$28,0,10*ROW('Water Data'!D125)))</f>
        <v/>
      </c>
      <c r="BU131" s="280" t="str">
        <f ca="true">+IF(OFFSET('Water Data'!$D$29,0,10*ROW('Water Data'!D125))="","",OFFSET('Water Data'!$D$29,0,10*ROW('Water Data'!D125)))</f>
        <v/>
      </c>
      <c r="BV131" s="280" t="str">
        <f ca="true">+IF(OFFSET('Water Data'!$E$27,0,10*ROW('Water Data'!E125))="","",OFFSET('Water Data'!$E$27,0,10*ROW('Water Data'!E125)))</f>
        <v/>
      </c>
      <c r="BW131" s="280" t="str">
        <f ca="true">+IF(OFFSET('Water Data'!$E$28,0,10*ROW('Water Data'!E125))="","",OFFSET('Water Data'!$E$28,0,10*ROW('Water Data'!E125)))</f>
        <v/>
      </c>
      <c r="BX131" s="280" t="str">
        <f ca="true">+IF(OFFSET('Water Data'!$E$29,0,10*ROW('Water Data'!E125))="","",OFFSET('Water Data'!$E$29,0,10*ROW('Water Data'!E125)))</f>
        <v/>
      </c>
      <c r="BY131" s="280" t="str">
        <f ca="true">+IF(OFFSET('Water Data'!$F$27,0,10*ROW('Water Data'!F125))="","",OFFSET('Water Data'!$F$27,0,10*ROW('Water Data'!F125)))</f>
        <v/>
      </c>
      <c r="BZ131" s="280" t="str">
        <f ca="true">+IF(OFFSET('Water Data'!$F$28,0,10*ROW('Water Data'!F125))="","",OFFSET('Water Data'!$F$28,0,10*ROW('Water Data'!F125)))</f>
        <v/>
      </c>
      <c r="CA131" s="280" t="str">
        <f ca="true">+IF(OFFSET('Water Data'!$F$29,0,10*ROW('Water Data'!F125))="","",OFFSET('Water Data'!$F$29,0,10*ROW('Water Data'!F125)))</f>
        <v/>
      </c>
      <c r="CB131" s="280" t="str">
        <f ca="true">+IF(OFFSET('Water Data'!$G$27,0,10*ROW('Water Data'!G125))="","",OFFSET('Water Data'!$G$27,0,10*ROW('Water Data'!G125)))</f>
        <v/>
      </c>
      <c r="CC131" s="280" t="str">
        <f ca="true">+IF(OFFSET('Water Data'!$G$28,0,10*ROW('Water Data'!G125))="","",OFFSET('Water Data'!$G$28,0,10*ROW('Water Data'!G125)))</f>
        <v/>
      </c>
      <c r="CD131" s="280" t="str">
        <f ca="true">+IF(OFFSET('Water Data'!$G$29,0,10*ROW('Water Data'!G125))="","",OFFSET('Water Data'!$G$29,0,10*ROW('Water Data'!G125)))</f>
        <v/>
      </c>
      <c r="CE131" s="280" t="str">
        <f ca="true">+IF(OFFSET('Water Data'!$H$27,0,10*ROW('Water Data'!H125))="","",OFFSET('Water Data'!$H$27,0,10*ROW('Water Data'!H125)))</f>
        <v/>
      </c>
      <c r="CF131" s="280" t="str">
        <f ca="true">+IF(OFFSET('Water Data'!$H$28,0,10*ROW('Water Data'!H125))="","",OFFSET('Water Data'!$H$28,0,10*ROW('Water Data'!H125)))</f>
        <v/>
      </c>
      <c r="CG131" s="280" t="str">
        <f ca="true">+IF(OFFSET('Water Data'!$H$29,0,10*ROW('Water Data'!H125))="","",OFFSET('Water Data'!$H$29,0,10*ROW('Water Data'!H125)))</f>
        <v/>
      </c>
      <c r="CH131" s="280" t="str">
        <f ca="true">+IF(OFFSET('Water Data'!$I$27,0,10*ROW('Water Data'!I125))="","",OFFSET('Water Data'!$I$27,0,10*ROW('Water Data'!I125)))</f>
        <v/>
      </c>
      <c r="CI131" s="280" t="str">
        <f ca="true">+IF(OFFSET('Water Data'!$I$28,0,10*ROW('Water Data'!I125))="","",OFFSET('Water Data'!$I$28,0,10*ROW('Water Data'!I125)))</f>
        <v/>
      </c>
      <c r="CJ131" s="280" t="str">
        <f ca="true">+IF(OFFSET('Water Data'!$I$29,0,10*ROW('Water Data'!I125))="","",OFFSET('Water Data'!$I$29,0,10*ROW('Water Data'!I125)))</f>
        <v/>
      </c>
      <c r="CK131" s="280" t="str">
        <f ca="true">+IF(OFFSET('Sanitation Data'!$D$28,0,10*ROW('Sanitation Data'!D125))="","",OFFSET('Sanitation Data'!$D$28,0,10*ROW('Sanitation Data'!D125)))</f>
        <v/>
      </c>
      <c r="CL131" s="280" t="str">
        <f ca="true">+IF(OFFSET('Sanitation Data'!$D$29,0,10*ROW('Sanitation Data'!D125))="","",OFFSET('Sanitation Data'!$D$29,0,10*ROW('Sanitation Data'!D125)))</f>
        <v/>
      </c>
      <c r="CM131" s="280" t="str">
        <f ca="true">+IF(OFFSET('Sanitation Data'!$D$30,0,10*ROW('Sanitation Data'!D125))="","",OFFSET('Sanitation Data'!$D$30,0,10*ROW('Sanitation Data'!D125)))</f>
        <v/>
      </c>
      <c r="CN131" s="280" t="str">
        <f ca="true">+IF(OFFSET('Sanitation Data'!$D$31,0,10*ROW('Sanitation Data'!D125))="","",OFFSET('Sanitation Data'!$D$31,0,10*ROW('Sanitation Data'!D125)))</f>
        <v/>
      </c>
      <c r="CO131" s="280" t="str">
        <f ca="true">+IF(OFFSET('Sanitation Data'!$D$32,0,10*ROW('Sanitation Data'!D125))="","",OFFSET('Sanitation Data'!$D$32,0,10*ROW('Sanitation Data'!D125)))</f>
        <v/>
      </c>
      <c r="CP131" s="280" t="str">
        <f ca="true">+IF(OFFSET('Sanitation Data'!$E$28,0,10*ROW('Sanitation Data'!E125))="","",OFFSET('Sanitation Data'!$E$28,0,10*ROW('Sanitation Data'!E125)))</f>
        <v/>
      </c>
      <c r="CQ131" s="280" t="str">
        <f ca="true">+IF(OFFSET('Sanitation Data'!$E$29,0,10*ROW('Sanitation Data'!E125))="","",OFFSET('Sanitation Data'!$E$29,0,10*ROW('Sanitation Data'!E125)))</f>
        <v/>
      </c>
      <c r="CR131" s="280" t="str">
        <f ca="true">+IF(OFFSET('Sanitation Data'!$E$30,0,10*ROW('Sanitation Data'!E125))="","",OFFSET('Sanitation Data'!$E$30,0,10*ROW('Sanitation Data'!E125)))</f>
        <v/>
      </c>
      <c r="CS131" s="280" t="str">
        <f ca="true">+IF(OFFSET('Sanitation Data'!$E$31,0,10*ROW('Sanitation Data'!E125))="","",OFFSET('Sanitation Data'!$E$31,0,10*ROW('Sanitation Data'!E125)))</f>
        <v/>
      </c>
      <c r="CT131" s="280" t="str">
        <f ca="true">+IF(OFFSET('Sanitation Data'!$E$32,0,10*ROW('Sanitation Data'!E125))="","",OFFSET('Sanitation Data'!$E$32,0,10*ROW('Sanitation Data'!E125)))</f>
        <v/>
      </c>
      <c r="CU131" s="280" t="str">
        <f ca="true">+IF(OFFSET('Sanitation Data'!$F$28,0,10*ROW('Sanitation Data'!F125))="","",OFFSET('Sanitation Data'!$F$28,0,10*ROW('Sanitation Data'!F125)))</f>
        <v/>
      </c>
      <c r="CV131" s="280" t="str">
        <f ca="true">+IF(OFFSET('Sanitation Data'!$F$29,0,10*ROW('Sanitation Data'!F125))="","",OFFSET('Sanitation Data'!$F$29,0,10*ROW('Sanitation Data'!F125)))</f>
        <v/>
      </c>
      <c r="CW131" s="280" t="str">
        <f ca="true">+IF(OFFSET('Sanitation Data'!$F$30,0,10*ROW('Sanitation Data'!F125))="","",OFFSET('Sanitation Data'!$F$30,0,10*ROW('Sanitation Data'!F125)))</f>
        <v/>
      </c>
      <c r="CX131" s="280" t="str">
        <f ca="true">+IF(OFFSET('Sanitation Data'!$F$31,0,10*ROW('Sanitation Data'!F125))="","",OFFSET('Sanitation Data'!$F$31,0,10*ROW('Sanitation Data'!F125)))</f>
        <v/>
      </c>
      <c r="CY131" s="280" t="str">
        <f ca="true">+IF(OFFSET('Sanitation Data'!$F$32,0,10*ROW('Sanitation Data'!F125))="","",OFFSET('Sanitation Data'!$F$32,0,10*ROW('Sanitation Data'!F125)))</f>
        <v/>
      </c>
      <c r="CZ131" s="280" t="str">
        <f ca="true">+IF(OFFSET('Sanitation Data'!$G$28,0,10*ROW('Sanitation Data'!G125))="","",OFFSET('Sanitation Data'!$G$28,0,10*ROW('Sanitation Data'!G125)))</f>
        <v/>
      </c>
      <c r="DA131" s="280" t="str">
        <f ca="true">+IF(OFFSET('Sanitation Data'!$G$29,0,10*ROW('Sanitation Data'!G125))="","",OFFSET('Sanitation Data'!$G$29,0,10*ROW('Sanitation Data'!G125)))</f>
        <v/>
      </c>
      <c r="DB131" s="280" t="str">
        <f ca="true">+IF(OFFSET('Sanitation Data'!$G$30,0,10*ROW('Sanitation Data'!G125))="","",OFFSET('Sanitation Data'!$G$30,0,10*ROW('Sanitation Data'!G125)))</f>
        <v/>
      </c>
      <c r="DC131" s="280" t="str">
        <f ca="true">+IF(OFFSET('Sanitation Data'!$G$31,0,10*ROW('Sanitation Data'!G125))="","",OFFSET('Sanitation Data'!$G$31,0,10*ROW('Sanitation Data'!G125)))</f>
        <v/>
      </c>
      <c r="DD131" s="280" t="str">
        <f ca="true">+IF(OFFSET('Sanitation Data'!$G$32,0,10*ROW('Sanitation Data'!G125))="","",OFFSET('Sanitation Data'!$G$32,0,10*ROW('Sanitation Data'!G125)))</f>
        <v/>
      </c>
      <c r="DE131" s="280" t="str">
        <f ca="true">+IF(OFFSET('Sanitation Data'!$H$28,0,10*ROW('Sanitation Data'!H125))="","",OFFSET('Sanitation Data'!$H$28,0,10*ROW('Sanitation Data'!H125)))</f>
        <v/>
      </c>
      <c r="DF131" s="280" t="str">
        <f ca="true">+IF(OFFSET('Sanitation Data'!$H$29,0,10*ROW('Sanitation Data'!H125))="","",OFFSET('Sanitation Data'!$H$29,0,10*ROW('Sanitation Data'!H125)))</f>
        <v/>
      </c>
      <c r="DG131" s="280" t="str">
        <f ca="true">+IF(OFFSET('Sanitation Data'!$H$30,0,10*ROW('Sanitation Data'!H125))="","",OFFSET('Sanitation Data'!$H$30,0,10*ROW('Sanitation Data'!H125)))</f>
        <v/>
      </c>
      <c r="DH131" s="280" t="str">
        <f ca="true">+IF(OFFSET('Sanitation Data'!$H$31,0,10*ROW('Sanitation Data'!H125))="","",OFFSET('Sanitation Data'!$H$31,0,10*ROW('Sanitation Data'!H125)))</f>
        <v/>
      </c>
      <c r="DI131" s="280" t="str">
        <f ca="true">+IF(OFFSET('Sanitation Data'!$H$32,0,10*ROW('Sanitation Data'!H125))="","",OFFSET('Sanitation Data'!$H$32,0,10*ROW('Sanitation Data'!H125)))</f>
        <v/>
      </c>
      <c r="DJ131" s="280" t="str">
        <f ca="true">+IF(OFFSET('Sanitation Data'!$I$28,0,10*ROW('Sanitation Data'!I125))="","",OFFSET('Sanitation Data'!$I$28,0,10*ROW('Sanitation Data'!I125)))</f>
        <v/>
      </c>
      <c r="DK131" s="280" t="str">
        <f ca="true">+IF(OFFSET('Sanitation Data'!$I$29,0,10*ROW('Sanitation Data'!I125))="","",OFFSET('Sanitation Data'!$I$29,0,10*ROW('Sanitation Data'!I125)))</f>
        <v/>
      </c>
      <c r="DL131" s="280" t="str">
        <f ca="true">+IF(OFFSET('Sanitation Data'!$I$30,0,10*ROW('Sanitation Data'!I125))="","",OFFSET('Sanitation Data'!$I$30,0,10*ROW('Sanitation Data'!I125)))</f>
        <v/>
      </c>
      <c r="DM131" s="280" t="str">
        <f ca="true">+IF(OFFSET('Sanitation Data'!$I$31,0,10*ROW('Sanitation Data'!I125))="","",OFFSET('Sanitation Data'!$I$31,0,10*ROW('Sanitation Data'!I125)))</f>
        <v/>
      </c>
      <c r="DN131" s="280" t="str">
        <f ca="true">+IF(OFFSET('Sanitation Data'!$I$32,0,10*ROW('Sanitation Data'!I125))="","",OFFSET('Sanitation Data'!$I$32,0,10*ROW('Sanitation Data'!I125)))</f>
        <v/>
      </c>
      <c r="DO131" s="280" t="str">
        <f ca="true">+IF(OFFSET('Hygiene Data'!$D$11,0,10*ROW('Hygiene Data'!D125))="","",OFFSET('Hygiene Data'!$D$11,0,10*ROW('Hygiene Data'!D125)))</f>
        <v/>
      </c>
      <c r="DP131" s="280" t="str">
        <f ca="true">+IF(OFFSET('Hygiene Data'!$D$12,0,10*ROW('Hygiene Data'!D125))="","",OFFSET('Hygiene Data'!$D$12,0,10*ROW('Hygiene Data'!D125)))</f>
        <v/>
      </c>
      <c r="DQ131" s="280" t="str">
        <f ca="true">+IF(OFFSET('Hygiene Data'!$D$13,0,10*ROW('Hygiene Data'!D125))="","",OFFSET('Hygiene Data'!$D$13,0,10*ROW('Hygiene Data'!D125)))</f>
        <v/>
      </c>
      <c r="DR131" s="280" t="str">
        <f ca="true">+IF(OFFSET('Hygiene Data'!$E$11,0,10*ROW('Hygiene Data'!E125))="","",OFFSET('Hygiene Data'!$E$11,0,10*ROW('Hygiene Data'!E125)))</f>
        <v/>
      </c>
      <c r="DS131" s="280" t="str">
        <f ca="true">+IF(OFFSET('Hygiene Data'!$E$12,0,10*ROW('Hygiene Data'!E125))="","",OFFSET('Hygiene Data'!$E$12,0,10*ROW('Hygiene Data'!E125)))</f>
        <v/>
      </c>
      <c r="DT131" s="280" t="str">
        <f ca="true">+IF(OFFSET('Hygiene Data'!$E$13,0,10*ROW('Hygiene Data'!E125))="","",OFFSET('Hygiene Data'!$E$13,0,10*ROW('Hygiene Data'!E125)))</f>
        <v/>
      </c>
      <c r="DU131" s="280" t="str">
        <f ca="true">+IF(OFFSET('Hygiene Data'!$F$11,0,10*ROW('Hygiene Data'!F125))="","",OFFSET('Hygiene Data'!$F$11,0,10*ROW('Hygiene Data'!F125)))</f>
        <v/>
      </c>
      <c r="DV131" s="280" t="str">
        <f ca="true">+IF(OFFSET('Hygiene Data'!$F$12,0,10*ROW('Hygiene Data'!F125))="","",OFFSET('Hygiene Data'!$F$12,0,10*ROW('Hygiene Data'!F125)))</f>
        <v/>
      </c>
      <c r="DW131" s="280" t="str">
        <f ca="true">+IF(OFFSET('Hygiene Data'!$F$13,0,10*ROW('Hygiene Data'!F125))="","",OFFSET('Hygiene Data'!$F$13,0,10*ROW('Hygiene Data'!F125)))</f>
        <v/>
      </c>
      <c r="DX131" s="280" t="str">
        <f ca="true">+IF(OFFSET('Hygiene Data'!$G$11,0,10*ROW('Hygiene Data'!G125))="","",OFFSET('Hygiene Data'!$G$11,0,10*ROW('Hygiene Data'!G125)))</f>
        <v/>
      </c>
      <c r="DY131" s="280" t="str">
        <f ca="true">+IF(OFFSET('Hygiene Data'!$G$12,0,10*ROW('Hygiene Data'!G125))="","",OFFSET('Hygiene Data'!$G$12,0,10*ROW('Hygiene Data'!G125)))</f>
        <v/>
      </c>
      <c r="DZ131" s="280" t="str">
        <f ca="true">+IF(OFFSET('Hygiene Data'!$G$13,0,10*ROW('Hygiene Data'!G125))="","",OFFSET('Hygiene Data'!$G$13,0,10*ROW('Hygiene Data'!G125)))</f>
        <v/>
      </c>
      <c r="EA131" s="280" t="str">
        <f ca="true">+IF(OFFSET('Hygiene Data'!$H$11,0,10*ROW('Hygiene Data'!H125))="","",OFFSET('Hygiene Data'!$H$11,0,10*ROW('Hygiene Data'!H125)))</f>
        <v/>
      </c>
      <c r="EB131" s="280" t="str">
        <f ca="true">+IF(OFFSET('Hygiene Data'!$H$12,0,10*ROW('Hygiene Data'!H125))="","",OFFSET('Hygiene Data'!$H$12,0,10*ROW('Hygiene Data'!H125)))</f>
        <v/>
      </c>
      <c r="EC131" s="280" t="str">
        <f ca="true">+IF(OFFSET('Hygiene Data'!$H$13,0,10*ROW('Hygiene Data'!H125))="","",OFFSET('Hygiene Data'!$H$13,0,10*ROW('Hygiene Data'!H125)))</f>
        <v/>
      </c>
      <c r="ED131" s="280" t="str">
        <f ca="true">+IF(OFFSET('Hygiene Data'!$I$11,0,10*ROW('Hygiene Data'!I125))="","",OFFSET('Hygiene Data'!$I$11,0,10*ROW('Hygiene Data'!I125)))</f>
        <v/>
      </c>
      <c r="EE131" s="280" t="str">
        <f ca="true">+IF(OFFSET('Hygiene Data'!$I$12,0,10*ROW('Hygiene Data'!I125))="","",OFFSET('Hygiene Data'!$I$12,0,10*ROW('Hygiene Data'!I125)))</f>
        <v/>
      </c>
      <c r="EF131" s="28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6"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0"/>
      <c r="BS132" s="280" t="str">
        <f ca="true">+IF(OFFSET('Water Data'!$D$27,0,10*ROW('Water Data'!D126))="","",OFFSET('Water Data'!$D$27,0,10*ROW('Water Data'!D126)))</f>
        <v/>
      </c>
      <c r="BT132" s="280" t="str">
        <f ca="true">+IF(OFFSET('Water Data'!$D$28,0,10*ROW('Water Data'!D126))="","",OFFSET('Water Data'!$D$28,0,10*ROW('Water Data'!D126)))</f>
        <v/>
      </c>
      <c r="BU132" s="280" t="str">
        <f ca="true">+IF(OFFSET('Water Data'!$D$29,0,10*ROW('Water Data'!D126))="","",OFFSET('Water Data'!$D$29,0,10*ROW('Water Data'!D126)))</f>
        <v/>
      </c>
      <c r="BV132" s="280" t="str">
        <f ca="true">+IF(OFFSET('Water Data'!$E$27,0,10*ROW('Water Data'!E126))="","",OFFSET('Water Data'!$E$27,0,10*ROW('Water Data'!E126)))</f>
        <v/>
      </c>
      <c r="BW132" s="280" t="str">
        <f ca="true">+IF(OFFSET('Water Data'!$E$28,0,10*ROW('Water Data'!E126))="","",OFFSET('Water Data'!$E$28,0,10*ROW('Water Data'!E126)))</f>
        <v/>
      </c>
      <c r="BX132" s="280" t="str">
        <f ca="true">+IF(OFFSET('Water Data'!$E$29,0,10*ROW('Water Data'!E126))="","",OFFSET('Water Data'!$E$29,0,10*ROW('Water Data'!E126)))</f>
        <v/>
      </c>
      <c r="BY132" s="280" t="str">
        <f ca="true">+IF(OFFSET('Water Data'!$F$27,0,10*ROW('Water Data'!F126))="","",OFFSET('Water Data'!$F$27,0,10*ROW('Water Data'!F126)))</f>
        <v/>
      </c>
      <c r="BZ132" s="280" t="str">
        <f ca="true">+IF(OFFSET('Water Data'!$F$28,0,10*ROW('Water Data'!F126))="","",OFFSET('Water Data'!$F$28,0,10*ROW('Water Data'!F126)))</f>
        <v/>
      </c>
      <c r="CA132" s="280" t="str">
        <f ca="true">+IF(OFFSET('Water Data'!$F$29,0,10*ROW('Water Data'!F126))="","",OFFSET('Water Data'!$F$29,0,10*ROW('Water Data'!F126)))</f>
        <v/>
      </c>
      <c r="CB132" s="280" t="str">
        <f ca="true">+IF(OFFSET('Water Data'!$G$27,0,10*ROW('Water Data'!G126))="","",OFFSET('Water Data'!$G$27,0,10*ROW('Water Data'!G126)))</f>
        <v/>
      </c>
      <c r="CC132" s="280" t="str">
        <f ca="true">+IF(OFFSET('Water Data'!$G$28,0,10*ROW('Water Data'!G126))="","",OFFSET('Water Data'!$G$28,0,10*ROW('Water Data'!G126)))</f>
        <v/>
      </c>
      <c r="CD132" s="280" t="str">
        <f ca="true">+IF(OFFSET('Water Data'!$G$29,0,10*ROW('Water Data'!G126))="","",OFFSET('Water Data'!$G$29,0,10*ROW('Water Data'!G126)))</f>
        <v/>
      </c>
      <c r="CE132" s="280" t="str">
        <f ca="true">+IF(OFFSET('Water Data'!$H$27,0,10*ROW('Water Data'!H126))="","",OFFSET('Water Data'!$H$27,0,10*ROW('Water Data'!H126)))</f>
        <v/>
      </c>
      <c r="CF132" s="280" t="str">
        <f ca="true">+IF(OFFSET('Water Data'!$H$28,0,10*ROW('Water Data'!H126))="","",OFFSET('Water Data'!$H$28,0,10*ROW('Water Data'!H126)))</f>
        <v/>
      </c>
      <c r="CG132" s="280" t="str">
        <f ca="true">+IF(OFFSET('Water Data'!$H$29,0,10*ROW('Water Data'!H126))="","",OFFSET('Water Data'!$H$29,0,10*ROW('Water Data'!H126)))</f>
        <v/>
      </c>
      <c r="CH132" s="280" t="str">
        <f ca="true">+IF(OFFSET('Water Data'!$I$27,0,10*ROW('Water Data'!I126))="","",OFFSET('Water Data'!$I$27,0,10*ROW('Water Data'!I126)))</f>
        <v/>
      </c>
      <c r="CI132" s="280" t="str">
        <f ca="true">+IF(OFFSET('Water Data'!$I$28,0,10*ROW('Water Data'!I126))="","",OFFSET('Water Data'!$I$28,0,10*ROW('Water Data'!I126)))</f>
        <v/>
      </c>
      <c r="CJ132" s="280" t="str">
        <f ca="true">+IF(OFFSET('Water Data'!$I$29,0,10*ROW('Water Data'!I126))="","",OFFSET('Water Data'!$I$29,0,10*ROW('Water Data'!I126)))</f>
        <v/>
      </c>
      <c r="CK132" s="280" t="str">
        <f ca="true">+IF(OFFSET('Sanitation Data'!$D$28,0,10*ROW('Sanitation Data'!D126))="","",OFFSET('Sanitation Data'!$D$28,0,10*ROW('Sanitation Data'!D126)))</f>
        <v/>
      </c>
      <c r="CL132" s="280" t="str">
        <f ca="true">+IF(OFFSET('Sanitation Data'!$D$29,0,10*ROW('Sanitation Data'!D126))="","",OFFSET('Sanitation Data'!$D$29,0,10*ROW('Sanitation Data'!D126)))</f>
        <v/>
      </c>
      <c r="CM132" s="280" t="str">
        <f ca="true">+IF(OFFSET('Sanitation Data'!$D$30,0,10*ROW('Sanitation Data'!D126))="","",OFFSET('Sanitation Data'!$D$30,0,10*ROW('Sanitation Data'!D126)))</f>
        <v/>
      </c>
      <c r="CN132" s="280" t="str">
        <f ca="true">+IF(OFFSET('Sanitation Data'!$D$31,0,10*ROW('Sanitation Data'!D126))="","",OFFSET('Sanitation Data'!$D$31,0,10*ROW('Sanitation Data'!D126)))</f>
        <v/>
      </c>
      <c r="CO132" s="280" t="str">
        <f ca="true">+IF(OFFSET('Sanitation Data'!$D$32,0,10*ROW('Sanitation Data'!D126))="","",OFFSET('Sanitation Data'!$D$32,0,10*ROW('Sanitation Data'!D126)))</f>
        <v/>
      </c>
      <c r="CP132" s="280" t="str">
        <f ca="true">+IF(OFFSET('Sanitation Data'!$E$28,0,10*ROW('Sanitation Data'!E126))="","",OFFSET('Sanitation Data'!$E$28,0,10*ROW('Sanitation Data'!E126)))</f>
        <v/>
      </c>
      <c r="CQ132" s="280" t="str">
        <f ca="true">+IF(OFFSET('Sanitation Data'!$E$29,0,10*ROW('Sanitation Data'!E126))="","",OFFSET('Sanitation Data'!$E$29,0,10*ROW('Sanitation Data'!E126)))</f>
        <v/>
      </c>
      <c r="CR132" s="280" t="str">
        <f ca="true">+IF(OFFSET('Sanitation Data'!$E$30,0,10*ROW('Sanitation Data'!E126))="","",OFFSET('Sanitation Data'!$E$30,0,10*ROW('Sanitation Data'!E126)))</f>
        <v/>
      </c>
      <c r="CS132" s="280" t="str">
        <f ca="true">+IF(OFFSET('Sanitation Data'!$E$31,0,10*ROW('Sanitation Data'!E126))="","",OFFSET('Sanitation Data'!$E$31,0,10*ROW('Sanitation Data'!E126)))</f>
        <v/>
      </c>
      <c r="CT132" s="280" t="str">
        <f ca="true">+IF(OFFSET('Sanitation Data'!$E$32,0,10*ROW('Sanitation Data'!E126))="","",OFFSET('Sanitation Data'!$E$32,0,10*ROW('Sanitation Data'!E126)))</f>
        <v/>
      </c>
      <c r="CU132" s="280" t="str">
        <f ca="true">+IF(OFFSET('Sanitation Data'!$F$28,0,10*ROW('Sanitation Data'!F126))="","",OFFSET('Sanitation Data'!$F$28,0,10*ROW('Sanitation Data'!F126)))</f>
        <v/>
      </c>
      <c r="CV132" s="280" t="str">
        <f ca="true">+IF(OFFSET('Sanitation Data'!$F$29,0,10*ROW('Sanitation Data'!F126))="","",OFFSET('Sanitation Data'!$F$29,0,10*ROW('Sanitation Data'!F126)))</f>
        <v/>
      </c>
      <c r="CW132" s="280" t="str">
        <f ca="true">+IF(OFFSET('Sanitation Data'!$F$30,0,10*ROW('Sanitation Data'!F126))="","",OFFSET('Sanitation Data'!$F$30,0,10*ROW('Sanitation Data'!F126)))</f>
        <v/>
      </c>
      <c r="CX132" s="280" t="str">
        <f ca="true">+IF(OFFSET('Sanitation Data'!$F$31,0,10*ROW('Sanitation Data'!F126))="","",OFFSET('Sanitation Data'!$F$31,0,10*ROW('Sanitation Data'!F126)))</f>
        <v/>
      </c>
      <c r="CY132" s="280" t="str">
        <f ca="true">+IF(OFFSET('Sanitation Data'!$F$32,0,10*ROW('Sanitation Data'!F126))="","",OFFSET('Sanitation Data'!$F$32,0,10*ROW('Sanitation Data'!F126)))</f>
        <v/>
      </c>
      <c r="CZ132" s="280" t="str">
        <f ca="true">+IF(OFFSET('Sanitation Data'!$G$28,0,10*ROW('Sanitation Data'!G126))="","",OFFSET('Sanitation Data'!$G$28,0,10*ROW('Sanitation Data'!G126)))</f>
        <v/>
      </c>
      <c r="DA132" s="280" t="str">
        <f ca="true">+IF(OFFSET('Sanitation Data'!$G$29,0,10*ROW('Sanitation Data'!G126))="","",OFFSET('Sanitation Data'!$G$29,0,10*ROW('Sanitation Data'!G126)))</f>
        <v/>
      </c>
      <c r="DB132" s="280" t="str">
        <f ca="true">+IF(OFFSET('Sanitation Data'!$G$30,0,10*ROW('Sanitation Data'!G126))="","",OFFSET('Sanitation Data'!$G$30,0,10*ROW('Sanitation Data'!G126)))</f>
        <v/>
      </c>
      <c r="DC132" s="280" t="str">
        <f ca="true">+IF(OFFSET('Sanitation Data'!$G$31,0,10*ROW('Sanitation Data'!G126))="","",OFFSET('Sanitation Data'!$G$31,0,10*ROW('Sanitation Data'!G126)))</f>
        <v/>
      </c>
      <c r="DD132" s="280" t="str">
        <f ca="true">+IF(OFFSET('Sanitation Data'!$G$32,0,10*ROW('Sanitation Data'!G126))="","",OFFSET('Sanitation Data'!$G$32,0,10*ROW('Sanitation Data'!G126)))</f>
        <v/>
      </c>
      <c r="DE132" s="280" t="str">
        <f ca="true">+IF(OFFSET('Sanitation Data'!$H$28,0,10*ROW('Sanitation Data'!H126))="","",OFFSET('Sanitation Data'!$H$28,0,10*ROW('Sanitation Data'!H126)))</f>
        <v/>
      </c>
      <c r="DF132" s="280" t="str">
        <f ca="true">+IF(OFFSET('Sanitation Data'!$H$29,0,10*ROW('Sanitation Data'!H126))="","",OFFSET('Sanitation Data'!$H$29,0,10*ROW('Sanitation Data'!H126)))</f>
        <v/>
      </c>
      <c r="DG132" s="280" t="str">
        <f ca="true">+IF(OFFSET('Sanitation Data'!$H$30,0,10*ROW('Sanitation Data'!H126))="","",OFFSET('Sanitation Data'!$H$30,0,10*ROW('Sanitation Data'!H126)))</f>
        <v/>
      </c>
      <c r="DH132" s="280" t="str">
        <f ca="true">+IF(OFFSET('Sanitation Data'!$H$31,0,10*ROW('Sanitation Data'!H126))="","",OFFSET('Sanitation Data'!$H$31,0,10*ROW('Sanitation Data'!H126)))</f>
        <v/>
      </c>
      <c r="DI132" s="280" t="str">
        <f ca="true">+IF(OFFSET('Sanitation Data'!$H$32,0,10*ROW('Sanitation Data'!H126))="","",OFFSET('Sanitation Data'!$H$32,0,10*ROW('Sanitation Data'!H126)))</f>
        <v/>
      </c>
      <c r="DJ132" s="280" t="str">
        <f ca="true">+IF(OFFSET('Sanitation Data'!$I$28,0,10*ROW('Sanitation Data'!I126))="","",OFFSET('Sanitation Data'!$I$28,0,10*ROW('Sanitation Data'!I126)))</f>
        <v/>
      </c>
      <c r="DK132" s="280" t="str">
        <f ca="true">+IF(OFFSET('Sanitation Data'!$I$29,0,10*ROW('Sanitation Data'!I126))="","",OFFSET('Sanitation Data'!$I$29,0,10*ROW('Sanitation Data'!I126)))</f>
        <v/>
      </c>
      <c r="DL132" s="280" t="str">
        <f ca="true">+IF(OFFSET('Sanitation Data'!$I$30,0,10*ROW('Sanitation Data'!I126))="","",OFFSET('Sanitation Data'!$I$30,0,10*ROW('Sanitation Data'!I126)))</f>
        <v/>
      </c>
      <c r="DM132" s="280" t="str">
        <f ca="true">+IF(OFFSET('Sanitation Data'!$I$31,0,10*ROW('Sanitation Data'!I126))="","",OFFSET('Sanitation Data'!$I$31,0,10*ROW('Sanitation Data'!I126)))</f>
        <v/>
      </c>
      <c r="DN132" s="280" t="str">
        <f ca="true">+IF(OFFSET('Sanitation Data'!$I$32,0,10*ROW('Sanitation Data'!I126))="","",OFFSET('Sanitation Data'!$I$32,0,10*ROW('Sanitation Data'!I126)))</f>
        <v/>
      </c>
      <c r="DO132" s="280" t="str">
        <f ca="true">+IF(OFFSET('Hygiene Data'!$D$11,0,10*ROW('Hygiene Data'!D126))="","",OFFSET('Hygiene Data'!$D$11,0,10*ROW('Hygiene Data'!D126)))</f>
        <v/>
      </c>
      <c r="DP132" s="280" t="str">
        <f ca="true">+IF(OFFSET('Hygiene Data'!$D$12,0,10*ROW('Hygiene Data'!D126))="","",OFFSET('Hygiene Data'!$D$12,0,10*ROW('Hygiene Data'!D126)))</f>
        <v/>
      </c>
      <c r="DQ132" s="280" t="str">
        <f ca="true">+IF(OFFSET('Hygiene Data'!$D$13,0,10*ROW('Hygiene Data'!D126))="","",OFFSET('Hygiene Data'!$D$13,0,10*ROW('Hygiene Data'!D126)))</f>
        <v/>
      </c>
      <c r="DR132" s="280" t="str">
        <f ca="true">+IF(OFFSET('Hygiene Data'!$E$11,0,10*ROW('Hygiene Data'!E126))="","",OFFSET('Hygiene Data'!$E$11,0,10*ROW('Hygiene Data'!E126)))</f>
        <v/>
      </c>
      <c r="DS132" s="280" t="str">
        <f ca="true">+IF(OFFSET('Hygiene Data'!$E$12,0,10*ROW('Hygiene Data'!E126))="","",OFFSET('Hygiene Data'!$E$12,0,10*ROW('Hygiene Data'!E126)))</f>
        <v/>
      </c>
      <c r="DT132" s="280" t="str">
        <f ca="true">+IF(OFFSET('Hygiene Data'!$E$13,0,10*ROW('Hygiene Data'!E126))="","",OFFSET('Hygiene Data'!$E$13,0,10*ROW('Hygiene Data'!E126)))</f>
        <v/>
      </c>
      <c r="DU132" s="280" t="str">
        <f ca="true">+IF(OFFSET('Hygiene Data'!$F$11,0,10*ROW('Hygiene Data'!F126))="","",OFFSET('Hygiene Data'!$F$11,0,10*ROW('Hygiene Data'!F126)))</f>
        <v/>
      </c>
      <c r="DV132" s="280" t="str">
        <f ca="true">+IF(OFFSET('Hygiene Data'!$F$12,0,10*ROW('Hygiene Data'!F126))="","",OFFSET('Hygiene Data'!$F$12,0,10*ROW('Hygiene Data'!F126)))</f>
        <v/>
      </c>
      <c r="DW132" s="280" t="str">
        <f ca="true">+IF(OFFSET('Hygiene Data'!$F$13,0,10*ROW('Hygiene Data'!F126))="","",OFFSET('Hygiene Data'!$F$13,0,10*ROW('Hygiene Data'!F126)))</f>
        <v/>
      </c>
      <c r="DX132" s="280" t="str">
        <f ca="true">+IF(OFFSET('Hygiene Data'!$G$11,0,10*ROW('Hygiene Data'!G126))="","",OFFSET('Hygiene Data'!$G$11,0,10*ROW('Hygiene Data'!G126)))</f>
        <v/>
      </c>
      <c r="DY132" s="280" t="str">
        <f ca="true">+IF(OFFSET('Hygiene Data'!$G$12,0,10*ROW('Hygiene Data'!G126))="","",OFFSET('Hygiene Data'!$G$12,0,10*ROW('Hygiene Data'!G126)))</f>
        <v/>
      </c>
      <c r="DZ132" s="280" t="str">
        <f ca="true">+IF(OFFSET('Hygiene Data'!$G$13,0,10*ROW('Hygiene Data'!G126))="","",OFFSET('Hygiene Data'!$G$13,0,10*ROW('Hygiene Data'!G126)))</f>
        <v/>
      </c>
      <c r="EA132" s="280" t="str">
        <f ca="true">+IF(OFFSET('Hygiene Data'!$H$11,0,10*ROW('Hygiene Data'!H126))="","",OFFSET('Hygiene Data'!$H$11,0,10*ROW('Hygiene Data'!H126)))</f>
        <v/>
      </c>
      <c r="EB132" s="280" t="str">
        <f ca="true">+IF(OFFSET('Hygiene Data'!$H$12,0,10*ROW('Hygiene Data'!H126))="","",OFFSET('Hygiene Data'!$H$12,0,10*ROW('Hygiene Data'!H126)))</f>
        <v/>
      </c>
      <c r="EC132" s="280" t="str">
        <f ca="true">+IF(OFFSET('Hygiene Data'!$H$13,0,10*ROW('Hygiene Data'!H126))="","",OFFSET('Hygiene Data'!$H$13,0,10*ROW('Hygiene Data'!H126)))</f>
        <v/>
      </c>
      <c r="ED132" s="280" t="str">
        <f ca="true">+IF(OFFSET('Hygiene Data'!$I$11,0,10*ROW('Hygiene Data'!I126))="","",OFFSET('Hygiene Data'!$I$11,0,10*ROW('Hygiene Data'!I126)))</f>
        <v/>
      </c>
      <c r="EE132" s="280" t="str">
        <f ca="true">+IF(OFFSET('Hygiene Data'!$I$12,0,10*ROW('Hygiene Data'!I126))="","",OFFSET('Hygiene Data'!$I$12,0,10*ROW('Hygiene Data'!I126)))</f>
        <v/>
      </c>
      <c r="EF132" s="28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6"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0"/>
      <c r="BS133" s="280" t="str">
        <f ca="true">+IF(OFFSET('Water Data'!$D$27,0,10*ROW('Water Data'!D127))="","",OFFSET('Water Data'!$D$27,0,10*ROW('Water Data'!D127)))</f>
        <v/>
      </c>
      <c r="BT133" s="280" t="str">
        <f ca="true">+IF(OFFSET('Water Data'!$D$28,0,10*ROW('Water Data'!D127))="","",OFFSET('Water Data'!$D$28,0,10*ROW('Water Data'!D127)))</f>
        <v/>
      </c>
      <c r="BU133" s="280" t="str">
        <f ca="true">+IF(OFFSET('Water Data'!$D$29,0,10*ROW('Water Data'!D127))="","",OFFSET('Water Data'!$D$29,0,10*ROW('Water Data'!D127)))</f>
        <v/>
      </c>
      <c r="BV133" s="280" t="str">
        <f ca="true">+IF(OFFSET('Water Data'!$E$27,0,10*ROW('Water Data'!E127))="","",OFFSET('Water Data'!$E$27,0,10*ROW('Water Data'!E127)))</f>
        <v/>
      </c>
      <c r="BW133" s="280" t="str">
        <f ca="true">+IF(OFFSET('Water Data'!$E$28,0,10*ROW('Water Data'!E127))="","",OFFSET('Water Data'!$E$28,0,10*ROW('Water Data'!E127)))</f>
        <v/>
      </c>
      <c r="BX133" s="280" t="str">
        <f ca="true">+IF(OFFSET('Water Data'!$E$29,0,10*ROW('Water Data'!E127))="","",OFFSET('Water Data'!$E$29,0,10*ROW('Water Data'!E127)))</f>
        <v/>
      </c>
      <c r="BY133" s="280" t="str">
        <f ca="true">+IF(OFFSET('Water Data'!$F$27,0,10*ROW('Water Data'!F127))="","",OFFSET('Water Data'!$F$27,0,10*ROW('Water Data'!F127)))</f>
        <v/>
      </c>
      <c r="BZ133" s="280" t="str">
        <f ca="true">+IF(OFFSET('Water Data'!$F$28,0,10*ROW('Water Data'!F127))="","",OFFSET('Water Data'!$F$28,0,10*ROW('Water Data'!F127)))</f>
        <v/>
      </c>
      <c r="CA133" s="280" t="str">
        <f ca="true">+IF(OFFSET('Water Data'!$F$29,0,10*ROW('Water Data'!F127))="","",OFFSET('Water Data'!$F$29,0,10*ROW('Water Data'!F127)))</f>
        <v/>
      </c>
      <c r="CB133" s="280" t="str">
        <f ca="true">+IF(OFFSET('Water Data'!$G$27,0,10*ROW('Water Data'!G127))="","",OFFSET('Water Data'!$G$27,0,10*ROW('Water Data'!G127)))</f>
        <v/>
      </c>
      <c r="CC133" s="280" t="str">
        <f ca="true">+IF(OFFSET('Water Data'!$G$28,0,10*ROW('Water Data'!G127))="","",OFFSET('Water Data'!$G$28,0,10*ROW('Water Data'!G127)))</f>
        <v/>
      </c>
      <c r="CD133" s="280" t="str">
        <f ca="true">+IF(OFFSET('Water Data'!$G$29,0,10*ROW('Water Data'!G127))="","",OFFSET('Water Data'!$G$29,0,10*ROW('Water Data'!G127)))</f>
        <v/>
      </c>
      <c r="CE133" s="280" t="str">
        <f ca="true">+IF(OFFSET('Water Data'!$H$27,0,10*ROW('Water Data'!H127))="","",OFFSET('Water Data'!$H$27,0,10*ROW('Water Data'!H127)))</f>
        <v/>
      </c>
      <c r="CF133" s="280" t="str">
        <f ca="true">+IF(OFFSET('Water Data'!$H$28,0,10*ROW('Water Data'!H127))="","",OFFSET('Water Data'!$H$28,0,10*ROW('Water Data'!H127)))</f>
        <v/>
      </c>
      <c r="CG133" s="280" t="str">
        <f ca="true">+IF(OFFSET('Water Data'!$H$29,0,10*ROW('Water Data'!H127))="","",OFFSET('Water Data'!$H$29,0,10*ROW('Water Data'!H127)))</f>
        <v/>
      </c>
      <c r="CH133" s="280" t="str">
        <f ca="true">+IF(OFFSET('Water Data'!$I$27,0,10*ROW('Water Data'!I127))="","",OFFSET('Water Data'!$I$27,0,10*ROW('Water Data'!I127)))</f>
        <v/>
      </c>
      <c r="CI133" s="280" t="str">
        <f ca="true">+IF(OFFSET('Water Data'!$I$28,0,10*ROW('Water Data'!I127))="","",OFFSET('Water Data'!$I$28,0,10*ROW('Water Data'!I127)))</f>
        <v/>
      </c>
      <c r="CJ133" s="280" t="str">
        <f ca="true">+IF(OFFSET('Water Data'!$I$29,0,10*ROW('Water Data'!I127))="","",OFFSET('Water Data'!$I$29,0,10*ROW('Water Data'!I127)))</f>
        <v/>
      </c>
      <c r="CK133" s="280" t="str">
        <f ca="true">+IF(OFFSET('Sanitation Data'!$D$28,0,10*ROW('Sanitation Data'!D127))="","",OFFSET('Sanitation Data'!$D$28,0,10*ROW('Sanitation Data'!D127)))</f>
        <v/>
      </c>
      <c r="CL133" s="280" t="str">
        <f ca="true">+IF(OFFSET('Sanitation Data'!$D$29,0,10*ROW('Sanitation Data'!D127))="","",OFFSET('Sanitation Data'!$D$29,0,10*ROW('Sanitation Data'!D127)))</f>
        <v/>
      </c>
      <c r="CM133" s="280" t="str">
        <f ca="true">+IF(OFFSET('Sanitation Data'!$D$30,0,10*ROW('Sanitation Data'!D127))="","",OFFSET('Sanitation Data'!$D$30,0,10*ROW('Sanitation Data'!D127)))</f>
        <v/>
      </c>
      <c r="CN133" s="280" t="str">
        <f ca="true">+IF(OFFSET('Sanitation Data'!$D$31,0,10*ROW('Sanitation Data'!D127))="","",OFFSET('Sanitation Data'!$D$31,0,10*ROW('Sanitation Data'!D127)))</f>
        <v/>
      </c>
      <c r="CO133" s="280" t="str">
        <f ca="true">+IF(OFFSET('Sanitation Data'!$D$32,0,10*ROW('Sanitation Data'!D127))="","",OFFSET('Sanitation Data'!$D$32,0,10*ROW('Sanitation Data'!D127)))</f>
        <v/>
      </c>
      <c r="CP133" s="280" t="str">
        <f ca="true">+IF(OFFSET('Sanitation Data'!$E$28,0,10*ROW('Sanitation Data'!E127))="","",OFFSET('Sanitation Data'!$E$28,0,10*ROW('Sanitation Data'!E127)))</f>
        <v/>
      </c>
      <c r="CQ133" s="280" t="str">
        <f ca="true">+IF(OFFSET('Sanitation Data'!$E$29,0,10*ROW('Sanitation Data'!E127))="","",OFFSET('Sanitation Data'!$E$29,0,10*ROW('Sanitation Data'!E127)))</f>
        <v/>
      </c>
      <c r="CR133" s="280" t="str">
        <f ca="true">+IF(OFFSET('Sanitation Data'!$E$30,0,10*ROW('Sanitation Data'!E127))="","",OFFSET('Sanitation Data'!$E$30,0,10*ROW('Sanitation Data'!E127)))</f>
        <v/>
      </c>
      <c r="CS133" s="280" t="str">
        <f ca="true">+IF(OFFSET('Sanitation Data'!$E$31,0,10*ROW('Sanitation Data'!E127))="","",OFFSET('Sanitation Data'!$E$31,0,10*ROW('Sanitation Data'!E127)))</f>
        <v/>
      </c>
      <c r="CT133" s="280" t="str">
        <f ca="true">+IF(OFFSET('Sanitation Data'!$E$32,0,10*ROW('Sanitation Data'!E127))="","",OFFSET('Sanitation Data'!$E$32,0,10*ROW('Sanitation Data'!E127)))</f>
        <v/>
      </c>
      <c r="CU133" s="280" t="str">
        <f ca="true">+IF(OFFSET('Sanitation Data'!$F$28,0,10*ROW('Sanitation Data'!F127))="","",OFFSET('Sanitation Data'!$F$28,0,10*ROW('Sanitation Data'!F127)))</f>
        <v/>
      </c>
      <c r="CV133" s="280" t="str">
        <f ca="true">+IF(OFFSET('Sanitation Data'!$F$29,0,10*ROW('Sanitation Data'!F127))="","",OFFSET('Sanitation Data'!$F$29,0,10*ROW('Sanitation Data'!F127)))</f>
        <v/>
      </c>
      <c r="CW133" s="280" t="str">
        <f ca="true">+IF(OFFSET('Sanitation Data'!$F$30,0,10*ROW('Sanitation Data'!F127))="","",OFFSET('Sanitation Data'!$F$30,0,10*ROW('Sanitation Data'!F127)))</f>
        <v/>
      </c>
      <c r="CX133" s="280" t="str">
        <f ca="true">+IF(OFFSET('Sanitation Data'!$F$31,0,10*ROW('Sanitation Data'!F127))="","",OFFSET('Sanitation Data'!$F$31,0,10*ROW('Sanitation Data'!F127)))</f>
        <v/>
      </c>
      <c r="CY133" s="280" t="str">
        <f ca="true">+IF(OFFSET('Sanitation Data'!$F$32,0,10*ROW('Sanitation Data'!F127))="","",OFFSET('Sanitation Data'!$F$32,0,10*ROW('Sanitation Data'!F127)))</f>
        <v/>
      </c>
      <c r="CZ133" s="280" t="str">
        <f ca="true">+IF(OFFSET('Sanitation Data'!$G$28,0,10*ROW('Sanitation Data'!G127))="","",OFFSET('Sanitation Data'!$G$28,0,10*ROW('Sanitation Data'!G127)))</f>
        <v/>
      </c>
      <c r="DA133" s="280" t="str">
        <f ca="true">+IF(OFFSET('Sanitation Data'!$G$29,0,10*ROW('Sanitation Data'!G127))="","",OFFSET('Sanitation Data'!$G$29,0,10*ROW('Sanitation Data'!G127)))</f>
        <v/>
      </c>
      <c r="DB133" s="280" t="str">
        <f ca="true">+IF(OFFSET('Sanitation Data'!$G$30,0,10*ROW('Sanitation Data'!G127))="","",OFFSET('Sanitation Data'!$G$30,0,10*ROW('Sanitation Data'!G127)))</f>
        <v/>
      </c>
      <c r="DC133" s="280" t="str">
        <f ca="true">+IF(OFFSET('Sanitation Data'!$G$31,0,10*ROW('Sanitation Data'!G127))="","",OFFSET('Sanitation Data'!$G$31,0,10*ROW('Sanitation Data'!G127)))</f>
        <v/>
      </c>
      <c r="DD133" s="280" t="str">
        <f ca="true">+IF(OFFSET('Sanitation Data'!$G$32,0,10*ROW('Sanitation Data'!G127))="","",OFFSET('Sanitation Data'!$G$32,0,10*ROW('Sanitation Data'!G127)))</f>
        <v/>
      </c>
      <c r="DE133" s="280" t="str">
        <f ca="true">+IF(OFFSET('Sanitation Data'!$H$28,0,10*ROW('Sanitation Data'!H127))="","",OFFSET('Sanitation Data'!$H$28,0,10*ROW('Sanitation Data'!H127)))</f>
        <v/>
      </c>
      <c r="DF133" s="280" t="str">
        <f ca="true">+IF(OFFSET('Sanitation Data'!$H$29,0,10*ROW('Sanitation Data'!H127))="","",OFFSET('Sanitation Data'!$H$29,0,10*ROW('Sanitation Data'!H127)))</f>
        <v/>
      </c>
      <c r="DG133" s="280" t="str">
        <f ca="true">+IF(OFFSET('Sanitation Data'!$H$30,0,10*ROW('Sanitation Data'!H127))="","",OFFSET('Sanitation Data'!$H$30,0,10*ROW('Sanitation Data'!H127)))</f>
        <v/>
      </c>
      <c r="DH133" s="280" t="str">
        <f ca="true">+IF(OFFSET('Sanitation Data'!$H$31,0,10*ROW('Sanitation Data'!H127))="","",OFFSET('Sanitation Data'!$H$31,0,10*ROW('Sanitation Data'!H127)))</f>
        <v/>
      </c>
      <c r="DI133" s="280" t="str">
        <f ca="true">+IF(OFFSET('Sanitation Data'!$H$32,0,10*ROW('Sanitation Data'!H127))="","",OFFSET('Sanitation Data'!$H$32,0,10*ROW('Sanitation Data'!H127)))</f>
        <v/>
      </c>
      <c r="DJ133" s="280" t="str">
        <f ca="true">+IF(OFFSET('Sanitation Data'!$I$28,0,10*ROW('Sanitation Data'!I127))="","",OFFSET('Sanitation Data'!$I$28,0,10*ROW('Sanitation Data'!I127)))</f>
        <v/>
      </c>
      <c r="DK133" s="280" t="str">
        <f ca="true">+IF(OFFSET('Sanitation Data'!$I$29,0,10*ROW('Sanitation Data'!I127))="","",OFFSET('Sanitation Data'!$I$29,0,10*ROW('Sanitation Data'!I127)))</f>
        <v/>
      </c>
      <c r="DL133" s="280" t="str">
        <f ca="true">+IF(OFFSET('Sanitation Data'!$I$30,0,10*ROW('Sanitation Data'!I127))="","",OFFSET('Sanitation Data'!$I$30,0,10*ROW('Sanitation Data'!I127)))</f>
        <v/>
      </c>
      <c r="DM133" s="280" t="str">
        <f ca="true">+IF(OFFSET('Sanitation Data'!$I$31,0,10*ROW('Sanitation Data'!I127))="","",OFFSET('Sanitation Data'!$I$31,0,10*ROW('Sanitation Data'!I127)))</f>
        <v/>
      </c>
      <c r="DN133" s="280" t="str">
        <f ca="true">+IF(OFFSET('Sanitation Data'!$I$32,0,10*ROW('Sanitation Data'!I127))="","",OFFSET('Sanitation Data'!$I$32,0,10*ROW('Sanitation Data'!I127)))</f>
        <v/>
      </c>
      <c r="DO133" s="280" t="str">
        <f ca="true">+IF(OFFSET('Hygiene Data'!$D$11,0,10*ROW('Hygiene Data'!D127))="","",OFFSET('Hygiene Data'!$D$11,0,10*ROW('Hygiene Data'!D127)))</f>
        <v/>
      </c>
      <c r="DP133" s="280" t="str">
        <f ca="true">+IF(OFFSET('Hygiene Data'!$D$12,0,10*ROW('Hygiene Data'!D127))="","",OFFSET('Hygiene Data'!$D$12,0,10*ROW('Hygiene Data'!D127)))</f>
        <v/>
      </c>
      <c r="DQ133" s="280" t="str">
        <f ca="true">+IF(OFFSET('Hygiene Data'!$D$13,0,10*ROW('Hygiene Data'!D127))="","",OFFSET('Hygiene Data'!$D$13,0,10*ROW('Hygiene Data'!D127)))</f>
        <v/>
      </c>
      <c r="DR133" s="280" t="str">
        <f ca="true">+IF(OFFSET('Hygiene Data'!$E$11,0,10*ROW('Hygiene Data'!E127))="","",OFFSET('Hygiene Data'!$E$11,0,10*ROW('Hygiene Data'!E127)))</f>
        <v/>
      </c>
      <c r="DS133" s="280" t="str">
        <f ca="true">+IF(OFFSET('Hygiene Data'!$E$12,0,10*ROW('Hygiene Data'!E127))="","",OFFSET('Hygiene Data'!$E$12,0,10*ROW('Hygiene Data'!E127)))</f>
        <v/>
      </c>
      <c r="DT133" s="280" t="str">
        <f ca="true">+IF(OFFSET('Hygiene Data'!$E$13,0,10*ROW('Hygiene Data'!E127))="","",OFFSET('Hygiene Data'!$E$13,0,10*ROW('Hygiene Data'!E127)))</f>
        <v/>
      </c>
      <c r="DU133" s="280" t="str">
        <f ca="true">+IF(OFFSET('Hygiene Data'!$F$11,0,10*ROW('Hygiene Data'!F127))="","",OFFSET('Hygiene Data'!$F$11,0,10*ROW('Hygiene Data'!F127)))</f>
        <v/>
      </c>
      <c r="DV133" s="280" t="str">
        <f ca="true">+IF(OFFSET('Hygiene Data'!$F$12,0,10*ROW('Hygiene Data'!F127))="","",OFFSET('Hygiene Data'!$F$12,0,10*ROW('Hygiene Data'!F127)))</f>
        <v/>
      </c>
      <c r="DW133" s="280" t="str">
        <f ca="true">+IF(OFFSET('Hygiene Data'!$F$13,0,10*ROW('Hygiene Data'!F127))="","",OFFSET('Hygiene Data'!$F$13,0,10*ROW('Hygiene Data'!F127)))</f>
        <v/>
      </c>
      <c r="DX133" s="280" t="str">
        <f ca="true">+IF(OFFSET('Hygiene Data'!$G$11,0,10*ROW('Hygiene Data'!G127))="","",OFFSET('Hygiene Data'!$G$11,0,10*ROW('Hygiene Data'!G127)))</f>
        <v/>
      </c>
      <c r="DY133" s="280" t="str">
        <f ca="true">+IF(OFFSET('Hygiene Data'!$G$12,0,10*ROW('Hygiene Data'!G127))="","",OFFSET('Hygiene Data'!$G$12,0,10*ROW('Hygiene Data'!G127)))</f>
        <v/>
      </c>
      <c r="DZ133" s="280" t="str">
        <f ca="true">+IF(OFFSET('Hygiene Data'!$G$13,0,10*ROW('Hygiene Data'!G127))="","",OFFSET('Hygiene Data'!$G$13,0,10*ROW('Hygiene Data'!G127)))</f>
        <v/>
      </c>
      <c r="EA133" s="280" t="str">
        <f ca="true">+IF(OFFSET('Hygiene Data'!$H$11,0,10*ROW('Hygiene Data'!H127))="","",OFFSET('Hygiene Data'!$H$11,0,10*ROW('Hygiene Data'!H127)))</f>
        <v/>
      </c>
      <c r="EB133" s="280" t="str">
        <f ca="true">+IF(OFFSET('Hygiene Data'!$H$12,0,10*ROW('Hygiene Data'!H127))="","",OFFSET('Hygiene Data'!$H$12,0,10*ROW('Hygiene Data'!H127)))</f>
        <v/>
      </c>
      <c r="EC133" s="280" t="str">
        <f ca="true">+IF(OFFSET('Hygiene Data'!$H$13,0,10*ROW('Hygiene Data'!H127))="","",OFFSET('Hygiene Data'!$H$13,0,10*ROW('Hygiene Data'!H127)))</f>
        <v/>
      </c>
      <c r="ED133" s="280" t="str">
        <f ca="true">+IF(OFFSET('Hygiene Data'!$I$11,0,10*ROW('Hygiene Data'!I127))="","",OFFSET('Hygiene Data'!$I$11,0,10*ROW('Hygiene Data'!I127)))</f>
        <v/>
      </c>
      <c r="EE133" s="280" t="str">
        <f ca="true">+IF(OFFSET('Hygiene Data'!$I$12,0,10*ROW('Hygiene Data'!I127))="","",OFFSET('Hygiene Data'!$I$12,0,10*ROW('Hygiene Data'!I127)))</f>
        <v/>
      </c>
      <c r="EF133" s="28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6"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0"/>
      <c r="BS134" s="280" t="str">
        <f ca="true">+IF(OFFSET('Water Data'!$D$27,0,10*ROW('Water Data'!D128))="","",OFFSET('Water Data'!$D$27,0,10*ROW('Water Data'!D128)))</f>
        <v/>
      </c>
      <c r="BT134" s="280" t="str">
        <f ca="true">+IF(OFFSET('Water Data'!$D$28,0,10*ROW('Water Data'!D128))="","",OFFSET('Water Data'!$D$28,0,10*ROW('Water Data'!D128)))</f>
        <v/>
      </c>
      <c r="BU134" s="280" t="str">
        <f ca="true">+IF(OFFSET('Water Data'!$D$29,0,10*ROW('Water Data'!D128))="","",OFFSET('Water Data'!$D$29,0,10*ROW('Water Data'!D128)))</f>
        <v/>
      </c>
      <c r="BV134" s="280" t="str">
        <f ca="true">+IF(OFFSET('Water Data'!$E$27,0,10*ROW('Water Data'!E128))="","",OFFSET('Water Data'!$E$27,0,10*ROW('Water Data'!E128)))</f>
        <v/>
      </c>
      <c r="BW134" s="280" t="str">
        <f ca="true">+IF(OFFSET('Water Data'!$E$28,0,10*ROW('Water Data'!E128))="","",OFFSET('Water Data'!$E$28,0,10*ROW('Water Data'!E128)))</f>
        <v/>
      </c>
      <c r="BX134" s="280" t="str">
        <f ca="true">+IF(OFFSET('Water Data'!$E$29,0,10*ROW('Water Data'!E128))="","",OFFSET('Water Data'!$E$29,0,10*ROW('Water Data'!E128)))</f>
        <v/>
      </c>
      <c r="BY134" s="280" t="str">
        <f ca="true">+IF(OFFSET('Water Data'!$F$27,0,10*ROW('Water Data'!F128))="","",OFFSET('Water Data'!$F$27,0,10*ROW('Water Data'!F128)))</f>
        <v/>
      </c>
      <c r="BZ134" s="280" t="str">
        <f ca="true">+IF(OFFSET('Water Data'!$F$28,0,10*ROW('Water Data'!F128))="","",OFFSET('Water Data'!$F$28,0,10*ROW('Water Data'!F128)))</f>
        <v/>
      </c>
      <c r="CA134" s="280" t="str">
        <f ca="true">+IF(OFFSET('Water Data'!$F$29,0,10*ROW('Water Data'!F128))="","",OFFSET('Water Data'!$F$29,0,10*ROW('Water Data'!F128)))</f>
        <v/>
      </c>
      <c r="CB134" s="280" t="str">
        <f ca="true">+IF(OFFSET('Water Data'!$G$27,0,10*ROW('Water Data'!G128))="","",OFFSET('Water Data'!$G$27,0,10*ROW('Water Data'!G128)))</f>
        <v/>
      </c>
      <c r="CC134" s="280" t="str">
        <f ca="true">+IF(OFFSET('Water Data'!$G$28,0,10*ROW('Water Data'!G128))="","",OFFSET('Water Data'!$G$28,0,10*ROW('Water Data'!G128)))</f>
        <v/>
      </c>
      <c r="CD134" s="280" t="str">
        <f ca="true">+IF(OFFSET('Water Data'!$G$29,0,10*ROW('Water Data'!G128))="","",OFFSET('Water Data'!$G$29,0,10*ROW('Water Data'!G128)))</f>
        <v/>
      </c>
      <c r="CE134" s="280" t="str">
        <f ca="true">+IF(OFFSET('Water Data'!$H$27,0,10*ROW('Water Data'!H128))="","",OFFSET('Water Data'!$H$27,0,10*ROW('Water Data'!H128)))</f>
        <v/>
      </c>
      <c r="CF134" s="280" t="str">
        <f ca="true">+IF(OFFSET('Water Data'!$H$28,0,10*ROW('Water Data'!H128))="","",OFFSET('Water Data'!$H$28,0,10*ROW('Water Data'!H128)))</f>
        <v/>
      </c>
      <c r="CG134" s="280" t="str">
        <f ca="true">+IF(OFFSET('Water Data'!$H$29,0,10*ROW('Water Data'!H128))="","",OFFSET('Water Data'!$H$29,0,10*ROW('Water Data'!H128)))</f>
        <v/>
      </c>
      <c r="CH134" s="280" t="str">
        <f ca="true">+IF(OFFSET('Water Data'!$I$27,0,10*ROW('Water Data'!I128))="","",OFFSET('Water Data'!$I$27,0,10*ROW('Water Data'!I128)))</f>
        <v/>
      </c>
      <c r="CI134" s="280" t="str">
        <f ca="true">+IF(OFFSET('Water Data'!$I$28,0,10*ROW('Water Data'!I128))="","",OFFSET('Water Data'!$I$28,0,10*ROW('Water Data'!I128)))</f>
        <v/>
      </c>
      <c r="CJ134" s="280" t="str">
        <f ca="true">+IF(OFFSET('Water Data'!$I$29,0,10*ROW('Water Data'!I128))="","",OFFSET('Water Data'!$I$29,0,10*ROW('Water Data'!I128)))</f>
        <v/>
      </c>
      <c r="CK134" s="280" t="str">
        <f ca="true">+IF(OFFSET('Sanitation Data'!$D$28,0,10*ROW('Sanitation Data'!D128))="","",OFFSET('Sanitation Data'!$D$28,0,10*ROW('Sanitation Data'!D128)))</f>
        <v/>
      </c>
      <c r="CL134" s="280" t="str">
        <f ca="true">+IF(OFFSET('Sanitation Data'!$D$29,0,10*ROW('Sanitation Data'!D128))="","",OFFSET('Sanitation Data'!$D$29,0,10*ROW('Sanitation Data'!D128)))</f>
        <v/>
      </c>
      <c r="CM134" s="280" t="str">
        <f ca="true">+IF(OFFSET('Sanitation Data'!$D$30,0,10*ROW('Sanitation Data'!D128))="","",OFFSET('Sanitation Data'!$D$30,0,10*ROW('Sanitation Data'!D128)))</f>
        <v/>
      </c>
      <c r="CN134" s="280" t="str">
        <f ca="true">+IF(OFFSET('Sanitation Data'!$D$31,0,10*ROW('Sanitation Data'!D128))="","",OFFSET('Sanitation Data'!$D$31,0,10*ROW('Sanitation Data'!D128)))</f>
        <v/>
      </c>
      <c r="CO134" s="280" t="str">
        <f ca="true">+IF(OFFSET('Sanitation Data'!$D$32,0,10*ROW('Sanitation Data'!D128))="","",OFFSET('Sanitation Data'!$D$32,0,10*ROW('Sanitation Data'!D128)))</f>
        <v/>
      </c>
      <c r="CP134" s="280" t="str">
        <f ca="true">+IF(OFFSET('Sanitation Data'!$E$28,0,10*ROW('Sanitation Data'!E128))="","",OFFSET('Sanitation Data'!$E$28,0,10*ROW('Sanitation Data'!E128)))</f>
        <v/>
      </c>
      <c r="CQ134" s="280" t="str">
        <f ca="true">+IF(OFFSET('Sanitation Data'!$E$29,0,10*ROW('Sanitation Data'!E128))="","",OFFSET('Sanitation Data'!$E$29,0,10*ROW('Sanitation Data'!E128)))</f>
        <v/>
      </c>
      <c r="CR134" s="280" t="str">
        <f ca="true">+IF(OFFSET('Sanitation Data'!$E$30,0,10*ROW('Sanitation Data'!E128))="","",OFFSET('Sanitation Data'!$E$30,0,10*ROW('Sanitation Data'!E128)))</f>
        <v/>
      </c>
      <c r="CS134" s="280" t="str">
        <f ca="true">+IF(OFFSET('Sanitation Data'!$E$31,0,10*ROW('Sanitation Data'!E128))="","",OFFSET('Sanitation Data'!$E$31,0,10*ROW('Sanitation Data'!E128)))</f>
        <v/>
      </c>
      <c r="CT134" s="280" t="str">
        <f ca="true">+IF(OFFSET('Sanitation Data'!$E$32,0,10*ROW('Sanitation Data'!E128))="","",OFFSET('Sanitation Data'!$E$32,0,10*ROW('Sanitation Data'!E128)))</f>
        <v/>
      </c>
      <c r="CU134" s="280" t="str">
        <f ca="true">+IF(OFFSET('Sanitation Data'!$F$28,0,10*ROW('Sanitation Data'!F128))="","",OFFSET('Sanitation Data'!$F$28,0,10*ROW('Sanitation Data'!F128)))</f>
        <v/>
      </c>
      <c r="CV134" s="280" t="str">
        <f ca="true">+IF(OFFSET('Sanitation Data'!$F$29,0,10*ROW('Sanitation Data'!F128))="","",OFFSET('Sanitation Data'!$F$29,0,10*ROW('Sanitation Data'!F128)))</f>
        <v/>
      </c>
      <c r="CW134" s="280" t="str">
        <f ca="true">+IF(OFFSET('Sanitation Data'!$F$30,0,10*ROW('Sanitation Data'!F128))="","",OFFSET('Sanitation Data'!$F$30,0,10*ROW('Sanitation Data'!F128)))</f>
        <v/>
      </c>
      <c r="CX134" s="280" t="str">
        <f ca="true">+IF(OFFSET('Sanitation Data'!$F$31,0,10*ROW('Sanitation Data'!F128))="","",OFFSET('Sanitation Data'!$F$31,0,10*ROW('Sanitation Data'!F128)))</f>
        <v/>
      </c>
      <c r="CY134" s="280" t="str">
        <f ca="true">+IF(OFFSET('Sanitation Data'!$F$32,0,10*ROW('Sanitation Data'!F128))="","",OFFSET('Sanitation Data'!$F$32,0,10*ROW('Sanitation Data'!F128)))</f>
        <v/>
      </c>
      <c r="CZ134" s="280" t="str">
        <f ca="true">+IF(OFFSET('Sanitation Data'!$G$28,0,10*ROW('Sanitation Data'!G128))="","",OFFSET('Sanitation Data'!$G$28,0,10*ROW('Sanitation Data'!G128)))</f>
        <v/>
      </c>
      <c r="DA134" s="280" t="str">
        <f ca="true">+IF(OFFSET('Sanitation Data'!$G$29,0,10*ROW('Sanitation Data'!G128))="","",OFFSET('Sanitation Data'!$G$29,0,10*ROW('Sanitation Data'!G128)))</f>
        <v/>
      </c>
      <c r="DB134" s="280" t="str">
        <f ca="true">+IF(OFFSET('Sanitation Data'!$G$30,0,10*ROW('Sanitation Data'!G128))="","",OFFSET('Sanitation Data'!$G$30,0,10*ROW('Sanitation Data'!G128)))</f>
        <v/>
      </c>
      <c r="DC134" s="280" t="str">
        <f ca="true">+IF(OFFSET('Sanitation Data'!$G$31,0,10*ROW('Sanitation Data'!G128))="","",OFFSET('Sanitation Data'!$G$31,0,10*ROW('Sanitation Data'!G128)))</f>
        <v/>
      </c>
      <c r="DD134" s="280" t="str">
        <f ca="true">+IF(OFFSET('Sanitation Data'!$G$32,0,10*ROW('Sanitation Data'!G128))="","",OFFSET('Sanitation Data'!$G$32,0,10*ROW('Sanitation Data'!G128)))</f>
        <v/>
      </c>
      <c r="DE134" s="280" t="str">
        <f ca="true">+IF(OFFSET('Sanitation Data'!$H$28,0,10*ROW('Sanitation Data'!H128))="","",OFFSET('Sanitation Data'!$H$28,0,10*ROW('Sanitation Data'!H128)))</f>
        <v/>
      </c>
      <c r="DF134" s="280" t="str">
        <f ca="true">+IF(OFFSET('Sanitation Data'!$H$29,0,10*ROW('Sanitation Data'!H128))="","",OFFSET('Sanitation Data'!$H$29,0,10*ROW('Sanitation Data'!H128)))</f>
        <v/>
      </c>
      <c r="DG134" s="280" t="str">
        <f ca="true">+IF(OFFSET('Sanitation Data'!$H$30,0,10*ROW('Sanitation Data'!H128))="","",OFFSET('Sanitation Data'!$H$30,0,10*ROW('Sanitation Data'!H128)))</f>
        <v/>
      </c>
      <c r="DH134" s="280" t="str">
        <f ca="true">+IF(OFFSET('Sanitation Data'!$H$31,0,10*ROW('Sanitation Data'!H128))="","",OFFSET('Sanitation Data'!$H$31,0,10*ROW('Sanitation Data'!H128)))</f>
        <v/>
      </c>
      <c r="DI134" s="280" t="str">
        <f ca="true">+IF(OFFSET('Sanitation Data'!$H$32,0,10*ROW('Sanitation Data'!H128))="","",OFFSET('Sanitation Data'!$H$32,0,10*ROW('Sanitation Data'!H128)))</f>
        <v/>
      </c>
      <c r="DJ134" s="280" t="str">
        <f ca="true">+IF(OFFSET('Sanitation Data'!$I$28,0,10*ROW('Sanitation Data'!I128))="","",OFFSET('Sanitation Data'!$I$28,0,10*ROW('Sanitation Data'!I128)))</f>
        <v/>
      </c>
      <c r="DK134" s="280" t="str">
        <f ca="true">+IF(OFFSET('Sanitation Data'!$I$29,0,10*ROW('Sanitation Data'!I128))="","",OFFSET('Sanitation Data'!$I$29,0,10*ROW('Sanitation Data'!I128)))</f>
        <v/>
      </c>
      <c r="DL134" s="280" t="str">
        <f ca="true">+IF(OFFSET('Sanitation Data'!$I$30,0,10*ROW('Sanitation Data'!I128))="","",OFFSET('Sanitation Data'!$I$30,0,10*ROW('Sanitation Data'!I128)))</f>
        <v/>
      </c>
      <c r="DM134" s="280" t="str">
        <f ca="true">+IF(OFFSET('Sanitation Data'!$I$31,0,10*ROW('Sanitation Data'!I128))="","",OFFSET('Sanitation Data'!$I$31,0,10*ROW('Sanitation Data'!I128)))</f>
        <v/>
      </c>
      <c r="DN134" s="280" t="str">
        <f ca="true">+IF(OFFSET('Sanitation Data'!$I$32,0,10*ROW('Sanitation Data'!I128))="","",OFFSET('Sanitation Data'!$I$32,0,10*ROW('Sanitation Data'!I128)))</f>
        <v/>
      </c>
      <c r="DO134" s="280" t="str">
        <f ca="true">+IF(OFFSET('Hygiene Data'!$D$11,0,10*ROW('Hygiene Data'!D128))="","",OFFSET('Hygiene Data'!$D$11,0,10*ROW('Hygiene Data'!D128)))</f>
        <v/>
      </c>
      <c r="DP134" s="280" t="str">
        <f ca="true">+IF(OFFSET('Hygiene Data'!$D$12,0,10*ROW('Hygiene Data'!D128))="","",OFFSET('Hygiene Data'!$D$12,0,10*ROW('Hygiene Data'!D128)))</f>
        <v/>
      </c>
      <c r="DQ134" s="280" t="str">
        <f ca="true">+IF(OFFSET('Hygiene Data'!$D$13,0,10*ROW('Hygiene Data'!D128))="","",OFFSET('Hygiene Data'!$D$13,0,10*ROW('Hygiene Data'!D128)))</f>
        <v/>
      </c>
      <c r="DR134" s="280" t="str">
        <f ca="true">+IF(OFFSET('Hygiene Data'!$E$11,0,10*ROW('Hygiene Data'!E128))="","",OFFSET('Hygiene Data'!$E$11,0,10*ROW('Hygiene Data'!E128)))</f>
        <v/>
      </c>
      <c r="DS134" s="280" t="str">
        <f ca="true">+IF(OFFSET('Hygiene Data'!$E$12,0,10*ROW('Hygiene Data'!E128))="","",OFFSET('Hygiene Data'!$E$12,0,10*ROW('Hygiene Data'!E128)))</f>
        <v/>
      </c>
      <c r="DT134" s="280" t="str">
        <f ca="true">+IF(OFFSET('Hygiene Data'!$E$13,0,10*ROW('Hygiene Data'!E128))="","",OFFSET('Hygiene Data'!$E$13,0,10*ROW('Hygiene Data'!E128)))</f>
        <v/>
      </c>
      <c r="DU134" s="280" t="str">
        <f ca="true">+IF(OFFSET('Hygiene Data'!$F$11,0,10*ROW('Hygiene Data'!F128))="","",OFFSET('Hygiene Data'!$F$11,0,10*ROW('Hygiene Data'!F128)))</f>
        <v/>
      </c>
      <c r="DV134" s="280" t="str">
        <f ca="true">+IF(OFFSET('Hygiene Data'!$F$12,0,10*ROW('Hygiene Data'!F128))="","",OFFSET('Hygiene Data'!$F$12,0,10*ROW('Hygiene Data'!F128)))</f>
        <v/>
      </c>
      <c r="DW134" s="280" t="str">
        <f ca="true">+IF(OFFSET('Hygiene Data'!$F$13,0,10*ROW('Hygiene Data'!F128))="","",OFFSET('Hygiene Data'!$F$13,0,10*ROW('Hygiene Data'!F128)))</f>
        <v/>
      </c>
      <c r="DX134" s="280" t="str">
        <f ca="true">+IF(OFFSET('Hygiene Data'!$G$11,0,10*ROW('Hygiene Data'!G128))="","",OFFSET('Hygiene Data'!$G$11,0,10*ROW('Hygiene Data'!G128)))</f>
        <v/>
      </c>
      <c r="DY134" s="280" t="str">
        <f ca="true">+IF(OFFSET('Hygiene Data'!$G$12,0,10*ROW('Hygiene Data'!G128))="","",OFFSET('Hygiene Data'!$G$12,0,10*ROW('Hygiene Data'!G128)))</f>
        <v/>
      </c>
      <c r="DZ134" s="280" t="str">
        <f ca="true">+IF(OFFSET('Hygiene Data'!$G$13,0,10*ROW('Hygiene Data'!G128))="","",OFFSET('Hygiene Data'!$G$13,0,10*ROW('Hygiene Data'!G128)))</f>
        <v/>
      </c>
      <c r="EA134" s="280" t="str">
        <f ca="true">+IF(OFFSET('Hygiene Data'!$H$11,0,10*ROW('Hygiene Data'!H128))="","",OFFSET('Hygiene Data'!$H$11,0,10*ROW('Hygiene Data'!H128)))</f>
        <v/>
      </c>
      <c r="EB134" s="280" t="str">
        <f ca="true">+IF(OFFSET('Hygiene Data'!$H$12,0,10*ROW('Hygiene Data'!H128))="","",OFFSET('Hygiene Data'!$H$12,0,10*ROW('Hygiene Data'!H128)))</f>
        <v/>
      </c>
      <c r="EC134" s="280" t="str">
        <f ca="true">+IF(OFFSET('Hygiene Data'!$H$13,0,10*ROW('Hygiene Data'!H128))="","",OFFSET('Hygiene Data'!$H$13,0,10*ROW('Hygiene Data'!H128)))</f>
        <v/>
      </c>
      <c r="ED134" s="280" t="str">
        <f ca="true">+IF(OFFSET('Hygiene Data'!$I$11,0,10*ROW('Hygiene Data'!I128))="","",OFFSET('Hygiene Data'!$I$11,0,10*ROW('Hygiene Data'!I128)))</f>
        <v/>
      </c>
      <c r="EE134" s="280" t="str">
        <f ca="true">+IF(OFFSET('Hygiene Data'!$I$12,0,10*ROW('Hygiene Data'!I128))="","",OFFSET('Hygiene Data'!$I$12,0,10*ROW('Hygiene Data'!I128)))</f>
        <v/>
      </c>
      <c r="EF134" s="28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6"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0"/>
      <c r="BS135" s="280" t="str">
        <f ca="true">+IF(OFFSET('Water Data'!$D$27,0,10*ROW('Water Data'!D129))="","",OFFSET('Water Data'!$D$27,0,10*ROW('Water Data'!D129)))</f>
        <v/>
      </c>
      <c r="BT135" s="280" t="str">
        <f ca="true">+IF(OFFSET('Water Data'!$D$28,0,10*ROW('Water Data'!D129))="","",OFFSET('Water Data'!$D$28,0,10*ROW('Water Data'!D129)))</f>
        <v/>
      </c>
      <c r="BU135" s="280" t="str">
        <f ca="true">+IF(OFFSET('Water Data'!$D$29,0,10*ROW('Water Data'!D129))="","",OFFSET('Water Data'!$D$29,0,10*ROW('Water Data'!D129)))</f>
        <v/>
      </c>
      <c r="BV135" s="280" t="str">
        <f ca="true">+IF(OFFSET('Water Data'!$E$27,0,10*ROW('Water Data'!E129))="","",OFFSET('Water Data'!$E$27,0,10*ROW('Water Data'!E129)))</f>
        <v/>
      </c>
      <c r="BW135" s="280" t="str">
        <f ca="true">+IF(OFFSET('Water Data'!$E$28,0,10*ROW('Water Data'!E129))="","",OFFSET('Water Data'!$E$28,0,10*ROW('Water Data'!E129)))</f>
        <v/>
      </c>
      <c r="BX135" s="280" t="str">
        <f ca="true">+IF(OFFSET('Water Data'!$E$29,0,10*ROW('Water Data'!E129))="","",OFFSET('Water Data'!$E$29,0,10*ROW('Water Data'!E129)))</f>
        <v/>
      </c>
      <c r="BY135" s="280" t="str">
        <f ca="true">+IF(OFFSET('Water Data'!$F$27,0,10*ROW('Water Data'!F129))="","",OFFSET('Water Data'!$F$27,0,10*ROW('Water Data'!F129)))</f>
        <v/>
      </c>
      <c r="BZ135" s="280" t="str">
        <f ca="true">+IF(OFFSET('Water Data'!$F$28,0,10*ROW('Water Data'!F129))="","",OFFSET('Water Data'!$F$28,0,10*ROW('Water Data'!F129)))</f>
        <v/>
      </c>
      <c r="CA135" s="280" t="str">
        <f ca="true">+IF(OFFSET('Water Data'!$F$29,0,10*ROW('Water Data'!F129))="","",OFFSET('Water Data'!$F$29,0,10*ROW('Water Data'!F129)))</f>
        <v/>
      </c>
      <c r="CB135" s="280" t="str">
        <f ca="true">+IF(OFFSET('Water Data'!$G$27,0,10*ROW('Water Data'!G129))="","",OFFSET('Water Data'!$G$27,0,10*ROW('Water Data'!G129)))</f>
        <v/>
      </c>
      <c r="CC135" s="280" t="str">
        <f ca="true">+IF(OFFSET('Water Data'!$G$28,0,10*ROW('Water Data'!G129))="","",OFFSET('Water Data'!$G$28,0,10*ROW('Water Data'!G129)))</f>
        <v/>
      </c>
      <c r="CD135" s="280" t="str">
        <f ca="true">+IF(OFFSET('Water Data'!$G$29,0,10*ROW('Water Data'!G129))="","",OFFSET('Water Data'!$G$29,0,10*ROW('Water Data'!G129)))</f>
        <v/>
      </c>
      <c r="CE135" s="280" t="str">
        <f ca="true">+IF(OFFSET('Water Data'!$H$27,0,10*ROW('Water Data'!H129))="","",OFFSET('Water Data'!$H$27,0,10*ROW('Water Data'!H129)))</f>
        <v/>
      </c>
      <c r="CF135" s="280" t="str">
        <f ca="true">+IF(OFFSET('Water Data'!$H$28,0,10*ROW('Water Data'!H129))="","",OFFSET('Water Data'!$H$28,0,10*ROW('Water Data'!H129)))</f>
        <v/>
      </c>
      <c r="CG135" s="280" t="str">
        <f ca="true">+IF(OFFSET('Water Data'!$H$29,0,10*ROW('Water Data'!H129))="","",OFFSET('Water Data'!$H$29,0,10*ROW('Water Data'!H129)))</f>
        <v/>
      </c>
      <c r="CH135" s="280" t="str">
        <f ca="true">+IF(OFFSET('Water Data'!$I$27,0,10*ROW('Water Data'!I129))="","",OFFSET('Water Data'!$I$27,0,10*ROW('Water Data'!I129)))</f>
        <v/>
      </c>
      <c r="CI135" s="280" t="str">
        <f ca="true">+IF(OFFSET('Water Data'!$I$28,0,10*ROW('Water Data'!I129))="","",OFFSET('Water Data'!$I$28,0,10*ROW('Water Data'!I129)))</f>
        <v/>
      </c>
      <c r="CJ135" s="280" t="str">
        <f ca="true">+IF(OFFSET('Water Data'!$I$29,0,10*ROW('Water Data'!I129))="","",OFFSET('Water Data'!$I$29,0,10*ROW('Water Data'!I129)))</f>
        <v/>
      </c>
      <c r="CK135" s="280" t="str">
        <f ca="true">+IF(OFFSET('Sanitation Data'!$D$28,0,10*ROW('Sanitation Data'!D129))="","",OFFSET('Sanitation Data'!$D$28,0,10*ROW('Sanitation Data'!D129)))</f>
        <v/>
      </c>
      <c r="CL135" s="280" t="str">
        <f ca="true">+IF(OFFSET('Sanitation Data'!$D$29,0,10*ROW('Sanitation Data'!D129))="","",OFFSET('Sanitation Data'!$D$29,0,10*ROW('Sanitation Data'!D129)))</f>
        <v/>
      </c>
      <c r="CM135" s="280" t="str">
        <f ca="true">+IF(OFFSET('Sanitation Data'!$D$30,0,10*ROW('Sanitation Data'!D129))="","",OFFSET('Sanitation Data'!$D$30,0,10*ROW('Sanitation Data'!D129)))</f>
        <v/>
      </c>
      <c r="CN135" s="280" t="str">
        <f ca="true">+IF(OFFSET('Sanitation Data'!$D$31,0,10*ROW('Sanitation Data'!D129))="","",OFFSET('Sanitation Data'!$D$31,0,10*ROW('Sanitation Data'!D129)))</f>
        <v/>
      </c>
      <c r="CO135" s="280" t="str">
        <f ca="true">+IF(OFFSET('Sanitation Data'!$D$32,0,10*ROW('Sanitation Data'!D129))="","",OFFSET('Sanitation Data'!$D$32,0,10*ROW('Sanitation Data'!D129)))</f>
        <v/>
      </c>
      <c r="CP135" s="280" t="str">
        <f ca="true">+IF(OFFSET('Sanitation Data'!$E$28,0,10*ROW('Sanitation Data'!E129))="","",OFFSET('Sanitation Data'!$E$28,0,10*ROW('Sanitation Data'!E129)))</f>
        <v/>
      </c>
      <c r="CQ135" s="280" t="str">
        <f ca="true">+IF(OFFSET('Sanitation Data'!$E$29,0,10*ROW('Sanitation Data'!E129))="","",OFFSET('Sanitation Data'!$E$29,0,10*ROW('Sanitation Data'!E129)))</f>
        <v/>
      </c>
      <c r="CR135" s="280" t="str">
        <f ca="true">+IF(OFFSET('Sanitation Data'!$E$30,0,10*ROW('Sanitation Data'!E129))="","",OFFSET('Sanitation Data'!$E$30,0,10*ROW('Sanitation Data'!E129)))</f>
        <v/>
      </c>
      <c r="CS135" s="280" t="str">
        <f ca="true">+IF(OFFSET('Sanitation Data'!$E$31,0,10*ROW('Sanitation Data'!E129))="","",OFFSET('Sanitation Data'!$E$31,0,10*ROW('Sanitation Data'!E129)))</f>
        <v/>
      </c>
      <c r="CT135" s="280" t="str">
        <f ca="true">+IF(OFFSET('Sanitation Data'!$E$32,0,10*ROW('Sanitation Data'!E129))="","",OFFSET('Sanitation Data'!$E$32,0,10*ROW('Sanitation Data'!E129)))</f>
        <v/>
      </c>
      <c r="CU135" s="280" t="str">
        <f ca="true">+IF(OFFSET('Sanitation Data'!$F$28,0,10*ROW('Sanitation Data'!F129))="","",OFFSET('Sanitation Data'!$F$28,0,10*ROW('Sanitation Data'!F129)))</f>
        <v/>
      </c>
      <c r="CV135" s="280" t="str">
        <f ca="true">+IF(OFFSET('Sanitation Data'!$F$29,0,10*ROW('Sanitation Data'!F129))="","",OFFSET('Sanitation Data'!$F$29,0,10*ROW('Sanitation Data'!F129)))</f>
        <v/>
      </c>
      <c r="CW135" s="280" t="str">
        <f ca="true">+IF(OFFSET('Sanitation Data'!$F$30,0,10*ROW('Sanitation Data'!F129))="","",OFFSET('Sanitation Data'!$F$30,0,10*ROW('Sanitation Data'!F129)))</f>
        <v/>
      </c>
      <c r="CX135" s="280" t="str">
        <f ca="true">+IF(OFFSET('Sanitation Data'!$F$31,0,10*ROW('Sanitation Data'!F129))="","",OFFSET('Sanitation Data'!$F$31,0,10*ROW('Sanitation Data'!F129)))</f>
        <v/>
      </c>
      <c r="CY135" s="280" t="str">
        <f ca="true">+IF(OFFSET('Sanitation Data'!$F$32,0,10*ROW('Sanitation Data'!F129))="","",OFFSET('Sanitation Data'!$F$32,0,10*ROW('Sanitation Data'!F129)))</f>
        <v/>
      </c>
      <c r="CZ135" s="280" t="str">
        <f ca="true">+IF(OFFSET('Sanitation Data'!$G$28,0,10*ROW('Sanitation Data'!G129))="","",OFFSET('Sanitation Data'!$G$28,0,10*ROW('Sanitation Data'!G129)))</f>
        <v/>
      </c>
      <c r="DA135" s="280" t="str">
        <f ca="true">+IF(OFFSET('Sanitation Data'!$G$29,0,10*ROW('Sanitation Data'!G129))="","",OFFSET('Sanitation Data'!$G$29,0,10*ROW('Sanitation Data'!G129)))</f>
        <v/>
      </c>
      <c r="DB135" s="280" t="str">
        <f ca="true">+IF(OFFSET('Sanitation Data'!$G$30,0,10*ROW('Sanitation Data'!G129))="","",OFFSET('Sanitation Data'!$G$30,0,10*ROW('Sanitation Data'!G129)))</f>
        <v/>
      </c>
      <c r="DC135" s="280" t="str">
        <f ca="true">+IF(OFFSET('Sanitation Data'!$G$31,0,10*ROW('Sanitation Data'!G129))="","",OFFSET('Sanitation Data'!$G$31,0,10*ROW('Sanitation Data'!G129)))</f>
        <v/>
      </c>
      <c r="DD135" s="280" t="str">
        <f ca="true">+IF(OFFSET('Sanitation Data'!$G$32,0,10*ROW('Sanitation Data'!G129))="","",OFFSET('Sanitation Data'!$G$32,0,10*ROW('Sanitation Data'!G129)))</f>
        <v/>
      </c>
      <c r="DE135" s="280" t="str">
        <f ca="true">+IF(OFFSET('Sanitation Data'!$H$28,0,10*ROW('Sanitation Data'!H129))="","",OFFSET('Sanitation Data'!$H$28,0,10*ROW('Sanitation Data'!H129)))</f>
        <v/>
      </c>
      <c r="DF135" s="280" t="str">
        <f ca="true">+IF(OFFSET('Sanitation Data'!$H$29,0,10*ROW('Sanitation Data'!H129))="","",OFFSET('Sanitation Data'!$H$29,0,10*ROW('Sanitation Data'!H129)))</f>
        <v/>
      </c>
      <c r="DG135" s="280" t="str">
        <f ca="true">+IF(OFFSET('Sanitation Data'!$H$30,0,10*ROW('Sanitation Data'!H129))="","",OFFSET('Sanitation Data'!$H$30,0,10*ROW('Sanitation Data'!H129)))</f>
        <v/>
      </c>
      <c r="DH135" s="280" t="str">
        <f ca="true">+IF(OFFSET('Sanitation Data'!$H$31,0,10*ROW('Sanitation Data'!H129))="","",OFFSET('Sanitation Data'!$H$31,0,10*ROW('Sanitation Data'!H129)))</f>
        <v/>
      </c>
      <c r="DI135" s="280" t="str">
        <f ca="true">+IF(OFFSET('Sanitation Data'!$H$32,0,10*ROW('Sanitation Data'!H129))="","",OFFSET('Sanitation Data'!$H$32,0,10*ROW('Sanitation Data'!H129)))</f>
        <v/>
      </c>
      <c r="DJ135" s="280" t="str">
        <f ca="true">+IF(OFFSET('Sanitation Data'!$I$28,0,10*ROW('Sanitation Data'!I129))="","",OFFSET('Sanitation Data'!$I$28,0,10*ROW('Sanitation Data'!I129)))</f>
        <v/>
      </c>
      <c r="DK135" s="280" t="str">
        <f ca="true">+IF(OFFSET('Sanitation Data'!$I$29,0,10*ROW('Sanitation Data'!I129))="","",OFFSET('Sanitation Data'!$I$29,0,10*ROW('Sanitation Data'!I129)))</f>
        <v/>
      </c>
      <c r="DL135" s="280" t="str">
        <f ca="true">+IF(OFFSET('Sanitation Data'!$I$30,0,10*ROW('Sanitation Data'!I129))="","",OFFSET('Sanitation Data'!$I$30,0,10*ROW('Sanitation Data'!I129)))</f>
        <v/>
      </c>
      <c r="DM135" s="280" t="str">
        <f ca="true">+IF(OFFSET('Sanitation Data'!$I$31,0,10*ROW('Sanitation Data'!I129))="","",OFFSET('Sanitation Data'!$I$31,0,10*ROW('Sanitation Data'!I129)))</f>
        <v/>
      </c>
      <c r="DN135" s="280" t="str">
        <f ca="true">+IF(OFFSET('Sanitation Data'!$I$32,0,10*ROW('Sanitation Data'!I129))="","",OFFSET('Sanitation Data'!$I$32,0,10*ROW('Sanitation Data'!I129)))</f>
        <v/>
      </c>
      <c r="DO135" s="280" t="str">
        <f ca="true">+IF(OFFSET('Hygiene Data'!$D$11,0,10*ROW('Hygiene Data'!D129))="","",OFFSET('Hygiene Data'!$D$11,0,10*ROW('Hygiene Data'!D129)))</f>
        <v/>
      </c>
      <c r="DP135" s="280" t="str">
        <f ca="true">+IF(OFFSET('Hygiene Data'!$D$12,0,10*ROW('Hygiene Data'!D129))="","",OFFSET('Hygiene Data'!$D$12,0,10*ROW('Hygiene Data'!D129)))</f>
        <v/>
      </c>
      <c r="DQ135" s="280" t="str">
        <f ca="true">+IF(OFFSET('Hygiene Data'!$D$13,0,10*ROW('Hygiene Data'!D129))="","",OFFSET('Hygiene Data'!$D$13,0,10*ROW('Hygiene Data'!D129)))</f>
        <v/>
      </c>
      <c r="DR135" s="280" t="str">
        <f ca="true">+IF(OFFSET('Hygiene Data'!$E$11,0,10*ROW('Hygiene Data'!E129))="","",OFFSET('Hygiene Data'!$E$11,0,10*ROW('Hygiene Data'!E129)))</f>
        <v/>
      </c>
      <c r="DS135" s="280" t="str">
        <f ca="true">+IF(OFFSET('Hygiene Data'!$E$12,0,10*ROW('Hygiene Data'!E129))="","",OFFSET('Hygiene Data'!$E$12,0,10*ROW('Hygiene Data'!E129)))</f>
        <v/>
      </c>
      <c r="DT135" s="280" t="str">
        <f ca="true">+IF(OFFSET('Hygiene Data'!$E$13,0,10*ROW('Hygiene Data'!E129))="","",OFFSET('Hygiene Data'!$E$13,0,10*ROW('Hygiene Data'!E129)))</f>
        <v/>
      </c>
      <c r="DU135" s="280" t="str">
        <f ca="true">+IF(OFFSET('Hygiene Data'!$F$11,0,10*ROW('Hygiene Data'!F129))="","",OFFSET('Hygiene Data'!$F$11,0,10*ROW('Hygiene Data'!F129)))</f>
        <v/>
      </c>
      <c r="DV135" s="280" t="str">
        <f ca="true">+IF(OFFSET('Hygiene Data'!$F$12,0,10*ROW('Hygiene Data'!F129))="","",OFFSET('Hygiene Data'!$F$12,0,10*ROW('Hygiene Data'!F129)))</f>
        <v/>
      </c>
      <c r="DW135" s="280" t="str">
        <f ca="true">+IF(OFFSET('Hygiene Data'!$F$13,0,10*ROW('Hygiene Data'!F129))="","",OFFSET('Hygiene Data'!$F$13,0,10*ROW('Hygiene Data'!F129)))</f>
        <v/>
      </c>
      <c r="DX135" s="280" t="str">
        <f ca="true">+IF(OFFSET('Hygiene Data'!$G$11,0,10*ROW('Hygiene Data'!G129))="","",OFFSET('Hygiene Data'!$G$11,0,10*ROW('Hygiene Data'!G129)))</f>
        <v/>
      </c>
      <c r="DY135" s="280" t="str">
        <f ca="true">+IF(OFFSET('Hygiene Data'!$G$12,0,10*ROW('Hygiene Data'!G129))="","",OFFSET('Hygiene Data'!$G$12,0,10*ROW('Hygiene Data'!G129)))</f>
        <v/>
      </c>
      <c r="DZ135" s="280" t="str">
        <f ca="true">+IF(OFFSET('Hygiene Data'!$G$13,0,10*ROW('Hygiene Data'!G129))="","",OFFSET('Hygiene Data'!$G$13,0,10*ROW('Hygiene Data'!G129)))</f>
        <v/>
      </c>
      <c r="EA135" s="280" t="str">
        <f ca="true">+IF(OFFSET('Hygiene Data'!$H$11,0,10*ROW('Hygiene Data'!H129))="","",OFFSET('Hygiene Data'!$H$11,0,10*ROW('Hygiene Data'!H129)))</f>
        <v/>
      </c>
      <c r="EB135" s="280" t="str">
        <f ca="true">+IF(OFFSET('Hygiene Data'!$H$12,0,10*ROW('Hygiene Data'!H129))="","",OFFSET('Hygiene Data'!$H$12,0,10*ROW('Hygiene Data'!H129)))</f>
        <v/>
      </c>
      <c r="EC135" s="280" t="str">
        <f ca="true">+IF(OFFSET('Hygiene Data'!$H$13,0,10*ROW('Hygiene Data'!H129))="","",OFFSET('Hygiene Data'!$H$13,0,10*ROW('Hygiene Data'!H129)))</f>
        <v/>
      </c>
      <c r="ED135" s="280" t="str">
        <f ca="true">+IF(OFFSET('Hygiene Data'!$I$11,0,10*ROW('Hygiene Data'!I129))="","",OFFSET('Hygiene Data'!$I$11,0,10*ROW('Hygiene Data'!I129)))</f>
        <v/>
      </c>
      <c r="EE135" s="280" t="str">
        <f ca="true">+IF(OFFSET('Hygiene Data'!$I$12,0,10*ROW('Hygiene Data'!I129))="","",OFFSET('Hygiene Data'!$I$12,0,10*ROW('Hygiene Data'!I129)))</f>
        <v/>
      </c>
      <c r="EF135" s="28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6"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0"/>
      <c r="BS136" s="280" t="str">
        <f ca="true">+IF(OFFSET('Water Data'!$D$27,0,10*ROW('Water Data'!D130))="","",OFFSET('Water Data'!$D$27,0,10*ROW('Water Data'!D130)))</f>
        <v/>
      </c>
      <c r="BT136" s="280" t="str">
        <f ca="true">+IF(OFFSET('Water Data'!$D$28,0,10*ROW('Water Data'!D130))="","",OFFSET('Water Data'!$D$28,0,10*ROW('Water Data'!D130)))</f>
        <v/>
      </c>
      <c r="BU136" s="280" t="str">
        <f ca="true">+IF(OFFSET('Water Data'!$D$29,0,10*ROW('Water Data'!D130))="","",OFFSET('Water Data'!$D$29,0,10*ROW('Water Data'!D130)))</f>
        <v/>
      </c>
      <c r="BV136" s="280" t="str">
        <f ca="true">+IF(OFFSET('Water Data'!$E$27,0,10*ROW('Water Data'!E130))="","",OFFSET('Water Data'!$E$27,0,10*ROW('Water Data'!E130)))</f>
        <v/>
      </c>
      <c r="BW136" s="280" t="str">
        <f ca="true">+IF(OFFSET('Water Data'!$E$28,0,10*ROW('Water Data'!E130))="","",OFFSET('Water Data'!$E$28,0,10*ROW('Water Data'!E130)))</f>
        <v/>
      </c>
      <c r="BX136" s="280" t="str">
        <f ca="true">+IF(OFFSET('Water Data'!$E$29,0,10*ROW('Water Data'!E130))="","",OFFSET('Water Data'!$E$29,0,10*ROW('Water Data'!E130)))</f>
        <v/>
      </c>
      <c r="BY136" s="280" t="str">
        <f ca="true">+IF(OFFSET('Water Data'!$F$27,0,10*ROW('Water Data'!F130))="","",OFFSET('Water Data'!$F$27,0,10*ROW('Water Data'!F130)))</f>
        <v/>
      </c>
      <c r="BZ136" s="280" t="str">
        <f ca="true">+IF(OFFSET('Water Data'!$F$28,0,10*ROW('Water Data'!F130))="","",OFFSET('Water Data'!$F$28,0,10*ROW('Water Data'!F130)))</f>
        <v/>
      </c>
      <c r="CA136" s="280" t="str">
        <f ca="true">+IF(OFFSET('Water Data'!$F$29,0,10*ROW('Water Data'!F130))="","",OFFSET('Water Data'!$F$29,0,10*ROW('Water Data'!F130)))</f>
        <v/>
      </c>
      <c r="CB136" s="280" t="str">
        <f ca="true">+IF(OFFSET('Water Data'!$G$27,0,10*ROW('Water Data'!G130))="","",OFFSET('Water Data'!$G$27,0,10*ROW('Water Data'!G130)))</f>
        <v/>
      </c>
      <c r="CC136" s="280" t="str">
        <f ca="true">+IF(OFFSET('Water Data'!$G$28,0,10*ROW('Water Data'!G130))="","",OFFSET('Water Data'!$G$28,0,10*ROW('Water Data'!G130)))</f>
        <v/>
      </c>
      <c r="CD136" s="280" t="str">
        <f ca="true">+IF(OFFSET('Water Data'!$G$29,0,10*ROW('Water Data'!G130))="","",OFFSET('Water Data'!$G$29,0,10*ROW('Water Data'!G130)))</f>
        <v/>
      </c>
      <c r="CE136" s="280" t="str">
        <f ca="true">+IF(OFFSET('Water Data'!$H$27,0,10*ROW('Water Data'!H130))="","",OFFSET('Water Data'!$H$27,0,10*ROW('Water Data'!H130)))</f>
        <v/>
      </c>
      <c r="CF136" s="280" t="str">
        <f ca="true">+IF(OFFSET('Water Data'!$H$28,0,10*ROW('Water Data'!H130))="","",OFFSET('Water Data'!$H$28,0,10*ROW('Water Data'!H130)))</f>
        <v/>
      </c>
      <c r="CG136" s="280" t="str">
        <f ca="true">+IF(OFFSET('Water Data'!$H$29,0,10*ROW('Water Data'!H130))="","",OFFSET('Water Data'!$H$29,0,10*ROW('Water Data'!H130)))</f>
        <v/>
      </c>
      <c r="CH136" s="280" t="str">
        <f ca="true">+IF(OFFSET('Water Data'!$I$27,0,10*ROW('Water Data'!I130))="","",OFFSET('Water Data'!$I$27,0,10*ROW('Water Data'!I130)))</f>
        <v/>
      </c>
      <c r="CI136" s="280" t="str">
        <f ca="true">+IF(OFFSET('Water Data'!$I$28,0,10*ROW('Water Data'!I130))="","",OFFSET('Water Data'!$I$28,0,10*ROW('Water Data'!I130)))</f>
        <v/>
      </c>
      <c r="CJ136" s="280" t="str">
        <f ca="true">+IF(OFFSET('Water Data'!$I$29,0,10*ROW('Water Data'!I130))="","",OFFSET('Water Data'!$I$29,0,10*ROW('Water Data'!I130)))</f>
        <v/>
      </c>
      <c r="CK136" s="280" t="str">
        <f ca="true">+IF(OFFSET('Sanitation Data'!$D$28,0,10*ROW('Sanitation Data'!D130))="","",OFFSET('Sanitation Data'!$D$28,0,10*ROW('Sanitation Data'!D130)))</f>
        <v/>
      </c>
      <c r="CL136" s="280" t="str">
        <f ca="true">+IF(OFFSET('Sanitation Data'!$D$29,0,10*ROW('Sanitation Data'!D130))="","",OFFSET('Sanitation Data'!$D$29,0,10*ROW('Sanitation Data'!D130)))</f>
        <v/>
      </c>
      <c r="CM136" s="280" t="str">
        <f ca="true">+IF(OFFSET('Sanitation Data'!$D$30,0,10*ROW('Sanitation Data'!D130))="","",OFFSET('Sanitation Data'!$D$30,0,10*ROW('Sanitation Data'!D130)))</f>
        <v/>
      </c>
      <c r="CN136" s="280" t="str">
        <f ca="true">+IF(OFFSET('Sanitation Data'!$D$31,0,10*ROW('Sanitation Data'!D130))="","",OFFSET('Sanitation Data'!$D$31,0,10*ROW('Sanitation Data'!D130)))</f>
        <v/>
      </c>
      <c r="CO136" s="280" t="str">
        <f ca="true">+IF(OFFSET('Sanitation Data'!$D$32,0,10*ROW('Sanitation Data'!D130))="","",OFFSET('Sanitation Data'!$D$32,0,10*ROW('Sanitation Data'!D130)))</f>
        <v/>
      </c>
      <c r="CP136" s="280" t="str">
        <f ca="true">+IF(OFFSET('Sanitation Data'!$E$28,0,10*ROW('Sanitation Data'!E130))="","",OFFSET('Sanitation Data'!$E$28,0,10*ROW('Sanitation Data'!E130)))</f>
        <v/>
      </c>
      <c r="CQ136" s="280" t="str">
        <f ca="true">+IF(OFFSET('Sanitation Data'!$E$29,0,10*ROW('Sanitation Data'!E130))="","",OFFSET('Sanitation Data'!$E$29,0,10*ROW('Sanitation Data'!E130)))</f>
        <v/>
      </c>
      <c r="CR136" s="280" t="str">
        <f ca="true">+IF(OFFSET('Sanitation Data'!$E$30,0,10*ROW('Sanitation Data'!E130))="","",OFFSET('Sanitation Data'!$E$30,0,10*ROW('Sanitation Data'!E130)))</f>
        <v/>
      </c>
      <c r="CS136" s="280" t="str">
        <f ca="true">+IF(OFFSET('Sanitation Data'!$E$31,0,10*ROW('Sanitation Data'!E130))="","",OFFSET('Sanitation Data'!$E$31,0,10*ROW('Sanitation Data'!E130)))</f>
        <v/>
      </c>
      <c r="CT136" s="280" t="str">
        <f ca="true">+IF(OFFSET('Sanitation Data'!$E$32,0,10*ROW('Sanitation Data'!E130))="","",OFFSET('Sanitation Data'!$E$32,0,10*ROW('Sanitation Data'!E130)))</f>
        <v/>
      </c>
      <c r="CU136" s="280" t="str">
        <f ca="true">+IF(OFFSET('Sanitation Data'!$F$28,0,10*ROW('Sanitation Data'!F130))="","",OFFSET('Sanitation Data'!$F$28,0,10*ROW('Sanitation Data'!F130)))</f>
        <v/>
      </c>
      <c r="CV136" s="280" t="str">
        <f ca="true">+IF(OFFSET('Sanitation Data'!$F$29,0,10*ROW('Sanitation Data'!F130))="","",OFFSET('Sanitation Data'!$F$29,0,10*ROW('Sanitation Data'!F130)))</f>
        <v/>
      </c>
      <c r="CW136" s="280" t="str">
        <f ca="true">+IF(OFFSET('Sanitation Data'!$F$30,0,10*ROW('Sanitation Data'!F130))="","",OFFSET('Sanitation Data'!$F$30,0,10*ROW('Sanitation Data'!F130)))</f>
        <v/>
      </c>
      <c r="CX136" s="280" t="str">
        <f ca="true">+IF(OFFSET('Sanitation Data'!$F$31,0,10*ROW('Sanitation Data'!F130))="","",OFFSET('Sanitation Data'!$F$31,0,10*ROW('Sanitation Data'!F130)))</f>
        <v/>
      </c>
      <c r="CY136" s="280" t="str">
        <f ca="true">+IF(OFFSET('Sanitation Data'!$F$32,0,10*ROW('Sanitation Data'!F130))="","",OFFSET('Sanitation Data'!$F$32,0,10*ROW('Sanitation Data'!F130)))</f>
        <v/>
      </c>
      <c r="CZ136" s="280" t="str">
        <f ca="true">+IF(OFFSET('Sanitation Data'!$G$28,0,10*ROW('Sanitation Data'!G130))="","",OFFSET('Sanitation Data'!$G$28,0,10*ROW('Sanitation Data'!G130)))</f>
        <v/>
      </c>
      <c r="DA136" s="280" t="str">
        <f ca="true">+IF(OFFSET('Sanitation Data'!$G$29,0,10*ROW('Sanitation Data'!G130))="","",OFFSET('Sanitation Data'!$G$29,0,10*ROW('Sanitation Data'!G130)))</f>
        <v/>
      </c>
      <c r="DB136" s="280" t="str">
        <f ca="true">+IF(OFFSET('Sanitation Data'!$G$30,0,10*ROW('Sanitation Data'!G130))="","",OFFSET('Sanitation Data'!$G$30,0,10*ROW('Sanitation Data'!G130)))</f>
        <v/>
      </c>
      <c r="DC136" s="280" t="str">
        <f ca="true">+IF(OFFSET('Sanitation Data'!$G$31,0,10*ROW('Sanitation Data'!G130))="","",OFFSET('Sanitation Data'!$G$31,0,10*ROW('Sanitation Data'!G130)))</f>
        <v/>
      </c>
      <c r="DD136" s="280" t="str">
        <f ca="true">+IF(OFFSET('Sanitation Data'!$G$32,0,10*ROW('Sanitation Data'!G130))="","",OFFSET('Sanitation Data'!$G$32,0,10*ROW('Sanitation Data'!G130)))</f>
        <v/>
      </c>
      <c r="DE136" s="280" t="str">
        <f ca="true">+IF(OFFSET('Sanitation Data'!$H$28,0,10*ROW('Sanitation Data'!H130))="","",OFFSET('Sanitation Data'!$H$28,0,10*ROW('Sanitation Data'!H130)))</f>
        <v/>
      </c>
      <c r="DF136" s="280" t="str">
        <f ca="true">+IF(OFFSET('Sanitation Data'!$H$29,0,10*ROW('Sanitation Data'!H130))="","",OFFSET('Sanitation Data'!$H$29,0,10*ROW('Sanitation Data'!H130)))</f>
        <v/>
      </c>
      <c r="DG136" s="280" t="str">
        <f ca="true">+IF(OFFSET('Sanitation Data'!$H$30,0,10*ROW('Sanitation Data'!H130))="","",OFFSET('Sanitation Data'!$H$30,0,10*ROW('Sanitation Data'!H130)))</f>
        <v/>
      </c>
      <c r="DH136" s="280" t="str">
        <f ca="true">+IF(OFFSET('Sanitation Data'!$H$31,0,10*ROW('Sanitation Data'!H130))="","",OFFSET('Sanitation Data'!$H$31,0,10*ROW('Sanitation Data'!H130)))</f>
        <v/>
      </c>
      <c r="DI136" s="280" t="str">
        <f ca="true">+IF(OFFSET('Sanitation Data'!$H$32,0,10*ROW('Sanitation Data'!H130))="","",OFFSET('Sanitation Data'!$H$32,0,10*ROW('Sanitation Data'!H130)))</f>
        <v/>
      </c>
      <c r="DJ136" s="280" t="str">
        <f ca="true">+IF(OFFSET('Sanitation Data'!$I$28,0,10*ROW('Sanitation Data'!I130))="","",OFFSET('Sanitation Data'!$I$28,0,10*ROW('Sanitation Data'!I130)))</f>
        <v/>
      </c>
      <c r="DK136" s="280" t="str">
        <f ca="true">+IF(OFFSET('Sanitation Data'!$I$29,0,10*ROW('Sanitation Data'!I130))="","",OFFSET('Sanitation Data'!$I$29,0,10*ROW('Sanitation Data'!I130)))</f>
        <v/>
      </c>
      <c r="DL136" s="280" t="str">
        <f ca="true">+IF(OFFSET('Sanitation Data'!$I$30,0,10*ROW('Sanitation Data'!I130))="","",OFFSET('Sanitation Data'!$I$30,0,10*ROW('Sanitation Data'!I130)))</f>
        <v/>
      </c>
      <c r="DM136" s="280" t="str">
        <f ca="true">+IF(OFFSET('Sanitation Data'!$I$31,0,10*ROW('Sanitation Data'!I130))="","",OFFSET('Sanitation Data'!$I$31,0,10*ROW('Sanitation Data'!I130)))</f>
        <v/>
      </c>
      <c r="DN136" s="280" t="str">
        <f ca="true">+IF(OFFSET('Sanitation Data'!$I$32,0,10*ROW('Sanitation Data'!I130))="","",OFFSET('Sanitation Data'!$I$32,0,10*ROW('Sanitation Data'!I130)))</f>
        <v/>
      </c>
      <c r="DO136" s="280" t="str">
        <f ca="true">+IF(OFFSET('Hygiene Data'!$D$11,0,10*ROW('Hygiene Data'!D130))="","",OFFSET('Hygiene Data'!$D$11,0,10*ROW('Hygiene Data'!D130)))</f>
        <v/>
      </c>
      <c r="DP136" s="280" t="str">
        <f ca="true">+IF(OFFSET('Hygiene Data'!$D$12,0,10*ROW('Hygiene Data'!D130))="","",OFFSET('Hygiene Data'!$D$12,0,10*ROW('Hygiene Data'!D130)))</f>
        <v/>
      </c>
      <c r="DQ136" s="280" t="str">
        <f ca="true">+IF(OFFSET('Hygiene Data'!$D$13,0,10*ROW('Hygiene Data'!D130))="","",OFFSET('Hygiene Data'!$D$13,0,10*ROW('Hygiene Data'!D130)))</f>
        <v/>
      </c>
      <c r="DR136" s="280" t="str">
        <f ca="true">+IF(OFFSET('Hygiene Data'!$E$11,0,10*ROW('Hygiene Data'!E130))="","",OFFSET('Hygiene Data'!$E$11,0,10*ROW('Hygiene Data'!E130)))</f>
        <v/>
      </c>
      <c r="DS136" s="280" t="str">
        <f ca="true">+IF(OFFSET('Hygiene Data'!$E$12,0,10*ROW('Hygiene Data'!E130))="","",OFFSET('Hygiene Data'!$E$12,0,10*ROW('Hygiene Data'!E130)))</f>
        <v/>
      </c>
      <c r="DT136" s="280" t="str">
        <f ca="true">+IF(OFFSET('Hygiene Data'!$E$13,0,10*ROW('Hygiene Data'!E130))="","",OFFSET('Hygiene Data'!$E$13,0,10*ROW('Hygiene Data'!E130)))</f>
        <v/>
      </c>
      <c r="DU136" s="280" t="str">
        <f ca="true">+IF(OFFSET('Hygiene Data'!$F$11,0,10*ROW('Hygiene Data'!F130))="","",OFFSET('Hygiene Data'!$F$11,0,10*ROW('Hygiene Data'!F130)))</f>
        <v/>
      </c>
      <c r="DV136" s="280" t="str">
        <f ca="true">+IF(OFFSET('Hygiene Data'!$F$12,0,10*ROW('Hygiene Data'!F130))="","",OFFSET('Hygiene Data'!$F$12,0,10*ROW('Hygiene Data'!F130)))</f>
        <v/>
      </c>
      <c r="DW136" s="280" t="str">
        <f ca="true">+IF(OFFSET('Hygiene Data'!$F$13,0,10*ROW('Hygiene Data'!F130))="","",OFFSET('Hygiene Data'!$F$13,0,10*ROW('Hygiene Data'!F130)))</f>
        <v/>
      </c>
      <c r="DX136" s="280" t="str">
        <f ca="true">+IF(OFFSET('Hygiene Data'!$G$11,0,10*ROW('Hygiene Data'!G130))="","",OFFSET('Hygiene Data'!$G$11,0,10*ROW('Hygiene Data'!G130)))</f>
        <v/>
      </c>
      <c r="DY136" s="280" t="str">
        <f ca="true">+IF(OFFSET('Hygiene Data'!$G$12,0,10*ROW('Hygiene Data'!G130))="","",OFFSET('Hygiene Data'!$G$12,0,10*ROW('Hygiene Data'!G130)))</f>
        <v/>
      </c>
      <c r="DZ136" s="280" t="str">
        <f ca="true">+IF(OFFSET('Hygiene Data'!$G$13,0,10*ROW('Hygiene Data'!G130))="","",OFFSET('Hygiene Data'!$G$13,0,10*ROW('Hygiene Data'!G130)))</f>
        <v/>
      </c>
      <c r="EA136" s="280" t="str">
        <f ca="true">+IF(OFFSET('Hygiene Data'!$H$11,0,10*ROW('Hygiene Data'!H130))="","",OFFSET('Hygiene Data'!$H$11,0,10*ROW('Hygiene Data'!H130)))</f>
        <v/>
      </c>
      <c r="EB136" s="280" t="str">
        <f ca="true">+IF(OFFSET('Hygiene Data'!$H$12,0,10*ROW('Hygiene Data'!H130))="","",OFFSET('Hygiene Data'!$H$12,0,10*ROW('Hygiene Data'!H130)))</f>
        <v/>
      </c>
      <c r="EC136" s="280" t="str">
        <f ca="true">+IF(OFFSET('Hygiene Data'!$H$13,0,10*ROW('Hygiene Data'!H130))="","",OFFSET('Hygiene Data'!$H$13,0,10*ROW('Hygiene Data'!H130)))</f>
        <v/>
      </c>
      <c r="ED136" s="280" t="str">
        <f ca="true">+IF(OFFSET('Hygiene Data'!$I$11,0,10*ROW('Hygiene Data'!I130))="","",OFFSET('Hygiene Data'!$I$11,0,10*ROW('Hygiene Data'!I130)))</f>
        <v/>
      </c>
      <c r="EE136" s="280" t="str">
        <f ca="true">+IF(OFFSET('Hygiene Data'!$I$12,0,10*ROW('Hygiene Data'!I130))="","",OFFSET('Hygiene Data'!$I$12,0,10*ROW('Hygiene Data'!I130)))</f>
        <v/>
      </c>
      <c r="EF136" s="28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6"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0"/>
      <c r="BS137" s="280" t="str">
        <f ca="true">+IF(OFFSET('Water Data'!$D$27,0,10*ROW('Water Data'!D131))="","",OFFSET('Water Data'!$D$27,0,10*ROW('Water Data'!D131)))</f>
        <v/>
      </c>
      <c r="BT137" s="280" t="str">
        <f ca="true">+IF(OFFSET('Water Data'!$D$28,0,10*ROW('Water Data'!D131))="","",OFFSET('Water Data'!$D$28,0,10*ROW('Water Data'!D131)))</f>
        <v/>
      </c>
      <c r="BU137" s="280" t="str">
        <f ca="true">+IF(OFFSET('Water Data'!$D$29,0,10*ROW('Water Data'!D131))="","",OFFSET('Water Data'!$D$29,0,10*ROW('Water Data'!D131)))</f>
        <v/>
      </c>
      <c r="BV137" s="280" t="str">
        <f ca="true">+IF(OFFSET('Water Data'!$E$27,0,10*ROW('Water Data'!E131))="","",OFFSET('Water Data'!$E$27,0,10*ROW('Water Data'!E131)))</f>
        <v/>
      </c>
      <c r="BW137" s="280" t="str">
        <f ca="true">+IF(OFFSET('Water Data'!$E$28,0,10*ROW('Water Data'!E131))="","",OFFSET('Water Data'!$E$28,0,10*ROW('Water Data'!E131)))</f>
        <v/>
      </c>
      <c r="BX137" s="280" t="str">
        <f ca="true">+IF(OFFSET('Water Data'!$E$29,0,10*ROW('Water Data'!E131))="","",OFFSET('Water Data'!$E$29,0,10*ROW('Water Data'!E131)))</f>
        <v/>
      </c>
      <c r="BY137" s="280" t="str">
        <f ca="true">+IF(OFFSET('Water Data'!$F$27,0,10*ROW('Water Data'!F131))="","",OFFSET('Water Data'!$F$27,0,10*ROW('Water Data'!F131)))</f>
        <v/>
      </c>
      <c r="BZ137" s="280" t="str">
        <f ca="true">+IF(OFFSET('Water Data'!$F$28,0,10*ROW('Water Data'!F131))="","",OFFSET('Water Data'!$F$28,0,10*ROW('Water Data'!F131)))</f>
        <v/>
      </c>
      <c r="CA137" s="280" t="str">
        <f ca="true">+IF(OFFSET('Water Data'!$F$29,0,10*ROW('Water Data'!F131))="","",OFFSET('Water Data'!$F$29,0,10*ROW('Water Data'!F131)))</f>
        <v/>
      </c>
      <c r="CB137" s="280" t="str">
        <f ca="true">+IF(OFFSET('Water Data'!$G$27,0,10*ROW('Water Data'!G131))="","",OFFSET('Water Data'!$G$27,0,10*ROW('Water Data'!G131)))</f>
        <v/>
      </c>
      <c r="CC137" s="280" t="str">
        <f ca="true">+IF(OFFSET('Water Data'!$G$28,0,10*ROW('Water Data'!G131))="","",OFFSET('Water Data'!$G$28,0,10*ROW('Water Data'!G131)))</f>
        <v/>
      </c>
      <c r="CD137" s="280" t="str">
        <f ca="true">+IF(OFFSET('Water Data'!$G$29,0,10*ROW('Water Data'!G131))="","",OFFSET('Water Data'!$G$29,0,10*ROW('Water Data'!G131)))</f>
        <v/>
      </c>
      <c r="CE137" s="280" t="str">
        <f ca="true">+IF(OFFSET('Water Data'!$H$27,0,10*ROW('Water Data'!H131))="","",OFFSET('Water Data'!$H$27,0,10*ROW('Water Data'!H131)))</f>
        <v/>
      </c>
      <c r="CF137" s="280" t="str">
        <f ca="true">+IF(OFFSET('Water Data'!$H$28,0,10*ROW('Water Data'!H131))="","",OFFSET('Water Data'!$H$28,0,10*ROW('Water Data'!H131)))</f>
        <v/>
      </c>
      <c r="CG137" s="280" t="str">
        <f ca="true">+IF(OFFSET('Water Data'!$H$29,0,10*ROW('Water Data'!H131))="","",OFFSET('Water Data'!$H$29,0,10*ROW('Water Data'!H131)))</f>
        <v/>
      </c>
      <c r="CH137" s="280" t="str">
        <f ca="true">+IF(OFFSET('Water Data'!$I$27,0,10*ROW('Water Data'!I131))="","",OFFSET('Water Data'!$I$27,0,10*ROW('Water Data'!I131)))</f>
        <v/>
      </c>
      <c r="CI137" s="280" t="str">
        <f ca="true">+IF(OFFSET('Water Data'!$I$28,0,10*ROW('Water Data'!I131))="","",OFFSET('Water Data'!$I$28,0,10*ROW('Water Data'!I131)))</f>
        <v/>
      </c>
      <c r="CJ137" s="280" t="str">
        <f ca="true">+IF(OFFSET('Water Data'!$I$29,0,10*ROW('Water Data'!I131))="","",OFFSET('Water Data'!$I$29,0,10*ROW('Water Data'!I131)))</f>
        <v/>
      </c>
      <c r="CK137" s="280" t="str">
        <f ca="true">+IF(OFFSET('Sanitation Data'!$D$28,0,10*ROW('Sanitation Data'!D131))="","",OFFSET('Sanitation Data'!$D$28,0,10*ROW('Sanitation Data'!D131)))</f>
        <v/>
      </c>
      <c r="CL137" s="280" t="str">
        <f ca="true">+IF(OFFSET('Sanitation Data'!$D$29,0,10*ROW('Sanitation Data'!D131))="","",OFFSET('Sanitation Data'!$D$29,0,10*ROW('Sanitation Data'!D131)))</f>
        <v/>
      </c>
      <c r="CM137" s="280" t="str">
        <f ca="true">+IF(OFFSET('Sanitation Data'!$D$30,0,10*ROW('Sanitation Data'!D131))="","",OFFSET('Sanitation Data'!$D$30,0,10*ROW('Sanitation Data'!D131)))</f>
        <v/>
      </c>
      <c r="CN137" s="280" t="str">
        <f ca="true">+IF(OFFSET('Sanitation Data'!$D$31,0,10*ROW('Sanitation Data'!D131))="","",OFFSET('Sanitation Data'!$D$31,0,10*ROW('Sanitation Data'!D131)))</f>
        <v/>
      </c>
      <c r="CO137" s="280" t="str">
        <f ca="true">+IF(OFFSET('Sanitation Data'!$D$32,0,10*ROW('Sanitation Data'!D131))="","",OFFSET('Sanitation Data'!$D$32,0,10*ROW('Sanitation Data'!D131)))</f>
        <v/>
      </c>
      <c r="CP137" s="280" t="str">
        <f ca="true">+IF(OFFSET('Sanitation Data'!$E$28,0,10*ROW('Sanitation Data'!E131))="","",OFFSET('Sanitation Data'!$E$28,0,10*ROW('Sanitation Data'!E131)))</f>
        <v/>
      </c>
      <c r="CQ137" s="280" t="str">
        <f ca="true">+IF(OFFSET('Sanitation Data'!$E$29,0,10*ROW('Sanitation Data'!E131))="","",OFFSET('Sanitation Data'!$E$29,0,10*ROW('Sanitation Data'!E131)))</f>
        <v/>
      </c>
      <c r="CR137" s="280" t="str">
        <f ca="true">+IF(OFFSET('Sanitation Data'!$E$30,0,10*ROW('Sanitation Data'!E131))="","",OFFSET('Sanitation Data'!$E$30,0,10*ROW('Sanitation Data'!E131)))</f>
        <v/>
      </c>
      <c r="CS137" s="280" t="str">
        <f ca="true">+IF(OFFSET('Sanitation Data'!$E$31,0,10*ROW('Sanitation Data'!E131))="","",OFFSET('Sanitation Data'!$E$31,0,10*ROW('Sanitation Data'!E131)))</f>
        <v/>
      </c>
      <c r="CT137" s="280" t="str">
        <f ca="true">+IF(OFFSET('Sanitation Data'!$E$32,0,10*ROW('Sanitation Data'!E131))="","",OFFSET('Sanitation Data'!$E$32,0,10*ROW('Sanitation Data'!E131)))</f>
        <v/>
      </c>
      <c r="CU137" s="280" t="str">
        <f ca="true">+IF(OFFSET('Sanitation Data'!$F$28,0,10*ROW('Sanitation Data'!F131))="","",OFFSET('Sanitation Data'!$F$28,0,10*ROW('Sanitation Data'!F131)))</f>
        <v/>
      </c>
      <c r="CV137" s="280" t="str">
        <f ca="true">+IF(OFFSET('Sanitation Data'!$F$29,0,10*ROW('Sanitation Data'!F131))="","",OFFSET('Sanitation Data'!$F$29,0,10*ROW('Sanitation Data'!F131)))</f>
        <v/>
      </c>
      <c r="CW137" s="280" t="str">
        <f ca="true">+IF(OFFSET('Sanitation Data'!$F$30,0,10*ROW('Sanitation Data'!F131))="","",OFFSET('Sanitation Data'!$F$30,0,10*ROW('Sanitation Data'!F131)))</f>
        <v/>
      </c>
      <c r="CX137" s="280" t="str">
        <f ca="true">+IF(OFFSET('Sanitation Data'!$F$31,0,10*ROW('Sanitation Data'!F131))="","",OFFSET('Sanitation Data'!$F$31,0,10*ROW('Sanitation Data'!F131)))</f>
        <v/>
      </c>
      <c r="CY137" s="280" t="str">
        <f ca="true">+IF(OFFSET('Sanitation Data'!$F$32,0,10*ROW('Sanitation Data'!F131))="","",OFFSET('Sanitation Data'!$F$32,0,10*ROW('Sanitation Data'!F131)))</f>
        <v/>
      </c>
      <c r="CZ137" s="280" t="str">
        <f ca="true">+IF(OFFSET('Sanitation Data'!$G$28,0,10*ROW('Sanitation Data'!G131))="","",OFFSET('Sanitation Data'!$G$28,0,10*ROW('Sanitation Data'!G131)))</f>
        <v/>
      </c>
      <c r="DA137" s="280" t="str">
        <f ca="true">+IF(OFFSET('Sanitation Data'!$G$29,0,10*ROW('Sanitation Data'!G131))="","",OFFSET('Sanitation Data'!$G$29,0,10*ROW('Sanitation Data'!G131)))</f>
        <v/>
      </c>
      <c r="DB137" s="280" t="str">
        <f ca="true">+IF(OFFSET('Sanitation Data'!$G$30,0,10*ROW('Sanitation Data'!G131))="","",OFFSET('Sanitation Data'!$G$30,0,10*ROW('Sanitation Data'!G131)))</f>
        <v/>
      </c>
      <c r="DC137" s="280" t="str">
        <f ca="true">+IF(OFFSET('Sanitation Data'!$G$31,0,10*ROW('Sanitation Data'!G131))="","",OFFSET('Sanitation Data'!$G$31,0,10*ROW('Sanitation Data'!G131)))</f>
        <v/>
      </c>
      <c r="DD137" s="280" t="str">
        <f ca="true">+IF(OFFSET('Sanitation Data'!$G$32,0,10*ROW('Sanitation Data'!G131))="","",OFFSET('Sanitation Data'!$G$32,0,10*ROW('Sanitation Data'!G131)))</f>
        <v/>
      </c>
      <c r="DE137" s="280" t="str">
        <f ca="true">+IF(OFFSET('Sanitation Data'!$H$28,0,10*ROW('Sanitation Data'!H131))="","",OFFSET('Sanitation Data'!$H$28,0,10*ROW('Sanitation Data'!H131)))</f>
        <v/>
      </c>
      <c r="DF137" s="280" t="str">
        <f ca="true">+IF(OFFSET('Sanitation Data'!$H$29,0,10*ROW('Sanitation Data'!H131))="","",OFFSET('Sanitation Data'!$H$29,0,10*ROW('Sanitation Data'!H131)))</f>
        <v/>
      </c>
      <c r="DG137" s="280" t="str">
        <f ca="true">+IF(OFFSET('Sanitation Data'!$H$30,0,10*ROW('Sanitation Data'!H131))="","",OFFSET('Sanitation Data'!$H$30,0,10*ROW('Sanitation Data'!H131)))</f>
        <v/>
      </c>
      <c r="DH137" s="280" t="str">
        <f ca="true">+IF(OFFSET('Sanitation Data'!$H$31,0,10*ROW('Sanitation Data'!H131))="","",OFFSET('Sanitation Data'!$H$31,0,10*ROW('Sanitation Data'!H131)))</f>
        <v/>
      </c>
      <c r="DI137" s="280" t="str">
        <f ca="true">+IF(OFFSET('Sanitation Data'!$H$32,0,10*ROW('Sanitation Data'!H131))="","",OFFSET('Sanitation Data'!$H$32,0,10*ROW('Sanitation Data'!H131)))</f>
        <v/>
      </c>
      <c r="DJ137" s="280" t="str">
        <f ca="true">+IF(OFFSET('Sanitation Data'!$I$28,0,10*ROW('Sanitation Data'!I131))="","",OFFSET('Sanitation Data'!$I$28,0,10*ROW('Sanitation Data'!I131)))</f>
        <v/>
      </c>
      <c r="DK137" s="280" t="str">
        <f ca="true">+IF(OFFSET('Sanitation Data'!$I$29,0,10*ROW('Sanitation Data'!I131))="","",OFFSET('Sanitation Data'!$I$29,0,10*ROW('Sanitation Data'!I131)))</f>
        <v/>
      </c>
      <c r="DL137" s="280" t="str">
        <f ca="true">+IF(OFFSET('Sanitation Data'!$I$30,0,10*ROW('Sanitation Data'!I131))="","",OFFSET('Sanitation Data'!$I$30,0,10*ROW('Sanitation Data'!I131)))</f>
        <v/>
      </c>
      <c r="DM137" s="280" t="str">
        <f ca="true">+IF(OFFSET('Sanitation Data'!$I$31,0,10*ROW('Sanitation Data'!I131))="","",OFFSET('Sanitation Data'!$I$31,0,10*ROW('Sanitation Data'!I131)))</f>
        <v/>
      </c>
      <c r="DN137" s="280" t="str">
        <f ca="true">+IF(OFFSET('Sanitation Data'!$I$32,0,10*ROW('Sanitation Data'!I131))="","",OFFSET('Sanitation Data'!$I$32,0,10*ROW('Sanitation Data'!I131)))</f>
        <v/>
      </c>
      <c r="DO137" s="280" t="str">
        <f ca="true">+IF(OFFSET('Hygiene Data'!$D$11,0,10*ROW('Hygiene Data'!D131))="","",OFFSET('Hygiene Data'!$D$11,0,10*ROW('Hygiene Data'!D131)))</f>
        <v/>
      </c>
      <c r="DP137" s="280" t="str">
        <f ca="true">+IF(OFFSET('Hygiene Data'!$D$12,0,10*ROW('Hygiene Data'!D131))="","",OFFSET('Hygiene Data'!$D$12,0,10*ROW('Hygiene Data'!D131)))</f>
        <v/>
      </c>
      <c r="DQ137" s="280" t="str">
        <f ca="true">+IF(OFFSET('Hygiene Data'!$D$13,0,10*ROW('Hygiene Data'!D131))="","",OFFSET('Hygiene Data'!$D$13,0,10*ROW('Hygiene Data'!D131)))</f>
        <v/>
      </c>
      <c r="DR137" s="280" t="str">
        <f ca="true">+IF(OFFSET('Hygiene Data'!$E$11,0,10*ROW('Hygiene Data'!E131))="","",OFFSET('Hygiene Data'!$E$11,0,10*ROW('Hygiene Data'!E131)))</f>
        <v/>
      </c>
      <c r="DS137" s="280" t="str">
        <f ca="true">+IF(OFFSET('Hygiene Data'!$E$12,0,10*ROW('Hygiene Data'!E131))="","",OFFSET('Hygiene Data'!$E$12,0,10*ROW('Hygiene Data'!E131)))</f>
        <v/>
      </c>
      <c r="DT137" s="280" t="str">
        <f ca="true">+IF(OFFSET('Hygiene Data'!$E$13,0,10*ROW('Hygiene Data'!E131))="","",OFFSET('Hygiene Data'!$E$13,0,10*ROW('Hygiene Data'!E131)))</f>
        <v/>
      </c>
      <c r="DU137" s="280" t="str">
        <f ca="true">+IF(OFFSET('Hygiene Data'!$F$11,0,10*ROW('Hygiene Data'!F131))="","",OFFSET('Hygiene Data'!$F$11,0,10*ROW('Hygiene Data'!F131)))</f>
        <v/>
      </c>
      <c r="DV137" s="280" t="str">
        <f ca="true">+IF(OFFSET('Hygiene Data'!$F$12,0,10*ROW('Hygiene Data'!F131))="","",OFFSET('Hygiene Data'!$F$12,0,10*ROW('Hygiene Data'!F131)))</f>
        <v/>
      </c>
      <c r="DW137" s="280" t="str">
        <f ca="true">+IF(OFFSET('Hygiene Data'!$F$13,0,10*ROW('Hygiene Data'!F131))="","",OFFSET('Hygiene Data'!$F$13,0,10*ROW('Hygiene Data'!F131)))</f>
        <v/>
      </c>
      <c r="DX137" s="280" t="str">
        <f ca="true">+IF(OFFSET('Hygiene Data'!$G$11,0,10*ROW('Hygiene Data'!G131))="","",OFFSET('Hygiene Data'!$G$11,0,10*ROW('Hygiene Data'!G131)))</f>
        <v/>
      </c>
      <c r="DY137" s="280" t="str">
        <f ca="true">+IF(OFFSET('Hygiene Data'!$G$12,0,10*ROW('Hygiene Data'!G131))="","",OFFSET('Hygiene Data'!$G$12,0,10*ROW('Hygiene Data'!G131)))</f>
        <v/>
      </c>
      <c r="DZ137" s="280" t="str">
        <f ca="true">+IF(OFFSET('Hygiene Data'!$G$13,0,10*ROW('Hygiene Data'!G131))="","",OFFSET('Hygiene Data'!$G$13,0,10*ROW('Hygiene Data'!G131)))</f>
        <v/>
      </c>
      <c r="EA137" s="280" t="str">
        <f ca="true">+IF(OFFSET('Hygiene Data'!$H$11,0,10*ROW('Hygiene Data'!H131))="","",OFFSET('Hygiene Data'!$H$11,0,10*ROW('Hygiene Data'!H131)))</f>
        <v/>
      </c>
      <c r="EB137" s="280" t="str">
        <f ca="true">+IF(OFFSET('Hygiene Data'!$H$12,0,10*ROW('Hygiene Data'!H131))="","",OFFSET('Hygiene Data'!$H$12,0,10*ROW('Hygiene Data'!H131)))</f>
        <v/>
      </c>
      <c r="EC137" s="280" t="str">
        <f ca="true">+IF(OFFSET('Hygiene Data'!$H$13,0,10*ROW('Hygiene Data'!H131))="","",OFFSET('Hygiene Data'!$H$13,0,10*ROW('Hygiene Data'!H131)))</f>
        <v/>
      </c>
      <c r="ED137" s="280" t="str">
        <f ca="true">+IF(OFFSET('Hygiene Data'!$I$11,0,10*ROW('Hygiene Data'!I131))="","",OFFSET('Hygiene Data'!$I$11,0,10*ROW('Hygiene Data'!I131)))</f>
        <v/>
      </c>
      <c r="EE137" s="280" t="str">
        <f ca="true">+IF(OFFSET('Hygiene Data'!$I$12,0,10*ROW('Hygiene Data'!I131))="","",OFFSET('Hygiene Data'!$I$12,0,10*ROW('Hygiene Data'!I131)))</f>
        <v/>
      </c>
      <c r="EF137" s="28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6"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0"/>
      <c r="BS138" s="280" t="str">
        <f ca="true">+IF(OFFSET('Water Data'!$D$27,0,10*ROW('Water Data'!D132))="","",OFFSET('Water Data'!$D$27,0,10*ROW('Water Data'!D132)))</f>
        <v/>
      </c>
      <c r="BT138" s="280" t="str">
        <f ca="true">+IF(OFFSET('Water Data'!$D$28,0,10*ROW('Water Data'!D132))="","",OFFSET('Water Data'!$D$28,0,10*ROW('Water Data'!D132)))</f>
        <v/>
      </c>
      <c r="BU138" s="280" t="str">
        <f ca="true">+IF(OFFSET('Water Data'!$D$29,0,10*ROW('Water Data'!D132))="","",OFFSET('Water Data'!$D$29,0,10*ROW('Water Data'!D132)))</f>
        <v/>
      </c>
      <c r="BV138" s="280" t="str">
        <f ca="true">+IF(OFFSET('Water Data'!$E$27,0,10*ROW('Water Data'!E132))="","",OFFSET('Water Data'!$E$27,0,10*ROW('Water Data'!E132)))</f>
        <v/>
      </c>
      <c r="BW138" s="280" t="str">
        <f ca="true">+IF(OFFSET('Water Data'!$E$28,0,10*ROW('Water Data'!E132))="","",OFFSET('Water Data'!$E$28,0,10*ROW('Water Data'!E132)))</f>
        <v/>
      </c>
      <c r="BX138" s="280" t="str">
        <f ca="true">+IF(OFFSET('Water Data'!$E$29,0,10*ROW('Water Data'!E132))="","",OFFSET('Water Data'!$E$29,0,10*ROW('Water Data'!E132)))</f>
        <v/>
      </c>
      <c r="BY138" s="280" t="str">
        <f ca="true">+IF(OFFSET('Water Data'!$F$27,0,10*ROW('Water Data'!F132))="","",OFFSET('Water Data'!$F$27,0,10*ROW('Water Data'!F132)))</f>
        <v/>
      </c>
      <c r="BZ138" s="280" t="str">
        <f ca="true">+IF(OFFSET('Water Data'!$F$28,0,10*ROW('Water Data'!F132))="","",OFFSET('Water Data'!$F$28,0,10*ROW('Water Data'!F132)))</f>
        <v/>
      </c>
      <c r="CA138" s="280" t="str">
        <f ca="true">+IF(OFFSET('Water Data'!$F$29,0,10*ROW('Water Data'!F132))="","",OFFSET('Water Data'!$F$29,0,10*ROW('Water Data'!F132)))</f>
        <v/>
      </c>
      <c r="CB138" s="280" t="str">
        <f ca="true">+IF(OFFSET('Water Data'!$G$27,0,10*ROW('Water Data'!G132))="","",OFFSET('Water Data'!$G$27,0,10*ROW('Water Data'!G132)))</f>
        <v/>
      </c>
      <c r="CC138" s="280" t="str">
        <f ca="true">+IF(OFFSET('Water Data'!$G$28,0,10*ROW('Water Data'!G132))="","",OFFSET('Water Data'!$G$28,0,10*ROW('Water Data'!G132)))</f>
        <v/>
      </c>
      <c r="CD138" s="280" t="str">
        <f ca="true">+IF(OFFSET('Water Data'!$G$29,0,10*ROW('Water Data'!G132))="","",OFFSET('Water Data'!$G$29,0,10*ROW('Water Data'!G132)))</f>
        <v/>
      </c>
      <c r="CE138" s="280" t="str">
        <f ca="true">+IF(OFFSET('Water Data'!$H$27,0,10*ROW('Water Data'!H132))="","",OFFSET('Water Data'!$H$27,0,10*ROW('Water Data'!H132)))</f>
        <v/>
      </c>
      <c r="CF138" s="280" t="str">
        <f ca="true">+IF(OFFSET('Water Data'!$H$28,0,10*ROW('Water Data'!H132))="","",OFFSET('Water Data'!$H$28,0,10*ROW('Water Data'!H132)))</f>
        <v/>
      </c>
      <c r="CG138" s="280" t="str">
        <f ca="true">+IF(OFFSET('Water Data'!$H$29,0,10*ROW('Water Data'!H132))="","",OFFSET('Water Data'!$H$29,0,10*ROW('Water Data'!H132)))</f>
        <v/>
      </c>
      <c r="CH138" s="280" t="str">
        <f ca="true">+IF(OFFSET('Water Data'!$I$27,0,10*ROW('Water Data'!I132))="","",OFFSET('Water Data'!$I$27,0,10*ROW('Water Data'!I132)))</f>
        <v/>
      </c>
      <c r="CI138" s="280" t="str">
        <f ca="true">+IF(OFFSET('Water Data'!$I$28,0,10*ROW('Water Data'!I132))="","",OFFSET('Water Data'!$I$28,0,10*ROW('Water Data'!I132)))</f>
        <v/>
      </c>
      <c r="CJ138" s="280" t="str">
        <f ca="true">+IF(OFFSET('Water Data'!$I$29,0,10*ROW('Water Data'!I132))="","",OFFSET('Water Data'!$I$29,0,10*ROW('Water Data'!I132)))</f>
        <v/>
      </c>
      <c r="CK138" s="280" t="str">
        <f ca="true">+IF(OFFSET('Sanitation Data'!$D$28,0,10*ROW('Sanitation Data'!D132))="","",OFFSET('Sanitation Data'!$D$28,0,10*ROW('Sanitation Data'!D132)))</f>
        <v/>
      </c>
      <c r="CL138" s="280" t="str">
        <f ca="true">+IF(OFFSET('Sanitation Data'!$D$29,0,10*ROW('Sanitation Data'!D132))="","",OFFSET('Sanitation Data'!$D$29,0,10*ROW('Sanitation Data'!D132)))</f>
        <v/>
      </c>
      <c r="CM138" s="280" t="str">
        <f ca="true">+IF(OFFSET('Sanitation Data'!$D$30,0,10*ROW('Sanitation Data'!D132))="","",OFFSET('Sanitation Data'!$D$30,0,10*ROW('Sanitation Data'!D132)))</f>
        <v/>
      </c>
      <c r="CN138" s="280" t="str">
        <f ca="true">+IF(OFFSET('Sanitation Data'!$D$31,0,10*ROW('Sanitation Data'!D132))="","",OFFSET('Sanitation Data'!$D$31,0,10*ROW('Sanitation Data'!D132)))</f>
        <v/>
      </c>
      <c r="CO138" s="280" t="str">
        <f ca="true">+IF(OFFSET('Sanitation Data'!$D$32,0,10*ROW('Sanitation Data'!D132))="","",OFFSET('Sanitation Data'!$D$32,0,10*ROW('Sanitation Data'!D132)))</f>
        <v/>
      </c>
      <c r="CP138" s="280" t="str">
        <f ca="true">+IF(OFFSET('Sanitation Data'!$E$28,0,10*ROW('Sanitation Data'!E132))="","",OFFSET('Sanitation Data'!$E$28,0,10*ROW('Sanitation Data'!E132)))</f>
        <v/>
      </c>
      <c r="CQ138" s="280" t="str">
        <f ca="true">+IF(OFFSET('Sanitation Data'!$E$29,0,10*ROW('Sanitation Data'!E132))="","",OFFSET('Sanitation Data'!$E$29,0,10*ROW('Sanitation Data'!E132)))</f>
        <v/>
      </c>
      <c r="CR138" s="280" t="str">
        <f ca="true">+IF(OFFSET('Sanitation Data'!$E$30,0,10*ROW('Sanitation Data'!E132))="","",OFFSET('Sanitation Data'!$E$30,0,10*ROW('Sanitation Data'!E132)))</f>
        <v/>
      </c>
      <c r="CS138" s="280" t="str">
        <f ca="true">+IF(OFFSET('Sanitation Data'!$E$31,0,10*ROW('Sanitation Data'!E132))="","",OFFSET('Sanitation Data'!$E$31,0,10*ROW('Sanitation Data'!E132)))</f>
        <v/>
      </c>
      <c r="CT138" s="280" t="str">
        <f ca="true">+IF(OFFSET('Sanitation Data'!$E$32,0,10*ROW('Sanitation Data'!E132))="","",OFFSET('Sanitation Data'!$E$32,0,10*ROW('Sanitation Data'!E132)))</f>
        <v/>
      </c>
      <c r="CU138" s="280" t="str">
        <f ca="true">+IF(OFFSET('Sanitation Data'!$F$28,0,10*ROW('Sanitation Data'!F132))="","",OFFSET('Sanitation Data'!$F$28,0,10*ROW('Sanitation Data'!F132)))</f>
        <v/>
      </c>
      <c r="CV138" s="280" t="str">
        <f ca="true">+IF(OFFSET('Sanitation Data'!$F$29,0,10*ROW('Sanitation Data'!F132))="","",OFFSET('Sanitation Data'!$F$29,0,10*ROW('Sanitation Data'!F132)))</f>
        <v/>
      </c>
      <c r="CW138" s="280" t="str">
        <f ca="true">+IF(OFFSET('Sanitation Data'!$F$30,0,10*ROW('Sanitation Data'!F132))="","",OFFSET('Sanitation Data'!$F$30,0,10*ROW('Sanitation Data'!F132)))</f>
        <v/>
      </c>
      <c r="CX138" s="280" t="str">
        <f ca="true">+IF(OFFSET('Sanitation Data'!$F$31,0,10*ROW('Sanitation Data'!F132))="","",OFFSET('Sanitation Data'!$F$31,0,10*ROW('Sanitation Data'!F132)))</f>
        <v/>
      </c>
      <c r="CY138" s="280" t="str">
        <f ca="true">+IF(OFFSET('Sanitation Data'!$F$32,0,10*ROW('Sanitation Data'!F132))="","",OFFSET('Sanitation Data'!$F$32,0,10*ROW('Sanitation Data'!F132)))</f>
        <v/>
      </c>
      <c r="CZ138" s="280" t="str">
        <f ca="true">+IF(OFFSET('Sanitation Data'!$G$28,0,10*ROW('Sanitation Data'!G132))="","",OFFSET('Sanitation Data'!$G$28,0,10*ROW('Sanitation Data'!G132)))</f>
        <v/>
      </c>
      <c r="DA138" s="280" t="str">
        <f ca="true">+IF(OFFSET('Sanitation Data'!$G$29,0,10*ROW('Sanitation Data'!G132))="","",OFFSET('Sanitation Data'!$G$29,0,10*ROW('Sanitation Data'!G132)))</f>
        <v/>
      </c>
      <c r="DB138" s="280" t="str">
        <f ca="true">+IF(OFFSET('Sanitation Data'!$G$30,0,10*ROW('Sanitation Data'!G132))="","",OFFSET('Sanitation Data'!$G$30,0,10*ROW('Sanitation Data'!G132)))</f>
        <v/>
      </c>
      <c r="DC138" s="280" t="str">
        <f ca="true">+IF(OFFSET('Sanitation Data'!$G$31,0,10*ROW('Sanitation Data'!G132))="","",OFFSET('Sanitation Data'!$G$31,0,10*ROW('Sanitation Data'!G132)))</f>
        <v/>
      </c>
      <c r="DD138" s="280" t="str">
        <f ca="true">+IF(OFFSET('Sanitation Data'!$G$32,0,10*ROW('Sanitation Data'!G132))="","",OFFSET('Sanitation Data'!$G$32,0,10*ROW('Sanitation Data'!G132)))</f>
        <v/>
      </c>
      <c r="DE138" s="280" t="str">
        <f ca="true">+IF(OFFSET('Sanitation Data'!$H$28,0,10*ROW('Sanitation Data'!H132))="","",OFFSET('Sanitation Data'!$H$28,0,10*ROW('Sanitation Data'!H132)))</f>
        <v/>
      </c>
      <c r="DF138" s="280" t="str">
        <f ca="true">+IF(OFFSET('Sanitation Data'!$H$29,0,10*ROW('Sanitation Data'!H132))="","",OFFSET('Sanitation Data'!$H$29,0,10*ROW('Sanitation Data'!H132)))</f>
        <v/>
      </c>
      <c r="DG138" s="280" t="str">
        <f ca="true">+IF(OFFSET('Sanitation Data'!$H$30,0,10*ROW('Sanitation Data'!H132))="","",OFFSET('Sanitation Data'!$H$30,0,10*ROW('Sanitation Data'!H132)))</f>
        <v/>
      </c>
      <c r="DH138" s="280" t="str">
        <f ca="true">+IF(OFFSET('Sanitation Data'!$H$31,0,10*ROW('Sanitation Data'!H132))="","",OFFSET('Sanitation Data'!$H$31,0,10*ROW('Sanitation Data'!H132)))</f>
        <v/>
      </c>
      <c r="DI138" s="280" t="str">
        <f ca="true">+IF(OFFSET('Sanitation Data'!$H$32,0,10*ROW('Sanitation Data'!H132))="","",OFFSET('Sanitation Data'!$H$32,0,10*ROW('Sanitation Data'!H132)))</f>
        <v/>
      </c>
      <c r="DJ138" s="280" t="str">
        <f ca="true">+IF(OFFSET('Sanitation Data'!$I$28,0,10*ROW('Sanitation Data'!I132))="","",OFFSET('Sanitation Data'!$I$28,0,10*ROW('Sanitation Data'!I132)))</f>
        <v/>
      </c>
      <c r="DK138" s="280" t="str">
        <f ca="true">+IF(OFFSET('Sanitation Data'!$I$29,0,10*ROW('Sanitation Data'!I132))="","",OFFSET('Sanitation Data'!$I$29,0,10*ROW('Sanitation Data'!I132)))</f>
        <v/>
      </c>
      <c r="DL138" s="280" t="str">
        <f ca="true">+IF(OFFSET('Sanitation Data'!$I$30,0,10*ROW('Sanitation Data'!I132))="","",OFFSET('Sanitation Data'!$I$30,0,10*ROW('Sanitation Data'!I132)))</f>
        <v/>
      </c>
      <c r="DM138" s="280" t="str">
        <f ca="true">+IF(OFFSET('Sanitation Data'!$I$31,0,10*ROW('Sanitation Data'!I132))="","",OFFSET('Sanitation Data'!$I$31,0,10*ROW('Sanitation Data'!I132)))</f>
        <v/>
      </c>
      <c r="DN138" s="280" t="str">
        <f ca="true">+IF(OFFSET('Sanitation Data'!$I$32,0,10*ROW('Sanitation Data'!I132))="","",OFFSET('Sanitation Data'!$I$32,0,10*ROW('Sanitation Data'!I132)))</f>
        <v/>
      </c>
      <c r="DO138" s="280" t="str">
        <f ca="true">+IF(OFFSET('Hygiene Data'!$D$11,0,10*ROW('Hygiene Data'!D132))="","",OFFSET('Hygiene Data'!$D$11,0,10*ROW('Hygiene Data'!D132)))</f>
        <v/>
      </c>
      <c r="DP138" s="280" t="str">
        <f ca="true">+IF(OFFSET('Hygiene Data'!$D$12,0,10*ROW('Hygiene Data'!D132))="","",OFFSET('Hygiene Data'!$D$12,0,10*ROW('Hygiene Data'!D132)))</f>
        <v/>
      </c>
      <c r="DQ138" s="280" t="str">
        <f ca="true">+IF(OFFSET('Hygiene Data'!$D$13,0,10*ROW('Hygiene Data'!D132))="","",OFFSET('Hygiene Data'!$D$13,0,10*ROW('Hygiene Data'!D132)))</f>
        <v/>
      </c>
      <c r="DR138" s="280" t="str">
        <f ca="true">+IF(OFFSET('Hygiene Data'!$E$11,0,10*ROW('Hygiene Data'!E132))="","",OFFSET('Hygiene Data'!$E$11,0,10*ROW('Hygiene Data'!E132)))</f>
        <v/>
      </c>
      <c r="DS138" s="280" t="str">
        <f ca="true">+IF(OFFSET('Hygiene Data'!$E$12,0,10*ROW('Hygiene Data'!E132))="","",OFFSET('Hygiene Data'!$E$12,0,10*ROW('Hygiene Data'!E132)))</f>
        <v/>
      </c>
      <c r="DT138" s="280" t="str">
        <f ca="true">+IF(OFFSET('Hygiene Data'!$E$13,0,10*ROW('Hygiene Data'!E132))="","",OFFSET('Hygiene Data'!$E$13,0,10*ROW('Hygiene Data'!E132)))</f>
        <v/>
      </c>
      <c r="DU138" s="280" t="str">
        <f ca="true">+IF(OFFSET('Hygiene Data'!$F$11,0,10*ROW('Hygiene Data'!F132))="","",OFFSET('Hygiene Data'!$F$11,0,10*ROW('Hygiene Data'!F132)))</f>
        <v/>
      </c>
      <c r="DV138" s="280" t="str">
        <f ca="true">+IF(OFFSET('Hygiene Data'!$F$12,0,10*ROW('Hygiene Data'!F132))="","",OFFSET('Hygiene Data'!$F$12,0,10*ROW('Hygiene Data'!F132)))</f>
        <v/>
      </c>
      <c r="DW138" s="280" t="str">
        <f ca="true">+IF(OFFSET('Hygiene Data'!$F$13,0,10*ROW('Hygiene Data'!F132))="","",OFFSET('Hygiene Data'!$F$13,0,10*ROW('Hygiene Data'!F132)))</f>
        <v/>
      </c>
      <c r="DX138" s="280" t="str">
        <f ca="true">+IF(OFFSET('Hygiene Data'!$G$11,0,10*ROW('Hygiene Data'!G132))="","",OFFSET('Hygiene Data'!$G$11,0,10*ROW('Hygiene Data'!G132)))</f>
        <v/>
      </c>
      <c r="DY138" s="280" t="str">
        <f ca="true">+IF(OFFSET('Hygiene Data'!$G$12,0,10*ROW('Hygiene Data'!G132))="","",OFFSET('Hygiene Data'!$G$12,0,10*ROW('Hygiene Data'!G132)))</f>
        <v/>
      </c>
      <c r="DZ138" s="280" t="str">
        <f ca="true">+IF(OFFSET('Hygiene Data'!$G$13,0,10*ROW('Hygiene Data'!G132))="","",OFFSET('Hygiene Data'!$G$13,0,10*ROW('Hygiene Data'!G132)))</f>
        <v/>
      </c>
      <c r="EA138" s="280" t="str">
        <f ca="true">+IF(OFFSET('Hygiene Data'!$H$11,0,10*ROW('Hygiene Data'!H132))="","",OFFSET('Hygiene Data'!$H$11,0,10*ROW('Hygiene Data'!H132)))</f>
        <v/>
      </c>
      <c r="EB138" s="280" t="str">
        <f ca="true">+IF(OFFSET('Hygiene Data'!$H$12,0,10*ROW('Hygiene Data'!H132))="","",OFFSET('Hygiene Data'!$H$12,0,10*ROW('Hygiene Data'!H132)))</f>
        <v/>
      </c>
      <c r="EC138" s="280" t="str">
        <f ca="true">+IF(OFFSET('Hygiene Data'!$H$13,0,10*ROW('Hygiene Data'!H132))="","",OFFSET('Hygiene Data'!$H$13,0,10*ROW('Hygiene Data'!H132)))</f>
        <v/>
      </c>
      <c r="ED138" s="280" t="str">
        <f ca="true">+IF(OFFSET('Hygiene Data'!$I$11,0,10*ROW('Hygiene Data'!I132))="","",OFFSET('Hygiene Data'!$I$11,0,10*ROW('Hygiene Data'!I132)))</f>
        <v/>
      </c>
      <c r="EE138" s="280" t="str">
        <f ca="true">+IF(OFFSET('Hygiene Data'!$I$12,0,10*ROW('Hygiene Data'!I132))="","",OFFSET('Hygiene Data'!$I$12,0,10*ROW('Hygiene Data'!I132)))</f>
        <v/>
      </c>
      <c r="EF138" s="28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6"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0"/>
      <c r="BS139" s="280" t="str">
        <f ca="true">+IF(OFFSET('Water Data'!$D$27,0,10*ROW('Water Data'!D133))="","",OFFSET('Water Data'!$D$27,0,10*ROW('Water Data'!D133)))</f>
        <v/>
      </c>
      <c r="BT139" s="280" t="str">
        <f ca="true">+IF(OFFSET('Water Data'!$D$28,0,10*ROW('Water Data'!D133))="","",OFFSET('Water Data'!$D$28,0,10*ROW('Water Data'!D133)))</f>
        <v/>
      </c>
      <c r="BU139" s="280" t="str">
        <f ca="true">+IF(OFFSET('Water Data'!$D$29,0,10*ROW('Water Data'!D133))="","",OFFSET('Water Data'!$D$29,0,10*ROW('Water Data'!D133)))</f>
        <v/>
      </c>
      <c r="BV139" s="280" t="str">
        <f ca="true">+IF(OFFSET('Water Data'!$E$27,0,10*ROW('Water Data'!E133))="","",OFFSET('Water Data'!$E$27,0,10*ROW('Water Data'!E133)))</f>
        <v/>
      </c>
      <c r="BW139" s="280" t="str">
        <f ca="true">+IF(OFFSET('Water Data'!$E$28,0,10*ROW('Water Data'!E133))="","",OFFSET('Water Data'!$E$28,0,10*ROW('Water Data'!E133)))</f>
        <v/>
      </c>
      <c r="BX139" s="280" t="str">
        <f ca="true">+IF(OFFSET('Water Data'!$E$29,0,10*ROW('Water Data'!E133))="","",OFFSET('Water Data'!$E$29,0,10*ROW('Water Data'!E133)))</f>
        <v/>
      </c>
      <c r="BY139" s="280" t="str">
        <f ca="true">+IF(OFFSET('Water Data'!$F$27,0,10*ROW('Water Data'!F133))="","",OFFSET('Water Data'!$F$27,0,10*ROW('Water Data'!F133)))</f>
        <v/>
      </c>
      <c r="BZ139" s="280" t="str">
        <f ca="true">+IF(OFFSET('Water Data'!$F$28,0,10*ROW('Water Data'!F133))="","",OFFSET('Water Data'!$F$28,0,10*ROW('Water Data'!F133)))</f>
        <v/>
      </c>
      <c r="CA139" s="280" t="str">
        <f ca="true">+IF(OFFSET('Water Data'!$F$29,0,10*ROW('Water Data'!F133))="","",OFFSET('Water Data'!$F$29,0,10*ROW('Water Data'!F133)))</f>
        <v/>
      </c>
      <c r="CB139" s="280" t="str">
        <f ca="true">+IF(OFFSET('Water Data'!$G$27,0,10*ROW('Water Data'!G133))="","",OFFSET('Water Data'!$G$27,0,10*ROW('Water Data'!G133)))</f>
        <v/>
      </c>
      <c r="CC139" s="280" t="str">
        <f ca="true">+IF(OFFSET('Water Data'!$G$28,0,10*ROW('Water Data'!G133))="","",OFFSET('Water Data'!$G$28,0,10*ROW('Water Data'!G133)))</f>
        <v/>
      </c>
      <c r="CD139" s="280" t="str">
        <f ca="true">+IF(OFFSET('Water Data'!$G$29,0,10*ROW('Water Data'!G133))="","",OFFSET('Water Data'!$G$29,0,10*ROW('Water Data'!G133)))</f>
        <v/>
      </c>
      <c r="CE139" s="280" t="str">
        <f ca="true">+IF(OFFSET('Water Data'!$H$27,0,10*ROW('Water Data'!H133))="","",OFFSET('Water Data'!$H$27,0,10*ROW('Water Data'!H133)))</f>
        <v/>
      </c>
      <c r="CF139" s="280" t="str">
        <f ca="true">+IF(OFFSET('Water Data'!$H$28,0,10*ROW('Water Data'!H133))="","",OFFSET('Water Data'!$H$28,0,10*ROW('Water Data'!H133)))</f>
        <v/>
      </c>
      <c r="CG139" s="280" t="str">
        <f ca="true">+IF(OFFSET('Water Data'!$H$29,0,10*ROW('Water Data'!H133))="","",OFFSET('Water Data'!$H$29,0,10*ROW('Water Data'!H133)))</f>
        <v/>
      </c>
      <c r="CH139" s="280" t="str">
        <f ca="true">+IF(OFFSET('Water Data'!$I$27,0,10*ROW('Water Data'!I133))="","",OFFSET('Water Data'!$I$27,0,10*ROW('Water Data'!I133)))</f>
        <v/>
      </c>
      <c r="CI139" s="280" t="str">
        <f ca="true">+IF(OFFSET('Water Data'!$I$28,0,10*ROW('Water Data'!I133))="","",OFFSET('Water Data'!$I$28,0,10*ROW('Water Data'!I133)))</f>
        <v/>
      </c>
      <c r="CJ139" s="280" t="str">
        <f ca="true">+IF(OFFSET('Water Data'!$I$29,0,10*ROW('Water Data'!I133))="","",OFFSET('Water Data'!$I$29,0,10*ROW('Water Data'!I133)))</f>
        <v/>
      </c>
      <c r="CK139" s="280" t="str">
        <f ca="true">+IF(OFFSET('Sanitation Data'!$D$28,0,10*ROW('Sanitation Data'!D133))="","",OFFSET('Sanitation Data'!$D$28,0,10*ROW('Sanitation Data'!D133)))</f>
        <v/>
      </c>
      <c r="CL139" s="280" t="str">
        <f ca="true">+IF(OFFSET('Sanitation Data'!$D$29,0,10*ROW('Sanitation Data'!D133))="","",OFFSET('Sanitation Data'!$D$29,0,10*ROW('Sanitation Data'!D133)))</f>
        <v/>
      </c>
      <c r="CM139" s="280" t="str">
        <f ca="true">+IF(OFFSET('Sanitation Data'!$D$30,0,10*ROW('Sanitation Data'!D133))="","",OFFSET('Sanitation Data'!$D$30,0,10*ROW('Sanitation Data'!D133)))</f>
        <v/>
      </c>
      <c r="CN139" s="280" t="str">
        <f ca="true">+IF(OFFSET('Sanitation Data'!$D$31,0,10*ROW('Sanitation Data'!D133))="","",OFFSET('Sanitation Data'!$D$31,0,10*ROW('Sanitation Data'!D133)))</f>
        <v/>
      </c>
      <c r="CO139" s="280" t="str">
        <f ca="true">+IF(OFFSET('Sanitation Data'!$D$32,0,10*ROW('Sanitation Data'!D133))="","",OFFSET('Sanitation Data'!$D$32,0,10*ROW('Sanitation Data'!D133)))</f>
        <v/>
      </c>
      <c r="CP139" s="280" t="str">
        <f ca="true">+IF(OFFSET('Sanitation Data'!$E$28,0,10*ROW('Sanitation Data'!E133))="","",OFFSET('Sanitation Data'!$E$28,0,10*ROW('Sanitation Data'!E133)))</f>
        <v/>
      </c>
      <c r="CQ139" s="280" t="str">
        <f ca="true">+IF(OFFSET('Sanitation Data'!$E$29,0,10*ROW('Sanitation Data'!E133))="","",OFFSET('Sanitation Data'!$E$29,0,10*ROW('Sanitation Data'!E133)))</f>
        <v/>
      </c>
      <c r="CR139" s="280" t="str">
        <f ca="true">+IF(OFFSET('Sanitation Data'!$E$30,0,10*ROW('Sanitation Data'!E133))="","",OFFSET('Sanitation Data'!$E$30,0,10*ROW('Sanitation Data'!E133)))</f>
        <v/>
      </c>
      <c r="CS139" s="280" t="str">
        <f ca="true">+IF(OFFSET('Sanitation Data'!$E$31,0,10*ROW('Sanitation Data'!E133))="","",OFFSET('Sanitation Data'!$E$31,0,10*ROW('Sanitation Data'!E133)))</f>
        <v/>
      </c>
      <c r="CT139" s="280" t="str">
        <f ca="true">+IF(OFFSET('Sanitation Data'!$E$32,0,10*ROW('Sanitation Data'!E133))="","",OFFSET('Sanitation Data'!$E$32,0,10*ROW('Sanitation Data'!E133)))</f>
        <v/>
      </c>
      <c r="CU139" s="280" t="str">
        <f ca="true">+IF(OFFSET('Sanitation Data'!$F$28,0,10*ROW('Sanitation Data'!F133))="","",OFFSET('Sanitation Data'!$F$28,0,10*ROW('Sanitation Data'!F133)))</f>
        <v/>
      </c>
      <c r="CV139" s="280" t="str">
        <f ca="true">+IF(OFFSET('Sanitation Data'!$F$29,0,10*ROW('Sanitation Data'!F133))="","",OFFSET('Sanitation Data'!$F$29,0,10*ROW('Sanitation Data'!F133)))</f>
        <v/>
      </c>
      <c r="CW139" s="280" t="str">
        <f ca="true">+IF(OFFSET('Sanitation Data'!$F$30,0,10*ROW('Sanitation Data'!F133))="","",OFFSET('Sanitation Data'!$F$30,0,10*ROW('Sanitation Data'!F133)))</f>
        <v/>
      </c>
      <c r="CX139" s="280" t="str">
        <f ca="true">+IF(OFFSET('Sanitation Data'!$F$31,0,10*ROW('Sanitation Data'!F133))="","",OFFSET('Sanitation Data'!$F$31,0,10*ROW('Sanitation Data'!F133)))</f>
        <v/>
      </c>
      <c r="CY139" s="280" t="str">
        <f ca="true">+IF(OFFSET('Sanitation Data'!$F$32,0,10*ROW('Sanitation Data'!F133))="","",OFFSET('Sanitation Data'!$F$32,0,10*ROW('Sanitation Data'!F133)))</f>
        <v/>
      </c>
      <c r="CZ139" s="280" t="str">
        <f ca="true">+IF(OFFSET('Sanitation Data'!$G$28,0,10*ROW('Sanitation Data'!G133))="","",OFFSET('Sanitation Data'!$G$28,0,10*ROW('Sanitation Data'!G133)))</f>
        <v/>
      </c>
      <c r="DA139" s="280" t="str">
        <f ca="true">+IF(OFFSET('Sanitation Data'!$G$29,0,10*ROW('Sanitation Data'!G133))="","",OFFSET('Sanitation Data'!$G$29,0,10*ROW('Sanitation Data'!G133)))</f>
        <v/>
      </c>
      <c r="DB139" s="280" t="str">
        <f ca="true">+IF(OFFSET('Sanitation Data'!$G$30,0,10*ROW('Sanitation Data'!G133))="","",OFFSET('Sanitation Data'!$G$30,0,10*ROW('Sanitation Data'!G133)))</f>
        <v/>
      </c>
      <c r="DC139" s="280" t="str">
        <f ca="true">+IF(OFFSET('Sanitation Data'!$G$31,0,10*ROW('Sanitation Data'!G133))="","",OFFSET('Sanitation Data'!$G$31,0,10*ROW('Sanitation Data'!G133)))</f>
        <v/>
      </c>
      <c r="DD139" s="280" t="str">
        <f ca="true">+IF(OFFSET('Sanitation Data'!$G$32,0,10*ROW('Sanitation Data'!G133))="","",OFFSET('Sanitation Data'!$G$32,0,10*ROW('Sanitation Data'!G133)))</f>
        <v/>
      </c>
      <c r="DE139" s="280" t="str">
        <f ca="true">+IF(OFFSET('Sanitation Data'!$H$28,0,10*ROW('Sanitation Data'!H133))="","",OFFSET('Sanitation Data'!$H$28,0,10*ROW('Sanitation Data'!H133)))</f>
        <v/>
      </c>
      <c r="DF139" s="280" t="str">
        <f ca="true">+IF(OFFSET('Sanitation Data'!$H$29,0,10*ROW('Sanitation Data'!H133))="","",OFFSET('Sanitation Data'!$H$29,0,10*ROW('Sanitation Data'!H133)))</f>
        <v/>
      </c>
      <c r="DG139" s="280" t="str">
        <f ca="true">+IF(OFFSET('Sanitation Data'!$H$30,0,10*ROW('Sanitation Data'!H133))="","",OFFSET('Sanitation Data'!$H$30,0,10*ROW('Sanitation Data'!H133)))</f>
        <v/>
      </c>
      <c r="DH139" s="280" t="str">
        <f ca="true">+IF(OFFSET('Sanitation Data'!$H$31,0,10*ROW('Sanitation Data'!H133))="","",OFFSET('Sanitation Data'!$H$31,0,10*ROW('Sanitation Data'!H133)))</f>
        <v/>
      </c>
      <c r="DI139" s="280" t="str">
        <f ca="true">+IF(OFFSET('Sanitation Data'!$H$32,0,10*ROW('Sanitation Data'!H133))="","",OFFSET('Sanitation Data'!$H$32,0,10*ROW('Sanitation Data'!H133)))</f>
        <v/>
      </c>
      <c r="DJ139" s="280" t="str">
        <f ca="true">+IF(OFFSET('Sanitation Data'!$I$28,0,10*ROW('Sanitation Data'!I133))="","",OFFSET('Sanitation Data'!$I$28,0,10*ROW('Sanitation Data'!I133)))</f>
        <v/>
      </c>
      <c r="DK139" s="280" t="str">
        <f ca="true">+IF(OFFSET('Sanitation Data'!$I$29,0,10*ROW('Sanitation Data'!I133))="","",OFFSET('Sanitation Data'!$I$29,0,10*ROW('Sanitation Data'!I133)))</f>
        <v/>
      </c>
      <c r="DL139" s="280" t="str">
        <f ca="true">+IF(OFFSET('Sanitation Data'!$I$30,0,10*ROW('Sanitation Data'!I133))="","",OFFSET('Sanitation Data'!$I$30,0,10*ROW('Sanitation Data'!I133)))</f>
        <v/>
      </c>
      <c r="DM139" s="280" t="str">
        <f ca="true">+IF(OFFSET('Sanitation Data'!$I$31,0,10*ROW('Sanitation Data'!I133))="","",OFFSET('Sanitation Data'!$I$31,0,10*ROW('Sanitation Data'!I133)))</f>
        <v/>
      </c>
      <c r="DN139" s="280" t="str">
        <f ca="true">+IF(OFFSET('Sanitation Data'!$I$32,0,10*ROW('Sanitation Data'!I133))="","",OFFSET('Sanitation Data'!$I$32,0,10*ROW('Sanitation Data'!I133)))</f>
        <v/>
      </c>
      <c r="DO139" s="280" t="str">
        <f ca="true">+IF(OFFSET('Hygiene Data'!$D$11,0,10*ROW('Hygiene Data'!D133))="","",OFFSET('Hygiene Data'!$D$11,0,10*ROW('Hygiene Data'!D133)))</f>
        <v/>
      </c>
      <c r="DP139" s="280" t="str">
        <f ca="true">+IF(OFFSET('Hygiene Data'!$D$12,0,10*ROW('Hygiene Data'!D133))="","",OFFSET('Hygiene Data'!$D$12,0,10*ROW('Hygiene Data'!D133)))</f>
        <v/>
      </c>
      <c r="DQ139" s="280" t="str">
        <f ca="true">+IF(OFFSET('Hygiene Data'!$D$13,0,10*ROW('Hygiene Data'!D133))="","",OFFSET('Hygiene Data'!$D$13,0,10*ROW('Hygiene Data'!D133)))</f>
        <v/>
      </c>
      <c r="DR139" s="280" t="str">
        <f ca="true">+IF(OFFSET('Hygiene Data'!$E$11,0,10*ROW('Hygiene Data'!E133))="","",OFFSET('Hygiene Data'!$E$11,0,10*ROW('Hygiene Data'!E133)))</f>
        <v/>
      </c>
      <c r="DS139" s="280" t="str">
        <f ca="true">+IF(OFFSET('Hygiene Data'!$E$12,0,10*ROW('Hygiene Data'!E133))="","",OFFSET('Hygiene Data'!$E$12,0,10*ROW('Hygiene Data'!E133)))</f>
        <v/>
      </c>
      <c r="DT139" s="280" t="str">
        <f ca="true">+IF(OFFSET('Hygiene Data'!$E$13,0,10*ROW('Hygiene Data'!E133))="","",OFFSET('Hygiene Data'!$E$13,0,10*ROW('Hygiene Data'!E133)))</f>
        <v/>
      </c>
      <c r="DU139" s="280" t="str">
        <f ca="true">+IF(OFFSET('Hygiene Data'!$F$11,0,10*ROW('Hygiene Data'!F133))="","",OFFSET('Hygiene Data'!$F$11,0,10*ROW('Hygiene Data'!F133)))</f>
        <v/>
      </c>
      <c r="DV139" s="280" t="str">
        <f ca="true">+IF(OFFSET('Hygiene Data'!$F$12,0,10*ROW('Hygiene Data'!F133))="","",OFFSET('Hygiene Data'!$F$12,0,10*ROW('Hygiene Data'!F133)))</f>
        <v/>
      </c>
      <c r="DW139" s="280" t="str">
        <f ca="true">+IF(OFFSET('Hygiene Data'!$F$13,0,10*ROW('Hygiene Data'!F133))="","",OFFSET('Hygiene Data'!$F$13,0,10*ROW('Hygiene Data'!F133)))</f>
        <v/>
      </c>
      <c r="DX139" s="280" t="str">
        <f ca="true">+IF(OFFSET('Hygiene Data'!$G$11,0,10*ROW('Hygiene Data'!G133))="","",OFFSET('Hygiene Data'!$G$11,0,10*ROW('Hygiene Data'!G133)))</f>
        <v/>
      </c>
      <c r="DY139" s="280" t="str">
        <f ca="true">+IF(OFFSET('Hygiene Data'!$G$12,0,10*ROW('Hygiene Data'!G133))="","",OFFSET('Hygiene Data'!$G$12,0,10*ROW('Hygiene Data'!G133)))</f>
        <v/>
      </c>
      <c r="DZ139" s="280" t="str">
        <f ca="true">+IF(OFFSET('Hygiene Data'!$G$13,0,10*ROW('Hygiene Data'!G133))="","",OFFSET('Hygiene Data'!$G$13,0,10*ROW('Hygiene Data'!G133)))</f>
        <v/>
      </c>
      <c r="EA139" s="280" t="str">
        <f ca="true">+IF(OFFSET('Hygiene Data'!$H$11,0,10*ROW('Hygiene Data'!H133))="","",OFFSET('Hygiene Data'!$H$11,0,10*ROW('Hygiene Data'!H133)))</f>
        <v/>
      </c>
      <c r="EB139" s="280" t="str">
        <f ca="true">+IF(OFFSET('Hygiene Data'!$H$12,0,10*ROW('Hygiene Data'!H133))="","",OFFSET('Hygiene Data'!$H$12,0,10*ROW('Hygiene Data'!H133)))</f>
        <v/>
      </c>
      <c r="EC139" s="280" t="str">
        <f ca="true">+IF(OFFSET('Hygiene Data'!$H$13,0,10*ROW('Hygiene Data'!H133))="","",OFFSET('Hygiene Data'!$H$13,0,10*ROW('Hygiene Data'!H133)))</f>
        <v/>
      </c>
      <c r="ED139" s="280" t="str">
        <f ca="true">+IF(OFFSET('Hygiene Data'!$I$11,0,10*ROW('Hygiene Data'!I133))="","",OFFSET('Hygiene Data'!$I$11,0,10*ROW('Hygiene Data'!I133)))</f>
        <v/>
      </c>
      <c r="EE139" s="280" t="str">
        <f ca="true">+IF(OFFSET('Hygiene Data'!$I$12,0,10*ROW('Hygiene Data'!I133))="","",OFFSET('Hygiene Data'!$I$12,0,10*ROW('Hygiene Data'!I133)))</f>
        <v/>
      </c>
      <c r="EF139" s="28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6"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0"/>
      <c r="BS140" s="280" t="str">
        <f ca="true">+IF(OFFSET('Water Data'!$D$27,0,10*ROW('Water Data'!D134))="","",OFFSET('Water Data'!$D$27,0,10*ROW('Water Data'!D134)))</f>
        <v/>
      </c>
      <c r="BT140" s="280" t="str">
        <f ca="true">+IF(OFFSET('Water Data'!$D$28,0,10*ROW('Water Data'!D134))="","",OFFSET('Water Data'!$D$28,0,10*ROW('Water Data'!D134)))</f>
        <v/>
      </c>
      <c r="BU140" s="280" t="str">
        <f ca="true">+IF(OFFSET('Water Data'!$D$29,0,10*ROW('Water Data'!D134))="","",OFFSET('Water Data'!$D$29,0,10*ROW('Water Data'!D134)))</f>
        <v/>
      </c>
      <c r="BV140" s="280" t="str">
        <f ca="true">+IF(OFFSET('Water Data'!$E$27,0,10*ROW('Water Data'!E134))="","",OFFSET('Water Data'!$E$27,0,10*ROW('Water Data'!E134)))</f>
        <v/>
      </c>
      <c r="BW140" s="280" t="str">
        <f ca="true">+IF(OFFSET('Water Data'!$E$28,0,10*ROW('Water Data'!E134))="","",OFFSET('Water Data'!$E$28,0,10*ROW('Water Data'!E134)))</f>
        <v/>
      </c>
      <c r="BX140" s="280" t="str">
        <f ca="true">+IF(OFFSET('Water Data'!$E$29,0,10*ROW('Water Data'!E134))="","",OFFSET('Water Data'!$E$29,0,10*ROW('Water Data'!E134)))</f>
        <v/>
      </c>
      <c r="BY140" s="280" t="str">
        <f ca="true">+IF(OFFSET('Water Data'!$F$27,0,10*ROW('Water Data'!F134))="","",OFFSET('Water Data'!$F$27,0,10*ROW('Water Data'!F134)))</f>
        <v/>
      </c>
      <c r="BZ140" s="280" t="str">
        <f ca="true">+IF(OFFSET('Water Data'!$F$28,0,10*ROW('Water Data'!F134))="","",OFFSET('Water Data'!$F$28,0,10*ROW('Water Data'!F134)))</f>
        <v/>
      </c>
      <c r="CA140" s="280" t="str">
        <f ca="true">+IF(OFFSET('Water Data'!$F$29,0,10*ROW('Water Data'!F134))="","",OFFSET('Water Data'!$F$29,0,10*ROW('Water Data'!F134)))</f>
        <v/>
      </c>
      <c r="CB140" s="280" t="str">
        <f ca="true">+IF(OFFSET('Water Data'!$G$27,0,10*ROW('Water Data'!G134))="","",OFFSET('Water Data'!$G$27,0,10*ROW('Water Data'!G134)))</f>
        <v/>
      </c>
      <c r="CC140" s="280" t="str">
        <f ca="true">+IF(OFFSET('Water Data'!$G$28,0,10*ROW('Water Data'!G134))="","",OFFSET('Water Data'!$G$28,0,10*ROW('Water Data'!G134)))</f>
        <v/>
      </c>
      <c r="CD140" s="280" t="str">
        <f ca="true">+IF(OFFSET('Water Data'!$G$29,0,10*ROW('Water Data'!G134))="","",OFFSET('Water Data'!$G$29,0,10*ROW('Water Data'!G134)))</f>
        <v/>
      </c>
      <c r="CE140" s="280" t="str">
        <f ca="true">+IF(OFFSET('Water Data'!$H$27,0,10*ROW('Water Data'!H134))="","",OFFSET('Water Data'!$H$27,0,10*ROW('Water Data'!H134)))</f>
        <v/>
      </c>
      <c r="CF140" s="280" t="str">
        <f ca="true">+IF(OFFSET('Water Data'!$H$28,0,10*ROW('Water Data'!H134))="","",OFFSET('Water Data'!$H$28,0,10*ROW('Water Data'!H134)))</f>
        <v/>
      </c>
      <c r="CG140" s="280" t="str">
        <f ca="true">+IF(OFFSET('Water Data'!$H$29,0,10*ROW('Water Data'!H134))="","",OFFSET('Water Data'!$H$29,0,10*ROW('Water Data'!H134)))</f>
        <v/>
      </c>
      <c r="CH140" s="280" t="str">
        <f ca="true">+IF(OFFSET('Water Data'!$I$27,0,10*ROW('Water Data'!I134))="","",OFFSET('Water Data'!$I$27,0,10*ROW('Water Data'!I134)))</f>
        <v/>
      </c>
      <c r="CI140" s="280" t="str">
        <f ca="true">+IF(OFFSET('Water Data'!$I$28,0,10*ROW('Water Data'!I134))="","",OFFSET('Water Data'!$I$28,0,10*ROW('Water Data'!I134)))</f>
        <v/>
      </c>
      <c r="CJ140" s="280" t="str">
        <f ca="true">+IF(OFFSET('Water Data'!$I$29,0,10*ROW('Water Data'!I134))="","",OFFSET('Water Data'!$I$29,0,10*ROW('Water Data'!I134)))</f>
        <v/>
      </c>
      <c r="CK140" s="280" t="str">
        <f ca="true">+IF(OFFSET('Sanitation Data'!$D$28,0,10*ROW('Sanitation Data'!D134))="","",OFFSET('Sanitation Data'!$D$28,0,10*ROW('Sanitation Data'!D134)))</f>
        <v/>
      </c>
      <c r="CL140" s="280" t="str">
        <f ca="true">+IF(OFFSET('Sanitation Data'!$D$29,0,10*ROW('Sanitation Data'!D134))="","",OFFSET('Sanitation Data'!$D$29,0,10*ROW('Sanitation Data'!D134)))</f>
        <v/>
      </c>
      <c r="CM140" s="280" t="str">
        <f ca="true">+IF(OFFSET('Sanitation Data'!$D$30,0,10*ROW('Sanitation Data'!D134))="","",OFFSET('Sanitation Data'!$D$30,0,10*ROW('Sanitation Data'!D134)))</f>
        <v/>
      </c>
      <c r="CN140" s="280" t="str">
        <f ca="true">+IF(OFFSET('Sanitation Data'!$D$31,0,10*ROW('Sanitation Data'!D134))="","",OFFSET('Sanitation Data'!$D$31,0,10*ROW('Sanitation Data'!D134)))</f>
        <v/>
      </c>
      <c r="CO140" s="280" t="str">
        <f ca="true">+IF(OFFSET('Sanitation Data'!$D$32,0,10*ROW('Sanitation Data'!D134))="","",OFFSET('Sanitation Data'!$D$32,0,10*ROW('Sanitation Data'!D134)))</f>
        <v/>
      </c>
      <c r="CP140" s="280" t="str">
        <f ca="true">+IF(OFFSET('Sanitation Data'!$E$28,0,10*ROW('Sanitation Data'!E134))="","",OFFSET('Sanitation Data'!$E$28,0,10*ROW('Sanitation Data'!E134)))</f>
        <v/>
      </c>
      <c r="CQ140" s="280" t="str">
        <f ca="true">+IF(OFFSET('Sanitation Data'!$E$29,0,10*ROW('Sanitation Data'!E134))="","",OFFSET('Sanitation Data'!$E$29,0,10*ROW('Sanitation Data'!E134)))</f>
        <v/>
      </c>
      <c r="CR140" s="280" t="str">
        <f ca="true">+IF(OFFSET('Sanitation Data'!$E$30,0,10*ROW('Sanitation Data'!E134))="","",OFFSET('Sanitation Data'!$E$30,0,10*ROW('Sanitation Data'!E134)))</f>
        <v/>
      </c>
      <c r="CS140" s="280" t="str">
        <f ca="true">+IF(OFFSET('Sanitation Data'!$E$31,0,10*ROW('Sanitation Data'!E134))="","",OFFSET('Sanitation Data'!$E$31,0,10*ROW('Sanitation Data'!E134)))</f>
        <v/>
      </c>
      <c r="CT140" s="280" t="str">
        <f ca="true">+IF(OFFSET('Sanitation Data'!$E$32,0,10*ROW('Sanitation Data'!E134))="","",OFFSET('Sanitation Data'!$E$32,0,10*ROW('Sanitation Data'!E134)))</f>
        <v/>
      </c>
      <c r="CU140" s="280" t="str">
        <f ca="true">+IF(OFFSET('Sanitation Data'!$F$28,0,10*ROW('Sanitation Data'!F134))="","",OFFSET('Sanitation Data'!$F$28,0,10*ROW('Sanitation Data'!F134)))</f>
        <v/>
      </c>
      <c r="CV140" s="280" t="str">
        <f ca="true">+IF(OFFSET('Sanitation Data'!$F$29,0,10*ROW('Sanitation Data'!F134))="","",OFFSET('Sanitation Data'!$F$29,0,10*ROW('Sanitation Data'!F134)))</f>
        <v/>
      </c>
      <c r="CW140" s="280" t="str">
        <f ca="true">+IF(OFFSET('Sanitation Data'!$F$30,0,10*ROW('Sanitation Data'!F134))="","",OFFSET('Sanitation Data'!$F$30,0,10*ROW('Sanitation Data'!F134)))</f>
        <v/>
      </c>
      <c r="CX140" s="280" t="str">
        <f ca="true">+IF(OFFSET('Sanitation Data'!$F$31,0,10*ROW('Sanitation Data'!F134))="","",OFFSET('Sanitation Data'!$F$31,0,10*ROW('Sanitation Data'!F134)))</f>
        <v/>
      </c>
      <c r="CY140" s="280" t="str">
        <f ca="true">+IF(OFFSET('Sanitation Data'!$F$32,0,10*ROW('Sanitation Data'!F134))="","",OFFSET('Sanitation Data'!$F$32,0,10*ROW('Sanitation Data'!F134)))</f>
        <v/>
      </c>
      <c r="CZ140" s="280" t="str">
        <f ca="true">+IF(OFFSET('Sanitation Data'!$G$28,0,10*ROW('Sanitation Data'!G134))="","",OFFSET('Sanitation Data'!$G$28,0,10*ROW('Sanitation Data'!G134)))</f>
        <v/>
      </c>
      <c r="DA140" s="280" t="str">
        <f ca="true">+IF(OFFSET('Sanitation Data'!$G$29,0,10*ROW('Sanitation Data'!G134))="","",OFFSET('Sanitation Data'!$G$29,0,10*ROW('Sanitation Data'!G134)))</f>
        <v/>
      </c>
      <c r="DB140" s="280" t="str">
        <f ca="true">+IF(OFFSET('Sanitation Data'!$G$30,0,10*ROW('Sanitation Data'!G134))="","",OFFSET('Sanitation Data'!$G$30,0,10*ROW('Sanitation Data'!G134)))</f>
        <v/>
      </c>
      <c r="DC140" s="280" t="str">
        <f ca="true">+IF(OFFSET('Sanitation Data'!$G$31,0,10*ROW('Sanitation Data'!G134))="","",OFFSET('Sanitation Data'!$G$31,0,10*ROW('Sanitation Data'!G134)))</f>
        <v/>
      </c>
      <c r="DD140" s="280" t="str">
        <f ca="true">+IF(OFFSET('Sanitation Data'!$G$32,0,10*ROW('Sanitation Data'!G134))="","",OFFSET('Sanitation Data'!$G$32,0,10*ROW('Sanitation Data'!G134)))</f>
        <v/>
      </c>
      <c r="DE140" s="280" t="str">
        <f ca="true">+IF(OFFSET('Sanitation Data'!$H$28,0,10*ROW('Sanitation Data'!H134))="","",OFFSET('Sanitation Data'!$H$28,0,10*ROW('Sanitation Data'!H134)))</f>
        <v/>
      </c>
      <c r="DF140" s="280" t="str">
        <f ca="true">+IF(OFFSET('Sanitation Data'!$H$29,0,10*ROW('Sanitation Data'!H134))="","",OFFSET('Sanitation Data'!$H$29,0,10*ROW('Sanitation Data'!H134)))</f>
        <v/>
      </c>
      <c r="DG140" s="280" t="str">
        <f ca="true">+IF(OFFSET('Sanitation Data'!$H$30,0,10*ROW('Sanitation Data'!H134))="","",OFFSET('Sanitation Data'!$H$30,0,10*ROW('Sanitation Data'!H134)))</f>
        <v/>
      </c>
      <c r="DH140" s="280" t="str">
        <f ca="true">+IF(OFFSET('Sanitation Data'!$H$31,0,10*ROW('Sanitation Data'!H134))="","",OFFSET('Sanitation Data'!$H$31,0,10*ROW('Sanitation Data'!H134)))</f>
        <v/>
      </c>
      <c r="DI140" s="280" t="str">
        <f ca="true">+IF(OFFSET('Sanitation Data'!$H$32,0,10*ROW('Sanitation Data'!H134))="","",OFFSET('Sanitation Data'!$H$32,0,10*ROW('Sanitation Data'!H134)))</f>
        <v/>
      </c>
      <c r="DJ140" s="280" t="str">
        <f ca="true">+IF(OFFSET('Sanitation Data'!$I$28,0,10*ROW('Sanitation Data'!I134))="","",OFFSET('Sanitation Data'!$I$28,0,10*ROW('Sanitation Data'!I134)))</f>
        <v/>
      </c>
      <c r="DK140" s="280" t="str">
        <f ca="true">+IF(OFFSET('Sanitation Data'!$I$29,0,10*ROW('Sanitation Data'!I134))="","",OFFSET('Sanitation Data'!$I$29,0,10*ROW('Sanitation Data'!I134)))</f>
        <v/>
      </c>
      <c r="DL140" s="280" t="str">
        <f ca="true">+IF(OFFSET('Sanitation Data'!$I$30,0,10*ROW('Sanitation Data'!I134))="","",OFFSET('Sanitation Data'!$I$30,0,10*ROW('Sanitation Data'!I134)))</f>
        <v/>
      </c>
      <c r="DM140" s="280" t="str">
        <f ca="true">+IF(OFFSET('Sanitation Data'!$I$31,0,10*ROW('Sanitation Data'!I134))="","",OFFSET('Sanitation Data'!$I$31,0,10*ROW('Sanitation Data'!I134)))</f>
        <v/>
      </c>
      <c r="DN140" s="280" t="str">
        <f ca="true">+IF(OFFSET('Sanitation Data'!$I$32,0,10*ROW('Sanitation Data'!I134))="","",OFFSET('Sanitation Data'!$I$32,0,10*ROW('Sanitation Data'!I134)))</f>
        <v/>
      </c>
      <c r="DO140" s="280" t="str">
        <f ca="true">+IF(OFFSET('Hygiene Data'!$D$11,0,10*ROW('Hygiene Data'!D134))="","",OFFSET('Hygiene Data'!$D$11,0,10*ROW('Hygiene Data'!D134)))</f>
        <v/>
      </c>
      <c r="DP140" s="280" t="str">
        <f ca="true">+IF(OFFSET('Hygiene Data'!$D$12,0,10*ROW('Hygiene Data'!D134))="","",OFFSET('Hygiene Data'!$D$12,0,10*ROW('Hygiene Data'!D134)))</f>
        <v/>
      </c>
      <c r="DQ140" s="280" t="str">
        <f ca="true">+IF(OFFSET('Hygiene Data'!$D$13,0,10*ROW('Hygiene Data'!D134))="","",OFFSET('Hygiene Data'!$D$13,0,10*ROW('Hygiene Data'!D134)))</f>
        <v/>
      </c>
      <c r="DR140" s="280" t="str">
        <f ca="true">+IF(OFFSET('Hygiene Data'!$E$11,0,10*ROW('Hygiene Data'!E134))="","",OFFSET('Hygiene Data'!$E$11,0,10*ROW('Hygiene Data'!E134)))</f>
        <v/>
      </c>
      <c r="DS140" s="280" t="str">
        <f ca="true">+IF(OFFSET('Hygiene Data'!$E$12,0,10*ROW('Hygiene Data'!E134))="","",OFFSET('Hygiene Data'!$E$12,0,10*ROW('Hygiene Data'!E134)))</f>
        <v/>
      </c>
      <c r="DT140" s="280" t="str">
        <f ca="true">+IF(OFFSET('Hygiene Data'!$E$13,0,10*ROW('Hygiene Data'!E134))="","",OFFSET('Hygiene Data'!$E$13,0,10*ROW('Hygiene Data'!E134)))</f>
        <v/>
      </c>
      <c r="DU140" s="280" t="str">
        <f ca="true">+IF(OFFSET('Hygiene Data'!$F$11,0,10*ROW('Hygiene Data'!F134))="","",OFFSET('Hygiene Data'!$F$11,0,10*ROW('Hygiene Data'!F134)))</f>
        <v/>
      </c>
      <c r="DV140" s="280" t="str">
        <f ca="true">+IF(OFFSET('Hygiene Data'!$F$12,0,10*ROW('Hygiene Data'!F134))="","",OFFSET('Hygiene Data'!$F$12,0,10*ROW('Hygiene Data'!F134)))</f>
        <v/>
      </c>
      <c r="DW140" s="280" t="str">
        <f ca="true">+IF(OFFSET('Hygiene Data'!$F$13,0,10*ROW('Hygiene Data'!F134))="","",OFFSET('Hygiene Data'!$F$13,0,10*ROW('Hygiene Data'!F134)))</f>
        <v/>
      </c>
      <c r="DX140" s="280" t="str">
        <f ca="true">+IF(OFFSET('Hygiene Data'!$G$11,0,10*ROW('Hygiene Data'!G134))="","",OFFSET('Hygiene Data'!$G$11,0,10*ROW('Hygiene Data'!G134)))</f>
        <v/>
      </c>
      <c r="DY140" s="280" t="str">
        <f ca="true">+IF(OFFSET('Hygiene Data'!$G$12,0,10*ROW('Hygiene Data'!G134))="","",OFFSET('Hygiene Data'!$G$12,0,10*ROW('Hygiene Data'!G134)))</f>
        <v/>
      </c>
      <c r="DZ140" s="280" t="str">
        <f ca="true">+IF(OFFSET('Hygiene Data'!$G$13,0,10*ROW('Hygiene Data'!G134))="","",OFFSET('Hygiene Data'!$G$13,0,10*ROW('Hygiene Data'!G134)))</f>
        <v/>
      </c>
      <c r="EA140" s="280" t="str">
        <f ca="true">+IF(OFFSET('Hygiene Data'!$H$11,0,10*ROW('Hygiene Data'!H134))="","",OFFSET('Hygiene Data'!$H$11,0,10*ROW('Hygiene Data'!H134)))</f>
        <v/>
      </c>
      <c r="EB140" s="280" t="str">
        <f ca="true">+IF(OFFSET('Hygiene Data'!$H$12,0,10*ROW('Hygiene Data'!H134))="","",OFFSET('Hygiene Data'!$H$12,0,10*ROW('Hygiene Data'!H134)))</f>
        <v/>
      </c>
      <c r="EC140" s="280" t="str">
        <f ca="true">+IF(OFFSET('Hygiene Data'!$H$13,0,10*ROW('Hygiene Data'!H134))="","",OFFSET('Hygiene Data'!$H$13,0,10*ROW('Hygiene Data'!H134)))</f>
        <v/>
      </c>
      <c r="ED140" s="280" t="str">
        <f ca="true">+IF(OFFSET('Hygiene Data'!$I$11,0,10*ROW('Hygiene Data'!I134))="","",OFFSET('Hygiene Data'!$I$11,0,10*ROW('Hygiene Data'!I134)))</f>
        <v/>
      </c>
      <c r="EE140" s="280" t="str">
        <f ca="true">+IF(OFFSET('Hygiene Data'!$I$12,0,10*ROW('Hygiene Data'!I134))="","",OFFSET('Hygiene Data'!$I$12,0,10*ROW('Hygiene Data'!I134)))</f>
        <v/>
      </c>
      <c r="EF140" s="28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6"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0"/>
      <c r="BS141" s="280" t="str">
        <f ca="true">+IF(OFFSET('Water Data'!$D$27,0,10*ROW('Water Data'!D135))="","",OFFSET('Water Data'!$D$27,0,10*ROW('Water Data'!D135)))</f>
        <v/>
      </c>
      <c r="BT141" s="280" t="str">
        <f ca="true">+IF(OFFSET('Water Data'!$D$28,0,10*ROW('Water Data'!D135))="","",OFFSET('Water Data'!$D$28,0,10*ROW('Water Data'!D135)))</f>
        <v/>
      </c>
      <c r="BU141" s="280" t="str">
        <f ca="true">+IF(OFFSET('Water Data'!$D$29,0,10*ROW('Water Data'!D135))="","",OFFSET('Water Data'!$D$29,0,10*ROW('Water Data'!D135)))</f>
        <v/>
      </c>
      <c r="BV141" s="280" t="str">
        <f ca="true">+IF(OFFSET('Water Data'!$E$27,0,10*ROW('Water Data'!E135))="","",OFFSET('Water Data'!$E$27,0,10*ROW('Water Data'!E135)))</f>
        <v/>
      </c>
      <c r="BW141" s="280" t="str">
        <f ca="true">+IF(OFFSET('Water Data'!$E$28,0,10*ROW('Water Data'!E135))="","",OFFSET('Water Data'!$E$28,0,10*ROW('Water Data'!E135)))</f>
        <v/>
      </c>
      <c r="BX141" s="280" t="str">
        <f ca="true">+IF(OFFSET('Water Data'!$E$29,0,10*ROW('Water Data'!E135))="","",OFFSET('Water Data'!$E$29,0,10*ROW('Water Data'!E135)))</f>
        <v/>
      </c>
      <c r="BY141" s="280" t="str">
        <f ca="true">+IF(OFFSET('Water Data'!$F$27,0,10*ROW('Water Data'!F135))="","",OFFSET('Water Data'!$F$27,0,10*ROW('Water Data'!F135)))</f>
        <v/>
      </c>
      <c r="BZ141" s="280" t="str">
        <f ca="true">+IF(OFFSET('Water Data'!$F$28,0,10*ROW('Water Data'!F135))="","",OFFSET('Water Data'!$F$28,0,10*ROW('Water Data'!F135)))</f>
        <v/>
      </c>
      <c r="CA141" s="280" t="str">
        <f ca="true">+IF(OFFSET('Water Data'!$F$29,0,10*ROW('Water Data'!F135))="","",OFFSET('Water Data'!$F$29,0,10*ROW('Water Data'!F135)))</f>
        <v/>
      </c>
      <c r="CB141" s="280" t="str">
        <f ca="true">+IF(OFFSET('Water Data'!$G$27,0,10*ROW('Water Data'!G135))="","",OFFSET('Water Data'!$G$27,0,10*ROW('Water Data'!G135)))</f>
        <v/>
      </c>
      <c r="CC141" s="280" t="str">
        <f ca="true">+IF(OFFSET('Water Data'!$G$28,0,10*ROW('Water Data'!G135))="","",OFFSET('Water Data'!$G$28,0,10*ROW('Water Data'!G135)))</f>
        <v/>
      </c>
      <c r="CD141" s="280" t="str">
        <f ca="true">+IF(OFFSET('Water Data'!$G$29,0,10*ROW('Water Data'!G135))="","",OFFSET('Water Data'!$G$29,0,10*ROW('Water Data'!G135)))</f>
        <v/>
      </c>
      <c r="CE141" s="280" t="str">
        <f ca="true">+IF(OFFSET('Water Data'!$H$27,0,10*ROW('Water Data'!H135))="","",OFFSET('Water Data'!$H$27,0,10*ROW('Water Data'!H135)))</f>
        <v/>
      </c>
      <c r="CF141" s="280" t="str">
        <f ca="true">+IF(OFFSET('Water Data'!$H$28,0,10*ROW('Water Data'!H135))="","",OFFSET('Water Data'!$H$28,0,10*ROW('Water Data'!H135)))</f>
        <v/>
      </c>
      <c r="CG141" s="280" t="str">
        <f ca="true">+IF(OFFSET('Water Data'!$H$29,0,10*ROW('Water Data'!H135))="","",OFFSET('Water Data'!$H$29,0,10*ROW('Water Data'!H135)))</f>
        <v/>
      </c>
      <c r="CH141" s="280" t="str">
        <f ca="true">+IF(OFFSET('Water Data'!$I$27,0,10*ROW('Water Data'!I135))="","",OFFSET('Water Data'!$I$27,0,10*ROW('Water Data'!I135)))</f>
        <v/>
      </c>
      <c r="CI141" s="280" t="str">
        <f ca="true">+IF(OFFSET('Water Data'!$I$28,0,10*ROW('Water Data'!I135))="","",OFFSET('Water Data'!$I$28,0,10*ROW('Water Data'!I135)))</f>
        <v/>
      </c>
      <c r="CJ141" s="280" t="str">
        <f ca="true">+IF(OFFSET('Water Data'!$I$29,0,10*ROW('Water Data'!I135))="","",OFFSET('Water Data'!$I$29,0,10*ROW('Water Data'!I135)))</f>
        <v/>
      </c>
      <c r="CK141" s="280" t="str">
        <f ca="true">+IF(OFFSET('Sanitation Data'!$D$28,0,10*ROW('Sanitation Data'!D135))="","",OFFSET('Sanitation Data'!$D$28,0,10*ROW('Sanitation Data'!D135)))</f>
        <v/>
      </c>
      <c r="CL141" s="280" t="str">
        <f ca="true">+IF(OFFSET('Sanitation Data'!$D$29,0,10*ROW('Sanitation Data'!D135))="","",OFFSET('Sanitation Data'!$D$29,0,10*ROW('Sanitation Data'!D135)))</f>
        <v/>
      </c>
      <c r="CM141" s="280" t="str">
        <f ca="true">+IF(OFFSET('Sanitation Data'!$D$30,0,10*ROW('Sanitation Data'!D135))="","",OFFSET('Sanitation Data'!$D$30,0,10*ROW('Sanitation Data'!D135)))</f>
        <v/>
      </c>
      <c r="CN141" s="280" t="str">
        <f ca="true">+IF(OFFSET('Sanitation Data'!$D$31,0,10*ROW('Sanitation Data'!D135))="","",OFFSET('Sanitation Data'!$D$31,0,10*ROW('Sanitation Data'!D135)))</f>
        <v/>
      </c>
      <c r="CO141" s="280" t="str">
        <f ca="true">+IF(OFFSET('Sanitation Data'!$D$32,0,10*ROW('Sanitation Data'!D135))="","",OFFSET('Sanitation Data'!$D$32,0,10*ROW('Sanitation Data'!D135)))</f>
        <v/>
      </c>
      <c r="CP141" s="280" t="str">
        <f ca="true">+IF(OFFSET('Sanitation Data'!$E$28,0,10*ROW('Sanitation Data'!E135))="","",OFFSET('Sanitation Data'!$E$28,0,10*ROW('Sanitation Data'!E135)))</f>
        <v/>
      </c>
      <c r="CQ141" s="280" t="str">
        <f ca="true">+IF(OFFSET('Sanitation Data'!$E$29,0,10*ROW('Sanitation Data'!E135))="","",OFFSET('Sanitation Data'!$E$29,0,10*ROW('Sanitation Data'!E135)))</f>
        <v/>
      </c>
      <c r="CR141" s="280" t="str">
        <f ca="true">+IF(OFFSET('Sanitation Data'!$E$30,0,10*ROW('Sanitation Data'!E135))="","",OFFSET('Sanitation Data'!$E$30,0,10*ROW('Sanitation Data'!E135)))</f>
        <v/>
      </c>
      <c r="CS141" s="280" t="str">
        <f ca="true">+IF(OFFSET('Sanitation Data'!$E$31,0,10*ROW('Sanitation Data'!E135))="","",OFFSET('Sanitation Data'!$E$31,0,10*ROW('Sanitation Data'!E135)))</f>
        <v/>
      </c>
      <c r="CT141" s="280" t="str">
        <f ca="true">+IF(OFFSET('Sanitation Data'!$E$32,0,10*ROW('Sanitation Data'!E135))="","",OFFSET('Sanitation Data'!$E$32,0,10*ROW('Sanitation Data'!E135)))</f>
        <v/>
      </c>
      <c r="CU141" s="280" t="str">
        <f ca="true">+IF(OFFSET('Sanitation Data'!$F$28,0,10*ROW('Sanitation Data'!F135))="","",OFFSET('Sanitation Data'!$F$28,0,10*ROW('Sanitation Data'!F135)))</f>
        <v/>
      </c>
      <c r="CV141" s="280" t="str">
        <f ca="true">+IF(OFFSET('Sanitation Data'!$F$29,0,10*ROW('Sanitation Data'!F135))="","",OFFSET('Sanitation Data'!$F$29,0,10*ROW('Sanitation Data'!F135)))</f>
        <v/>
      </c>
      <c r="CW141" s="280" t="str">
        <f ca="true">+IF(OFFSET('Sanitation Data'!$F$30,0,10*ROW('Sanitation Data'!F135))="","",OFFSET('Sanitation Data'!$F$30,0,10*ROW('Sanitation Data'!F135)))</f>
        <v/>
      </c>
      <c r="CX141" s="280" t="str">
        <f ca="true">+IF(OFFSET('Sanitation Data'!$F$31,0,10*ROW('Sanitation Data'!F135))="","",OFFSET('Sanitation Data'!$F$31,0,10*ROW('Sanitation Data'!F135)))</f>
        <v/>
      </c>
      <c r="CY141" s="280" t="str">
        <f ca="true">+IF(OFFSET('Sanitation Data'!$F$32,0,10*ROW('Sanitation Data'!F135))="","",OFFSET('Sanitation Data'!$F$32,0,10*ROW('Sanitation Data'!F135)))</f>
        <v/>
      </c>
      <c r="CZ141" s="280" t="str">
        <f ca="true">+IF(OFFSET('Sanitation Data'!$G$28,0,10*ROW('Sanitation Data'!G135))="","",OFFSET('Sanitation Data'!$G$28,0,10*ROW('Sanitation Data'!G135)))</f>
        <v/>
      </c>
      <c r="DA141" s="280" t="str">
        <f ca="true">+IF(OFFSET('Sanitation Data'!$G$29,0,10*ROW('Sanitation Data'!G135))="","",OFFSET('Sanitation Data'!$G$29,0,10*ROW('Sanitation Data'!G135)))</f>
        <v/>
      </c>
      <c r="DB141" s="280" t="str">
        <f ca="true">+IF(OFFSET('Sanitation Data'!$G$30,0,10*ROW('Sanitation Data'!G135))="","",OFFSET('Sanitation Data'!$G$30,0,10*ROW('Sanitation Data'!G135)))</f>
        <v/>
      </c>
      <c r="DC141" s="280" t="str">
        <f ca="true">+IF(OFFSET('Sanitation Data'!$G$31,0,10*ROW('Sanitation Data'!G135))="","",OFFSET('Sanitation Data'!$G$31,0,10*ROW('Sanitation Data'!G135)))</f>
        <v/>
      </c>
      <c r="DD141" s="280" t="str">
        <f ca="true">+IF(OFFSET('Sanitation Data'!$G$32,0,10*ROW('Sanitation Data'!G135))="","",OFFSET('Sanitation Data'!$G$32,0,10*ROW('Sanitation Data'!G135)))</f>
        <v/>
      </c>
      <c r="DE141" s="280" t="str">
        <f ca="true">+IF(OFFSET('Sanitation Data'!$H$28,0,10*ROW('Sanitation Data'!H135))="","",OFFSET('Sanitation Data'!$H$28,0,10*ROW('Sanitation Data'!H135)))</f>
        <v/>
      </c>
      <c r="DF141" s="280" t="str">
        <f ca="true">+IF(OFFSET('Sanitation Data'!$H$29,0,10*ROW('Sanitation Data'!H135))="","",OFFSET('Sanitation Data'!$H$29,0,10*ROW('Sanitation Data'!H135)))</f>
        <v/>
      </c>
      <c r="DG141" s="280" t="str">
        <f ca="true">+IF(OFFSET('Sanitation Data'!$H$30,0,10*ROW('Sanitation Data'!H135))="","",OFFSET('Sanitation Data'!$H$30,0,10*ROW('Sanitation Data'!H135)))</f>
        <v/>
      </c>
      <c r="DH141" s="280" t="str">
        <f ca="true">+IF(OFFSET('Sanitation Data'!$H$31,0,10*ROW('Sanitation Data'!H135))="","",OFFSET('Sanitation Data'!$H$31,0,10*ROW('Sanitation Data'!H135)))</f>
        <v/>
      </c>
      <c r="DI141" s="280" t="str">
        <f ca="true">+IF(OFFSET('Sanitation Data'!$H$32,0,10*ROW('Sanitation Data'!H135))="","",OFFSET('Sanitation Data'!$H$32,0,10*ROW('Sanitation Data'!H135)))</f>
        <v/>
      </c>
      <c r="DJ141" s="280" t="str">
        <f ca="true">+IF(OFFSET('Sanitation Data'!$I$28,0,10*ROW('Sanitation Data'!I135))="","",OFFSET('Sanitation Data'!$I$28,0,10*ROW('Sanitation Data'!I135)))</f>
        <v/>
      </c>
      <c r="DK141" s="280" t="str">
        <f ca="true">+IF(OFFSET('Sanitation Data'!$I$29,0,10*ROW('Sanitation Data'!I135))="","",OFFSET('Sanitation Data'!$I$29,0,10*ROW('Sanitation Data'!I135)))</f>
        <v/>
      </c>
      <c r="DL141" s="280" t="str">
        <f ca="true">+IF(OFFSET('Sanitation Data'!$I$30,0,10*ROW('Sanitation Data'!I135))="","",OFFSET('Sanitation Data'!$I$30,0,10*ROW('Sanitation Data'!I135)))</f>
        <v/>
      </c>
      <c r="DM141" s="280" t="str">
        <f ca="true">+IF(OFFSET('Sanitation Data'!$I$31,0,10*ROW('Sanitation Data'!I135))="","",OFFSET('Sanitation Data'!$I$31,0,10*ROW('Sanitation Data'!I135)))</f>
        <v/>
      </c>
      <c r="DN141" s="280" t="str">
        <f ca="true">+IF(OFFSET('Sanitation Data'!$I$32,0,10*ROW('Sanitation Data'!I135))="","",OFFSET('Sanitation Data'!$I$32,0,10*ROW('Sanitation Data'!I135)))</f>
        <v/>
      </c>
      <c r="DO141" s="280" t="str">
        <f ca="true">+IF(OFFSET('Hygiene Data'!$D$11,0,10*ROW('Hygiene Data'!D135))="","",OFFSET('Hygiene Data'!$D$11,0,10*ROW('Hygiene Data'!D135)))</f>
        <v/>
      </c>
      <c r="DP141" s="280" t="str">
        <f ca="true">+IF(OFFSET('Hygiene Data'!$D$12,0,10*ROW('Hygiene Data'!D135))="","",OFFSET('Hygiene Data'!$D$12,0,10*ROW('Hygiene Data'!D135)))</f>
        <v/>
      </c>
      <c r="DQ141" s="280" t="str">
        <f ca="true">+IF(OFFSET('Hygiene Data'!$D$13,0,10*ROW('Hygiene Data'!D135))="","",OFFSET('Hygiene Data'!$D$13,0,10*ROW('Hygiene Data'!D135)))</f>
        <v/>
      </c>
      <c r="DR141" s="280" t="str">
        <f ca="true">+IF(OFFSET('Hygiene Data'!$E$11,0,10*ROW('Hygiene Data'!E135))="","",OFFSET('Hygiene Data'!$E$11,0,10*ROW('Hygiene Data'!E135)))</f>
        <v/>
      </c>
      <c r="DS141" s="280" t="str">
        <f ca="true">+IF(OFFSET('Hygiene Data'!$E$12,0,10*ROW('Hygiene Data'!E135))="","",OFFSET('Hygiene Data'!$E$12,0,10*ROW('Hygiene Data'!E135)))</f>
        <v/>
      </c>
      <c r="DT141" s="280" t="str">
        <f ca="true">+IF(OFFSET('Hygiene Data'!$E$13,0,10*ROW('Hygiene Data'!E135))="","",OFFSET('Hygiene Data'!$E$13,0,10*ROW('Hygiene Data'!E135)))</f>
        <v/>
      </c>
      <c r="DU141" s="280" t="str">
        <f ca="true">+IF(OFFSET('Hygiene Data'!$F$11,0,10*ROW('Hygiene Data'!F135))="","",OFFSET('Hygiene Data'!$F$11,0,10*ROW('Hygiene Data'!F135)))</f>
        <v/>
      </c>
      <c r="DV141" s="280" t="str">
        <f ca="true">+IF(OFFSET('Hygiene Data'!$F$12,0,10*ROW('Hygiene Data'!F135))="","",OFFSET('Hygiene Data'!$F$12,0,10*ROW('Hygiene Data'!F135)))</f>
        <v/>
      </c>
      <c r="DW141" s="280" t="str">
        <f ca="true">+IF(OFFSET('Hygiene Data'!$F$13,0,10*ROW('Hygiene Data'!F135))="","",OFFSET('Hygiene Data'!$F$13,0,10*ROW('Hygiene Data'!F135)))</f>
        <v/>
      </c>
      <c r="DX141" s="280" t="str">
        <f ca="true">+IF(OFFSET('Hygiene Data'!$G$11,0,10*ROW('Hygiene Data'!G135))="","",OFFSET('Hygiene Data'!$G$11,0,10*ROW('Hygiene Data'!G135)))</f>
        <v/>
      </c>
      <c r="DY141" s="280" t="str">
        <f ca="true">+IF(OFFSET('Hygiene Data'!$G$12,0,10*ROW('Hygiene Data'!G135))="","",OFFSET('Hygiene Data'!$G$12,0,10*ROW('Hygiene Data'!G135)))</f>
        <v/>
      </c>
      <c r="DZ141" s="280" t="str">
        <f ca="true">+IF(OFFSET('Hygiene Data'!$G$13,0,10*ROW('Hygiene Data'!G135))="","",OFFSET('Hygiene Data'!$G$13,0,10*ROW('Hygiene Data'!G135)))</f>
        <v/>
      </c>
      <c r="EA141" s="280" t="str">
        <f ca="true">+IF(OFFSET('Hygiene Data'!$H$11,0,10*ROW('Hygiene Data'!H135))="","",OFFSET('Hygiene Data'!$H$11,0,10*ROW('Hygiene Data'!H135)))</f>
        <v/>
      </c>
      <c r="EB141" s="280" t="str">
        <f ca="true">+IF(OFFSET('Hygiene Data'!$H$12,0,10*ROW('Hygiene Data'!H135))="","",OFFSET('Hygiene Data'!$H$12,0,10*ROW('Hygiene Data'!H135)))</f>
        <v/>
      </c>
      <c r="EC141" s="280" t="str">
        <f ca="true">+IF(OFFSET('Hygiene Data'!$H$13,0,10*ROW('Hygiene Data'!H135))="","",OFFSET('Hygiene Data'!$H$13,0,10*ROW('Hygiene Data'!H135)))</f>
        <v/>
      </c>
      <c r="ED141" s="280" t="str">
        <f ca="true">+IF(OFFSET('Hygiene Data'!$I$11,0,10*ROW('Hygiene Data'!I135))="","",OFFSET('Hygiene Data'!$I$11,0,10*ROW('Hygiene Data'!I135)))</f>
        <v/>
      </c>
      <c r="EE141" s="280" t="str">
        <f ca="true">+IF(OFFSET('Hygiene Data'!$I$12,0,10*ROW('Hygiene Data'!I135))="","",OFFSET('Hygiene Data'!$I$12,0,10*ROW('Hygiene Data'!I135)))</f>
        <v/>
      </c>
      <c r="EF141" s="28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6"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0"/>
      <c r="BS142" s="280" t="str">
        <f ca="true">+IF(OFFSET('Water Data'!$D$27,0,10*ROW('Water Data'!D136))="","",OFFSET('Water Data'!$D$27,0,10*ROW('Water Data'!D136)))</f>
        <v/>
      </c>
      <c r="BT142" s="280" t="str">
        <f ca="true">+IF(OFFSET('Water Data'!$D$28,0,10*ROW('Water Data'!D136))="","",OFFSET('Water Data'!$D$28,0,10*ROW('Water Data'!D136)))</f>
        <v/>
      </c>
      <c r="BU142" s="280" t="str">
        <f ca="true">+IF(OFFSET('Water Data'!$D$29,0,10*ROW('Water Data'!D136))="","",OFFSET('Water Data'!$D$29,0,10*ROW('Water Data'!D136)))</f>
        <v/>
      </c>
      <c r="BV142" s="280" t="str">
        <f ca="true">+IF(OFFSET('Water Data'!$E$27,0,10*ROW('Water Data'!E136))="","",OFFSET('Water Data'!$E$27,0,10*ROW('Water Data'!E136)))</f>
        <v/>
      </c>
      <c r="BW142" s="280" t="str">
        <f ca="true">+IF(OFFSET('Water Data'!$E$28,0,10*ROW('Water Data'!E136))="","",OFFSET('Water Data'!$E$28,0,10*ROW('Water Data'!E136)))</f>
        <v/>
      </c>
      <c r="BX142" s="280" t="str">
        <f ca="true">+IF(OFFSET('Water Data'!$E$29,0,10*ROW('Water Data'!E136))="","",OFFSET('Water Data'!$E$29,0,10*ROW('Water Data'!E136)))</f>
        <v/>
      </c>
      <c r="BY142" s="280" t="str">
        <f ca="true">+IF(OFFSET('Water Data'!$F$27,0,10*ROW('Water Data'!F136))="","",OFFSET('Water Data'!$F$27,0,10*ROW('Water Data'!F136)))</f>
        <v/>
      </c>
      <c r="BZ142" s="280" t="str">
        <f ca="true">+IF(OFFSET('Water Data'!$F$28,0,10*ROW('Water Data'!F136))="","",OFFSET('Water Data'!$F$28,0,10*ROW('Water Data'!F136)))</f>
        <v/>
      </c>
      <c r="CA142" s="280" t="str">
        <f ca="true">+IF(OFFSET('Water Data'!$F$29,0,10*ROW('Water Data'!F136))="","",OFFSET('Water Data'!$F$29,0,10*ROW('Water Data'!F136)))</f>
        <v/>
      </c>
      <c r="CB142" s="280" t="str">
        <f ca="true">+IF(OFFSET('Water Data'!$G$27,0,10*ROW('Water Data'!G136))="","",OFFSET('Water Data'!$G$27,0,10*ROW('Water Data'!G136)))</f>
        <v/>
      </c>
      <c r="CC142" s="280" t="str">
        <f ca="true">+IF(OFFSET('Water Data'!$G$28,0,10*ROW('Water Data'!G136))="","",OFFSET('Water Data'!$G$28,0,10*ROW('Water Data'!G136)))</f>
        <v/>
      </c>
      <c r="CD142" s="280" t="str">
        <f ca="true">+IF(OFFSET('Water Data'!$G$29,0,10*ROW('Water Data'!G136))="","",OFFSET('Water Data'!$G$29,0,10*ROW('Water Data'!G136)))</f>
        <v/>
      </c>
      <c r="CE142" s="280" t="str">
        <f ca="true">+IF(OFFSET('Water Data'!$H$27,0,10*ROW('Water Data'!H136))="","",OFFSET('Water Data'!$H$27,0,10*ROW('Water Data'!H136)))</f>
        <v/>
      </c>
      <c r="CF142" s="280" t="str">
        <f ca="true">+IF(OFFSET('Water Data'!$H$28,0,10*ROW('Water Data'!H136))="","",OFFSET('Water Data'!$H$28,0,10*ROW('Water Data'!H136)))</f>
        <v/>
      </c>
      <c r="CG142" s="280" t="str">
        <f ca="true">+IF(OFFSET('Water Data'!$H$29,0,10*ROW('Water Data'!H136))="","",OFFSET('Water Data'!$H$29,0,10*ROW('Water Data'!H136)))</f>
        <v/>
      </c>
      <c r="CH142" s="280" t="str">
        <f ca="true">+IF(OFFSET('Water Data'!$I$27,0,10*ROW('Water Data'!I136))="","",OFFSET('Water Data'!$I$27,0,10*ROW('Water Data'!I136)))</f>
        <v/>
      </c>
      <c r="CI142" s="280" t="str">
        <f ca="true">+IF(OFFSET('Water Data'!$I$28,0,10*ROW('Water Data'!I136))="","",OFFSET('Water Data'!$I$28,0,10*ROW('Water Data'!I136)))</f>
        <v/>
      </c>
      <c r="CJ142" s="280" t="str">
        <f ca="true">+IF(OFFSET('Water Data'!$I$29,0,10*ROW('Water Data'!I136))="","",OFFSET('Water Data'!$I$29,0,10*ROW('Water Data'!I136)))</f>
        <v/>
      </c>
      <c r="CK142" s="280" t="str">
        <f ca="true">+IF(OFFSET('Sanitation Data'!$D$28,0,10*ROW('Sanitation Data'!D136))="","",OFFSET('Sanitation Data'!$D$28,0,10*ROW('Sanitation Data'!D136)))</f>
        <v/>
      </c>
      <c r="CL142" s="280" t="str">
        <f ca="true">+IF(OFFSET('Sanitation Data'!$D$29,0,10*ROW('Sanitation Data'!D136))="","",OFFSET('Sanitation Data'!$D$29,0,10*ROW('Sanitation Data'!D136)))</f>
        <v/>
      </c>
      <c r="CM142" s="280" t="str">
        <f ca="true">+IF(OFFSET('Sanitation Data'!$D$30,0,10*ROW('Sanitation Data'!D136))="","",OFFSET('Sanitation Data'!$D$30,0,10*ROW('Sanitation Data'!D136)))</f>
        <v/>
      </c>
      <c r="CN142" s="280" t="str">
        <f ca="true">+IF(OFFSET('Sanitation Data'!$D$31,0,10*ROW('Sanitation Data'!D136))="","",OFFSET('Sanitation Data'!$D$31,0,10*ROW('Sanitation Data'!D136)))</f>
        <v/>
      </c>
      <c r="CO142" s="280" t="str">
        <f ca="true">+IF(OFFSET('Sanitation Data'!$D$32,0,10*ROW('Sanitation Data'!D136))="","",OFFSET('Sanitation Data'!$D$32,0,10*ROW('Sanitation Data'!D136)))</f>
        <v/>
      </c>
      <c r="CP142" s="280" t="str">
        <f ca="true">+IF(OFFSET('Sanitation Data'!$E$28,0,10*ROW('Sanitation Data'!E136))="","",OFFSET('Sanitation Data'!$E$28,0,10*ROW('Sanitation Data'!E136)))</f>
        <v/>
      </c>
      <c r="CQ142" s="280" t="str">
        <f ca="true">+IF(OFFSET('Sanitation Data'!$E$29,0,10*ROW('Sanitation Data'!E136))="","",OFFSET('Sanitation Data'!$E$29,0,10*ROW('Sanitation Data'!E136)))</f>
        <v/>
      </c>
      <c r="CR142" s="280" t="str">
        <f ca="true">+IF(OFFSET('Sanitation Data'!$E$30,0,10*ROW('Sanitation Data'!E136))="","",OFFSET('Sanitation Data'!$E$30,0,10*ROW('Sanitation Data'!E136)))</f>
        <v/>
      </c>
      <c r="CS142" s="280" t="str">
        <f ca="true">+IF(OFFSET('Sanitation Data'!$E$31,0,10*ROW('Sanitation Data'!E136))="","",OFFSET('Sanitation Data'!$E$31,0,10*ROW('Sanitation Data'!E136)))</f>
        <v/>
      </c>
      <c r="CT142" s="280" t="str">
        <f ca="true">+IF(OFFSET('Sanitation Data'!$E$32,0,10*ROW('Sanitation Data'!E136))="","",OFFSET('Sanitation Data'!$E$32,0,10*ROW('Sanitation Data'!E136)))</f>
        <v/>
      </c>
      <c r="CU142" s="280" t="str">
        <f ca="true">+IF(OFFSET('Sanitation Data'!$F$28,0,10*ROW('Sanitation Data'!F136))="","",OFFSET('Sanitation Data'!$F$28,0,10*ROW('Sanitation Data'!F136)))</f>
        <v/>
      </c>
      <c r="CV142" s="280" t="str">
        <f ca="true">+IF(OFFSET('Sanitation Data'!$F$29,0,10*ROW('Sanitation Data'!F136))="","",OFFSET('Sanitation Data'!$F$29,0,10*ROW('Sanitation Data'!F136)))</f>
        <v/>
      </c>
      <c r="CW142" s="280" t="str">
        <f ca="true">+IF(OFFSET('Sanitation Data'!$F$30,0,10*ROW('Sanitation Data'!F136))="","",OFFSET('Sanitation Data'!$F$30,0,10*ROW('Sanitation Data'!F136)))</f>
        <v/>
      </c>
      <c r="CX142" s="280" t="str">
        <f ca="true">+IF(OFFSET('Sanitation Data'!$F$31,0,10*ROW('Sanitation Data'!F136))="","",OFFSET('Sanitation Data'!$F$31,0,10*ROW('Sanitation Data'!F136)))</f>
        <v/>
      </c>
      <c r="CY142" s="280" t="str">
        <f ca="true">+IF(OFFSET('Sanitation Data'!$F$32,0,10*ROW('Sanitation Data'!F136))="","",OFFSET('Sanitation Data'!$F$32,0,10*ROW('Sanitation Data'!F136)))</f>
        <v/>
      </c>
      <c r="CZ142" s="280" t="str">
        <f ca="true">+IF(OFFSET('Sanitation Data'!$G$28,0,10*ROW('Sanitation Data'!G136))="","",OFFSET('Sanitation Data'!$G$28,0,10*ROW('Sanitation Data'!G136)))</f>
        <v/>
      </c>
      <c r="DA142" s="280" t="str">
        <f ca="true">+IF(OFFSET('Sanitation Data'!$G$29,0,10*ROW('Sanitation Data'!G136))="","",OFFSET('Sanitation Data'!$G$29,0,10*ROW('Sanitation Data'!G136)))</f>
        <v/>
      </c>
      <c r="DB142" s="280" t="str">
        <f ca="true">+IF(OFFSET('Sanitation Data'!$G$30,0,10*ROW('Sanitation Data'!G136))="","",OFFSET('Sanitation Data'!$G$30,0,10*ROW('Sanitation Data'!G136)))</f>
        <v/>
      </c>
      <c r="DC142" s="280" t="str">
        <f ca="true">+IF(OFFSET('Sanitation Data'!$G$31,0,10*ROW('Sanitation Data'!G136))="","",OFFSET('Sanitation Data'!$G$31,0,10*ROW('Sanitation Data'!G136)))</f>
        <v/>
      </c>
      <c r="DD142" s="280" t="str">
        <f ca="true">+IF(OFFSET('Sanitation Data'!$G$32,0,10*ROW('Sanitation Data'!G136))="","",OFFSET('Sanitation Data'!$G$32,0,10*ROW('Sanitation Data'!G136)))</f>
        <v/>
      </c>
      <c r="DE142" s="280" t="str">
        <f ca="true">+IF(OFFSET('Sanitation Data'!$H$28,0,10*ROW('Sanitation Data'!H136))="","",OFFSET('Sanitation Data'!$H$28,0,10*ROW('Sanitation Data'!H136)))</f>
        <v/>
      </c>
      <c r="DF142" s="280" t="str">
        <f ca="true">+IF(OFFSET('Sanitation Data'!$H$29,0,10*ROW('Sanitation Data'!H136))="","",OFFSET('Sanitation Data'!$H$29,0,10*ROW('Sanitation Data'!H136)))</f>
        <v/>
      </c>
      <c r="DG142" s="280" t="str">
        <f ca="true">+IF(OFFSET('Sanitation Data'!$H$30,0,10*ROW('Sanitation Data'!H136))="","",OFFSET('Sanitation Data'!$H$30,0,10*ROW('Sanitation Data'!H136)))</f>
        <v/>
      </c>
      <c r="DH142" s="280" t="str">
        <f ca="true">+IF(OFFSET('Sanitation Data'!$H$31,0,10*ROW('Sanitation Data'!H136))="","",OFFSET('Sanitation Data'!$H$31,0,10*ROW('Sanitation Data'!H136)))</f>
        <v/>
      </c>
      <c r="DI142" s="280" t="str">
        <f ca="true">+IF(OFFSET('Sanitation Data'!$H$32,0,10*ROW('Sanitation Data'!H136))="","",OFFSET('Sanitation Data'!$H$32,0,10*ROW('Sanitation Data'!H136)))</f>
        <v/>
      </c>
      <c r="DJ142" s="280" t="str">
        <f ca="true">+IF(OFFSET('Sanitation Data'!$I$28,0,10*ROW('Sanitation Data'!I136))="","",OFFSET('Sanitation Data'!$I$28,0,10*ROW('Sanitation Data'!I136)))</f>
        <v/>
      </c>
      <c r="DK142" s="280" t="str">
        <f ca="true">+IF(OFFSET('Sanitation Data'!$I$29,0,10*ROW('Sanitation Data'!I136))="","",OFFSET('Sanitation Data'!$I$29,0,10*ROW('Sanitation Data'!I136)))</f>
        <v/>
      </c>
      <c r="DL142" s="280" t="str">
        <f ca="true">+IF(OFFSET('Sanitation Data'!$I$30,0,10*ROW('Sanitation Data'!I136))="","",OFFSET('Sanitation Data'!$I$30,0,10*ROW('Sanitation Data'!I136)))</f>
        <v/>
      </c>
      <c r="DM142" s="280" t="str">
        <f ca="true">+IF(OFFSET('Sanitation Data'!$I$31,0,10*ROW('Sanitation Data'!I136))="","",OFFSET('Sanitation Data'!$I$31,0,10*ROW('Sanitation Data'!I136)))</f>
        <v/>
      </c>
      <c r="DN142" s="280" t="str">
        <f ca="true">+IF(OFFSET('Sanitation Data'!$I$32,0,10*ROW('Sanitation Data'!I136))="","",OFFSET('Sanitation Data'!$I$32,0,10*ROW('Sanitation Data'!I136)))</f>
        <v/>
      </c>
      <c r="DO142" s="280" t="str">
        <f ca="true">+IF(OFFSET('Hygiene Data'!$D$11,0,10*ROW('Hygiene Data'!D136))="","",OFFSET('Hygiene Data'!$D$11,0,10*ROW('Hygiene Data'!D136)))</f>
        <v/>
      </c>
      <c r="DP142" s="280" t="str">
        <f ca="true">+IF(OFFSET('Hygiene Data'!$D$12,0,10*ROW('Hygiene Data'!D136))="","",OFFSET('Hygiene Data'!$D$12,0,10*ROW('Hygiene Data'!D136)))</f>
        <v/>
      </c>
      <c r="DQ142" s="280" t="str">
        <f ca="true">+IF(OFFSET('Hygiene Data'!$D$13,0,10*ROW('Hygiene Data'!D136))="","",OFFSET('Hygiene Data'!$D$13,0,10*ROW('Hygiene Data'!D136)))</f>
        <v/>
      </c>
      <c r="DR142" s="280" t="str">
        <f ca="true">+IF(OFFSET('Hygiene Data'!$E$11,0,10*ROW('Hygiene Data'!E136))="","",OFFSET('Hygiene Data'!$E$11,0,10*ROW('Hygiene Data'!E136)))</f>
        <v/>
      </c>
      <c r="DS142" s="280" t="str">
        <f ca="true">+IF(OFFSET('Hygiene Data'!$E$12,0,10*ROW('Hygiene Data'!E136))="","",OFFSET('Hygiene Data'!$E$12,0,10*ROW('Hygiene Data'!E136)))</f>
        <v/>
      </c>
      <c r="DT142" s="280" t="str">
        <f ca="true">+IF(OFFSET('Hygiene Data'!$E$13,0,10*ROW('Hygiene Data'!E136))="","",OFFSET('Hygiene Data'!$E$13,0,10*ROW('Hygiene Data'!E136)))</f>
        <v/>
      </c>
      <c r="DU142" s="280" t="str">
        <f ca="true">+IF(OFFSET('Hygiene Data'!$F$11,0,10*ROW('Hygiene Data'!F136))="","",OFFSET('Hygiene Data'!$F$11,0,10*ROW('Hygiene Data'!F136)))</f>
        <v/>
      </c>
      <c r="DV142" s="280" t="str">
        <f ca="true">+IF(OFFSET('Hygiene Data'!$F$12,0,10*ROW('Hygiene Data'!F136))="","",OFFSET('Hygiene Data'!$F$12,0,10*ROW('Hygiene Data'!F136)))</f>
        <v/>
      </c>
      <c r="DW142" s="280" t="str">
        <f ca="true">+IF(OFFSET('Hygiene Data'!$F$13,0,10*ROW('Hygiene Data'!F136))="","",OFFSET('Hygiene Data'!$F$13,0,10*ROW('Hygiene Data'!F136)))</f>
        <v/>
      </c>
      <c r="DX142" s="280" t="str">
        <f ca="true">+IF(OFFSET('Hygiene Data'!$G$11,0,10*ROW('Hygiene Data'!G136))="","",OFFSET('Hygiene Data'!$G$11,0,10*ROW('Hygiene Data'!G136)))</f>
        <v/>
      </c>
      <c r="DY142" s="280" t="str">
        <f ca="true">+IF(OFFSET('Hygiene Data'!$G$12,0,10*ROW('Hygiene Data'!G136))="","",OFFSET('Hygiene Data'!$G$12,0,10*ROW('Hygiene Data'!G136)))</f>
        <v/>
      </c>
      <c r="DZ142" s="280" t="str">
        <f ca="true">+IF(OFFSET('Hygiene Data'!$G$13,0,10*ROW('Hygiene Data'!G136))="","",OFFSET('Hygiene Data'!$G$13,0,10*ROW('Hygiene Data'!G136)))</f>
        <v/>
      </c>
      <c r="EA142" s="280" t="str">
        <f ca="true">+IF(OFFSET('Hygiene Data'!$H$11,0,10*ROW('Hygiene Data'!H136))="","",OFFSET('Hygiene Data'!$H$11,0,10*ROW('Hygiene Data'!H136)))</f>
        <v/>
      </c>
      <c r="EB142" s="280" t="str">
        <f ca="true">+IF(OFFSET('Hygiene Data'!$H$12,0,10*ROW('Hygiene Data'!H136))="","",OFFSET('Hygiene Data'!$H$12,0,10*ROW('Hygiene Data'!H136)))</f>
        <v/>
      </c>
      <c r="EC142" s="280" t="str">
        <f ca="true">+IF(OFFSET('Hygiene Data'!$H$13,0,10*ROW('Hygiene Data'!H136))="","",OFFSET('Hygiene Data'!$H$13,0,10*ROW('Hygiene Data'!H136)))</f>
        <v/>
      </c>
      <c r="ED142" s="280" t="str">
        <f ca="true">+IF(OFFSET('Hygiene Data'!$I$11,0,10*ROW('Hygiene Data'!I136))="","",OFFSET('Hygiene Data'!$I$11,0,10*ROW('Hygiene Data'!I136)))</f>
        <v/>
      </c>
      <c r="EE142" s="280" t="str">
        <f ca="true">+IF(OFFSET('Hygiene Data'!$I$12,0,10*ROW('Hygiene Data'!I136))="","",OFFSET('Hygiene Data'!$I$12,0,10*ROW('Hygiene Data'!I136)))</f>
        <v/>
      </c>
      <c r="EF142" s="28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6"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0"/>
      <c r="BS143" s="280" t="str">
        <f ca="true">+IF(OFFSET('Water Data'!$D$27,0,10*ROW('Water Data'!D137))="","",OFFSET('Water Data'!$D$27,0,10*ROW('Water Data'!D137)))</f>
        <v/>
      </c>
      <c r="BT143" s="280" t="str">
        <f ca="true">+IF(OFFSET('Water Data'!$D$28,0,10*ROW('Water Data'!D137))="","",OFFSET('Water Data'!$D$28,0,10*ROW('Water Data'!D137)))</f>
        <v/>
      </c>
      <c r="BU143" s="280" t="str">
        <f ca="true">+IF(OFFSET('Water Data'!$D$29,0,10*ROW('Water Data'!D137))="","",OFFSET('Water Data'!$D$29,0,10*ROW('Water Data'!D137)))</f>
        <v/>
      </c>
      <c r="BV143" s="280" t="str">
        <f ca="true">+IF(OFFSET('Water Data'!$E$27,0,10*ROW('Water Data'!E137))="","",OFFSET('Water Data'!$E$27,0,10*ROW('Water Data'!E137)))</f>
        <v/>
      </c>
      <c r="BW143" s="280" t="str">
        <f ca="true">+IF(OFFSET('Water Data'!$E$28,0,10*ROW('Water Data'!E137))="","",OFFSET('Water Data'!$E$28,0,10*ROW('Water Data'!E137)))</f>
        <v/>
      </c>
      <c r="BX143" s="280" t="str">
        <f ca="true">+IF(OFFSET('Water Data'!$E$29,0,10*ROW('Water Data'!E137))="","",OFFSET('Water Data'!$E$29,0,10*ROW('Water Data'!E137)))</f>
        <v/>
      </c>
      <c r="BY143" s="280" t="str">
        <f ca="true">+IF(OFFSET('Water Data'!$F$27,0,10*ROW('Water Data'!F137))="","",OFFSET('Water Data'!$F$27,0,10*ROW('Water Data'!F137)))</f>
        <v/>
      </c>
      <c r="BZ143" s="280" t="str">
        <f ca="true">+IF(OFFSET('Water Data'!$F$28,0,10*ROW('Water Data'!F137))="","",OFFSET('Water Data'!$F$28,0,10*ROW('Water Data'!F137)))</f>
        <v/>
      </c>
      <c r="CA143" s="280" t="str">
        <f ca="true">+IF(OFFSET('Water Data'!$F$29,0,10*ROW('Water Data'!F137))="","",OFFSET('Water Data'!$F$29,0,10*ROW('Water Data'!F137)))</f>
        <v/>
      </c>
      <c r="CB143" s="280" t="str">
        <f ca="true">+IF(OFFSET('Water Data'!$G$27,0,10*ROW('Water Data'!G137))="","",OFFSET('Water Data'!$G$27,0,10*ROW('Water Data'!G137)))</f>
        <v/>
      </c>
      <c r="CC143" s="280" t="str">
        <f ca="true">+IF(OFFSET('Water Data'!$G$28,0,10*ROW('Water Data'!G137))="","",OFFSET('Water Data'!$G$28,0,10*ROW('Water Data'!G137)))</f>
        <v/>
      </c>
      <c r="CD143" s="280" t="str">
        <f ca="true">+IF(OFFSET('Water Data'!$G$29,0,10*ROW('Water Data'!G137))="","",OFFSET('Water Data'!$G$29,0,10*ROW('Water Data'!G137)))</f>
        <v/>
      </c>
      <c r="CE143" s="280" t="str">
        <f ca="true">+IF(OFFSET('Water Data'!$H$27,0,10*ROW('Water Data'!H137))="","",OFFSET('Water Data'!$H$27,0,10*ROW('Water Data'!H137)))</f>
        <v/>
      </c>
      <c r="CF143" s="280" t="str">
        <f ca="true">+IF(OFFSET('Water Data'!$H$28,0,10*ROW('Water Data'!H137))="","",OFFSET('Water Data'!$H$28,0,10*ROW('Water Data'!H137)))</f>
        <v/>
      </c>
      <c r="CG143" s="280" t="str">
        <f ca="true">+IF(OFFSET('Water Data'!$H$29,0,10*ROW('Water Data'!H137))="","",OFFSET('Water Data'!$H$29,0,10*ROW('Water Data'!H137)))</f>
        <v/>
      </c>
      <c r="CH143" s="280" t="str">
        <f ca="true">+IF(OFFSET('Water Data'!$I$27,0,10*ROW('Water Data'!I137))="","",OFFSET('Water Data'!$I$27,0,10*ROW('Water Data'!I137)))</f>
        <v/>
      </c>
      <c r="CI143" s="280" t="str">
        <f ca="true">+IF(OFFSET('Water Data'!$I$28,0,10*ROW('Water Data'!I137))="","",OFFSET('Water Data'!$I$28,0,10*ROW('Water Data'!I137)))</f>
        <v/>
      </c>
      <c r="CJ143" s="280" t="str">
        <f ca="true">+IF(OFFSET('Water Data'!$I$29,0,10*ROW('Water Data'!I137))="","",OFFSET('Water Data'!$I$29,0,10*ROW('Water Data'!I137)))</f>
        <v/>
      </c>
      <c r="CK143" s="280" t="str">
        <f ca="true">+IF(OFFSET('Sanitation Data'!$D$28,0,10*ROW('Sanitation Data'!D137))="","",OFFSET('Sanitation Data'!$D$28,0,10*ROW('Sanitation Data'!D137)))</f>
        <v/>
      </c>
      <c r="CL143" s="280" t="str">
        <f ca="true">+IF(OFFSET('Sanitation Data'!$D$29,0,10*ROW('Sanitation Data'!D137))="","",OFFSET('Sanitation Data'!$D$29,0,10*ROW('Sanitation Data'!D137)))</f>
        <v/>
      </c>
      <c r="CM143" s="280" t="str">
        <f ca="true">+IF(OFFSET('Sanitation Data'!$D$30,0,10*ROW('Sanitation Data'!D137))="","",OFFSET('Sanitation Data'!$D$30,0,10*ROW('Sanitation Data'!D137)))</f>
        <v/>
      </c>
      <c r="CN143" s="280" t="str">
        <f ca="true">+IF(OFFSET('Sanitation Data'!$D$31,0,10*ROW('Sanitation Data'!D137))="","",OFFSET('Sanitation Data'!$D$31,0,10*ROW('Sanitation Data'!D137)))</f>
        <v/>
      </c>
      <c r="CO143" s="280" t="str">
        <f ca="true">+IF(OFFSET('Sanitation Data'!$D$32,0,10*ROW('Sanitation Data'!D137))="","",OFFSET('Sanitation Data'!$D$32,0,10*ROW('Sanitation Data'!D137)))</f>
        <v/>
      </c>
      <c r="CP143" s="280" t="str">
        <f ca="true">+IF(OFFSET('Sanitation Data'!$E$28,0,10*ROW('Sanitation Data'!E137))="","",OFFSET('Sanitation Data'!$E$28,0,10*ROW('Sanitation Data'!E137)))</f>
        <v/>
      </c>
      <c r="CQ143" s="280" t="str">
        <f ca="true">+IF(OFFSET('Sanitation Data'!$E$29,0,10*ROW('Sanitation Data'!E137))="","",OFFSET('Sanitation Data'!$E$29,0,10*ROW('Sanitation Data'!E137)))</f>
        <v/>
      </c>
      <c r="CR143" s="280" t="str">
        <f ca="true">+IF(OFFSET('Sanitation Data'!$E$30,0,10*ROW('Sanitation Data'!E137))="","",OFFSET('Sanitation Data'!$E$30,0,10*ROW('Sanitation Data'!E137)))</f>
        <v/>
      </c>
      <c r="CS143" s="280" t="str">
        <f ca="true">+IF(OFFSET('Sanitation Data'!$E$31,0,10*ROW('Sanitation Data'!E137))="","",OFFSET('Sanitation Data'!$E$31,0,10*ROW('Sanitation Data'!E137)))</f>
        <v/>
      </c>
      <c r="CT143" s="280" t="str">
        <f ca="true">+IF(OFFSET('Sanitation Data'!$E$32,0,10*ROW('Sanitation Data'!E137))="","",OFFSET('Sanitation Data'!$E$32,0,10*ROW('Sanitation Data'!E137)))</f>
        <v/>
      </c>
      <c r="CU143" s="280" t="str">
        <f ca="true">+IF(OFFSET('Sanitation Data'!$F$28,0,10*ROW('Sanitation Data'!F137))="","",OFFSET('Sanitation Data'!$F$28,0,10*ROW('Sanitation Data'!F137)))</f>
        <v/>
      </c>
      <c r="CV143" s="280" t="str">
        <f ca="true">+IF(OFFSET('Sanitation Data'!$F$29,0,10*ROW('Sanitation Data'!F137))="","",OFFSET('Sanitation Data'!$F$29,0,10*ROW('Sanitation Data'!F137)))</f>
        <v/>
      </c>
      <c r="CW143" s="280" t="str">
        <f ca="true">+IF(OFFSET('Sanitation Data'!$F$30,0,10*ROW('Sanitation Data'!F137))="","",OFFSET('Sanitation Data'!$F$30,0,10*ROW('Sanitation Data'!F137)))</f>
        <v/>
      </c>
      <c r="CX143" s="280" t="str">
        <f ca="true">+IF(OFFSET('Sanitation Data'!$F$31,0,10*ROW('Sanitation Data'!F137))="","",OFFSET('Sanitation Data'!$F$31,0,10*ROW('Sanitation Data'!F137)))</f>
        <v/>
      </c>
      <c r="CY143" s="280" t="str">
        <f ca="true">+IF(OFFSET('Sanitation Data'!$F$32,0,10*ROW('Sanitation Data'!F137))="","",OFFSET('Sanitation Data'!$F$32,0,10*ROW('Sanitation Data'!F137)))</f>
        <v/>
      </c>
      <c r="CZ143" s="280" t="str">
        <f ca="true">+IF(OFFSET('Sanitation Data'!$G$28,0,10*ROW('Sanitation Data'!G137))="","",OFFSET('Sanitation Data'!$G$28,0,10*ROW('Sanitation Data'!G137)))</f>
        <v/>
      </c>
      <c r="DA143" s="280" t="str">
        <f ca="true">+IF(OFFSET('Sanitation Data'!$G$29,0,10*ROW('Sanitation Data'!G137))="","",OFFSET('Sanitation Data'!$G$29,0,10*ROW('Sanitation Data'!G137)))</f>
        <v/>
      </c>
      <c r="DB143" s="280" t="str">
        <f ca="true">+IF(OFFSET('Sanitation Data'!$G$30,0,10*ROW('Sanitation Data'!G137))="","",OFFSET('Sanitation Data'!$G$30,0,10*ROW('Sanitation Data'!G137)))</f>
        <v/>
      </c>
      <c r="DC143" s="280" t="str">
        <f ca="true">+IF(OFFSET('Sanitation Data'!$G$31,0,10*ROW('Sanitation Data'!G137))="","",OFFSET('Sanitation Data'!$G$31,0,10*ROW('Sanitation Data'!G137)))</f>
        <v/>
      </c>
      <c r="DD143" s="280" t="str">
        <f ca="true">+IF(OFFSET('Sanitation Data'!$G$32,0,10*ROW('Sanitation Data'!G137))="","",OFFSET('Sanitation Data'!$G$32,0,10*ROW('Sanitation Data'!G137)))</f>
        <v/>
      </c>
      <c r="DE143" s="280" t="str">
        <f ca="true">+IF(OFFSET('Sanitation Data'!$H$28,0,10*ROW('Sanitation Data'!H137))="","",OFFSET('Sanitation Data'!$H$28,0,10*ROW('Sanitation Data'!H137)))</f>
        <v/>
      </c>
      <c r="DF143" s="280" t="str">
        <f ca="true">+IF(OFFSET('Sanitation Data'!$H$29,0,10*ROW('Sanitation Data'!H137))="","",OFFSET('Sanitation Data'!$H$29,0,10*ROW('Sanitation Data'!H137)))</f>
        <v/>
      </c>
      <c r="DG143" s="280" t="str">
        <f ca="true">+IF(OFFSET('Sanitation Data'!$H$30,0,10*ROW('Sanitation Data'!H137))="","",OFFSET('Sanitation Data'!$H$30,0,10*ROW('Sanitation Data'!H137)))</f>
        <v/>
      </c>
      <c r="DH143" s="280" t="str">
        <f ca="true">+IF(OFFSET('Sanitation Data'!$H$31,0,10*ROW('Sanitation Data'!H137))="","",OFFSET('Sanitation Data'!$H$31,0,10*ROW('Sanitation Data'!H137)))</f>
        <v/>
      </c>
      <c r="DI143" s="280" t="str">
        <f ca="true">+IF(OFFSET('Sanitation Data'!$H$32,0,10*ROW('Sanitation Data'!H137))="","",OFFSET('Sanitation Data'!$H$32,0,10*ROW('Sanitation Data'!H137)))</f>
        <v/>
      </c>
      <c r="DJ143" s="280" t="str">
        <f ca="true">+IF(OFFSET('Sanitation Data'!$I$28,0,10*ROW('Sanitation Data'!I137))="","",OFFSET('Sanitation Data'!$I$28,0,10*ROW('Sanitation Data'!I137)))</f>
        <v/>
      </c>
      <c r="DK143" s="280" t="str">
        <f ca="true">+IF(OFFSET('Sanitation Data'!$I$29,0,10*ROW('Sanitation Data'!I137))="","",OFFSET('Sanitation Data'!$I$29,0,10*ROW('Sanitation Data'!I137)))</f>
        <v/>
      </c>
      <c r="DL143" s="280" t="str">
        <f ca="true">+IF(OFFSET('Sanitation Data'!$I$30,0,10*ROW('Sanitation Data'!I137))="","",OFFSET('Sanitation Data'!$I$30,0,10*ROW('Sanitation Data'!I137)))</f>
        <v/>
      </c>
      <c r="DM143" s="280" t="str">
        <f ca="true">+IF(OFFSET('Sanitation Data'!$I$31,0,10*ROW('Sanitation Data'!I137))="","",OFFSET('Sanitation Data'!$I$31,0,10*ROW('Sanitation Data'!I137)))</f>
        <v/>
      </c>
      <c r="DN143" s="280" t="str">
        <f ca="true">+IF(OFFSET('Sanitation Data'!$I$32,0,10*ROW('Sanitation Data'!I137))="","",OFFSET('Sanitation Data'!$I$32,0,10*ROW('Sanitation Data'!I137)))</f>
        <v/>
      </c>
      <c r="DO143" s="280" t="str">
        <f ca="true">+IF(OFFSET('Hygiene Data'!$D$11,0,10*ROW('Hygiene Data'!D137))="","",OFFSET('Hygiene Data'!$D$11,0,10*ROW('Hygiene Data'!D137)))</f>
        <v/>
      </c>
      <c r="DP143" s="280" t="str">
        <f ca="true">+IF(OFFSET('Hygiene Data'!$D$12,0,10*ROW('Hygiene Data'!D137))="","",OFFSET('Hygiene Data'!$D$12,0,10*ROW('Hygiene Data'!D137)))</f>
        <v/>
      </c>
      <c r="DQ143" s="280" t="str">
        <f ca="true">+IF(OFFSET('Hygiene Data'!$D$13,0,10*ROW('Hygiene Data'!D137))="","",OFFSET('Hygiene Data'!$D$13,0,10*ROW('Hygiene Data'!D137)))</f>
        <v/>
      </c>
      <c r="DR143" s="280" t="str">
        <f ca="true">+IF(OFFSET('Hygiene Data'!$E$11,0,10*ROW('Hygiene Data'!E137))="","",OFFSET('Hygiene Data'!$E$11,0,10*ROW('Hygiene Data'!E137)))</f>
        <v/>
      </c>
      <c r="DS143" s="280" t="str">
        <f ca="true">+IF(OFFSET('Hygiene Data'!$E$12,0,10*ROW('Hygiene Data'!E137))="","",OFFSET('Hygiene Data'!$E$12,0,10*ROW('Hygiene Data'!E137)))</f>
        <v/>
      </c>
      <c r="DT143" s="280" t="str">
        <f ca="true">+IF(OFFSET('Hygiene Data'!$E$13,0,10*ROW('Hygiene Data'!E137))="","",OFFSET('Hygiene Data'!$E$13,0,10*ROW('Hygiene Data'!E137)))</f>
        <v/>
      </c>
      <c r="DU143" s="280" t="str">
        <f ca="true">+IF(OFFSET('Hygiene Data'!$F$11,0,10*ROW('Hygiene Data'!F137))="","",OFFSET('Hygiene Data'!$F$11,0,10*ROW('Hygiene Data'!F137)))</f>
        <v/>
      </c>
      <c r="DV143" s="280" t="str">
        <f ca="true">+IF(OFFSET('Hygiene Data'!$F$12,0,10*ROW('Hygiene Data'!F137))="","",OFFSET('Hygiene Data'!$F$12,0,10*ROW('Hygiene Data'!F137)))</f>
        <v/>
      </c>
      <c r="DW143" s="280" t="str">
        <f ca="true">+IF(OFFSET('Hygiene Data'!$F$13,0,10*ROW('Hygiene Data'!F137))="","",OFFSET('Hygiene Data'!$F$13,0,10*ROW('Hygiene Data'!F137)))</f>
        <v/>
      </c>
      <c r="DX143" s="280" t="str">
        <f ca="true">+IF(OFFSET('Hygiene Data'!$G$11,0,10*ROW('Hygiene Data'!G137))="","",OFFSET('Hygiene Data'!$G$11,0,10*ROW('Hygiene Data'!G137)))</f>
        <v/>
      </c>
      <c r="DY143" s="280" t="str">
        <f ca="true">+IF(OFFSET('Hygiene Data'!$G$12,0,10*ROW('Hygiene Data'!G137))="","",OFFSET('Hygiene Data'!$G$12,0,10*ROW('Hygiene Data'!G137)))</f>
        <v/>
      </c>
      <c r="DZ143" s="280" t="str">
        <f ca="true">+IF(OFFSET('Hygiene Data'!$G$13,0,10*ROW('Hygiene Data'!G137))="","",OFFSET('Hygiene Data'!$G$13,0,10*ROW('Hygiene Data'!G137)))</f>
        <v/>
      </c>
      <c r="EA143" s="280" t="str">
        <f ca="true">+IF(OFFSET('Hygiene Data'!$H$11,0,10*ROW('Hygiene Data'!H137))="","",OFFSET('Hygiene Data'!$H$11,0,10*ROW('Hygiene Data'!H137)))</f>
        <v/>
      </c>
      <c r="EB143" s="280" t="str">
        <f ca="true">+IF(OFFSET('Hygiene Data'!$H$12,0,10*ROW('Hygiene Data'!H137))="","",OFFSET('Hygiene Data'!$H$12,0,10*ROW('Hygiene Data'!H137)))</f>
        <v/>
      </c>
      <c r="EC143" s="280" t="str">
        <f ca="true">+IF(OFFSET('Hygiene Data'!$H$13,0,10*ROW('Hygiene Data'!H137))="","",OFFSET('Hygiene Data'!$H$13,0,10*ROW('Hygiene Data'!H137)))</f>
        <v/>
      </c>
      <c r="ED143" s="280" t="str">
        <f ca="true">+IF(OFFSET('Hygiene Data'!$I$11,0,10*ROW('Hygiene Data'!I137))="","",OFFSET('Hygiene Data'!$I$11,0,10*ROW('Hygiene Data'!I137)))</f>
        <v/>
      </c>
      <c r="EE143" s="280" t="str">
        <f ca="true">+IF(OFFSET('Hygiene Data'!$I$12,0,10*ROW('Hygiene Data'!I137))="","",OFFSET('Hygiene Data'!$I$12,0,10*ROW('Hygiene Data'!I137)))</f>
        <v/>
      </c>
      <c r="EF143" s="28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6"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0"/>
      <c r="BS144" s="280" t="str">
        <f ca="true">+IF(OFFSET('Water Data'!$D$27,0,10*ROW('Water Data'!D138))="","",OFFSET('Water Data'!$D$27,0,10*ROW('Water Data'!D138)))</f>
        <v/>
      </c>
      <c r="BT144" s="280" t="str">
        <f ca="true">+IF(OFFSET('Water Data'!$D$28,0,10*ROW('Water Data'!D138))="","",OFFSET('Water Data'!$D$28,0,10*ROW('Water Data'!D138)))</f>
        <v/>
      </c>
      <c r="BU144" s="280" t="str">
        <f ca="true">+IF(OFFSET('Water Data'!$D$29,0,10*ROW('Water Data'!D138))="","",OFFSET('Water Data'!$D$29,0,10*ROW('Water Data'!D138)))</f>
        <v/>
      </c>
      <c r="BV144" s="280" t="str">
        <f ca="true">+IF(OFFSET('Water Data'!$E$27,0,10*ROW('Water Data'!E138))="","",OFFSET('Water Data'!$E$27,0,10*ROW('Water Data'!E138)))</f>
        <v/>
      </c>
      <c r="BW144" s="280" t="str">
        <f ca="true">+IF(OFFSET('Water Data'!$E$28,0,10*ROW('Water Data'!E138))="","",OFFSET('Water Data'!$E$28,0,10*ROW('Water Data'!E138)))</f>
        <v/>
      </c>
      <c r="BX144" s="280" t="str">
        <f ca="true">+IF(OFFSET('Water Data'!$E$29,0,10*ROW('Water Data'!E138))="","",OFFSET('Water Data'!$E$29,0,10*ROW('Water Data'!E138)))</f>
        <v/>
      </c>
      <c r="BY144" s="280" t="str">
        <f ca="true">+IF(OFFSET('Water Data'!$F$27,0,10*ROW('Water Data'!F138))="","",OFFSET('Water Data'!$F$27,0,10*ROW('Water Data'!F138)))</f>
        <v/>
      </c>
      <c r="BZ144" s="280" t="str">
        <f ca="true">+IF(OFFSET('Water Data'!$F$28,0,10*ROW('Water Data'!F138))="","",OFFSET('Water Data'!$F$28,0,10*ROW('Water Data'!F138)))</f>
        <v/>
      </c>
      <c r="CA144" s="280" t="str">
        <f ca="true">+IF(OFFSET('Water Data'!$F$29,0,10*ROW('Water Data'!F138))="","",OFFSET('Water Data'!$F$29,0,10*ROW('Water Data'!F138)))</f>
        <v/>
      </c>
      <c r="CB144" s="280" t="str">
        <f ca="true">+IF(OFFSET('Water Data'!$G$27,0,10*ROW('Water Data'!G138))="","",OFFSET('Water Data'!$G$27,0,10*ROW('Water Data'!G138)))</f>
        <v/>
      </c>
      <c r="CC144" s="280" t="str">
        <f ca="true">+IF(OFFSET('Water Data'!$G$28,0,10*ROW('Water Data'!G138))="","",OFFSET('Water Data'!$G$28,0,10*ROW('Water Data'!G138)))</f>
        <v/>
      </c>
      <c r="CD144" s="280" t="str">
        <f ca="true">+IF(OFFSET('Water Data'!$G$29,0,10*ROW('Water Data'!G138))="","",OFFSET('Water Data'!$G$29,0,10*ROW('Water Data'!G138)))</f>
        <v/>
      </c>
      <c r="CE144" s="280" t="str">
        <f ca="true">+IF(OFFSET('Water Data'!$H$27,0,10*ROW('Water Data'!H138))="","",OFFSET('Water Data'!$H$27,0,10*ROW('Water Data'!H138)))</f>
        <v/>
      </c>
      <c r="CF144" s="280" t="str">
        <f ca="true">+IF(OFFSET('Water Data'!$H$28,0,10*ROW('Water Data'!H138))="","",OFFSET('Water Data'!$H$28,0,10*ROW('Water Data'!H138)))</f>
        <v/>
      </c>
      <c r="CG144" s="280" t="str">
        <f ca="true">+IF(OFFSET('Water Data'!$H$29,0,10*ROW('Water Data'!H138))="","",OFFSET('Water Data'!$H$29,0,10*ROW('Water Data'!H138)))</f>
        <v/>
      </c>
      <c r="CH144" s="280" t="str">
        <f ca="true">+IF(OFFSET('Water Data'!$I$27,0,10*ROW('Water Data'!I138))="","",OFFSET('Water Data'!$I$27,0,10*ROW('Water Data'!I138)))</f>
        <v/>
      </c>
      <c r="CI144" s="280" t="str">
        <f ca="true">+IF(OFFSET('Water Data'!$I$28,0,10*ROW('Water Data'!I138))="","",OFFSET('Water Data'!$I$28,0,10*ROW('Water Data'!I138)))</f>
        <v/>
      </c>
      <c r="CJ144" s="280" t="str">
        <f ca="true">+IF(OFFSET('Water Data'!$I$29,0,10*ROW('Water Data'!I138))="","",OFFSET('Water Data'!$I$29,0,10*ROW('Water Data'!I138)))</f>
        <v/>
      </c>
      <c r="CK144" s="280" t="str">
        <f ca="true">+IF(OFFSET('Sanitation Data'!$D$28,0,10*ROW('Sanitation Data'!D138))="","",OFFSET('Sanitation Data'!$D$28,0,10*ROW('Sanitation Data'!D138)))</f>
        <v/>
      </c>
      <c r="CL144" s="280" t="str">
        <f ca="true">+IF(OFFSET('Sanitation Data'!$D$29,0,10*ROW('Sanitation Data'!D138))="","",OFFSET('Sanitation Data'!$D$29,0,10*ROW('Sanitation Data'!D138)))</f>
        <v/>
      </c>
      <c r="CM144" s="280" t="str">
        <f ca="true">+IF(OFFSET('Sanitation Data'!$D$30,0,10*ROW('Sanitation Data'!D138))="","",OFFSET('Sanitation Data'!$D$30,0,10*ROW('Sanitation Data'!D138)))</f>
        <v/>
      </c>
      <c r="CN144" s="280" t="str">
        <f ca="true">+IF(OFFSET('Sanitation Data'!$D$31,0,10*ROW('Sanitation Data'!D138))="","",OFFSET('Sanitation Data'!$D$31,0,10*ROW('Sanitation Data'!D138)))</f>
        <v/>
      </c>
      <c r="CO144" s="280" t="str">
        <f ca="true">+IF(OFFSET('Sanitation Data'!$D$32,0,10*ROW('Sanitation Data'!D138))="","",OFFSET('Sanitation Data'!$D$32,0,10*ROW('Sanitation Data'!D138)))</f>
        <v/>
      </c>
      <c r="CP144" s="280" t="str">
        <f ca="true">+IF(OFFSET('Sanitation Data'!$E$28,0,10*ROW('Sanitation Data'!E138))="","",OFFSET('Sanitation Data'!$E$28,0,10*ROW('Sanitation Data'!E138)))</f>
        <v/>
      </c>
      <c r="CQ144" s="280" t="str">
        <f ca="true">+IF(OFFSET('Sanitation Data'!$E$29,0,10*ROW('Sanitation Data'!E138))="","",OFFSET('Sanitation Data'!$E$29,0,10*ROW('Sanitation Data'!E138)))</f>
        <v/>
      </c>
      <c r="CR144" s="280" t="str">
        <f ca="true">+IF(OFFSET('Sanitation Data'!$E$30,0,10*ROW('Sanitation Data'!E138))="","",OFFSET('Sanitation Data'!$E$30,0,10*ROW('Sanitation Data'!E138)))</f>
        <v/>
      </c>
      <c r="CS144" s="280" t="str">
        <f ca="true">+IF(OFFSET('Sanitation Data'!$E$31,0,10*ROW('Sanitation Data'!E138))="","",OFFSET('Sanitation Data'!$E$31,0,10*ROW('Sanitation Data'!E138)))</f>
        <v/>
      </c>
      <c r="CT144" s="280" t="str">
        <f ca="true">+IF(OFFSET('Sanitation Data'!$E$32,0,10*ROW('Sanitation Data'!E138))="","",OFFSET('Sanitation Data'!$E$32,0,10*ROW('Sanitation Data'!E138)))</f>
        <v/>
      </c>
      <c r="CU144" s="280" t="str">
        <f ca="true">+IF(OFFSET('Sanitation Data'!$F$28,0,10*ROW('Sanitation Data'!F138))="","",OFFSET('Sanitation Data'!$F$28,0,10*ROW('Sanitation Data'!F138)))</f>
        <v/>
      </c>
      <c r="CV144" s="280" t="str">
        <f ca="true">+IF(OFFSET('Sanitation Data'!$F$29,0,10*ROW('Sanitation Data'!F138))="","",OFFSET('Sanitation Data'!$F$29,0,10*ROW('Sanitation Data'!F138)))</f>
        <v/>
      </c>
      <c r="CW144" s="280" t="str">
        <f ca="true">+IF(OFFSET('Sanitation Data'!$F$30,0,10*ROW('Sanitation Data'!F138))="","",OFFSET('Sanitation Data'!$F$30,0,10*ROW('Sanitation Data'!F138)))</f>
        <v/>
      </c>
      <c r="CX144" s="280" t="str">
        <f ca="true">+IF(OFFSET('Sanitation Data'!$F$31,0,10*ROW('Sanitation Data'!F138))="","",OFFSET('Sanitation Data'!$F$31,0,10*ROW('Sanitation Data'!F138)))</f>
        <v/>
      </c>
      <c r="CY144" s="280" t="str">
        <f ca="true">+IF(OFFSET('Sanitation Data'!$F$32,0,10*ROW('Sanitation Data'!F138))="","",OFFSET('Sanitation Data'!$F$32,0,10*ROW('Sanitation Data'!F138)))</f>
        <v/>
      </c>
      <c r="CZ144" s="280" t="str">
        <f ca="true">+IF(OFFSET('Sanitation Data'!$G$28,0,10*ROW('Sanitation Data'!G138))="","",OFFSET('Sanitation Data'!$G$28,0,10*ROW('Sanitation Data'!G138)))</f>
        <v/>
      </c>
      <c r="DA144" s="280" t="str">
        <f ca="true">+IF(OFFSET('Sanitation Data'!$G$29,0,10*ROW('Sanitation Data'!G138))="","",OFFSET('Sanitation Data'!$G$29,0,10*ROW('Sanitation Data'!G138)))</f>
        <v/>
      </c>
      <c r="DB144" s="280" t="str">
        <f ca="true">+IF(OFFSET('Sanitation Data'!$G$30,0,10*ROW('Sanitation Data'!G138))="","",OFFSET('Sanitation Data'!$G$30,0,10*ROW('Sanitation Data'!G138)))</f>
        <v/>
      </c>
      <c r="DC144" s="280" t="str">
        <f ca="true">+IF(OFFSET('Sanitation Data'!$G$31,0,10*ROW('Sanitation Data'!G138))="","",OFFSET('Sanitation Data'!$G$31,0,10*ROW('Sanitation Data'!G138)))</f>
        <v/>
      </c>
      <c r="DD144" s="280" t="str">
        <f ca="true">+IF(OFFSET('Sanitation Data'!$G$32,0,10*ROW('Sanitation Data'!G138))="","",OFFSET('Sanitation Data'!$G$32,0,10*ROW('Sanitation Data'!G138)))</f>
        <v/>
      </c>
      <c r="DE144" s="280" t="str">
        <f ca="true">+IF(OFFSET('Sanitation Data'!$H$28,0,10*ROW('Sanitation Data'!H138))="","",OFFSET('Sanitation Data'!$H$28,0,10*ROW('Sanitation Data'!H138)))</f>
        <v/>
      </c>
      <c r="DF144" s="280" t="str">
        <f ca="true">+IF(OFFSET('Sanitation Data'!$H$29,0,10*ROW('Sanitation Data'!H138))="","",OFFSET('Sanitation Data'!$H$29,0,10*ROW('Sanitation Data'!H138)))</f>
        <v/>
      </c>
      <c r="DG144" s="280" t="str">
        <f ca="true">+IF(OFFSET('Sanitation Data'!$H$30,0,10*ROW('Sanitation Data'!H138))="","",OFFSET('Sanitation Data'!$H$30,0,10*ROW('Sanitation Data'!H138)))</f>
        <v/>
      </c>
      <c r="DH144" s="280" t="str">
        <f ca="true">+IF(OFFSET('Sanitation Data'!$H$31,0,10*ROW('Sanitation Data'!H138))="","",OFFSET('Sanitation Data'!$H$31,0,10*ROW('Sanitation Data'!H138)))</f>
        <v/>
      </c>
      <c r="DI144" s="280" t="str">
        <f ca="true">+IF(OFFSET('Sanitation Data'!$H$32,0,10*ROW('Sanitation Data'!H138))="","",OFFSET('Sanitation Data'!$H$32,0,10*ROW('Sanitation Data'!H138)))</f>
        <v/>
      </c>
      <c r="DJ144" s="280" t="str">
        <f ca="true">+IF(OFFSET('Sanitation Data'!$I$28,0,10*ROW('Sanitation Data'!I138))="","",OFFSET('Sanitation Data'!$I$28,0,10*ROW('Sanitation Data'!I138)))</f>
        <v/>
      </c>
      <c r="DK144" s="280" t="str">
        <f ca="true">+IF(OFFSET('Sanitation Data'!$I$29,0,10*ROW('Sanitation Data'!I138))="","",OFFSET('Sanitation Data'!$I$29,0,10*ROW('Sanitation Data'!I138)))</f>
        <v/>
      </c>
      <c r="DL144" s="280" t="str">
        <f ca="true">+IF(OFFSET('Sanitation Data'!$I$30,0,10*ROW('Sanitation Data'!I138))="","",OFFSET('Sanitation Data'!$I$30,0,10*ROW('Sanitation Data'!I138)))</f>
        <v/>
      </c>
      <c r="DM144" s="280" t="str">
        <f ca="true">+IF(OFFSET('Sanitation Data'!$I$31,0,10*ROW('Sanitation Data'!I138))="","",OFFSET('Sanitation Data'!$I$31,0,10*ROW('Sanitation Data'!I138)))</f>
        <v/>
      </c>
      <c r="DN144" s="280" t="str">
        <f ca="true">+IF(OFFSET('Sanitation Data'!$I$32,0,10*ROW('Sanitation Data'!I138))="","",OFFSET('Sanitation Data'!$I$32,0,10*ROW('Sanitation Data'!I138)))</f>
        <v/>
      </c>
      <c r="DO144" s="280" t="str">
        <f ca="true">+IF(OFFSET('Hygiene Data'!$D$11,0,10*ROW('Hygiene Data'!D138))="","",OFFSET('Hygiene Data'!$D$11,0,10*ROW('Hygiene Data'!D138)))</f>
        <v/>
      </c>
      <c r="DP144" s="280" t="str">
        <f ca="true">+IF(OFFSET('Hygiene Data'!$D$12,0,10*ROW('Hygiene Data'!D138))="","",OFFSET('Hygiene Data'!$D$12,0,10*ROW('Hygiene Data'!D138)))</f>
        <v/>
      </c>
      <c r="DQ144" s="280" t="str">
        <f ca="true">+IF(OFFSET('Hygiene Data'!$D$13,0,10*ROW('Hygiene Data'!D138))="","",OFFSET('Hygiene Data'!$D$13,0,10*ROW('Hygiene Data'!D138)))</f>
        <v/>
      </c>
      <c r="DR144" s="280" t="str">
        <f ca="true">+IF(OFFSET('Hygiene Data'!$E$11,0,10*ROW('Hygiene Data'!E138))="","",OFFSET('Hygiene Data'!$E$11,0,10*ROW('Hygiene Data'!E138)))</f>
        <v/>
      </c>
      <c r="DS144" s="280" t="str">
        <f ca="true">+IF(OFFSET('Hygiene Data'!$E$12,0,10*ROW('Hygiene Data'!E138))="","",OFFSET('Hygiene Data'!$E$12,0,10*ROW('Hygiene Data'!E138)))</f>
        <v/>
      </c>
      <c r="DT144" s="280" t="str">
        <f ca="true">+IF(OFFSET('Hygiene Data'!$E$13,0,10*ROW('Hygiene Data'!E138))="","",OFFSET('Hygiene Data'!$E$13,0,10*ROW('Hygiene Data'!E138)))</f>
        <v/>
      </c>
      <c r="DU144" s="280" t="str">
        <f ca="true">+IF(OFFSET('Hygiene Data'!$F$11,0,10*ROW('Hygiene Data'!F138))="","",OFFSET('Hygiene Data'!$F$11,0,10*ROW('Hygiene Data'!F138)))</f>
        <v/>
      </c>
      <c r="DV144" s="280" t="str">
        <f ca="true">+IF(OFFSET('Hygiene Data'!$F$12,0,10*ROW('Hygiene Data'!F138))="","",OFFSET('Hygiene Data'!$F$12,0,10*ROW('Hygiene Data'!F138)))</f>
        <v/>
      </c>
      <c r="DW144" s="280" t="str">
        <f ca="true">+IF(OFFSET('Hygiene Data'!$F$13,0,10*ROW('Hygiene Data'!F138))="","",OFFSET('Hygiene Data'!$F$13,0,10*ROW('Hygiene Data'!F138)))</f>
        <v/>
      </c>
      <c r="DX144" s="280" t="str">
        <f ca="true">+IF(OFFSET('Hygiene Data'!$G$11,0,10*ROW('Hygiene Data'!G138))="","",OFFSET('Hygiene Data'!$G$11,0,10*ROW('Hygiene Data'!G138)))</f>
        <v/>
      </c>
      <c r="DY144" s="280" t="str">
        <f ca="true">+IF(OFFSET('Hygiene Data'!$G$12,0,10*ROW('Hygiene Data'!G138))="","",OFFSET('Hygiene Data'!$G$12,0,10*ROW('Hygiene Data'!G138)))</f>
        <v/>
      </c>
      <c r="DZ144" s="280" t="str">
        <f ca="true">+IF(OFFSET('Hygiene Data'!$G$13,0,10*ROW('Hygiene Data'!G138))="","",OFFSET('Hygiene Data'!$G$13,0,10*ROW('Hygiene Data'!G138)))</f>
        <v/>
      </c>
      <c r="EA144" s="280" t="str">
        <f ca="true">+IF(OFFSET('Hygiene Data'!$H$11,0,10*ROW('Hygiene Data'!H138))="","",OFFSET('Hygiene Data'!$H$11,0,10*ROW('Hygiene Data'!H138)))</f>
        <v/>
      </c>
      <c r="EB144" s="280" t="str">
        <f ca="true">+IF(OFFSET('Hygiene Data'!$H$12,0,10*ROW('Hygiene Data'!H138))="","",OFFSET('Hygiene Data'!$H$12,0,10*ROW('Hygiene Data'!H138)))</f>
        <v/>
      </c>
      <c r="EC144" s="280" t="str">
        <f ca="true">+IF(OFFSET('Hygiene Data'!$H$13,0,10*ROW('Hygiene Data'!H138))="","",OFFSET('Hygiene Data'!$H$13,0,10*ROW('Hygiene Data'!H138)))</f>
        <v/>
      </c>
      <c r="ED144" s="280" t="str">
        <f ca="true">+IF(OFFSET('Hygiene Data'!$I$11,0,10*ROW('Hygiene Data'!I138))="","",OFFSET('Hygiene Data'!$I$11,0,10*ROW('Hygiene Data'!I138)))</f>
        <v/>
      </c>
      <c r="EE144" s="280" t="str">
        <f ca="true">+IF(OFFSET('Hygiene Data'!$I$12,0,10*ROW('Hygiene Data'!I138))="","",OFFSET('Hygiene Data'!$I$12,0,10*ROW('Hygiene Data'!I138)))</f>
        <v/>
      </c>
      <c r="EF144" s="28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6"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0"/>
      <c r="BS145" s="280" t="str">
        <f ca="true">+IF(OFFSET('Water Data'!$D$27,0,10*ROW('Water Data'!D139))="","",OFFSET('Water Data'!$D$27,0,10*ROW('Water Data'!D139)))</f>
        <v/>
      </c>
      <c r="BT145" s="280" t="str">
        <f ca="true">+IF(OFFSET('Water Data'!$D$28,0,10*ROW('Water Data'!D139))="","",OFFSET('Water Data'!$D$28,0,10*ROW('Water Data'!D139)))</f>
        <v/>
      </c>
      <c r="BU145" s="280" t="str">
        <f ca="true">+IF(OFFSET('Water Data'!$D$29,0,10*ROW('Water Data'!D139))="","",OFFSET('Water Data'!$D$29,0,10*ROW('Water Data'!D139)))</f>
        <v/>
      </c>
      <c r="BV145" s="280" t="str">
        <f ca="true">+IF(OFFSET('Water Data'!$E$27,0,10*ROW('Water Data'!E139))="","",OFFSET('Water Data'!$E$27,0,10*ROW('Water Data'!E139)))</f>
        <v/>
      </c>
      <c r="BW145" s="280" t="str">
        <f ca="true">+IF(OFFSET('Water Data'!$E$28,0,10*ROW('Water Data'!E139))="","",OFFSET('Water Data'!$E$28,0,10*ROW('Water Data'!E139)))</f>
        <v/>
      </c>
      <c r="BX145" s="280" t="str">
        <f ca="true">+IF(OFFSET('Water Data'!$E$29,0,10*ROW('Water Data'!E139))="","",OFFSET('Water Data'!$E$29,0,10*ROW('Water Data'!E139)))</f>
        <v/>
      </c>
      <c r="BY145" s="280" t="str">
        <f ca="true">+IF(OFFSET('Water Data'!$F$27,0,10*ROW('Water Data'!F139))="","",OFFSET('Water Data'!$F$27,0,10*ROW('Water Data'!F139)))</f>
        <v/>
      </c>
      <c r="BZ145" s="280" t="str">
        <f ca="true">+IF(OFFSET('Water Data'!$F$28,0,10*ROW('Water Data'!F139))="","",OFFSET('Water Data'!$F$28,0,10*ROW('Water Data'!F139)))</f>
        <v/>
      </c>
      <c r="CA145" s="280" t="str">
        <f ca="true">+IF(OFFSET('Water Data'!$F$29,0,10*ROW('Water Data'!F139))="","",OFFSET('Water Data'!$F$29,0,10*ROW('Water Data'!F139)))</f>
        <v/>
      </c>
      <c r="CB145" s="280" t="str">
        <f ca="true">+IF(OFFSET('Water Data'!$G$27,0,10*ROW('Water Data'!G139))="","",OFFSET('Water Data'!$G$27,0,10*ROW('Water Data'!G139)))</f>
        <v/>
      </c>
      <c r="CC145" s="280" t="str">
        <f ca="true">+IF(OFFSET('Water Data'!$G$28,0,10*ROW('Water Data'!G139))="","",OFFSET('Water Data'!$G$28,0,10*ROW('Water Data'!G139)))</f>
        <v/>
      </c>
      <c r="CD145" s="280" t="str">
        <f ca="true">+IF(OFFSET('Water Data'!$G$29,0,10*ROW('Water Data'!G139))="","",OFFSET('Water Data'!$G$29,0,10*ROW('Water Data'!G139)))</f>
        <v/>
      </c>
      <c r="CE145" s="280" t="str">
        <f ca="true">+IF(OFFSET('Water Data'!$H$27,0,10*ROW('Water Data'!H139))="","",OFFSET('Water Data'!$H$27,0,10*ROW('Water Data'!H139)))</f>
        <v/>
      </c>
      <c r="CF145" s="280" t="str">
        <f ca="true">+IF(OFFSET('Water Data'!$H$28,0,10*ROW('Water Data'!H139))="","",OFFSET('Water Data'!$H$28,0,10*ROW('Water Data'!H139)))</f>
        <v/>
      </c>
      <c r="CG145" s="280" t="str">
        <f ca="true">+IF(OFFSET('Water Data'!$H$29,0,10*ROW('Water Data'!H139))="","",OFFSET('Water Data'!$H$29,0,10*ROW('Water Data'!H139)))</f>
        <v/>
      </c>
      <c r="CH145" s="280" t="str">
        <f ca="true">+IF(OFFSET('Water Data'!$I$27,0,10*ROW('Water Data'!I139))="","",OFFSET('Water Data'!$I$27,0,10*ROW('Water Data'!I139)))</f>
        <v/>
      </c>
      <c r="CI145" s="280" t="str">
        <f ca="true">+IF(OFFSET('Water Data'!$I$28,0,10*ROW('Water Data'!I139))="","",OFFSET('Water Data'!$I$28,0,10*ROW('Water Data'!I139)))</f>
        <v/>
      </c>
      <c r="CJ145" s="280" t="str">
        <f ca="true">+IF(OFFSET('Water Data'!$I$29,0,10*ROW('Water Data'!I139))="","",OFFSET('Water Data'!$I$29,0,10*ROW('Water Data'!I139)))</f>
        <v/>
      </c>
      <c r="CK145" s="280" t="str">
        <f ca="true">+IF(OFFSET('Sanitation Data'!$D$28,0,10*ROW('Sanitation Data'!D139))="","",OFFSET('Sanitation Data'!$D$28,0,10*ROW('Sanitation Data'!D139)))</f>
        <v/>
      </c>
      <c r="CL145" s="280" t="str">
        <f ca="true">+IF(OFFSET('Sanitation Data'!$D$29,0,10*ROW('Sanitation Data'!D139))="","",OFFSET('Sanitation Data'!$D$29,0,10*ROW('Sanitation Data'!D139)))</f>
        <v/>
      </c>
      <c r="CM145" s="280" t="str">
        <f ca="true">+IF(OFFSET('Sanitation Data'!$D$30,0,10*ROW('Sanitation Data'!D139))="","",OFFSET('Sanitation Data'!$D$30,0,10*ROW('Sanitation Data'!D139)))</f>
        <v/>
      </c>
      <c r="CN145" s="280" t="str">
        <f ca="true">+IF(OFFSET('Sanitation Data'!$D$31,0,10*ROW('Sanitation Data'!D139))="","",OFFSET('Sanitation Data'!$D$31,0,10*ROW('Sanitation Data'!D139)))</f>
        <v/>
      </c>
      <c r="CO145" s="280" t="str">
        <f ca="true">+IF(OFFSET('Sanitation Data'!$D$32,0,10*ROW('Sanitation Data'!D139))="","",OFFSET('Sanitation Data'!$D$32,0,10*ROW('Sanitation Data'!D139)))</f>
        <v/>
      </c>
      <c r="CP145" s="280" t="str">
        <f ca="true">+IF(OFFSET('Sanitation Data'!$E$28,0,10*ROW('Sanitation Data'!E139))="","",OFFSET('Sanitation Data'!$E$28,0,10*ROW('Sanitation Data'!E139)))</f>
        <v/>
      </c>
      <c r="CQ145" s="280" t="str">
        <f ca="true">+IF(OFFSET('Sanitation Data'!$E$29,0,10*ROW('Sanitation Data'!E139))="","",OFFSET('Sanitation Data'!$E$29,0,10*ROW('Sanitation Data'!E139)))</f>
        <v/>
      </c>
      <c r="CR145" s="280" t="str">
        <f ca="true">+IF(OFFSET('Sanitation Data'!$E$30,0,10*ROW('Sanitation Data'!E139))="","",OFFSET('Sanitation Data'!$E$30,0,10*ROW('Sanitation Data'!E139)))</f>
        <v/>
      </c>
      <c r="CS145" s="280" t="str">
        <f ca="true">+IF(OFFSET('Sanitation Data'!$E$31,0,10*ROW('Sanitation Data'!E139))="","",OFFSET('Sanitation Data'!$E$31,0,10*ROW('Sanitation Data'!E139)))</f>
        <v/>
      </c>
      <c r="CT145" s="280" t="str">
        <f ca="true">+IF(OFFSET('Sanitation Data'!$E$32,0,10*ROW('Sanitation Data'!E139))="","",OFFSET('Sanitation Data'!$E$32,0,10*ROW('Sanitation Data'!E139)))</f>
        <v/>
      </c>
      <c r="CU145" s="280" t="str">
        <f ca="true">+IF(OFFSET('Sanitation Data'!$F$28,0,10*ROW('Sanitation Data'!F139))="","",OFFSET('Sanitation Data'!$F$28,0,10*ROW('Sanitation Data'!F139)))</f>
        <v/>
      </c>
      <c r="CV145" s="280" t="str">
        <f ca="true">+IF(OFFSET('Sanitation Data'!$F$29,0,10*ROW('Sanitation Data'!F139))="","",OFFSET('Sanitation Data'!$F$29,0,10*ROW('Sanitation Data'!F139)))</f>
        <v/>
      </c>
      <c r="CW145" s="280" t="str">
        <f ca="true">+IF(OFFSET('Sanitation Data'!$F$30,0,10*ROW('Sanitation Data'!F139))="","",OFFSET('Sanitation Data'!$F$30,0,10*ROW('Sanitation Data'!F139)))</f>
        <v/>
      </c>
      <c r="CX145" s="280" t="str">
        <f ca="true">+IF(OFFSET('Sanitation Data'!$F$31,0,10*ROW('Sanitation Data'!F139))="","",OFFSET('Sanitation Data'!$F$31,0,10*ROW('Sanitation Data'!F139)))</f>
        <v/>
      </c>
      <c r="CY145" s="280" t="str">
        <f ca="true">+IF(OFFSET('Sanitation Data'!$F$32,0,10*ROW('Sanitation Data'!F139))="","",OFFSET('Sanitation Data'!$F$32,0,10*ROW('Sanitation Data'!F139)))</f>
        <v/>
      </c>
      <c r="CZ145" s="280" t="str">
        <f ca="true">+IF(OFFSET('Sanitation Data'!$G$28,0,10*ROW('Sanitation Data'!G139))="","",OFFSET('Sanitation Data'!$G$28,0,10*ROW('Sanitation Data'!G139)))</f>
        <v/>
      </c>
      <c r="DA145" s="280" t="str">
        <f ca="true">+IF(OFFSET('Sanitation Data'!$G$29,0,10*ROW('Sanitation Data'!G139))="","",OFFSET('Sanitation Data'!$G$29,0,10*ROW('Sanitation Data'!G139)))</f>
        <v/>
      </c>
      <c r="DB145" s="280" t="str">
        <f ca="true">+IF(OFFSET('Sanitation Data'!$G$30,0,10*ROW('Sanitation Data'!G139))="","",OFFSET('Sanitation Data'!$G$30,0,10*ROW('Sanitation Data'!G139)))</f>
        <v/>
      </c>
      <c r="DC145" s="280" t="str">
        <f ca="true">+IF(OFFSET('Sanitation Data'!$G$31,0,10*ROW('Sanitation Data'!G139))="","",OFFSET('Sanitation Data'!$G$31,0,10*ROW('Sanitation Data'!G139)))</f>
        <v/>
      </c>
      <c r="DD145" s="280" t="str">
        <f ca="true">+IF(OFFSET('Sanitation Data'!$G$32,0,10*ROW('Sanitation Data'!G139))="","",OFFSET('Sanitation Data'!$G$32,0,10*ROW('Sanitation Data'!G139)))</f>
        <v/>
      </c>
      <c r="DE145" s="280" t="str">
        <f ca="true">+IF(OFFSET('Sanitation Data'!$H$28,0,10*ROW('Sanitation Data'!H139))="","",OFFSET('Sanitation Data'!$H$28,0,10*ROW('Sanitation Data'!H139)))</f>
        <v/>
      </c>
      <c r="DF145" s="280" t="str">
        <f ca="true">+IF(OFFSET('Sanitation Data'!$H$29,0,10*ROW('Sanitation Data'!H139))="","",OFFSET('Sanitation Data'!$H$29,0,10*ROW('Sanitation Data'!H139)))</f>
        <v/>
      </c>
      <c r="DG145" s="280" t="str">
        <f ca="true">+IF(OFFSET('Sanitation Data'!$H$30,0,10*ROW('Sanitation Data'!H139))="","",OFFSET('Sanitation Data'!$H$30,0,10*ROW('Sanitation Data'!H139)))</f>
        <v/>
      </c>
      <c r="DH145" s="280" t="str">
        <f ca="true">+IF(OFFSET('Sanitation Data'!$H$31,0,10*ROW('Sanitation Data'!H139))="","",OFFSET('Sanitation Data'!$H$31,0,10*ROW('Sanitation Data'!H139)))</f>
        <v/>
      </c>
      <c r="DI145" s="280" t="str">
        <f ca="true">+IF(OFFSET('Sanitation Data'!$H$32,0,10*ROW('Sanitation Data'!H139))="","",OFFSET('Sanitation Data'!$H$32,0,10*ROW('Sanitation Data'!H139)))</f>
        <v/>
      </c>
      <c r="DJ145" s="280" t="str">
        <f ca="true">+IF(OFFSET('Sanitation Data'!$I$28,0,10*ROW('Sanitation Data'!I139))="","",OFFSET('Sanitation Data'!$I$28,0,10*ROW('Sanitation Data'!I139)))</f>
        <v/>
      </c>
      <c r="DK145" s="280" t="str">
        <f ca="true">+IF(OFFSET('Sanitation Data'!$I$29,0,10*ROW('Sanitation Data'!I139))="","",OFFSET('Sanitation Data'!$I$29,0,10*ROW('Sanitation Data'!I139)))</f>
        <v/>
      </c>
      <c r="DL145" s="280" t="str">
        <f ca="true">+IF(OFFSET('Sanitation Data'!$I$30,0,10*ROW('Sanitation Data'!I139))="","",OFFSET('Sanitation Data'!$I$30,0,10*ROW('Sanitation Data'!I139)))</f>
        <v/>
      </c>
      <c r="DM145" s="280" t="str">
        <f ca="true">+IF(OFFSET('Sanitation Data'!$I$31,0,10*ROW('Sanitation Data'!I139))="","",OFFSET('Sanitation Data'!$I$31,0,10*ROW('Sanitation Data'!I139)))</f>
        <v/>
      </c>
      <c r="DN145" s="280" t="str">
        <f ca="true">+IF(OFFSET('Sanitation Data'!$I$32,0,10*ROW('Sanitation Data'!I139))="","",OFFSET('Sanitation Data'!$I$32,0,10*ROW('Sanitation Data'!I139)))</f>
        <v/>
      </c>
      <c r="DO145" s="280" t="str">
        <f ca="true">+IF(OFFSET('Hygiene Data'!$D$11,0,10*ROW('Hygiene Data'!D139))="","",OFFSET('Hygiene Data'!$D$11,0,10*ROW('Hygiene Data'!D139)))</f>
        <v/>
      </c>
      <c r="DP145" s="280" t="str">
        <f ca="true">+IF(OFFSET('Hygiene Data'!$D$12,0,10*ROW('Hygiene Data'!D139))="","",OFFSET('Hygiene Data'!$D$12,0,10*ROW('Hygiene Data'!D139)))</f>
        <v/>
      </c>
      <c r="DQ145" s="280" t="str">
        <f ca="true">+IF(OFFSET('Hygiene Data'!$D$13,0,10*ROW('Hygiene Data'!D139))="","",OFFSET('Hygiene Data'!$D$13,0,10*ROW('Hygiene Data'!D139)))</f>
        <v/>
      </c>
      <c r="DR145" s="280" t="str">
        <f ca="true">+IF(OFFSET('Hygiene Data'!$E$11,0,10*ROW('Hygiene Data'!E139))="","",OFFSET('Hygiene Data'!$E$11,0,10*ROW('Hygiene Data'!E139)))</f>
        <v/>
      </c>
      <c r="DS145" s="280" t="str">
        <f ca="true">+IF(OFFSET('Hygiene Data'!$E$12,0,10*ROW('Hygiene Data'!E139))="","",OFFSET('Hygiene Data'!$E$12,0,10*ROW('Hygiene Data'!E139)))</f>
        <v/>
      </c>
      <c r="DT145" s="280" t="str">
        <f ca="true">+IF(OFFSET('Hygiene Data'!$E$13,0,10*ROW('Hygiene Data'!E139))="","",OFFSET('Hygiene Data'!$E$13,0,10*ROW('Hygiene Data'!E139)))</f>
        <v/>
      </c>
      <c r="DU145" s="280" t="str">
        <f ca="true">+IF(OFFSET('Hygiene Data'!$F$11,0,10*ROW('Hygiene Data'!F139))="","",OFFSET('Hygiene Data'!$F$11,0,10*ROW('Hygiene Data'!F139)))</f>
        <v/>
      </c>
      <c r="DV145" s="280" t="str">
        <f ca="true">+IF(OFFSET('Hygiene Data'!$F$12,0,10*ROW('Hygiene Data'!F139))="","",OFFSET('Hygiene Data'!$F$12,0,10*ROW('Hygiene Data'!F139)))</f>
        <v/>
      </c>
      <c r="DW145" s="280" t="str">
        <f ca="true">+IF(OFFSET('Hygiene Data'!$F$13,0,10*ROW('Hygiene Data'!F139))="","",OFFSET('Hygiene Data'!$F$13,0,10*ROW('Hygiene Data'!F139)))</f>
        <v/>
      </c>
      <c r="DX145" s="280" t="str">
        <f ca="true">+IF(OFFSET('Hygiene Data'!$G$11,0,10*ROW('Hygiene Data'!G139))="","",OFFSET('Hygiene Data'!$G$11,0,10*ROW('Hygiene Data'!G139)))</f>
        <v/>
      </c>
      <c r="DY145" s="280" t="str">
        <f ca="true">+IF(OFFSET('Hygiene Data'!$G$12,0,10*ROW('Hygiene Data'!G139))="","",OFFSET('Hygiene Data'!$G$12,0,10*ROW('Hygiene Data'!G139)))</f>
        <v/>
      </c>
      <c r="DZ145" s="280" t="str">
        <f ca="true">+IF(OFFSET('Hygiene Data'!$G$13,0,10*ROW('Hygiene Data'!G139))="","",OFFSET('Hygiene Data'!$G$13,0,10*ROW('Hygiene Data'!G139)))</f>
        <v/>
      </c>
      <c r="EA145" s="280" t="str">
        <f ca="true">+IF(OFFSET('Hygiene Data'!$H$11,0,10*ROW('Hygiene Data'!H139))="","",OFFSET('Hygiene Data'!$H$11,0,10*ROW('Hygiene Data'!H139)))</f>
        <v/>
      </c>
      <c r="EB145" s="280" t="str">
        <f ca="true">+IF(OFFSET('Hygiene Data'!$H$12,0,10*ROW('Hygiene Data'!H139))="","",OFFSET('Hygiene Data'!$H$12,0,10*ROW('Hygiene Data'!H139)))</f>
        <v/>
      </c>
      <c r="EC145" s="280" t="str">
        <f ca="true">+IF(OFFSET('Hygiene Data'!$H$13,0,10*ROW('Hygiene Data'!H139))="","",OFFSET('Hygiene Data'!$H$13,0,10*ROW('Hygiene Data'!H139)))</f>
        <v/>
      </c>
      <c r="ED145" s="280" t="str">
        <f ca="true">+IF(OFFSET('Hygiene Data'!$I$11,0,10*ROW('Hygiene Data'!I139))="","",OFFSET('Hygiene Data'!$I$11,0,10*ROW('Hygiene Data'!I139)))</f>
        <v/>
      </c>
      <c r="EE145" s="280" t="str">
        <f ca="true">+IF(OFFSET('Hygiene Data'!$I$12,0,10*ROW('Hygiene Data'!I139))="","",OFFSET('Hygiene Data'!$I$12,0,10*ROW('Hygiene Data'!I139)))</f>
        <v/>
      </c>
      <c r="EF145" s="28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6"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0"/>
      <c r="BS146" s="280" t="str">
        <f ca="true">+IF(OFFSET('Water Data'!$D$27,0,10*ROW('Water Data'!D140))="","",OFFSET('Water Data'!$D$27,0,10*ROW('Water Data'!D140)))</f>
        <v/>
      </c>
      <c r="BT146" s="280" t="str">
        <f ca="true">+IF(OFFSET('Water Data'!$D$28,0,10*ROW('Water Data'!D140))="","",OFFSET('Water Data'!$D$28,0,10*ROW('Water Data'!D140)))</f>
        <v/>
      </c>
      <c r="BU146" s="280" t="str">
        <f ca="true">+IF(OFFSET('Water Data'!$D$29,0,10*ROW('Water Data'!D140))="","",OFFSET('Water Data'!$D$29,0,10*ROW('Water Data'!D140)))</f>
        <v/>
      </c>
      <c r="BV146" s="280" t="str">
        <f ca="true">+IF(OFFSET('Water Data'!$E$27,0,10*ROW('Water Data'!E140))="","",OFFSET('Water Data'!$E$27,0,10*ROW('Water Data'!E140)))</f>
        <v/>
      </c>
      <c r="BW146" s="280" t="str">
        <f ca="true">+IF(OFFSET('Water Data'!$E$28,0,10*ROW('Water Data'!E140))="","",OFFSET('Water Data'!$E$28,0,10*ROW('Water Data'!E140)))</f>
        <v/>
      </c>
      <c r="BX146" s="280" t="str">
        <f ca="true">+IF(OFFSET('Water Data'!$E$29,0,10*ROW('Water Data'!E140))="","",OFFSET('Water Data'!$E$29,0,10*ROW('Water Data'!E140)))</f>
        <v/>
      </c>
      <c r="BY146" s="280" t="str">
        <f ca="true">+IF(OFFSET('Water Data'!$F$27,0,10*ROW('Water Data'!F140))="","",OFFSET('Water Data'!$F$27,0,10*ROW('Water Data'!F140)))</f>
        <v/>
      </c>
      <c r="BZ146" s="280" t="str">
        <f ca="true">+IF(OFFSET('Water Data'!$F$28,0,10*ROW('Water Data'!F140))="","",OFFSET('Water Data'!$F$28,0,10*ROW('Water Data'!F140)))</f>
        <v/>
      </c>
      <c r="CA146" s="280" t="str">
        <f ca="true">+IF(OFFSET('Water Data'!$F$29,0,10*ROW('Water Data'!F140))="","",OFFSET('Water Data'!$F$29,0,10*ROW('Water Data'!F140)))</f>
        <v/>
      </c>
      <c r="CB146" s="280" t="str">
        <f ca="true">+IF(OFFSET('Water Data'!$G$27,0,10*ROW('Water Data'!G140))="","",OFFSET('Water Data'!$G$27,0,10*ROW('Water Data'!G140)))</f>
        <v/>
      </c>
      <c r="CC146" s="280" t="str">
        <f ca="true">+IF(OFFSET('Water Data'!$G$28,0,10*ROW('Water Data'!G140))="","",OFFSET('Water Data'!$G$28,0,10*ROW('Water Data'!G140)))</f>
        <v/>
      </c>
      <c r="CD146" s="280" t="str">
        <f ca="true">+IF(OFFSET('Water Data'!$G$29,0,10*ROW('Water Data'!G140))="","",OFFSET('Water Data'!$G$29,0,10*ROW('Water Data'!G140)))</f>
        <v/>
      </c>
      <c r="CE146" s="280" t="str">
        <f ca="true">+IF(OFFSET('Water Data'!$H$27,0,10*ROW('Water Data'!H140))="","",OFFSET('Water Data'!$H$27,0,10*ROW('Water Data'!H140)))</f>
        <v/>
      </c>
      <c r="CF146" s="280" t="str">
        <f ca="true">+IF(OFFSET('Water Data'!$H$28,0,10*ROW('Water Data'!H140))="","",OFFSET('Water Data'!$H$28,0,10*ROW('Water Data'!H140)))</f>
        <v/>
      </c>
      <c r="CG146" s="280" t="str">
        <f ca="true">+IF(OFFSET('Water Data'!$H$29,0,10*ROW('Water Data'!H140))="","",OFFSET('Water Data'!$H$29,0,10*ROW('Water Data'!H140)))</f>
        <v/>
      </c>
      <c r="CH146" s="280" t="str">
        <f ca="true">+IF(OFFSET('Water Data'!$I$27,0,10*ROW('Water Data'!I140))="","",OFFSET('Water Data'!$I$27,0,10*ROW('Water Data'!I140)))</f>
        <v/>
      </c>
      <c r="CI146" s="280" t="str">
        <f ca="true">+IF(OFFSET('Water Data'!$I$28,0,10*ROW('Water Data'!I140))="","",OFFSET('Water Data'!$I$28,0,10*ROW('Water Data'!I140)))</f>
        <v/>
      </c>
      <c r="CJ146" s="280" t="str">
        <f ca="true">+IF(OFFSET('Water Data'!$I$29,0,10*ROW('Water Data'!I140))="","",OFFSET('Water Data'!$I$29,0,10*ROW('Water Data'!I140)))</f>
        <v/>
      </c>
      <c r="CK146" s="280" t="str">
        <f ca="true">+IF(OFFSET('Sanitation Data'!$D$28,0,10*ROW('Sanitation Data'!D140))="","",OFFSET('Sanitation Data'!$D$28,0,10*ROW('Sanitation Data'!D140)))</f>
        <v/>
      </c>
      <c r="CL146" s="280" t="str">
        <f ca="true">+IF(OFFSET('Sanitation Data'!$D$29,0,10*ROW('Sanitation Data'!D140))="","",OFFSET('Sanitation Data'!$D$29,0,10*ROW('Sanitation Data'!D140)))</f>
        <v/>
      </c>
      <c r="CM146" s="280" t="str">
        <f ca="true">+IF(OFFSET('Sanitation Data'!$D$30,0,10*ROW('Sanitation Data'!D140))="","",OFFSET('Sanitation Data'!$D$30,0,10*ROW('Sanitation Data'!D140)))</f>
        <v/>
      </c>
      <c r="CN146" s="280" t="str">
        <f ca="true">+IF(OFFSET('Sanitation Data'!$D$31,0,10*ROW('Sanitation Data'!D140))="","",OFFSET('Sanitation Data'!$D$31,0,10*ROW('Sanitation Data'!D140)))</f>
        <v/>
      </c>
      <c r="CO146" s="280" t="str">
        <f ca="true">+IF(OFFSET('Sanitation Data'!$D$32,0,10*ROW('Sanitation Data'!D140))="","",OFFSET('Sanitation Data'!$D$32,0,10*ROW('Sanitation Data'!D140)))</f>
        <v/>
      </c>
      <c r="CP146" s="280" t="str">
        <f ca="true">+IF(OFFSET('Sanitation Data'!$E$28,0,10*ROW('Sanitation Data'!E140))="","",OFFSET('Sanitation Data'!$E$28,0,10*ROW('Sanitation Data'!E140)))</f>
        <v/>
      </c>
      <c r="CQ146" s="280" t="str">
        <f ca="true">+IF(OFFSET('Sanitation Data'!$E$29,0,10*ROW('Sanitation Data'!E140))="","",OFFSET('Sanitation Data'!$E$29,0,10*ROW('Sanitation Data'!E140)))</f>
        <v/>
      </c>
      <c r="CR146" s="280" t="str">
        <f ca="true">+IF(OFFSET('Sanitation Data'!$E$30,0,10*ROW('Sanitation Data'!E140))="","",OFFSET('Sanitation Data'!$E$30,0,10*ROW('Sanitation Data'!E140)))</f>
        <v/>
      </c>
      <c r="CS146" s="280" t="str">
        <f ca="true">+IF(OFFSET('Sanitation Data'!$E$31,0,10*ROW('Sanitation Data'!E140))="","",OFFSET('Sanitation Data'!$E$31,0,10*ROW('Sanitation Data'!E140)))</f>
        <v/>
      </c>
      <c r="CT146" s="280" t="str">
        <f ca="true">+IF(OFFSET('Sanitation Data'!$E$32,0,10*ROW('Sanitation Data'!E140))="","",OFFSET('Sanitation Data'!$E$32,0,10*ROW('Sanitation Data'!E140)))</f>
        <v/>
      </c>
      <c r="CU146" s="280" t="str">
        <f ca="true">+IF(OFFSET('Sanitation Data'!$F$28,0,10*ROW('Sanitation Data'!F140))="","",OFFSET('Sanitation Data'!$F$28,0,10*ROW('Sanitation Data'!F140)))</f>
        <v/>
      </c>
      <c r="CV146" s="280" t="str">
        <f ca="true">+IF(OFFSET('Sanitation Data'!$F$29,0,10*ROW('Sanitation Data'!F140))="","",OFFSET('Sanitation Data'!$F$29,0,10*ROW('Sanitation Data'!F140)))</f>
        <v/>
      </c>
      <c r="CW146" s="280" t="str">
        <f ca="true">+IF(OFFSET('Sanitation Data'!$F$30,0,10*ROW('Sanitation Data'!F140))="","",OFFSET('Sanitation Data'!$F$30,0,10*ROW('Sanitation Data'!F140)))</f>
        <v/>
      </c>
      <c r="CX146" s="280" t="str">
        <f ca="true">+IF(OFFSET('Sanitation Data'!$F$31,0,10*ROW('Sanitation Data'!F140))="","",OFFSET('Sanitation Data'!$F$31,0,10*ROW('Sanitation Data'!F140)))</f>
        <v/>
      </c>
      <c r="CY146" s="280" t="str">
        <f ca="true">+IF(OFFSET('Sanitation Data'!$F$32,0,10*ROW('Sanitation Data'!F140))="","",OFFSET('Sanitation Data'!$F$32,0,10*ROW('Sanitation Data'!F140)))</f>
        <v/>
      </c>
      <c r="CZ146" s="280" t="str">
        <f ca="true">+IF(OFFSET('Sanitation Data'!$G$28,0,10*ROW('Sanitation Data'!G140))="","",OFFSET('Sanitation Data'!$G$28,0,10*ROW('Sanitation Data'!G140)))</f>
        <v/>
      </c>
      <c r="DA146" s="280" t="str">
        <f ca="true">+IF(OFFSET('Sanitation Data'!$G$29,0,10*ROW('Sanitation Data'!G140))="","",OFFSET('Sanitation Data'!$G$29,0,10*ROW('Sanitation Data'!G140)))</f>
        <v/>
      </c>
      <c r="DB146" s="280" t="str">
        <f ca="true">+IF(OFFSET('Sanitation Data'!$G$30,0,10*ROW('Sanitation Data'!G140))="","",OFFSET('Sanitation Data'!$G$30,0,10*ROW('Sanitation Data'!G140)))</f>
        <v/>
      </c>
      <c r="DC146" s="280" t="str">
        <f ca="true">+IF(OFFSET('Sanitation Data'!$G$31,0,10*ROW('Sanitation Data'!G140))="","",OFFSET('Sanitation Data'!$G$31,0,10*ROW('Sanitation Data'!G140)))</f>
        <v/>
      </c>
      <c r="DD146" s="280" t="str">
        <f ca="true">+IF(OFFSET('Sanitation Data'!$G$32,0,10*ROW('Sanitation Data'!G140))="","",OFFSET('Sanitation Data'!$G$32,0,10*ROW('Sanitation Data'!G140)))</f>
        <v/>
      </c>
      <c r="DE146" s="280" t="str">
        <f ca="true">+IF(OFFSET('Sanitation Data'!$H$28,0,10*ROW('Sanitation Data'!H140))="","",OFFSET('Sanitation Data'!$H$28,0,10*ROW('Sanitation Data'!H140)))</f>
        <v/>
      </c>
      <c r="DF146" s="280" t="str">
        <f ca="true">+IF(OFFSET('Sanitation Data'!$H$29,0,10*ROW('Sanitation Data'!H140))="","",OFFSET('Sanitation Data'!$H$29,0,10*ROW('Sanitation Data'!H140)))</f>
        <v/>
      </c>
      <c r="DG146" s="280" t="str">
        <f ca="true">+IF(OFFSET('Sanitation Data'!$H$30,0,10*ROW('Sanitation Data'!H140))="","",OFFSET('Sanitation Data'!$H$30,0,10*ROW('Sanitation Data'!H140)))</f>
        <v/>
      </c>
      <c r="DH146" s="280" t="str">
        <f ca="true">+IF(OFFSET('Sanitation Data'!$H$31,0,10*ROW('Sanitation Data'!H140))="","",OFFSET('Sanitation Data'!$H$31,0,10*ROW('Sanitation Data'!H140)))</f>
        <v/>
      </c>
      <c r="DI146" s="280" t="str">
        <f ca="true">+IF(OFFSET('Sanitation Data'!$H$32,0,10*ROW('Sanitation Data'!H140))="","",OFFSET('Sanitation Data'!$H$32,0,10*ROW('Sanitation Data'!H140)))</f>
        <v/>
      </c>
      <c r="DJ146" s="280" t="str">
        <f ca="true">+IF(OFFSET('Sanitation Data'!$I$28,0,10*ROW('Sanitation Data'!I140))="","",OFFSET('Sanitation Data'!$I$28,0,10*ROW('Sanitation Data'!I140)))</f>
        <v/>
      </c>
      <c r="DK146" s="280" t="str">
        <f ca="true">+IF(OFFSET('Sanitation Data'!$I$29,0,10*ROW('Sanitation Data'!I140))="","",OFFSET('Sanitation Data'!$I$29,0,10*ROW('Sanitation Data'!I140)))</f>
        <v/>
      </c>
      <c r="DL146" s="280" t="str">
        <f ca="true">+IF(OFFSET('Sanitation Data'!$I$30,0,10*ROW('Sanitation Data'!I140))="","",OFFSET('Sanitation Data'!$I$30,0,10*ROW('Sanitation Data'!I140)))</f>
        <v/>
      </c>
      <c r="DM146" s="280" t="str">
        <f ca="true">+IF(OFFSET('Sanitation Data'!$I$31,0,10*ROW('Sanitation Data'!I140))="","",OFFSET('Sanitation Data'!$I$31,0,10*ROW('Sanitation Data'!I140)))</f>
        <v/>
      </c>
      <c r="DN146" s="280" t="str">
        <f ca="true">+IF(OFFSET('Sanitation Data'!$I$32,0,10*ROW('Sanitation Data'!I140))="","",OFFSET('Sanitation Data'!$I$32,0,10*ROW('Sanitation Data'!I140)))</f>
        <v/>
      </c>
      <c r="DO146" s="280" t="str">
        <f ca="true">+IF(OFFSET('Hygiene Data'!$D$11,0,10*ROW('Hygiene Data'!D140))="","",OFFSET('Hygiene Data'!$D$11,0,10*ROW('Hygiene Data'!D140)))</f>
        <v/>
      </c>
      <c r="DP146" s="280" t="str">
        <f ca="true">+IF(OFFSET('Hygiene Data'!$D$12,0,10*ROW('Hygiene Data'!D140))="","",OFFSET('Hygiene Data'!$D$12,0,10*ROW('Hygiene Data'!D140)))</f>
        <v/>
      </c>
      <c r="DQ146" s="280" t="str">
        <f ca="true">+IF(OFFSET('Hygiene Data'!$D$13,0,10*ROW('Hygiene Data'!D140))="","",OFFSET('Hygiene Data'!$D$13,0,10*ROW('Hygiene Data'!D140)))</f>
        <v/>
      </c>
      <c r="DR146" s="280" t="str">
        <f ca="true">+IF(OFFSET('Hygiene Data'!$E$11,0,10*ROW('Hygiene Data'!E140))="","",OFFSET('Hygiene Data'!$E$11,0,10*ROW('Hygiene Data'!E140)))</f>
        <v/>
      </c>
      <c r="DS146" s="280" t="str">
        <f ca="true">+IF(OFFSET('Hygiene Data'!$E$12,0,10*ROW('Hygiene Data'!E140))="","",OFFSET('Hygiene Data'!$E$12,0,10*ROW('Hygiene Data'!E140)))</f>
        <v/>
      </c>
      <c r="DT146" s="280" t="str">
        <f ca="true">+IF(OFFSET('Hygiene Data'!$E$13,0,10*ROW('Hygiene Data'!E140))="","",OFFSET('Hygiene Data'!$E$13,0,10*ROW('Hygiene Data'!E140)))</f>
        <v/>
      </c>
      <c r="DU146" s="280" t="str">
        <f ca="true">+IF(OFFSET('Hygiene Data'!$F$11,0,10*ROW('Hygiene Data'!F140))="","",OFFSET('Hygiene Data'!$F$11,0,10*ROW('Hygiene Data'!F140)))</f>
        <v/>
      </c>
      <c r="DV146" s="280" t="str">
        <f ca="true">+IF(OFFSET('Hygiene Data'!$F$12,0,10*ROW('Hygiene Data'!F140))="","",OFFSET('Hygiene Data'!$F$12,0,10*ROW('Hygiene Data'!F140)))</f>
        <v/>
      </c>
      <c r="DW146" s="280" t="str">
        <f ca="true">+IF(OFFSET('Hygiene Data'!$F$13,0,10*ROW('Hygiene Data'!F140))="","",OFFSET('Hygiene Data'!$F$13,0,10*ROW('Hygiene Data'!F140)))</f>
        <v/>
      </c>
      <c r="DX146" s="280" t="str">
        <f ca="true">+IF(OFFSET('Hygiene Data'!$G$11,0,10*ROW('Hygiene Data'!G140))="","",OFFSET('Hygiene Data'!$G$11,0,10*ROW('Hygiene Data'!G140)))</f>
        <v/>
      </c>
      <c r="DY146" s="280" t="str">
        <f ca="true">+IF(OFFSET('Hygiene Data'!$G$12,0,10*ROW('Hygiene Data'!G140))="","",OFFSET('Hygiene Data'!$G$12,0,10*ROW('Hygiene Data'!G140)))</f>
        <v/>
      </c>
      <c r="DZ146" s="280" t="str">
        <f ca="true">+IF(OFFSET('Hygiene Data'!$G$13,0,10*ROW('Hygiene Data'!G140))="","",OFFSET('Hygiene Data'!$G$13,0,10*ROW('Hygiene Data'!G140)))</f>
        <v/>
      </c>
      <c r="EA146" s="280" t="str">
        <f ca="true">+IF(OFFSET('Hygiene Data'!$H$11,0,10*ROW('Hygiene Data'!H140))="","",OFFSET('Hygiene Data'!$H$11,0,10*ROW('Hygiene Data'!H140)))</f>
        <v/>
      </c>
      <c r="EB146" s="280" t="str">
        <f ca="true">+IF(OFFSET('Hygiene Data'!$H$12,0,10*ROW('Hygiene Data'!H140))="","",OFFSET('Hygiene Data'!$H$12,0,10*ROW('Hygiene Data'!H140)))</f>
        <v/>
      </c>
      <c r="EC146" s="280" t="str">
        <f ca="true">+IF(OFFSET('Hygiene Data'!$H$13,0,10*ROW('Hygiene Data'!H140))="","",OFFSET('Hygiene Data'!$H$13,0,10*ROW('Hygiene Data'!H140)))</f>
        <v/>
      </c>
      <c r="ED146" s="280" t="str">
        <f ca="true">+IF(OFFSET('Hygiene Data'!$I$11,0,10*ROW('Hygiene Data'!I140))="","",OFFSET('Hygiene Data'!$I$11,0,10*ROW('Hygiene Data'!I140)))</f>
        <v/>
      </c>
      <c r="EE146" s="280" t="str">
        <f ca="true">+IF(OFFSET('Hygiene Data'!$I$12,0,10*ROW('Hygiene Data'!I140))="","",OFFSET('Hygiene Data'!$I$12,0,10*ROW('Hygiene Data'!I140)))</f>
        <v/>
      </c>
      <c r="EF146" s="28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6"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0"/>
      <c r="BS147" s="280" t="str">
        <f ca="true">+IF(OFFSET('Water Data'!$D$27,0,10*ROW('Water Data'!D141))="","",OFFSET('Water Data'!$D$27,0,10*ROW('Water Data'!D141)))</f>
        <v/>
      </c>
      <c r="BT147" s="280" t="str">
        <f ca="true">+IF(OFFSET('Water Data'!$D$28,0,10*ROW('Water Data'!D141))="","",OFFSET('Water Data'!$D$28,0,10*ROW('Water Data'!D141)))</f>
        <v/>
      </c>
      <c r="BU147" s="280" t="str">
        <f ca="true">+IF(OFFSET('Water Data'!$D$29,0,10*ROW('Water Data'!D141))="","",OFFSET('Water Data'!$D$29,0,10*ROW('Water Data'!D141)))</f>
        <v/>
      </c>
      <c r="BV147" s="280" t="str">
        <f ca="true">+IF(OFFSET('Water Data'!$E$27,0,10*ROW('Water Data'!E141))="","",OFFSET('Water Data'!$E$27,0,10*ROW('Water Data'!E141)))</f>
        <v/>
      </c>
      <c r="BW147" s="280" t="str">
        <f ca="true">+IF(OFFSET('Water Data'!$E$28,0,10*ROW('Water Data'!E141))="","",OFFSET('Water Data'!$E$28,0,10*ROW('Water Data'!E141)))</f>
        <v/>
      </c>
      <c r="BX147" s="280" t="str">
        <f ca="true">+IF(OFFSET('Water Data'!$E$29,0,10*ROW('Water Data'!E141))="","",OFFSET('Water Data'!$E$29,0,10*ROW('Water Data'!E141)))</f>
        <v/>
      </c>
      <c r="BY147" s="280" t="str">
        <f ca="true">+IF(OFFSET('Water Data'!$F$27,0,10*ROW('Water Data'!F141))="","",OFFSET('Water Data'!$F$27,0,10*ROW('Water Data'!F141)))</f>
        <v/>
      </c>
      <c r="BZ147" s="280" t="str">
        <f ca="true">+IF(OFFSET('Water Data'!$F$28,0,10*ROW('Water Data'!F141))="","",OFFSET('Water Data'!$F$28,0,10*ROW('Water Data'!F141)))</f>
        <v/>
      </c>
      <c r="CA147" s="280" t="str">
        <f ca="true">+IF(OFFSET('Water Data'!$F$29,0,10*ROW('Water Data'!F141))="","",OFFSET('Water Data'!$F$29,0,10*ROW('Water Data'!F141)))</f>
        <v/>
      </c>
      <c r="CB147" s="280" t="str">
        <f ca="true">+IF(OFFSET('Water Data'!$G$27,0,10*ROW('Water Data'!G141))="","",OFFSET('Water Data'!$G$27,0,10*ROW('Water Data'!G141)))</f>
        <v/>
      </c>
      <c r="CC147" s="280" t="str">
        <f ca="true">+IF(OFFSET('Water Data'!$G$28,0,10*ROW('Water Data'!G141))="","",OFFSET('Water Data'!$G$28,0,10*ROW('Water Data'!G141)))</f>
        <v/>
      </c>
      <c r="CD147" s="280" t="str">
        <f ca="true">+IF(OFFSET('Water Data'!$G$29,0,10*ROW('Water Data'!G141))="","",OFFSET('Water Data'!$G$29,0,10*ROW('Water Data'!G141)))</f>
        <v/>
      </c>
      <c r="CE147" s="280" t="str">
        <f ca="true">+IF(OFFSET('Water Data'!$H$27,0,10*ROW('Water Data'!H141))="","",OFFSET('Water Data'!$H$27,0,10*ROW('Water Data'!H141)))</f>
        <v/>
      </c>
      <c r="CF147" s="280" t="str">
        <f ca="true">+IF(OFFSET('Water Data'!$H$28,0,10*ROW('Water Data'!H141))="","",OFFSET('Water Data'!$H$28,0,10*ROW('Water Data'!H141)))</f>
        <v/>
      </c>
      <c r="CG147" s="280" t="str">
        <f ca="true">+IF(OFFSET('Water Data'!$H$29,0,10*ROW('Water Data'!H141))="","",OFFSET('Water Data'!$H$29,0,10*ROW('Water Data'!H141)))</f>
        <v/>
      </c>
      <c r="CH147" s="280" t="str">
        <f ca="true">+IF(OFFSET('Water Data'!$I$27,0,10*ROW('Water Data'!I141))="","",OFFSET('Water Data'!$I$27,0,10*ROW('Water Data'!I141)))</f>
        <v/>
      </c>
      <c r="CI147" s="280" t="str">
        <f ca="true">+IF(OFFSET('Water Data'!$I$28,0,10*ROW('Water Data'!I141))="","",OFFSET('Water Data'!$I$28,0,10*ROW('Water Data'!I141)))</f>
        <v/>
      </c>
      <c r="CJ147" s="280" t="str">
        <f ca="true">+IF(OFFSET('Water Data'!$I$29,0,10*ROW('Water Data'!I141))="","",OFFSET('Water Data'!$I$29,0,10*ROW('Water Data'!I141)))</f>
        <v/>
      </c>
      <c r="CK147" s="280" t="str">
        <f ca="true">+IF(OFFSET('Sanitation Data'!$D$28,0,10*ROW('Sanitation Data'!D141))="","",OFFSET('Sanitation Data'!$D$28,0,10*ROW('Sanitation Data'!D141)))</f>
        <v/>
      </c>
      <c r="CL147" s="280" t="str">
        <f ca="true">+IF(OFFSET('Sanitation Data'!$D$29,0,10*ROW('Sanitation Data'!D141))="","",OFFSET('Sanitation Data'!$D$29,0,10*ROW('Sanitation Data'!D141)))</f>
        <v/>
      </c>
      <c r="CM147" s="280" t="str">
        <f ca="true">+IF(OFFSET('Sanitation Data'!$D$30,0,10*ROW('Sanitation Data'!D141))="","",OFFSET('Sanitation Data'!$D$30,0,10*ROW('Sanitation Data'!D141)))</f>
        <v/>
      </c>
      <c r="CN147" s="280" t="str">
        <f ca="true">+IF(OFFSET('Sanitation Data'!$D$31,0,10*ROW('Sanitation Data'!D141))="","",OFFSET('Sanitation Data'!$D$31,0,10*ROW('Sanitation Data'!D141)))</f>
        <v/>
      </c>
      <c r="CO147" s="280" t="str">
        <f ca="true">+IF(OFFSET('Sanitation Data'!$D$32,0,10*ROW('Sanitation Data'!D141))="","",OFFSET('Sanitation Data'!$D$32,0,10*ROW('Sanitation Data'!D141)))</f>
        <v/>
      </c>
      <c r="CP147" s="280" t="str">
        <f ca="true">+IF(OFFSET('Sanitation Data'!$E$28,0,10*ROW('Sanitation Data'!E141))="","",OFFSET('Sanitation Data'!$E$28,0,10*ROW('Sanitation Data'!E141)))</f>
        <v/>
      </c>
      <c r="CQ147" s="280" t="str">
        <f ca="true">+IF(OFFSET('Sanitation Data'!$E$29,0,10*ROW('Sanitation Data'!E141))="","",OFFSET('Sanitation Data'!$E$29,0,10*ROW('Sanitation Data'!E141)))</f>
        <v/>
      </c>
      <c r="CR147" s="280" t="str">
        <f ca="true">+IF(OFFSET('Sanitation Data'!$E$30,0,10*ROW('Sanitation Data'!E141))="","",OFFSET('Sanitation Data'!$E$30,0,10*ROW('Sanitation Data'!E141)))</f>
        <v/>
      </c>
      <c r="CS147" s="280" t="str">
        <f ca="true">+IF(OFFSET('Sanitation Data'!$E$31,0,10*ROW('Sanitation Data'!E141))="","",OFFSET('Sanitation Data'!$E$31,0,10*ROW('Sanitation Data'!E141)))</f>
        <v/>
      </c>
      <c r="CT147" s="280" t="str">
        <f ca="true">+IF(OFFSET('Sanitation Data'!$E$32,0,10*ROW('Sanitation Data'!E141))="","",OFFSET('Sanitation Data'!$E$32,0,10*ROW('Sanitation Data'!E141)))</f>
        <v/>
      </c>
      <c r="CU147" s="280" t="str">
        <f ca="true">+IF(OFFSET('Sanitation Data'!$F$28,0,10*ROW('Sanitation Data'!F141))="","",OFFSET('Sanitation Data'!$F$28,0,10*ROW('Sanitation Data'!F141)))</f>
        <v/>
      </c>
      <c r="CV147" s="280" t="str">
        <f ca="true">+IF(OFFSET('Sanitation Data'!$F$29,0,10*ROW('Sanitation Data'!F141))="","",OFFSET('Sanitation Data'!$F$29,0,10*ROW('Sanitation Data'!F141)))</f>
        <v/>
      </c>
      <c r="CW147" s="280" t="str">
        <f ca="true">+IF(OFFSET('Sanitation Data'!$F$30,0,10*ROW('Sanitation Data'!F141))="","",OFFSET('Sanitation Data'!$F$30,0,10*ROW('Sanitation Data'!F141)))</f>
        <v/>
      </c>
      <c r="CX147" s="280" t="str">
        <f ca="true">+IF(OFFSET('Sanitation Data'!$F$31,0,10*ROW('Sanitation Data'!F141))="","",OFFSET('Sanitation Data'!$F$31,0,10*ROW('Sanitation Data'!F141)))</f>
        <v/>
      </c>
      <c r="CY147" s="280" t="str">
        <f ca="true">+IF(OFFSET('Sanitation Data'!$F$32,0,10*ROW('Sanitation Data'!F141))="","",OFFSET('Sanitation Data'!$F$32,0,10*ROW('Sanitation Data'!F141)))</f>
        <v/>
      </c>
      <c r="CZ147" s="280" t="str">
        <f ca="true">+IF(OFFSET('Sanitation Data'!$G$28,0,10*ROW('Sanitation Data'!G141))="","",OFFSET('Sanitation Data'!$G$28,0,10*ROW('Sanitation Data'!G141)))</f>
        <v/>
      </c>
      <c r="DA147" s="280" t="str">
        <f ca="true">+IF(OFFSET('Sanitation Data'!$G$29,0,10*ROW('Sanitation Data'!G141))="","",OFFSET('Sanitation Data'!$G$29,0,10*ROW('Sanitation Data'!G141)))</f>
        <v/>
      </c>
      <c r="DB147" s="280" t="str">
        <f ca="true">+IF(OFFSET('Sanitation Data'!$G$30,0,10*ROW('Sanitation Data'!G141))="","",OFFSET('Sanitation Data'!$G$30,0,10*ROW('Sanitation Data'!G141)))</f>
        <v/>
      </c>
      <c r="DC147" s="280" t="str">
        <f ca="true">+IF(OFFSET('Sanitation Data'!$G$31,0,10*ROW('Sanitation Data'!G141))="","",OFFSET('Sanitation Data'!$G$31,0,10*ROW('Sanitation Data'!G141)))</f>
        <v/>
      </c>
      <c r="DD147" s="280" t="str">
        <f ca="true">+IF(OFFSET('Sanitation Data'!$G$32,0,10*ROW('Sanitation Data'!G141))="","",OFFSET('Sanitation Data'!$G$32,0,10*ROW('Sanitation Data'!G141)))</f>
        <v/>
      </c>
      <c r="DE147" s="280" t="str">
        <f ca="true">+IF(OFFSET('Sanitation Data'!$H$28,0,10*ROW('Sanitation Data'!H141))="","",OFFSET('Sanitation Data'!$H$28,0,10*ROW('Sanitation Data'!H141)))</f>
        <v/>
      </c>
      <c r="DF147" s="280" t="str">
        <f ca="true">+IF(OFFSET('Sanitation Data'!$H$29,0,10*ROW('Sanitation Data'!H141))="","",OFFSET('Sanitation Data'!$H$29,0,10*ROW('Sanitation Data'!H141)))</f>
        <v/>
      </c>
      <c r="DG147" s="280" t="str">
        <f ca="true">+IF(OFFSET('Sanitation Data'!$H$30,0,10*ROW('Sanitation Data'!H141))="","",OFFSET('Sanitation Data'!$H$30,0,10*ROW('Sanitation Data'!H141)))</f>
        <v/>
      </c>
      <c r="DH147" s="280" t="str">
        <f ca="true">+IF(OFFSET('Sanitation Data'!$H$31,0,10*ROW('Sanitation Data'!H141))="","",OFFSET('Sanitation Data'!$H$31,0,10*ROW('Sanitation Data'!H141)))</f>
        <v/>
      </c>
      <c r="DI147" s="280" t="str">
        <f ca="true">+IF(OFFSET('Sanitation Data'!$H$32,0,10*ROW('Sanitation Data'!H141))="","",OFFSET('Sanitation Data'!$H$32,0,10*ROW('Sanitation Data'!H141)))</f>
        <v/>
      </c>
      <c r="DJ147" s="280" t="str">
        <f ca="true">+IF(OFFSET('Sanitation Data'!$I$28,0,10*ROW('Sanitation Data'!I141))="","",OFFSET('Sanitation Data'!$I$28,0,10*ROW('Sanitation Data'!I141)))</f>
        <v/>
      </c>
      <c r="DK147" s="280" t="str">
        <f ca="true">+IF(OFFSET('Sanitation Data'!$I$29,0,10*ROW('Sanitation Data'!I141))="","",OFFSET('Sanitation Data'!$I$29,0,10*ROW('Sanitation Data'!I141)))</f>
        <v/>
      </c>
      <c r="DL147" s="280" t="str">
        <f ca="true">+IF(OFFSET('Sanitation Data'!$I$30,0,10*ROW('Sanitation Data'!I141))="","",OFFSET('Sanitation Data'!$I$30,0,10*ROW('Sanitation Data'!I141)))</f>
        <v/>
      </c>
      <c r="DM147" s="280" t="str">
        <f ca="true">+IF(OFFSET('Sanitation Data'!$I$31,0,10*ROW('Sanitation Data'!I141))="","",OFFSET('Sanitation Data'!$I$31,0,10*ROW('Sanitation Data'!I141)))</f>
        <v/>
      </c>
      <c r="DN147" s="280" t="str">
        <f ca="true">+IF(OFFSET('Sanitation Data'!$I$32,0,10*ROW('Sanitation Data'!I141))="","",OFFSET('Sanitation Data'!$I$32,0,10*ROW('Sanitation Data'!I141)))</f>
        <v/>
      </c>
      <c r="DO147" s="280" t="str">
        <f ca="true">+IF(OFFSET('Hygiene Data'!$D$11,0,10*ROW('Hygiene Data'!D141))="","",OFFSET('Hygiene Data'!$D$11,0,10*ROW('Hygiene Data'!D141)))</f>
        <v/>
      </c>
      <c r="DP147" s="280" t="str">
        <f ca="true">+IF(OFFSET('Hygiene Data'!$D$12,0,10*ROW('Hygiene Data'!D141))="","",OFFSET('Hygiene Data'!$D$12,0,10*ROW('Hygiene Data'!D141)))</f>
        <v/>
      </c>
      <c r="DQ147" s="280" t="str">
        <f ca="true">+IF(OFFSET('Hygiene Data'!$D$13,0,10*ROW('Hygiene Data'!D141))="","",OFFSET('Hygiene Data'!$D$13,0,10*ROW('Hygiene Data'!D141)))</f>
        <v/>
      </c>
      <c r="DR147" s="280" t="str">
        <f ca="true">+IF(OFFSET('Hygiene Data'!$E$11,0,10*ROW('Hygiene Data'!E141))="","",OFFSET('Hygiene Data'!$E$11,0,10*ROW('Hygiene Data'!E141)))</f>
        <v/>
      </c>
      <c r="DS147" s="280" t="str">
        <f ca="true">+IF(OFFSET('Hygiene Data'!$E$12,0,10*ROW('Hygiene Data'!E141))="","",OFFSET('Hygiene Data'!$E$12,0,10*ROW('Hygiene Data'!E141)))</f>
        <v/>
      </c>
      <c r="DT147" s="280" t="str">
        <f ca="true">+IF(OFFSET('Hygiene Data'!$E$13,0,10*ROW('Hygiene Data'!E141))="","",OFFSET('Hygiene Data'!$E$13,0,10*ROW('Hygiene Data'!E141)))</f>
        <v/>
      </c>
      <c r="DU147" s="280" t="str">
        <f ca="true">+IF(OFFSET('Hygiene Data'!$F$11,0,10*ROW('Hygiene Data'!F141))="","",OFFSET('Hygiene Data'!$F$11,0,10*ROW('Hygiene Data'!F141)))</f>
        <v/>
      </c>
      <c r="DV147" s="280" t="str">
        <f ca="true">+IF(OFFSET('Hygiene Data'!$F$12,0,10*ROW('Hygiene Data'!F141))="","",OFFSET('Hygiene Data'!$F$12,0,10*ROW('Hygiene Data'!F141)))</f>
        <v/>
      </c>
      <c r="DW147" s="280" t="str">
        <f ca="true">+IF(OFFSET('Hygiene Data'!$F$13,0,10*ROW('Hygiene Data'!F141))="","",OFFSET('Hygiene Data'!$F$13,0,10*ROW('Hygiene Data'!F141)))</f>
        <v/>
      </c>
      <c r="DX147" s="280" t="str">
        <f ca="true">+IF(OFFSET('Hygiene Data'!$G$11,0,10*ROW('Hygiene Data'!G141))="","",OFFSET('Hygiene Data'!$G$11,0,10*ROW('Hygiene Data'!G141)))</f>
        <v/>
      </c>
      <c r="DY147" s="280" t="str">
        <f ca="true">+IF(OFFSET('Hygiene Data'!$G$12,0,10*ROW('Hygiene Data'!G141))="","",OFFSET('Hygiene Data'!$G$12,0,10*ROW('Hygiene Data'!G141)))</f>
        <v/>
      </c>
      <c r="DZ147" s="280" t="str">
        <f ca="true">+IF(OFFSET('Hygiene Data'!$G$13,0,10*ROW('Hygiene Data'!G141))="","",OFFSET('Hygiene Data'!$G$13,0,10*ROW('Hygiene Data'!G141)))</f>
        <v/>
      </c>
      <c r="EA147" s="280" t="str">
        <f ca="true">+IF(OFFSET('Hygiene Data'!$H$11,0,10*ROW('Hygiene Data'!H141))="","",OFFSET('Hygiene Data'!$H$11,0,10*ROW('Hygiene Data'!H141)))</f>
        <v/>
      </c>
      <c r="EB147" s="280" t="str">
        <f ca="true">+IF(OFFSET('Hygiene Data'!$H$12,0,10*ROW('Hygiene Data'!H141))="","",OFFSET('Hygiene Data'!$H$12,0,10*ROW('Hygiene Data'!H141)))</f>
        <v/>
      </c>
      <c r="EC147" s="280" t="str">
        <f ca="true">+IF(OFFSET('Hygiene Data'!$H$13,0,10*ROW('Hygiene Data'!H141))="","",OFFSET('Hygiene Data'!$H$13,0,10*ROW('Hygiene Data'!H141)))</f>
        <v/>
      </c>
      <c r="ED147" s="280" t="str">
        <f ca="true">+IF(OFFSET('Hygiene Data'!$I$11,0,10*ROW('Hygiene Data'!I141))="","",OFFSET('Hygiene Data'!$I$11,0,10*ROW('Hygiene Data'!I141)))</f>
        <v/>
      </c>
      <c r="EE147" s="280" t="str">
        <f ca="true">+IF(OFFSET('Hygiene Data'!$I$12,0,10*ROW('Hygiene Data'!I141))="","",OFFSET('Hygiene Data'!$I$12,0,10*ROW('Hygiene Data'!I141)))</f>
        <v/>
      </c>
      <c r="EF147" s="28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6"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0"/>
      <c r="BS148" s="280" t="str">
        <f ca="true">+IF(OFFSET('Water Data'!$D$27,0,10*ROW('Water Data'!D142))="","",OFFSET('Water Data'!$D$27,0,10*ROW('Water Data'!D142)))</f>
        <v/>
      </c>
      <c r="BT148" s="280" t="str">
        <f ca="true">+IF(OFFSET('Water Data'!$D$28,0,10*ROW('Water Data'!D142))="","",OFFSET('Water Data'!$D$28,0,10*ROW('Water Data'!D142)))</f>
        <v/>
      </c>
      <c r="BU148" s="280" t="str">
        <f ca="true">+IF(OFFSET('Water Data'!$D$29,0,10*ROW('Water Data'!D142))="","",OFFSET('Water Data'!$D$29,0,10*ROW('Water Data'!D142)))</f>
        <v/>
      </c>
      <c r="BV148" s="280" t="str">
        <f ca="true">+IF(OFFSET('Water Data'!$E$27,0,10*ROW('Water Data'!E142))="","",OFFSET('Water Data'!$E$27,0,10*ROW('Water Data'!E142)))</f>
        <v/>
      </c>
      <c r="BW148" s="280" t="str">
        <f ca="true">+IF(OFFSET('Water Data'!$E$28,0,10*ROW('Water Data'!E142))="","",OFFSET('Water Data'!$E$28,0,10*ROW('Water Data'!E142)))</f>
        <v/>
      </c>
      <c r="BX148" s="280" t="str">
        <f ca="true">+IF(OFFSET('Water Data'!$E$29,0,10*ROW('Water Data'!E142))="","",OFFSET('Water Data'!$E$29,0,10*ROW('Water Data'!E142)))</f>
        <v/>
      </c>
      <c r="BY148" s="280" t="str">
        <f ca="true">+IF(OFFSET('Water Data'!$F$27,0,10*ROW('Water Data'!F142))="","",OFFSET('Water Data'!$F$27,0,10*ROW('Water Data'!F142)))</f>
        <v/>
      </c>
      <c r="BZ148" s="280" t="str">
        <f ca="true">+IF(OFFSET('Water Data'!$F$28,0,10*ROW('Water Data'!F142))="","",OFFSET('Water Data'!$F$28,0,10*ROW('Water Data'!F142)))</f>
        <v/>
      </c>
      <c r="CA148" s="280" t="str">
        <f ca="true">+IF(OFFSET('Water Data'!$F$29,0,10*ROW('Water Data'!F142))="","",OFFSET('Water Data'!$F$29,0,10*ROW('Water Data'!F142)))</f>
        <v/>
      </c>
      <c r="CB148" s="280" t="str">
        <f ca="true">+IF(OFFSET('Water Data'!$G$27,0,10*ROW('Water Data'!G142))="","",OFFSET('Water Data'!$G$27,0,10*ROW('Water Data'!G142)))</f>
        <v/>
      </c>
      <c r="CC148" s="280" t="str">
        <f ca="true">+IF(OFFSET('Water Data'!$G$28,0,10*ROW('Water Data'!G142))="","",OFFSET('Water Data'!$G$28,0,10*ROW('Water Data'!G142)))</f>
        <v/>
      </c>
      <c r="CD148" s="280" t="str">
        <f ca="true">+IF(OFFSET('Water Data'!$G$29,0,10*ROW('Water Data'!G142))="","",OFFSET('Water Data'!$G$29,0,10*ROW('Water Data'!G142)))</f>
        <v/>
      </c>
      <c r="CE148" s="280" t="str">
        <f ca="true">+IF(OFFSET('Water Data'!$H$27,0,10*ROW('Water Data'!H142))="","",OFFSET('Water Data'!$H$27,0,10*ROW('Water Data'!H142)))</f>
        <v/>
      </c>
      <c r="CF148" s="280" t="str">
        <f ca="true">+IF(OFFSET('Water Data'!$H$28,0,10*ROW('Water Data'!H142))="","",OFFSET('Water Data'!$H$28,0,10*ROW('Water Data'!H142)))</f>
        <v/>
      </c>
      <c r="CG148" s="280" t="str">
        <f ca="true">+IF(OFFSET('Water Data'!$H$29,0,10*ROW('Water Data'!H142))="","",OFFSET('Water Data'!$H$29,0,10*ROW('Water Data'!H142)))</f>
        <v/>
      </c>
      <c r="CH148" s="280" t="str">
        <f ca="true">+IF(OFFSET('Water Data'!$I$27,0,10*ROW('Water Data'!I142))="","",OFFSET('Water Data'!$I$27,0,10*ROW('Water Data'!I142)))</f>
        <v/>
      </c>
      <c r="CI148" s="280" t="str">
        <f ca="true">+IF(OFFSET('Water Data'!$I$28,0,10*ROW('Water Data'!I142))="","",OFFSET('Water Data'!$I$28,0,10*ROW('Water Data'!I142)))</f>
        <v/>
      </c>
      <c r="CJ148" s="280" t="str">
        <f ca="true">+IF(OFFSET('Water Data'!$I$29,0,10*ROW('Water Data'!I142))="","",OFFSET('Water Data'!$I$29,0,10*ROW('Water Data'!I142)))</f>
        <v/>
      </c>
      <c r="CK148" s="280" t="str">
        <f ca="true">+IF(OFFSET('Sanitation Data'!$D$28,0,10*ROW('Sanitation Data'!D142))="","",OFFSET('Sanitation Data'!$D$28,0,10*ROW('Sanitation Data'!D142)))</f>
        <v/>
      </c>
      <c r="CL148" s="280" t="str">
        <f ca="true">+IF(OFFSET('Sanitation Data'!$D$29,0,10*ROW('Sanitation Data'!D142))="","",OFFSET('Sanitation Data'!$D$29,0,10*ROW('Sanitation Data'!D142)))</f>
        <v/>
      </c>
      <c r="CM148" s="280" t="str">
        <f ca="true">+IF(OFFSET('Sanitation Data'!$D$30,0,10*ROW('Sanitation Data'!D142))="","",OFFSET('Sanitation Data'!$D$30,0,10*ROW('Sanitation Data'!D142)))</f>
        <v/>
      </c>
      <c r="CN148" s="280" t="str">
        <f ca="true">+IF(OFFSET('Sanitation Data'!$D$31,0,10*ROW('Sanitation Data'!D142))="","",OFFSET('Sanitation Data'!$D$31,0,10*ROW('Sanitation Data'!D142)))</f>
        <v/>
      </c>
      <c r="CO148" s="280" t="str">
        <f ca="true">+IF(OFFSET('Sanitation Data'!$D$32,0,10*ROW('Sanitation Data'!D142))="","",OFFSET('Sanitation Data'!$D$32,0,10*ROW('Sanitation Data'!D142)))</f>
        <v/>
      </c>
      <c r="CP148" s="280" t="str">
        <f ca="true">+IF(OFFSET('Sanitation Data'!$E$28,0,10*ROW('Sanitation Data'!E142))="","",OFFSET('Sanitation Data'!$E$28,0,10*ROW('Sanitation Data'!E142)))</f>
        <v/>
      </c>
      <c r="CQ148" s="280" t="str">
        <f ca="true">+IF(OFFSET('Sanitation Data'!$E$29,0,10*ROW('Sanitation Data'!E142))="","",OFFSET('Sanitation Data'!$E$29,0,10*ROW('Sanitation Data'!E142)))</f>
        <v/>
      </c>
      <c r="CR148" s="280" t="str">
        <f ca="true">+IF(OFFSET('Sanitation Data'!$E$30,0,10*ROW('Sanitation Data'!E142))="","",OFFSET('Sanitation Data'!$E$30,0,10*ROW('Sanitation Data'!E142)))</f>
        <v/>
      </c>
      <c r="CS148" s="280" t="str">
        <f ca="true">+IF(OFFSET('Sanitation Data'!$E$31,0,10*ROW('Sanitation Data'!E142))="","",OFFSET('Sanitation Data'!$E$31,0,10*ROW('Sanitation Data'!E142)))</f>
        <v/>
      </c>
      <c r="CT148" s="280" t="str">
        <f ca="true">+IF(OFFSET('Sanitation Data'!$E$32,0,10*ROW('Sanitation Data'!E142))="","",OFFSET('Sanitation Data'!$E$32,0,10*ROW('Sanitation Data'!E142)))</f>
        <v/>
      </c>
      <c r="CU148" s="280" t="str">
        <f ca="true">+IF(OFFSET('Sanitation Data'!$F$28,0,10*ROW('Sanitation Data'!F142))="","",OFFSET('Sanitation Data'!$F$28,0,10*ROW('Sanitation Data'!F142)))</f>
        <v/>
      </c>
      <c r="CV148" s="280" t="str">
        <f ca="true">+IF(OFFSET('Sanitation Data'!$F$29,0,10*ROW('Sanitation Data'!F142))="","",OFFSET('Sanitation Data'!$F$29,0,10*ROW('Sanitation Data'!F142)))</f>
        <v/>
      </c>
      <c r="CW148" s="280" t="str">
        <f ca="true">+IF(OFFSET('Sanitation Data'!$F$30,0,10*ROW('Sanitation Data'!F142))="","",OFFSET('Sanitation Data'!$F$30,0,10*ROW('Sanitation Data'!F142)))</f>
        <v/>
      </c>
      <c r="CX148" s="280" t="str">
        <f ca="true">+IF(OFFSET('Sanitation Data'!$F$31,0,10*ROW('Sanitation Data'!F142))="","",OFFSET('Sanitation Data'!$F$31,0,10*ROW('Sanitation Data'!F142)))</f>
        <v/>
      </c>
      <c r="CY148" s="280" t="str">
        <f ca="true">+IF(OFFSET('Sanitation Data'!$F$32,0,10*ROW('Sanitation Data'!F142))="","",OFFSET('Sanitation Data'!$F$32,0,10*ROW('Sanitation Data'!F142)))</f>
        <v/>
      </c>
      <c r="CZ148" s="280" t="str">
        <f ca="true">+IF(OFFSET('Sanitation Data'!$G$28,0,10*ROW('Sanitation Data'!G142))="","",OFFSET('Sanitation Data'!$G$28,0,10*ROW('Sanitation Data'!G142)))</f>
        <v/>
      </c>
      <c r="DA148" s="280" t="str">
        <f ca="true">+IF(OFFSET('Sanitation Data'!$G$29,0,10*ROW('Sanitation Data'!G142))="","",OFFSET('Sanitation Data'!$G$29,0,10*ROW('Sanitation Data'!G142)))</f>
        <v/>
      </c>
      <c r="DB148" s="280" t="str">
        <f ca="true">+IF(OFFSET('Sanitation Data'!$G$30,0,10*ROW('Sanitation Data'!G142))="","",OFFSET('Sanitation Data'!$G$30,0,10*ROW('Sanitation Data'!G142)))</f>
        <v/>
      </c>
      <c r="DC148" s="280" t="str">
        <f ca="true">+IF(OFFSET('Sanitation Data'!$G$31,0,10*ROW('Sanitation Data'!G142))="","",OFFSET('Sanitation Data'!$G$31,0,10*ROW('Sanitation Data'!G142)))</f>
        <v/>
      </c>
      <c r="DD148" s="280" t="str">
        <f ca="true">+IF(OFFSET('Sanitation Data'!$G$32,0,10*ROW('Sanitation Data'!G142))="","",OFFSET('Sanitation Data'!$G$32,0,10*ROW('Sanitation Data'!G142)))</f>
        <v/>
      </c>
      <c r="DE148" s="280" t="str">
        <f ca="true">+IF(OFFSET('Sanitation Data'!$H$28,0,10*ROW('Sanitation Data'!H142))="","",OFFSET('Sanitation Data'!$H$28,0,10*ROW('Sanitation Data'!H142)))</f>
        <v/>
      </c>
      <c r="DF148" s="280" t="str">
        <f ca="true">+IF(OFFSET('Sanitation Data'!$H$29,0,10*ROW('Sanitation Data'!H142))="","",OFFSET('Sanitation Data'!$H$29,0,10*ROW('Sanitation Data'!H142)))</f>
        <v/>
      </c>
      <c r="DG148" s="280" t="str">
        <f ca="true">+IF(OFFSET('Sanitation Data'!$H$30,0,10*ROW('Sanitation Data'!H142))="","",OFFSET('Sanitation Data'!$H$30,0,10*ROW('Sanitation Data'!H142)))</f>
        <v/>
      </c>
      <c r="DH148" s="280" t="str">
        <f ca="true">+IF(OFFSET('Sanitation Data'!$H$31,0,10*ROW('Sanitation Data'!H142))="","",OFFSET('Sanitation Data'!$H$31,0,10*ROW('Sanitation Data'!H142)))</f>
        <v/>
      </c>
      <c r="DI148" s="280" t="str">
        <f ca="true">+IF(OFFSET('Sanitation Data'!$H$32,0,10*ROW('Sanitation Data'!H142))="","",OFFSET('Sanitation Data'!$H$32,0,10*ROW('Sanitation Data'!H142)))</f>
        <v/>
      </c>
      <c r="DJ148" s="280" t="str">
        <f ca="true">+IF(OFFSET('Sanitation Data'!$I$28,0,10*ROW('Sanitation Data'!I142))="","",OFFSET('Sanitation Data'!$I$28,0,10*ROW('Sanitation Data'!I142)))</f>
        <v/>
      </c>
      <c r="DK148" s="280" t="str">
        <f ca="true">+IF(OFFSET('Sanitation Data'!$I$29,0,10*ROW('Sanitation Data'!I142))="","",OFFSET('Sanitation Data'!$I$29,0,10*ROW('Sanitation Data'!I142)))</f>
        <v/>
      </c>
      <c r="DL148" s="280" t="str">
        <f ca="true">+IF(OFFSET('Sanitation Data'!$I$30,0,10*ROW('Sanitation Data'!I142))="","",OFFSET('Sanitation Data'!$I$30,0,10*ROW('Sanitation Data'!I142)))</f>
        <v/>
      </c>
      <c r="DM148" s="280" t="str">
        <f ca="true">+IF(OFFSET('Sanitation Data'!$I$31,0,10*ROW('Sanitation Data'!I142))="","",OFFSET('Sanitation Data'!$I$31,0,10*ROW('Sanitation Data'!I142)))</f>
        <v/>
      </c>
      <c r="DN148" s="280" t="str">
        <f ca="true">+IF(OFFSET('Sanitation Data'!$I$32,0,10*ROW('Sanitation Data'!I142))="","",OFFSET('Sanitation Data'!$I$32,0,10*ROW('Sanitation Data'!I142)))</f>
        <v/>
      </c>
      <c r="DO148" s="280" t="str">
        <f ca="true">+IF(OFFSET('Hygiene Data'!$D$11,0,10*ROW('Hygiene Data'!D142))="","",OFFSET('Hygiene Data'!$D$11,0,10*ROW('Hygiene Data'!D142)))</f>
        <v/>
      </c>
      <c r="DP148" s="280" t="str">
        <f ca="true">+IF(OFFSET('Hygiene Data'!$D$12,0,10*ROW('Hygiene Data'!D142))="","",OFFSET('Hygiene Data'!$D$12,0,10*ROW('Hygiene Data'!D142)))</f>
        <v/>
      </c>
      <c r="DQ148" s="280" t="str">
        <f ca="true">+IF(OFFSET('Hygiene Data'!$D$13,0,10*ROW('Hygiene Data'!D142))="","",OFFSET('Hygiene Data'!$D$13,0,10*ROW('Hygiene Data'!D142)))</f>
        <v/>
      </c>
      <c r="DR148" s="280" t="str">
        <f ca="true">+IF(OFFSET('Hygiene Data'!$E$11,0,10*ROW('Hygiene Data'!E142))="","",OFFSET('Hygiene Data'!$E$11,0,10*ROW('Hygiene Data'!E142)))</f>
        <v/>
      </c>
      <c r="DS148" s="280" t="str">
        <f ca="true">+IF(OFFSET('Hygiene Data'!$E$12,0,10*ROW('Hygiene Data'!E142))="","",OFFSET('Hygiene Data'!$E$12,0,10*ROW('Hygiene Data'!E142)))</f>
        <v/>
      </c>
      <c r="DT148" s="280" t="str">
        <f ca="true">+IF(OFFSET('Hygiene Data'!$E$13,0,10*ROW('Hygiene Data'!E142))="","",OFFSET('Hygiene Data'!$E$13,0,10*ROW('Hygiene Data'!E142)))</f>
        <v/>
      </c>
      <c r="DU148" s="280" t="str">
        <f ca="true">+IF(OFFSET('Hygiene Data'!$F$11,0,10*ROW('Hygiene Data'!F142))="","",OFFSET('Hygiene Data'!$F$11,0,10*ROW('Hygiene Data'!F142)))</f>
        <v/>
      </c>
      <c r="DV148" s="280" t="str">
        <f ca="true">+IF(OFFSET('Hygiene Data'!$F$12,0,10*ROW('Hygiene Data'!F142))="","",OFFSET('Hygiene Data'!$F$12,0,10*ROW('Hygiene Data'!F142)))</f>
        <v/>
      </c>
      <c r="DW148" s="280" t="str">
        <f ca="true">+IF(OFFSET('Hygiene Data'!$F$13,0,10*ROW('Hygiene Data'!F142))="","",OFFSET('Hygiene Data'!$F$13,0,10*ROW('Hygiene Data'!F142)))</f>
        <v/>
      </c>
      <c r="DX148" s="280" t="str">
        <f ca="true">+IF(OFFSET('Hygiene Data'!$G$11,0,10*ROW('Hygiene Data'!G142))="","",OFFSET('Hygiene Data'!$G$11,0,10*ROW('Hygiene Data'!G142)))</f>
        <v/>
      </c>
      <c r="DY148" s="280" t="str">
        <f ca="true">+IF(OFFSET('Hygiene Data'!$G$12,0,10*ROW('Hygiene Data'!G142))="","",OFFSET('Hygiene Data'!$G$12,0,10*ROW('Hygiene Data'!G142)))</f>
        <v/>
      </c>
      <c r="DZ148" s="280" t="str">
        <f ca="true">+IF(OFFSET('Hygiene Data'!$G$13,0,10*ROW('Hygiene Data'!G142))="","",OFFSET('Hygiene Data'!$G$13,0,10*ROW('Hygiene Data'!G142)))</f>
        <v/>
      </c>
      <c r="EA148" s="280" t="str">
        <f ca="true">+IF(OFFSET('Hygiene Data'!$H$11,0,10*ROW('Hygiene Data'!H142))="","",OFFSET('Hygiene Data'!$H$11,0,10*ROW('Hygiene Data'!H142)))</f>
        <v/>
      </c>
      <c r="EB148" s="280" t="str">
        <f ca="true">+IF(OFFSET('Hygiene Data'!$H$12,0,10*ROW('Hygiene Data'!H142))="","",OFFSET('Hygiene Data'!$H$12,0,10*ROW('Hygiene Data'!H142)))</f>
        <v/>
      </c>
      <c r="EC148" s="280" t="str">
        <f ca="true">+IF(OFFSET('Hygiene Data'!$H$13,0,10*ROW('Hygiene Data'!H142))="","",OFFSET('Hygiene Data'!$H$13,0,10*ROW('Hygiene Data'!H142)))</f>
        <v/>
      </c>
      <c r="ED148" s="280" t="str">
        <f ca="true">+IF(OFFSET('Hygiene Data'!$I$11,0,10*ROW('Hygiene Data'!I142))="","",OFFSET('Hygiene Data'!$I$11,0,10*ROW('Hygiene Data'!I142)))</f>
        <v/>
      </c>
      <c r="EE148" s="280" t="str">
        <f ca="true">+IF(OFFSET('Hygiene Data'!$I$12,0,10*ROW('Hygiene Data'!I142))="","",OFFSET('Hygiene Data'!$I$12,0,10*ROW('Hygiene Data'!I142)))</f>
        <v/>
      </c>
      <c r="EF148" s="28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6"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0"/>
      <c r="BS149" s="280" t="str">
        <f ca="true">+IF(OFFSET('Water Data'!$D$27,0,10*ROW('Water Data'!D143))="","",OFFSET('Water Data'!$D$27,0,10*ROW('Water Data'!D143)))</f>
        <v/>
      </c>
      <c r="BT149" s="280" t="str">
        <f ca="true">+IF(OFFSET('Water Data'!$D$28,0,10*ROW('Water Data'!D143))="","",OFFSET('Water Data'!$D$28,0,10*ROW('Water Data'!D143)))</f>
        <v/>
      </c>
      <c r="BU149" s="280" t="str">
        <f ca="true">+IF(OFFSET('Water Data'!$D$29,0,10*ROW('Water Data'!D143))="","",OFFSET('Water Data'!$D$29,0,10*ROW('Water Data'!D143)))</f>
        <v/>
      </c>
      <c r="BV149" s="280" t="str">
        <f ca="true">+IF(OFFSET('Water Data'!$E$27,0,10*ROW('Water Data'!E143))="","",OFFSET('Water Data'!$E$27,0,10*ROW('Water Data'!E143)))</f>
        <v/>
      </c>
      <c r="BW149" s="280" t="str">
        <f ca="true">+IF(OFFSET('Water Data'!$E$28,0,10*ROW('Water Data'!E143))="","",OFFSET('Water Data'!$E$28,0,10*ROW('Water Data'!E143)))</f>
        <v/>
      </c>
      <c r="BX149" s="280" t="str">
        <f ca="true">+IF(OFFSET('Water Data'!$E$29,0,10*ROW('Water Data'!E143))="","",OFFSET('Water Data'!$E$29,0,10*ROW('Water Data'!E143)))</f>
        <v/>
      </c>
      <c r="BY149" s="280" t="str">
        <f ca="true">+IF(OFFSET('Water Data'!$F$27,0,10*ROW('Water Data'!F143))="","",OFFSET('Water Data'!$F$27,0,10*ROW('Water Data'!F143)))</f>
        <v/>
      </c>
      <c r="BZ149" s="280" t="str">
        <f ca="true">+IF(OFFSET('Water Data'!$F$28,0,10*ROW('Water Data'!F143))="","",OFFSET('Water Data'!$F$28,0,10*ROW('Water Data'!F143)))</f>
        <v/>
      </c>
      <c r="CA149" s="280" t="str">
        <f ca="true">+IF(OFFSET('Water Data'!$F$29,0,10*ROW('Water Data'!F143))="","",OFFSET('Water Data'!$F$29,0,10*ROW('Water Data'!F143)))</f>
        <v/>
      </c>
      <c r="CB149" s="280" t="str">
        <f ca="true">+IF(OFFSET('Water Data'!$G$27,0,10*ROW('Water Data'!G143))="","",OFFSET('Water Data'!$G$27,0,10*ROW('Water Data'!G143)))</f>
        <v/>
      </c>
      <c r="CC149" s="280" t="str">
        <f ca="true">+IF(OFFSET('Water Data'!$G$28,0,10*ROW('Water Data'!G143))="","",OFFSET('Water Data'!$G$28,0,10*ROW('Water Data'!G143)))</f>
        <v/>
      </c>
      <c r="CD149" s="280" t="str">
        <f ca="true">+IF(OFFSET('Water Data'!$G$29,0,10*ROW('Water Data'!G143))="","",OFFSET('Water Data'!$G$29,0,10*ROW('Water Data'!G143)))</f>
        <v/>
      </c>
      <c r="CE149" s="280" t="str">
        <f ca="true">+IF(OFFSET('Water Data'!$H$27,0,10*ROW('Water Data'!H143))="","",OFFSET('Water Data'!$H$27,0,10*ROW('Water Data'!H143)))</f>
        <v/>
      </c>
      <c r="CF149" s="280" t="str">
        <f ca="true">+IF(OFFSET('Water Data'!$H$28,0,10*ROW('Water Data'!H143))="","",OFFSET('Water Data'!$H$28,0,10*ROW('Water Data'!H143)))</f>
        <v/>
      </c>
      <c r="CG149" s="280" t="str">
        <f ca="true">+IF(OFFSET('Water Data'!$H$29,0,10*ROW('Water Data'!H143))="","",OFFSET('Water Data'!$H$29,0,10*ROW('Water Data'!H143)))</f>
        <v/>
      </c>
      <c r="CH149" s="280" t="str">
        <f ca="true">+IF(OFFSET('Water Data'!$I$27,0,10*ROW('Water Data'!I143))="","",OFFSET('Water Data'!$I$27,0,10*ROW('Water Data'!I143)))</f>
        <v/>
      </c>
      <c r="CI149" s="280" t="str">
        <f ca="true">+IF(OFFSET('Water Data'!$I$28,0,10*ROW('Water Data'!I143))="","",OFFSET('Water Data'!$I$28,0,10*ROW('Water Data'!I143)))</f>
        <v/>
      </c>
      <c r="CJ149" s="280" t="str">
        <f ca="true">+IF(OFFSET('Water Data'!$I$29,0,10*ROW('Water Data'!I143))="","",OFFSET('Water Data'!$I$29,0,10*ROW('Water Data'!I143)))</f>
        <v/>
      </c>
      <c r="CK149" s="280" t="str">
        <f ca="true">+IF(OFFSET('Sanitation Data'!$D$28,0,10*ROW('Sanitation Data'!D143))="","",OFFSET('Sanitation Data'!$D$28,0,10*ROW('Sanitation Data'!D143)))</f>
        <v/>
      </c>
      <c r="CL149" s="280" t="str">
        <f ca="true">+IF(OFFSET('Sanitation Data'!$D$29,0,10*ROW('Sanitation Data'!D143))="","",OFFSET('Sanitation Data'!$D$29,0,10*ROW('Sanitation Data'!D143)))</f>
        <v/>
      </c>
      <c r="CM149" s="280" t="str">
        <f ca="true">+IF(OFFSET('Sanitation Data'!$D$30,0,10*ROW('Sanitation Data'!D143))="","",OFFSET('Sanitation Data'!$D$30,0,10*ROW('Sanitation Data'!D143)))</f>
        <v/>
      </c>
      <c r="CN149" s="280" t="str">
        <f ca="true">+IF(OFFSET('Sanitation Data'!$D$31,0,10*ROW('Sanitation Data'!D143))="","",OFFSET('Sanitation Data'!$D$31,0,10*ROW('Sanitation Data'!D143)))</f>
        <v/>
      </c>
      <c r="CO149" s="280" t="str">
        <f ca="true">+IF(OFFSET('Sanitation Data'!$D$32,0,10*ROW('Sanitation Data'!D143))="","",OFFSET('Sanitation Data'!$D$32,0,10*ROW('Sanitation Data'!D143)))</f>
        <v/>
      </c>
      <c r="CP149" s="280" t="str">
        <f ca="true">+IF(OFFSET('Sanitation Data'!$E$28,0,10*ROW('Sanitation Data'!E143))="","",OFFSET('Sanitation Data'!$E$28,0,10*ROW('Sanitation Data'!E143)))</f>
        <v/>
      </c>
      <c r="CQ149" s="280" t="str">
        <f ca="true">+IF(OFFSET('Sanitation Data'!$E$29,0,10*ROW('Sanitation Data'!E143))="","",OFFSET('Sanitation Data'!$E$29,0,10*ROW('Sanitation Data'!E143)))</f>
        <v/>
      </c>
      <c r="CR149" s="280" t="str">
        <f ca="true">+IF(OFFSET('Sanitation Data'!$E$30,0,10*ROW('Sanitation Data'!E143))="","",OFFSET('Sanitation Data'!$E$30,0,10*ROW('Sanitation Data'!E143)))</f>
        <v/>
      </c>
      <c r="CS149" s="280" t="str">
        <f ca="true">+IF(OFFSET('Sanitation Data'!$E$31,0,10*ROW('Sanitation Data'!E143))="","",OFFSET('Sanitation Data'!$E$31,0,10*ROW('Sanitation Data'!E143)))</f>
        <v/>
      </c>
      <c r="CT149" s="280" t="str">
        <f ca="true">+IF(OFFSET('Sanitation Data'!$E$32,0,10*ROW('Sanitation Data'!E143))="","",OFFSET('Sanitation Data'!$E$32,0,10*ROW('Sanitation Data'!E143)))</f>
        <v/>
      </c>
      <c r="CU149" s="280" t="str">
        <f ca="true">+IF(OFFSET('Sanitation Data'!$F$28,0,10*ROW('Sanitation Data'!F143))="","",OFFSET('Sanitation Data'!$F$28,0,10*ROW('Sanitation Data'!F143)))</f>
        <v/>
      </c>
      <c r="CV149" s="280" t="str">
        <f ca="true">+IF(OFFSET('Sanitation Data'!$F$29,0,10*ROW('Sanitation Data'!F143))="","",OFFSET('Sanitation Data'!$F$29,0,10*ROW('Sanitation Data'!F143)))</f>
        <v/>
      </c>
      <c r="CW149" s="280" t="str">
        <f ca="true">+IF(OFFSET('Sanitation Data'!$F$30,0,10*ROW('Sanitation Data'!F143))="","",OFFSET('Sanitation Data'!$F$30,0,10*ROW('Sanitation Data'!F143)))</f>
        <v/>
      </c>
      <c r="CX149" s="280" t="str">
        <f ca="true">+IF(OFFSET('Sanitation Data'!$F$31,0,10*ROW('Sanitation Data'!F143))="","",OFFSET('Sanitation Data'!$F$31,0,10*ROW('Sanitation Data'!F143)))</f>
        <v/>
      </c>
      <c r="CY149" s="280" t="str">
        <f ca="true">+IF(OFFSET('Sanitation Data'!$F$32,0,10*ROW('Sanitation Data'!F143))="","",OFFSET('Sanitation Data'!$F$32,0,10*ROW('Sanitation Data'!F143)))</f>
        <v/>
      </c>
      <c r="CZ149" s="280" t="str">
        <f ca="true">+IF(OFFSET('Sanitation Data'!$G$28,0,10*ROW('Sanitation Data'!G143))="","",OFFSET('Sanitation Data'!$G$28,0,10*ROW('Sanitation Data'!G143)))</f>
        <v/>
      </c>
      <c r="DA149" s="280" t="str">
        <f ca="true">+IF(OFFSET('Sanitation Data'!$G$29,0,10*ROW('Sanitation Data'!G143))="","",OFFSET('Sanitation Data'!$G$29,0,10*ROW('Sanitation Data'!G143)))</f>
        <v/>
      </c>
      <c r="DB149" s="280" t="str">
        <f ca="true">+IF(OFFSET('Sanitation Data'!$G$30,0,10*ROW('Sanitation Data'!G143))="","",OFFSET('Sanitation Data'!$G$30,0,10*ROW('Sanitation Data'!G143)))</f>
        <v/>
      </c>
      <c r="DC149" s="280" t="str">
        <f ca="true">+IF(OFFSET('Sanitation Data'!$G$31,0,10*ROW('Sanitation Data'!G143))="","",OFFSET('Sanitation Data'!$G$31,0,10*ROW('Sanitation Data'!G143)))</f>
        <v/>
      </c>
      <c r="DD149" s="280" t="str">
        <f ca="true">+IF(OFFSET('Sanitation Data'!$G$32,0,10*ROW('Sanitation Data'!G143))="","",OFFSET('Sanitation Data'!$G$32,0,10*ROW('Sanitation Data'!G143)))</f>
        <v/>
      </c>
      <c r="DE149" s="280" t="str">
        <f ca="true">+IF(OFFSET('Sanitation Data'!$H$28,0,10*ROW('Sanitation Data'!H143))="","",OFFSET('Sanitation Data'!$H$28,0,10*ROW('Sanitation Data'!H143)))</f>
        <v/>
      </c>
      <c r="DF149" s="280" t="str">
        <f ca="true">+IF(OFFSET('Sanitation Data'!$H$29,0,10*ROW('Sanitation Data'!H143))="","",OFFSET('Sanitation Data'!$H$29,0,10*ROW('Sanitation Data'!H143)))</f>
        <v/>
      </c>
      <c r="DG149" s="280" t="str">
        <f ca="true">+IF(OFFSET('Sanitation Data'!$H$30,0,10*ROW('Sanitation Data'!H143))="","",OFFSET('Sanitation Data'!$H$30,0,10*ROW('Sanitation Data'!H143)))</f>
        <v/>
      </c>
      <c r="DH149" s="280" t="str">
        <f ca="true">+IF(OFFSET('Sanitation Data'!$H$31,0,10*ROW('Sanitation Data'!H143))="","",OFFSET('Sanitation Data'!$H$31,0,10*ROW('Sanitation Data'!H143)))</f>
        <v/>
      </c>
      <c r="DI149" s="280" t="str">
        <f ca="true">+IF(OFFSET('Sanitation Data'!$H$32,0,10*ROW('Sanitation Data'!H143))="","",OFFSET('Sanitation Data'!$H$32,0,10*ROW('Sanitation Data'!H143)))</f>
        <v/>
      </c>
      <c r="DJ149" s="280" t="str">
        <f ca="true">+IF(OFFSET('Sanitation Data'!$I$28,0,10*ROW('Sanitation Data'!I143))="","",OFFSET('Sanitation Data'!$I$28,0,10*ROW('Sanitation Data'!I143)))</f>
        <v/>
      </c>
      <c r="DK149" s="280" t="str">
        <f ca="true">+IF(OFFSET('Sanitation Data'!$I$29,0,10*ROW('Sanitation Data'!I143))="","",OFFSET('Sanitation Data'!$I$29,0,10*ROW('Sanitation Data'!I143)))</f>
        <v/>
      </c>
      <c r="DL149" s="280" t="str">
        <f ca="true">+IF(OFFSET('Sanitation Data'!$I$30,0,10*ROW('Sanitation Data'!I143))="","",OFFSET('Sanitation Data'!$I$30,0,10*ROW('Sanitation Data'!I143)))</f>
        <v/>
      </c>
      <c r="DM149" s="280" t="str">
        <f ca="true">+IF(OFFSET('Sanitation Data'!$I$31,0,10*ROW('Sanitation Data'!I143))="","",OFFSET('Sanitation Data'!$I$31,0,10*ROW('Sanitation Data'!I143)))</f>
        <v/>
      </c>
      <c r="DN149" s="280" t="str">
        <f ca="true">+IF(OFFSET('Sanitation Data'!$I$32,0,10*ROW('Sanitation Data'!I143))="","",OFFSET('Sanitation Data'!$I$32,0,10*ROW('Sanitation Data'!I143)))</f>
        <v/>
      </c>
      <c r="DO149" s="280" t="str">
        <f ca="true">+IF(OFFSET('Hygiene Data'!$D$11,0,10*ROW('Hygiene Data'!D143))="","",OFFSET('Hygiene Data'!$D$11,0,10*ROW('Hygiene Data'!D143)))</f>
        <v/>
      </c>
      <c r="DP149" s="280" t="str">
        <f ca="true">+IF(OFFSET('Hygiene Data'!$D$12,0,10*ROW('Hygiene Data'!D143))="","",OFFSET('Hygiene Data'!$D$12,0,10*ROW('Hygiene Data'!D143)))</f>
        <v/>
      </c>
      <c r="DQ149" s="280" t="str">
        <f ca="true">+IF(OFFSET('Hygiene Data'!$D$13,0,10*ROW('Hygiene Data'!D143))="","",OFFSET('Hygiene Data'!$D$13,0,10*ROW('Hygiene Data'!D143)))</f>
        <v/>
      </c>
      <c r="DR149" s="280" t="str">
        <f ca="true">+IF(OFFSET('Hygiene Data'!$E$11,0,10*ROW('Hygiene Data'!E143))="","",OFFSET('Hygiene Data'!$E$11,0,10*ROW('Hygiene Data'!E143)))</f>
        <v/>
      </c>
      <c r="DS149" s="280" t="str">
        <f ca="true">+IF(OFFSET('Hygiene Data'!$E$12,0,10*ROW('Hygiene Data'!E143))="","",OFFSET('Hygiene Data'!$E$12,0,10*ROW('Hygiene Data'!E143)))</f>
        <v/>
      </c>
      <c r="DT149" s="280" t="str">
        <f ca="true">+IF(OFFSET('Hygiene Data'!$E$13,0,10*ROW('Hygiene Data'!E143))="","",OFFSET('Hygiene Data'!$E$13,0,10*ROW('Hygiene Data'!E143)))</f>
        <v/>
      </c>
      <c r="DU149" s="280" t="str">
        <f ca="true">+IF(OFFSET('Hygiene Data'!$F$11,0,10*ROW('Hygiene Data'!F143))="","",OFFSET('Hygiene Data'!$F$11,0,10*ROW('Hygiene Data'!F143)))</f>
        <v/>
      </c>
      <c r="DV149" s="280" t="str">
        <f ca="true">+IF(OFFSET('Hygiene Data'!$F$12,0,10*ROW('Hygiene Data'!F143))="","",OFFSET('Hygiene Data'!$F$12,0,10*ROW('Hygiene Data'!F143)))</f>
        <v/>
      </c>
      <c r="DW149" s="280" t="str">
        <f ca="true">+IF(OFFSET('Hygiene Data'!$F$13,0,10*ROW('Hygiene Data'!F143))="","",OFFSET('Hygiene Data'!$F$13,0,10*ROW('Hygiene Data'!F143)))</f>
        <v/>
      </c>
      <c r="DX149" s="280" t="str">
        <f ca="true">+IF(OFFSET('Hygiene Data'!$G$11,0,10*ROW('Hygiene Data'!G143))="","",OFFSET('Hygiene Data'!$G$11,0,10*ROW('Hygiene Data'!G143)))</f>
        <v/>
      </c>
      <c r="DY149" s="280" t="str">
        <f ca="true">+IF(OFFSET('Hygiene Data'!$G$12,0,10*ROW('Hygiene Data'!G143))="","",OFFSET('Hygiene Data'!$G$12,0,10*ROW('Hygiene Data'!G143)))</f>
        <v/>
      </c>
      <c r="DZ149" s="280" t="str">
        <f ca="true">+IF(OFFSET('Hygiene Data'!$G$13,0,10*ROW('Hygiene Data'!G143))="","",OFFSET('Hygiene Data'!$G$13,0,10*ROW('Hygiene Data'!G143)))</f>
        <v/>
      </c>
      <c r="EA149" s="280" t="str">
        <f ca="true">+IF(OFFSET('Hygiene Data'!$H$11,0,10*ROW('Hygiene Data'!H143))="","",OFFSET('Hygiene Data'!$H$11,0,10*ROW('Hygiene Data'!H143)))</f>
        <v/>
      </c>
      <c r="EB149" s="280" t="str">
        <f ca="true">+IF(OFFSET('Hygiene Data'!$H$12,0,10*ROW('Hygiene Data'!H143))="","",OFFSET('Hygiene Data'!$H$12,0,10*ROW('Hygiene Data'!H143)))</f>
        <v/>
      </c>
      <c r="EC149" s="280" t="str">
        <f ca="true">+IF(OFFSET('Hygiene Data'!$H$13,0,10*ROW('Hygiene Data'!H143))="","",OFFSET('Hygiene Data'!$H$13,0,10*ROW('Hygiene Data'!H143)))</f>
        <v/>
      </c>
      <c r="ED149" s="280" t="str">
        <f ca="true">+IF(OFFSET('Hygiene Data'!$I$11,0,10*ROW('Hygiene Data'!I143))="","",OFFSET('Hygiene Data'!$I$11,0,10*ROW('Hygiene Data'!I143)))</f>
        <v/>
      </c>
      <c r="EE149" s="280" t="str">
        <f ca="true">+IF(OFFSET('Hygiene Data'!$I$12,0,10*ROW('Hygiene Data'!I143))="","",OFFSET('Hygiene Data'!$I$12,0,10*ROW('Hygiene Data'!I143)))</f>
        <v/>
      </c>
      <c r="EF149" s="28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6"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0"/>
      <c r="BS150" s="280" t="str">
        <f ca="true">+IF(OFFSET('Water Data'!$D$27,0,10*ROW('Water Data'!D144))="","",OFFSET('Water Data'!$D$27,0,10*ROW('Water Data'!D144)))</f>
        <v/>
      </c>
      <c r="BT150" s="280" t="str">
        <f ca="true">+IF(OFFSET('Water Data'!$D$28,0,10*ROW('Water Data'!D144))="","",OFFSET('Water Data'!$D$28,0,10*ROW('Water Data'!D144)))</f>
        <v/>
      </c>
      <c r="BU150" s="280" t="str">
        <f ca="true">+IF(OFFSET('Water Data'!$D$29,0,10*ROW('Water Data'!D144))="","",OFFSET('Water Data'!$D$29,0,10*ROW('Water Data'!D144)))</f>
        <v/>
      </c>
      <c r="BV150" s="280" t="str">
        <f ca="true">+IF(OFFSET('Water Data'!$E$27,0,10*ROW('Water Data'!E144))="","",OFFSET('Water Data'!$E$27,0,10*ROW('Water Data'!E144)))</f>
        <v/>
      </c>
      <c r="BW150" s="280" t="str">
        <f ca="true">+IF(OFFSET('Water Data'!$E$28,0,10*ROW('Water Data'!E144))="","",OFFSET('Water Data'!$E$28,0,10*ROW('Water Data'!E144)))</f>
        <v/>
      </c>
      <c r="BX150" s="280" t="str">
        <f ca="true">+IF(OFFSET('Water Data'!$E$29,0,10*ROW('Water Data'!E144))="","",OFFSET('Water Data'!$E$29,0,10*ROW('Water Data'!E144)))</f>
        <v/>
      </c>
      <c r="BY150" s="280" t="str">
        <f ca="true">+IF(OFFSET('Water Data'!$F$27,0,10*ROW('Water Data'!F144))="","",OFFSET('Water Data'!$F$27,0,10*ROW('Water Data'!F144)))</f>
        <v/>
      </c>
      <c r="BZ150" s="280" t="str">
        <f ca="true">+IF(OFFSET('Water Data'!$F$28,0,10*ROW('Water Data'!F144))="","",OFFSET('Water Data'!$F$28,0,10*ROW('Water Data'!F144)))</f>
        <v/>
      </c>
      <c r="CA150" s="280" t="str">
        <f ca="true">+IF(OFFSET('Water Data'!$F$29,0,10*ROW('Water Data'!F144))="","",OFFSET('Water Data'!$F$29,0,10*ROW('Water Data'!F144)))</f>
        <v/>
      </c>
      <c r="CB150" s="280" t="str">
        <f ca="true">+IF(OFFSET('Water Data'!$G$27,0,10*ROW('Water Data'!G144))="","",OFFSET('Water Data'!$G$27,0,10*ROW('Water Data'!G144)))</f>
        <v/>
      </c>
      <c r="CC150" s="280" t="str">
        <f ca="true">+IF(OFFSET('Water Data'!$G$28,0,10*ROW('Water Data'!G144))="","",OFFSET('Water Data'!$G$28,0,10*ROW('Water Data'!G144)))</f>
        <v/>
      </c>
      <c r="CD150" s="280" t="str">
        <f ca="true">+IF(OFFSET('Water Data'!$G$29,0,10*ROW('Water Data'!G144))="","",OFFSET('Water Data'!$G$29,0,10*ROW('Water Data'!G144)))</f>
        <v/>
      </c>
      <c r="CE150" s="280" t="str">
        <f ca="true">+IF(OFFSET('Water Data'!$H$27,0,10*ROW('Water Data'!H144))="","",OFFSET('Water Data'!$H$27,0,10*ROW('Water Data'!H144)))</f>
        <v/>
      </c>
      <c r="CF150" s="280" t="str">
        <f ca="true">+IF(OFFSET('Water Data'!$H$28,0,10*ROW('Water Data'!H144))="","",OFFSET('Water Data'!$H$28,0,10*ROW('Water Data'!H144)))</f>
        <v/>
      </c>
      <c r="CG150" s="280" t="str">
        <f ca="true">+IF(OFFSET('Water Data'!$H$29,0,10*ROW('Water Data'!H144))="","",OFFSET('Water Data'!$H$29,0,10*ROW('Water Data'!H144)))</f>
        <v/>
      </c>
      <c r="CH150" s="280" t="str">
        <f ca="true">+IF(OFFSET('Water Data'!$I$27,0,10*ROW('Water Data'!I144))="","",OFFSET('Water Data'!$I$27,0,10*ROW('Water Data'!I144)))</f>
        <v/>
      </c>
      <c r="CI150" s="280" t="str">
        <f ca="true">+IF(OFFSET('Water Data'!$I$28,0,10*ROW('Water Data'!I144))="","",OFFSET('Water Data'!$I$28,0,10*ROW('Water Data'!I144)))</f>
        <v/>
      </c>
      <c r="CJ150" s="280" t="str">
        <f ca="true">+IF(OFFSET('Water Data'!$I$29,0,10*ROW('Water Data'!I144))="","",OFFSET('Water Data'!$I$29,0,10*ROW('Water Data'!I144)))</f>
        <v/>
      </c>
      <c r="CK150" s="280" t="str">
        <f ca="true">+IF(OFFSET('Sanitation Data'!$D$28,0,10*ROW('Sanitation Data'!D144))="","",OFFSET('Sanitation Data'!$D$28,0,10*ROW('Sanitation Data'!D144)))</f>
        <v/>
      </c>
      <c r="CL150" s="280" t="str">
        <f ca="true">+IF(OFFSET('Sanitation Data'!$D$29,0,10*ROW('Sanitation Data'!D144))="","",OFFSET('Sanitation Data'!$D$29,0,10*ROW('Sanitation Data'!D144)))</f>
        <v/>
      </c>
      <c r="CM150" s="280" t="str">
        <f ca="true">+IF(OFFSET('Sanitation Data'!$D$30,0,10*ROW('Sanitation Data'!D144))="","",OFFSET('Sanitation Data'!$D$30,0,10*ROW('Sanitation Data'!D144)))</f>
        <v/>
      </c>
      <c r="CN150" s="280" t="str">
        <f ca="true">+IF(OFFSET('Sanitation Data'!$D$31,0,10*ROW('Sanitation Data'!D144))="","",OFFSET('Sanitation Data'!$D$31,0,10*ROW('Sanitation Data'!D144)))</f>
        <v/>
      </c>
      <c r="CO150" s="280" t="str">
        <f ca="true">+IF(OFFSET('Sanitation Data'!$D$32,0,10*ROW('Sanitation Data'!D144))="","",OFFSET('Sanitation Data'!$D$32,0,10*ROW('Sanitation Data'!D144)))</f>
        <v/>
      </c>
      <c r="CP150" s="280" t="str">
        <f ca="true">+IF(OFFSET('Sanitation Data'!$E$28,0,10*ROW('Sanitation Data'!E144))="","",OFFSET('Sanitation Data'!$E$28,0,10*ROW('Sanitation Data'!E144)))</f>
        <v/>
      </c>
      <c r="CQ150" s="280" t="str">
        <f ca="true">+IF(OFFSET('Sanitation Data'!$E$29,0,10*ROW('Sanitation Data'!E144))="","",OFFSET('Sanitation Data'!$E$29,0,10*ROW('Sanitation Data'!E144)))</f>
        <v/>
      </c>
      <c r="CR150" s="280" t="str">
        <f ca="true">+IF(OFFSET('Sanitation Data'!$E$30,0,10*ROW('Sanitation Data'!E144))="","",OFFSET('Sanitation Data'!$E$30,0,10*ROW('Sanitation Data'!E144)))</f>
        <v/>
      </c>
      <c r="CS150" s="280" t="str">
        <f ca="true">+IF(OFFSET('Sanitation Data'!$E$31,0,10*ROW('Sanitation Data'!E144))="","",OFFSET('Sanitation Data'!$E$31,0,10*ROW('Sanitation Data'!E144)))</f>
        <v/>
      </c>
      <c r="CT150" s="280" t="str">
        <f ca="true">+IF(OFFSET('Sanitation Data'!$E$32,0,10*ROW('Sanitation Data'!E144))="","",OFFSET('Sanitation Data'!$E$32,0,10*ROW('Sanitation Data'!E144)))</f>
        <v/>
      </c>
      <c r="CU150" s="280" t="str">
        <f ca="true">+IF(OFFSET('Sanitation Data'!$F$28,0,10*ROW('Sanitation Data'!F144))="","",OFFSET('Sanitation Data'!$F$28,0,10*ROW('Sanitation Data'!F144)))</f>
        <v/>
      </c>
      <c r="CV150" s="280" t="str">
        <f ca="true">+IF(OFFSET('Sanitation Data'!$F$29,0,10*ROW('Sanitation Data'!F144))="","",OFFSET('Sanitation Data'!$F$29,0,10*ROW('Sanitation Data'!F144)))</f>
        <v/>
      </c>
      <c r="CW150" s="280" t="str">
        <f ca="true">+IF(OFFSET('Sanitation Data'!$F$30,0,10*ROW('Sanitation Data'!F144))="","",OFFSET('Sanitation Data'!$F$30,0,10*ROW('Sanitation Data'!F144)))</f>
        <v/>
      </c>
      <c r="CX150" s="280" t="str">
        <f ca="true">+IF(OFFSET('Sanitation Data'!$F$31,0,10*ROW('Sanitation Data'!F144))="","",OFFSET('Sanitation Data'!$F$31,0,10*ROW('Sanitation Data'!F144)))</f>
        <v/>
      </c>
      <c r="CY150" s="280" t="str">
        <f ca="true">+IF(OFFSET('Sanitation Data'!$F$32,0,10*ROW('Sanitation Data'!F144))="","",OFFSET('Sanitation Data'!$F$32,0,10*ROW('Sanitation Data'!F144)))</f>
        <v/>
      </c>
      <c r="CZ150" s="280" t="str">
        <f ca="true">+IF(OFFSET('Sanitation Data'!$G$28,0,10*ROW('Sanitation Data'!G144))="","",OFFSET('Sanitation Data'!$G$28,0,10*ROW('Sanitation Data'!G144)))</f>
        <v/>
      </c>
      <c r="DA150" s="280" t="str">
        <f ca="true">+IF(OFFSET('Sanitation Data'!$G$29,0,10*ROW('Sanitation Data'!G144))="","",OFFSET('Sanitation Data'!$G$29,0,10*ROW('Sanitation Data'!G144)))</f>
        <v/>
      </c>
      <c r="DB150" s="280" t="str">
        <f ca="true">+IF(OFFSET('Sanitation Data'!$G$30,0,10*ROW('Sanitation Data'!G144))="","",OFFSET('Sanitation Data'!$G$30,0,10*ROW('Sanitation Data'!G144)))</f>
        <v/>
      </c>
      <c r="DC150" s="280" t="str">
        <f ca="true">+IF(OFFSET('Sanitation Data'!$G$31,0,10*ROW('Sanitation Data'!G144))="","",OFFSET('Sanitation Data'!$G$31,0,10*ROW('Sanitation Data'!G144)))</f>
        <v/>
      </c>
      <c r="DD150" s="280" t="str">
        <f ca="true">+IF(OFFSET('Sanitation Data'!$G$32,0,10*ROW('Sanitation Data'!G144))="","",OFFSET('Sanitation Data'!$G$32,0,10*ROW('Sanitation Data'!G144)))</f>
        <v/>
      </c>
      <c r="DE150" s="280" t="str">
        <f ca="true">+IF(OFFSET('Sanitation Data'!$H$28,0,10*ROW('Sanitation Data'!H144))="","",OFFSET('Sanitation Data'!$H$28,0,10*ROW('Sanitation Data'!H144)))</f>
        <v/>
      </c>
      <c r="DF150" s="280" t="str">
        <f ca="true">+IF(OFFSET('Sanitation Data'!$H$29,0,10*ROW('Sanitation Data'!H144))="","",OFFSET('Sanitation Data'!$H$29,0,10*ROW('Sanitation Data'!H144)))</f>
        <v/>
      </c>
      <c r="DG150" s="280" t="str">
        <f ca="true">+IF(OFFSET('Sanitation Data'!$H$30,0,10*ROW('Sanitation Data'!H144))="","",OFFSET('Sanitation Data'!$H$30,0,10*ROW('Sanitation Data'!H144)))</f>
        <v/>
      </c>
      <c r="DH150" s="280" t="str">
        <f ca="true">+IF(OFFSET('Sanitation Data'!$H$31,0,10*ROW('Sanitation Data'!H144))="","",OFFSET('Sanitation Data'!$H$31,0,10*ROW('Sanitation Data'!H144)))</f>
        <v/>
      </c>
      <c r="DI150" s="280" t="str">
        <f ca="true">+IF(OFFSET('Sanitation Data'!$H$32,0,10*ROW('Sanitation Data'!H144))="","",OFFSET('Sanitation Data'!$H$32,0,10*ROW('Sanitation Data'!H144)))</f>
        <v/>
      </c>
      <c r="DJ150" s="280" t="str">
        <f ca="true">+IF(OFFSET('Sanitation Data'!$I$28,0,10*ROW('Sanitation Data'!I144))="","",OFFSET('Sanitation Data'!$I$28,0,10*ROW('Sanitation Data'!I144)))</f>
        <v/>
      </c>
      <c r="DK150" s="280" t="str">
        <f ca="true">+IF(OFFSET('Sanitation Data'!$I$29,0,10*ROW('Sanitation Data'!I144))="","",OFFSET('Sanitation Data'!$I$29,0,10*ROW('Sanitation Data'!I144)))</f>
        <v/>
      </c>
      <c r="DL150" s="280" t="str">
        <f ca="true">+IF(OFFSET('Sanitation Data'!$I$30,0,10*ROW('Sanitation Data'!I144))="","",OFFSET('Sanitation Data'!$I$30,0,10*ROW('Sanitation Data'!I144)))</f>
        <v/>
      </c>
      <c r="DM150" s="280" t="str">
        <f ca="true">+IF(OFFSET('Sanitation Data'!$I$31,0,10*ROW('Sanitation Data'!I144))="","",OFFSET('Sanitation Data'!$I$31,0,10*ROW('Sanitation Data'!I144)))</f>
        <v/>
      </c>
      <c r="DN150" s="280" t="str">
        <f ca="true">+IF(OFFSET('Sanitation Data'!$I$32,0,10*ROW('Sanitation Data'!I144))="","",OFFSET('Sanitation Data'!$I$32,0,10*ROW('Sanitation Data'!I144)))</f>
        <v/>
      </c>
      <c r="DO150" s="280" t="str">
        <f ca="true">+IF(OFFSET('Hygiene Data'!$D$11,0,10*ROW('Hygiene Data'!D144))="","",OFFSET('Hygiene Data'!$D$11,0,10*ROW('Hygiene Data'!D144)))</f>
        <v/>
      </c>
      <c r="DP150" s="280" t="str">
        <f ca="true">+IF(OFFSET('Hygiene Data'!$D$12,0,10*ROW('Hygiene Data'!D144))="","",OFFSET('Hygiene Data'!$D$12,0,10*ROW('Hygiene Data'!D144)))</f>
        <v/>
      </c>
      <c r="DQ150" s="280" t="str">
        <f ca="true">+IF(OFFSET('Hygiene Data'!$D$13,0,10*ROW('Hygiene Data'!D144))="","",OFFSET('Hygiene Data'!$D$13,0,10*ROW('Hygiene Data'!D144)))</f>
        <v/>
      </c>
      <c r="DR150" s="280" t="str">
        <f ca="true">+IF(OFFSET('Hygiene Data'!$E$11,0,10*ROW('Hygiene Data'!E144))="","",OFFSET('Hygiene Data'!$E$11,0,10*ROW('Hygiene Data'!E144)))</f>
        <v/>
      </c>
      <c r="DS150" s="280" t="str">
        <f ca="true">+IF(OFFSET('Hygiene Data'!$E$12,0,10*ROW('Hygiene Data'!E144))="","",OFFSET('Hygiene Data'!$E$12,0,10*ROW('Hygiene Data'!E144)))</f>
        <v/>
      </c>
      <c r="DT150" s="280" t="str">
        <f ca="true">+IF(OFFSET('Hygiene Data'!$E$13,0,10*ROW('Hygiene Data'!E144))="","",OFFSET('Hygiene Data'!$E$13,0,10*ROW('Hygiene Data'!E144)))</f>
        <v/>
      </c>
      <c r="DU150" s="280" t="str">
        <f ca="true">+IF(OFFSET('Hygiene Data'!$F$11,0,10*ROW('Hygiene Data'!F144))="","",OFFSET('Hygiene Data'!$F$11,0,10*ROW('Hygiene Data'!F144)))</f>
        <v/>
      </c>
      <c r="DV150" s="280" t="str">
        <f ca="true">+IF(OFFSET('Hygiene Data'!$F$12,0,10*ROW('Hygiene Data'!F144))="","",OFFSET('Hygiene Data'!$F$12,0,10*ROW('Hygiene Data'!F144)))</f>
        <v/>
      </c>
      <c r="DW150" s="280" t="str">
        <f ca="true">+IF(OFFSET('Hygiene Data'!$F$13,0,10*ROW('Hygiene Data'!F144))="","",OFFSET('Hygiene Data'!$F$13,0,10*ROW('Hygiene Data'!F144)))</f>
        <v/>
      </c>
      <c r="DX150" s="280" t="str">
        <f ca="true">+IF(OFFSET('Hygiene Data'!$G$11,0,10*ROW('Hygiene Data'!G144))="","",OFFSET('Hygiene Data'!$G$11,0,10*ROW('Hygiene Data'!G144)))</f>
        <v/>
      </c>
      <c r="DY150" s="280" t="str">
        <f ca="true">+IF(OFFSET('Hygiene Data'!$G$12,0,10*ROW('Hygiene Data'!G144))="","",OFFSET('Hygiene Data'!$G$12,0,10*ROW('Hygiene Data'!G144)))</f>
        <v/>
      </c>
      <c r="DZ150" s="280" t="str">
        <f ca="true">+IF(OFFSET('Hygiene Data'!$G$13,0,10*ROW('Hygiene Data'!G144))="","",OFFSET('Hygiene Data'!$G$13,0,10*ROW('Hygiene Data'!G144)))</f>
        <v/>
      </c>
      <c r="EA150" s="280" t="str">
        <f ca="true">+IF(OFFSET('Hygiene Data'!$H$11,0,10*ROW('Hygiene Data'!H144))="","",OFFSET('Hygiene Data'!$H$11,0,10*ROW('Hygiene Data'!H144)))</f>
        <v/>
      </c>
      <c r="EB150" s="280" t="str">
        <f ca="true">+IF(OFFSET('Hygiene Data'!$H$12,0,10*ROW('Hygiene Data'!H144))="","",OFFSET('Hygiene Data'!$H$12,0,10*ROW('Hygiene Data'!H144)))</f>
        <v/>
      </c>
      <c r="EC150" s="280" t="str">
        <f ca="true">+IF(OFFSET('Hygiene Data'!$H$13,0,10*ROW('Hygiene Data'!H144))="","",OFFSET('Hygiene Data'!$H$13,0,10*ROW('Hygiene Data'!H144)))</f>
        <v/>
      </c>
      <c r="ED150" s="280" t="str">
        <f ca="true">+IF(OFFSET('Hygiene Data'!$I$11,0,10*ROW('Hygiene Data'!I144))="","",OFFSET('Hygiene Data'!$I$11,0,10*ROW('Hygiene Data'!I144)))</f>
        <v/>
      </c>
      <c r="EE150" s="280" t="str">
        <f ca="true">+IF(OFFSET('Hygiene Data'!$I$12,0,10*ROW('Hygiene Data'!I144))="","",OFFSET('Hygiene Data'!$I$12,0,10*ROW('Hygiene Data'!I144)))</f>
        <v/>
      </c>
      <c r="EF150" s="28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6"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0"/>
      <c r="BS151" s="280" t="str">
        <f ca="true">+IF(OFFSET('Water Data'!$D$27,0,10*ROW('Water Data'!D145))="","",OFFSET('Water Data'!$D$27,0,10*ROW('Water Data'!D145)))</f>
        <v/>
      </c>
      <c r="BT151" s="280" t="str">
        <f ca="true">+IF(OFFSET('Water Data'!$D$28,0,10*ROW('Water Data'!D145))="","",OFFSET('Water Data'!$D$28,0,10*ROW('Water Data'!D145)))</f>
        <v/>
      </c>
      <c r="BU151" s="280" t="str">
        <f ca="true">+IF(OFFSET('Water Data'!$D$29,0,10*ROW('Water Data'!D145))="","",OFFSET('Water Data'!$D$29,0,10*ROW('Water Data'!D145)))</f>
        <v/>
      </c>
      <c r="BV151" s="280" t="str">
        <f ca="true">+IF(OFFSET('Water Data'!$E$27,0,10*ROW('Water Data'!E145))="","",OFFSET('Water Data'!$E$27,0,10*ROW('Water Data'!E145)))</f>
        <v/>
      </c>
      <c r="BW151" s="280" t="str">
        <f ca="true">+IF(OFFSET('Water Data'!$E$28,0,10*ROW('Water Data'!E145))="","",OFFSET('Water Data'!$E$28,0,10*ROW('Water Data'!E145)))</f>
        <v/>
      </c>
      <c r="BX151" s="280" t="str">
        <f ca="true">+IF(OFFSET('Water Data'!$E$29,0,10*ROW('Water Data'!E145))="","",OFFSET('Water Data'!$E$29,0,10*ROW('Water Data'!E145)))</f>
        <v/>
      </c>
      <c r="BY151" s="280" t="str">
        <f ca="true">+IF(OFFSET('Water Data'!$F$27,0,10*ROW('Water Data'!F145))="","",OFFSET('Water Data'!$F$27,0,10*ROW('Water Data'!F145)))</f>
        <v/>
      </c>
      <c r="BZ151" s="280" t="str">
        <f ca="true">+IF(OFFSET('Water Data'!$F$28,0,10*ROW('Water Data'!F145))="","",OFFSET('Water Data'!$F$28,0,10*ROW('Water Data'!F145)))</f>
        <v/>
      </c>
      <c r="CA151" s="280" t="str">
        <f ca="true">+IF(OFFSET('Water Data'!$F$29,0,10*ROW('Water Data'!F145))="","",OFFSET('Water Data'!$F$29,0,10*ROW('Water Data'!F145)))</f>
        <v/>
      </c>
      <c r="CB151" s="280" t="str">
        <f ca="true">+IF(OFFSET('Water Data'!$G$27,0,10*ROW('Water Data'!G145))="","",OFFSET('Water Data'!$G$27,0,10*ROW('Water Data'!G145)))</f>
        <v/>
      </c>
      <c r="CC151" s="280" t="str">
        <f ca="true">+IF(OFFSET('Water Data'!$G$28,0,10*ROW('Water Data'!G145))="","",OFFSET('Water Data'!$G$28,0,10*ROW('Water Data'!G145)))</f>
        <v/>
      </c>
      <c r="CD151" s="280" t="str">
        <f ca="true">+IF(OFFSET('Water Data'!$G$29,0,10*ROW('Water Data'!G145))="","",OFFSET('Water Data'!$G$29,0,10*ROW('Water Data'!G145)))</f>
        <v/>
      </c>
      <c r="CE151" s="280" t="str">
        <f ca="true">+IF(OFFSET('Water Data'!$H$27,0,10*ROW('Water Data'!H145))="","",OFFSET('Water Data'!$H$27,0,10*ROW('Water Data'!H145)))</f>
        <v/>
      </c>
      <c r="CF151" s="280" t="str">
        <f ca="true">+IF(OFFSET('Water Data'!$H$28,0,10*ROW('Water Data'!H145))="","",OFFSET('Water Data'!$H$28,0,10*ROW('Water Data'!H145)))</f>
        <v/>
      </c>
      <c r="CG151" s="280" t="str">
        <f ca="true">+IF(OFFSET('Water Data'!$H$29,0,10*ROW('Water Data'!H145))="","",OFFSET('Water Data'!$H$29,0,10*ROW('Water Data'!H145)))</f>
        <v/>
      </c>
      <c r="CH151" s="280" t="str">
        <f ca="true">+IF(OFFSET('Water Data'!$I$27,0,10*ROW('Water Data'!I145))="","",OFFSET('Water Data'!$I$27,0,10*ROW('Water Data'!I145)))</f>
        <v/>
      </c>
      <c r="CI151" s="280" t="str">
        <f ca="true">+IF(OFFSET('Water Data'!$I$28,0,10*ROW('Water Data'!I145))="","",OFFSET('Water Data'!$I$28,0,10*ROW('Water Data'!I145)))</f>
        <v/>
      </c>
      <c r="CJ151" s="280" t="str">
        <f ca="true">+IF(OFFSET('Water Data'!$I$29,0,10*ROW('Water Data'!I145))="","",OFFSET('Water Data'!$I$29,0,10*ROW('Water Data'!I145)))</f>
        <v/>
      </c>
      <c r="CK151" s="280" t="str">
        <f ca="true">+IF(OFFSET('Sanitation Data'!$D$28,0,10*ROW('Sanitation Data'!D145))="","",OFFSET('Sanitation Data'!$D$28,0,10*ROW('Sanitation Data'!D145)))</f>
        <v/>
      </c>
      <c r="CL151" s="280" t="str">
        <f ca="true">+IF(OFFSET('Sanitation Data'!$D$29,0,10*ROW('Sanitation Data'!D145))="","",OFFSET('Sanitation Data'!$D$29,0,10*ROW('Sanitation Data'!D145)))</f>
        <v/>
      </c>
      <c r="CM151" s="280" t="str">
        <f ca="true">+IF(OFFSET('Sanitation Data'!$D$30,0,10*ROW('Sanitation Data'!D145))="","",OFFSET('Sanitation Data'!$D$30,0,10*ROW('Sanitation Data'!D145)))</f>
        <v/>
      </c>
      <c r="CN151" s="280" t="str">
        <f ca="true">+IF(OFFSET('Sanitation Data'!$D$31,0,10*ROW('Sanitation Data'!D145))="","",OFFSET('Sanitation Data'!$D$31,0,10*ROW('Sanitation Data'!D145)))</f>
        <v/>
      </c>
      <c r="CO151" s="280" t="str">
        <f ca="true">+IF(OFFSET('Sanitation Data'!$D$32,0,10*ROW('Sanitation Data'!D145))="","",OFFSET('Sanitation Data'!$D$32,0,10*ROW('Sanitation Data'!D145)))</f>
        <v/>
      </c>
      <c r="CP151" s="280" t="str">
        <f ca="true">+IF(OFFSET('Sanitation Data'!$E$28,0,10*ROW('Sanitation Data'!E145))="","",OFFSET('Sanitation Data'!$E$28,0,10*ROW('Sanitation Data'!E145)))</f>
        <v/>
      </c>
      <c r="CQ151" s="280" t="str">
        <f ca="true">+IF(OFFSET('Sanitation Data'!$E$29,0,10*ROW('Sanitation Data'!E145))="","",OFFSET('Sanitation Data'!$E$29,0,10*ROW('Sanitation Data'!E145)))</f>
        <v/>
      </c>
      <c r="CR151" s="280" t="str">
        <f ca="true">+IF(OFFSET('Sanitation Data'!$E$30,0,10*ROW('Sanitation Data'!E145))="","",OFFSET('Sanitation Data'!$E$30,0,10*ROW('Sanitation Data'!E145)))</f>
        <v/>
      </c>
      <c r="CS151" s="280" t="str">
        <f ca="true">+IF(OFFSET('Sanitation Data'!$E$31,0,10*ROW('Sanitation Data'!E145))="","",OFFSET('Sanitation Data'!$E$31,0,10*ROW('Sanitation Data'!E145)))</f>
        <v/>
      </c>
      <c r="CT151" s="280" t="str">
        <f ca="true">+IF(OFFSET('Sanitation Data'!$E$32,0,10*ROW('Sanitation Data'!E145))="","",OFFSET('Sanitation Data'!$E$32,0,10*ROW('Sanitation Data'!E145)))</f>
        <v/>
      </c>
      <c r="CU151" s="280" t="str">
        <f ca="true">+IF(OFFSET('Sanitation Data'!$F$28,0,10*ROW('Sanitation Data'!F145))="","",OFFSET('Sanitation Data'!$F$28,0,10*ROW('Sanitation Data'!F145)))</f>
        <v/>
      </c>
      <c r="CV151" s="280" t="str">
        <f ca="true">+IF(OFFSET('Sanitation Data'!$F$29,0,10*ROW('Sanitation Data'!F145))="","",OFFSET('Sanitation Data'!$F$29,0,10*ROW('Sanitation Data'!F145)))</f>
        <v/>
      </c>
      <c r="CW151" s="280" t="str">
        <f ca="true">+IF(OFFSET('Sanitation Data'!$F$30,0,10*ROW('Sanitation Data'!F145))="","",OFFSET('Sanitation Data'!$F$30,0,10*ROW('Sanitation Data'!F145)))</f>
        <v/>
      </c>
      <c r="CX151" s="280" t="str">
        <f ca="true">+IF(OFFSET('Sanitation Data'!$F$31,0,10*ROW('Sanitation Data'!F145))="","",OFFSET('Sanitation Data'!$F$31,0,10*ROW('Sanitation Data'!F145)))</f>
        <v/>
      </c>
      <c r="CY151" s="280" t="str">
        <f ca="true">+IF(OFFSET('Sanitation Data'!$F$32,0,10*ROW('Sanitation Data'!F145))="","",OFFSET('Sanitation Data'!$F$32,0,10*ROW('Sanitation Data'!F145)))</f>
        <v/>
      </c>
      <c r="CZ151" s="280" t="str">
        <f ca="true">+IF(OFFSET('Sanitation Data'!$G$28,0,10*ROW('Sanitation Data'!G145))="","",OFFSET('Sanitation Data'!$G$28,0,10*ROW('Sanitation Data'!G145)))</f>
        <v/>
      </c>
      <c r="DA151" s="280" t="str">
        <f ca="true">+IF(OFFSET('Sanitation Data'!$G$29,0,10*ROW('Sanitation Data'!G145))="","",OFFSET('Sanitation Data'!$G$29,0,10*ROW('Sanitation Data'!G145)))</f>
        <v/>
      </c>
      <c r="DB151" s="280" t="str">
        <f ca="true">+IF(OFFSET('Sanitation Data'!$G$30,0,10*ROW('Sanitation Data'!G145))="","",OFFSET('Sanitation Data'!$G$30,0,10*ROW('Sanitation Data'!G145)))</f>
        <v/>
      </c>
      <c r="DC151" s="280" t="str">
        <f ca="true">+IF(OFFSET('Sanitation Data'!$G$31,0,10*ROW('Sanitation Data'!G145))="","",OFFSET('Sanitation Data'!$G$31,0,10*ROW('Sanitation Data'!G145)))</f>
        <v/>
      </c>
      <c r="DD151" s="280" t="str">
        <f ca="true">+IF(OFFSET('Sanitation Data'!$G$32,0,10*ROW('Sanitation Data'!G145))="","",OFFSET('Sanitation Data'!$G$32,0,10*ROW('Sanitation Data'!G145)))</f>
        <v/>
      </c>
      <c r="DE151" s="280" t="str">
        <f ca="true">+IF(OFFSET('Sanitation Data'!$H$28,0,10*ROW('Sanitation Data'!H145))="","",OFFSET('Sanitation Data'!$H$28,0,10*ROW('Sanitation Data'!H145)))</f>
        <v/>
      </c>
      <c r="DF151" s="280" t="str">
        <f ca="true">+IF(OFFSET('Sanitation Data'!$H$29,0,10*ROW('Sanitation Data'!H145))="","",OFFSET('Sanitation Data'!$H$29,0,10*ROW('Sanitation Data'!H145)))</f>
        <v/>
      </c>
      <c r="DG151" s="280" t="str">
        <f ca="true">+IF(OFFSET('Sanitation Data'!$H$30,0,10*ROW('Sanitation Data'!H145))="","",OFFSET('Sanitation Data'!$H$30,0,10*ROW('Sanitation Data'!H145)))</f>
        <v/>
      </c>
      <c r="DH151" s="280" t="str">
        <f ca="true">+IF(OFFSET('Sanitation Data'!$H$31,0,10*ROW('Sanitation Data'!H145))="","",OFFSET('Sanitation Data'!$H$31,0,10*ROW('Sanitation Data'!H145)))</f>
        <v/>
      </c>
      <c r="DI151" s="280" t="str">
        <f ca="true">+IF(OFFSET('Sanitation Data'!$H$32,0,10*ROW('Sanitation Data'!H145))="","",OFFSET('Sanitation Data'!$H$32,0,10*ROW('Sanitation Data'!H145)))</f>
        <v/>
      </c>
      <c r="DJ151" s="280" t="str">
        <f ca="true">+IF(OFFSET('Sanitation Data'!$I$28,0,10*ROW('Sanitation Data'!I145))="","",OFFSET('Sanitation Data'!$I$28,0,10*ROW('Sanitation Data'!I145)))</f>
        <v/>
      </c>
      <c r="DK151" s="280" t="str">
        <f ca="true">+IF(OFFSET('Sanitation Data'!$I$29,0,10*ROW('Sanitation Data'!I145))="","",OFFSET('Sanitation Data'!$I$29,0,10*ROW('Sanitation Data'!I145)))</f>
        <v/>
      </c>
      <c r="DL151" s="280" t="str">
        <f ca="true">+IF(OFFSET('Sanitation Data'!$I$30,0,10*ROW('Sanitation Data'!I145))="","",OFFSET('Sanitation Data'!$I$30,0,10*ROW('Sanitation Data'!I145)))</f>
        <v/>
      </c>
      <c r="DM151" s="280" t="str">
        <f ca="true">+IF(OFFSET('Sanitation Data'!$I$31,0,10*ROW('Sanitation Data'!I145))="","",OFFSET('Sanitation Data'!$I$31,0,10*ROW('Sanitation Data'!I145)))</f>
        <v/>
      </c>
      <c r="DN151" s="280" t="str">
        <f ca="true">+IF(OFFSET('Sanitation Data'!$I$32,0,10*ROW('Sanitation Data'!I145))="","",OFFSET('Sanitation Data'!$I$32,0,10*ROW('Sanitation Data'!I145)))</f>
        <v/>
      </c>
      <c r="DO151" s="280" t="str">
        <f ca="true">+IF(OFFSET('Hygiene Data'!$D$11,0,10*ROW('Hygiene Data'!D145))="","",OFFSET('Hygiene Data'!$D$11,0,10*ROW('Hygiene Data'!D145)))</f>
        <v/>
      </c>
      <c r="DP151" s="280" t="str">
        <f ca="true">+IF(OFFSET('Hygiene Data'!$D$12,0,10*ROW('Hygiene Data'!D145))="","",OFFSET('Hygiene Data'!$D$12,0,10*ROW('Hygiene Data'!D145)))</f>
        <v/>
      </c>
      <c r="DQ151" s="280" t="str">
        <f ca="true">+IF(OFFSET('Hygiene Data'!$D$13,0,10*ROW('Hygiene Data'!D145))="","",OFFSET('Hygiene Data'!$D$13,0,10*ROW('Hygiene Data'!D145)))</f>
        <v/>
      </c>
      <c r="DR151" s="280" t="str">
        <f ca="true">+IF(OFFSET('Hygiene Data'!$E$11,0,10*ROW('Hygiene Data'!E145))="","",OFFSET('Hygiene Data'!$E$11,0,10*ROW('Hygiene Data'!E145)))</f>
        <v/>
      </c>
      <c r="DS151" s="280" t="str">
        <f ca="true">+IF(OFFSET('Hygiene Data'!$E$12,0,10*ROW('Hygiene Data'!E145))="","",OFFSET('Hygiene Data'!$E$12,0,10*ROW('Hygiene Data'!E145)))</f>
        <v/>
      </c>
      <c r="DT151" s="280" t="str">
        <f ca="true">+IF(OFFSET('Hygiene Data'!$E$13,0,10*ROW('Hygiene Data'!E145))="","",OFFSET('Hygiene Data'!$E$13,0,10*ROW('Hygiene Data'!E145)))</f>
        <v/>
      </c>
      <c r="DU151" s="280" t="str">
        <f ca="true">+IF(OFFSET('Hygiene Data'!$F$11,0,10*ROW('Hygiene Data'!F145))="","",OFFSET('Hygiene Data'!$F$11,0,10*ROW('Hygiene Data'!F145)))</f>
        <v/>
      </c>
      <c r="DV151" s="280" t="str">
        <f ca="true">+IF(OFFSET('Hygiene Data'!$F$12,0,10*ROW('Hygiene Data'!F145))="","",OFFSET('Hygiene Data'!$F$12,0,10*ROW('Hygiene Data'!F145)))</f>
        <v/>
      </c>
      <c r="DW151" s="280" t="str">
        <f ca="true">+IF(OFFSET('Hygiene Data'!$F$13,0,10*ROW('Hygiene Data'!F145))="","",OFFSET('Hygiene Data'!$F$13,0,10*ROW('Hygiene Data'!F145)))</f>
        <v/>
      </c>
      <c r="DX151" s="280" t="str">
        <f ca="true">+IF(OFFSET('Hygiene Data'!$G$11,0,10*ROW('Hygiene Data'!G145))="","",OFFSET('Hygiene Data'!$G$11,0,10*ROW('Hygiene Data'!G145)))</f>
        <v/>
      </c>
      <c r="DY151" s="280" t="str">
        <f ca="true">+IF(OFFSET('Hygiene Data'!$G$12,0,10*ROW('Hygiene Data'!G145))="","",OFFSET('Hygiene Data'!$G$12,0,10*ROW('Hygiene Data'!G145)))</f>
        <v/>
      </c>
      <c r="DZ151" s="280" t="str">
        <f ca="true">+IF(OFFSET('Hygiene Data'!$G$13,0,10*ROW('Hygiene Data'!G145))="","",OFFSET('Hygiene Data'!$G$13,0,10*ROW('Hygiene Data'!G145)))</f>
        <v/>
      </c>
      <c r="EA151" s="280" t="str">
        <f ca="true">+IF(OFFSET('Hygiene Data'!$H$11,0,10*ROW('Hygiene Data'!H145))="","",OFFSET('Hygiene Data'!$H$11,0,10*ROW('Hygiene Data'!H145)))</f>
        <v/>
      </c>
      <c r="EB151" s="280" t="str">
        <f ca="true">+IF(OFFSET('Hygiene Data'!$H$12,0,10*ROW('Hygiene Data'!H145))="","",OFFSET('Hygiene Data'!$H$12,0,10*ROW('Hygiene Data'!H145)))</f>
        <v/>
      </c>
      <c r="EC151" s="280" t="str">
        <f ca="true">+IF(OFFSET('Hygiene Data'!$H$13,0,10*ROW('Hygiene Data'!H145))="","",OFFSET('Hygiene Data'!$H$13,0,10*ROW('Hygiene Data'!H145)))</f>
        <v/>
      </c>
      <c r="ED151" s="280" t="str">
        <f ca="true">+IF(OFFSET('Hygiene Data'!$I$11,0,10*ROW('Hygiene Data'!I145))="","",OFFSET('Hygiene Data'!$I$11,0,10*ROW('Hygiene Data'!I145)))</f>
        <v/>
      </c>
      <c r="EE151" s="280" t="str">
        <f ca="true">+IF(OFFSET('Hygiene Data'!$I$12,0,10*ROW('Hygiene Data'!I145))="","",OFFSET('Hygiene Data'!$I$12,0,10*ROW('Hygiene Data'!I145)))</f>
        <v/>
      </c>
      <c r="EF151" s="28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6"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0"/>
      <c r="BS152" s="280" t="str">
        <f ca="true">+IF(OFFSET('Water Data'!$D$27,0,10*ROW('Water Data'!D146))="","",OFFSET('Water Data'!$D$27,0,10*ROW('Water Data'!D146)))</f>
        <v/>
      </c>
      <c r="BT152" s="280" t="str">
        <f ca="true">+IF(OFFSET('Water Data'!$D$28,0,10*ROW('Water Data'!D146))="","",OFFSET('Water Data'!$D$28,0,10*ROW('Water Data'!D146)))</f>
        <v/>
      </c>
      <c r="BU152" s="280" t="str">
        <f ca="true">+IF(OFFSET('Water Data'!$D$29,0,10*ROW('Water Data'!D146))="","",OFFSET('Water Data'!$D$29,0,10*ROW('Water Data'!D146)))</f>
        <v/>
      </c>
      <c r="BV152" s="280" t="str">
        <f ca="true">+IF(OFFSET('Water Data'!$E$27,0,10*ROW('Water Data'!E146))="","",OFFSET('Water Data'!$E$27,0,10*ROW('Water Data'!E146)))</f>
        <v/>
      </c>
      <c r="BW152" s="280" t="str">
        <f ca="true">+IF(OFFSET('Water Data'!$E$28,0,10*ROW('Water Data'!E146))="","",OFFSET('Water Data'!$E$28,0,10*ROW('Water Data'!E146)))</f>
        <v/>
      </c>
      <c r="BX152" s="280" t="str">
        <f ca="true">+IF(OFFSET('Water Data'!$E$29,0,10*ROW('Water Data'!E146))="","",OFFSET('Water Data'!$E$29,0,10*ROW('Water Data'!E146)))</f>
        <v/>
      </c>
      <c r="BY152" s="280" t="str">
        <f ca="true">+IF(OFFSET('Water Data'!$F$27,0,10*ROW('Water Data'!F146))="","",OFFSET('Water Data'!$F$27,0,10*ROW('Water Data'!F146)))</f>
        <v/>
      </c>
      <c r="BZ152" s="280" t="str">
        <f ca="true">+IF(OFFSET('Water Data'!$F$28,0,10*ROW('Water Data'!F146))="","",OFFSET('Water Data'!$F$28,0,10*ROW('Water Data'!F146)))</f>
        <v/>
      </c>
      <c r="CA152" s="280" t="str">
        <f ca="true">+IF(OFFSET('Water Data'!$F$29,0,10*ROW('Water Data'!F146))="","",OFFSET('Water Data'!$F$29,0,10*ROW('Water Data'!F146)))</f>
        <v/>
      </c>
      <c r="CB152" s="280" t="str">
        <f ca="true">+IF(OFFSET('Water Data'!$G$27,0,10*ROW('Water Data'!G146))="","",OFFSET('Water Data'!$G$27,0,10*ROW('Water Data'!G146)))</f>
        <v/>
      </c>
      <c r="CC152" s="280" t="str">
        <f ca="true">+IF(OFFSET('Water Data'!$G$28,0,10*ROW('Water Data'!G146))="","",OFFSET('Water Data'!$G$28,0,10*ROW('Water Data'!G146)))</f>
        <v/>
      </c>
      <c r="CD152" s="280" t="str">
        <f ca="true">+IF(OFFSET('Water Data'!$G$29,0,10*ROW('Water Data'!G146))="","",OFFSET('Water Data'!$G$29,0,10*ROW('Water Data'!G146)))</f>
        <v/>
      </c>
      <c r="CE152" s="280" t="str">
        <f ca="true">+IF(OFFSET('Water Data'!$H$27,0,10*ROW('Water Data'!H146))="","",OFFSET('Water Data'!$H$27,0,10*ROW('Water Data'!H146)))</f>
        <v/>
      </c>
      <c r="CF152" s="280" t="str">
        <f ca="true">+IF(OFFSET('Water Data'!$H$28,0,10*ROW('Water Data'!H146))="","",OFFSET('Water Data'!$H$28,0,10*ROW('Water Data'!H146)))</f>
        <v/>
      </c>
      <c r="CG152" s="280" t="str">
        <f ca="true">+IF(OFFSET('Water Data'!$H$29,0,10*ROW('Water Data'!H146))="","",OFFSET('Water Data'!$H$29,0,10*ROW('Water Data'!H146)))</f>
        <v/>
      </c>
      <c r="CH152" s="280" t="str">
        <f ca="true">+IF(OFFSET('Water Data'!$I$27,0,10*ROW('Water Data'!I146))="","",OFFSET('Water Data'!$I$27,0,10*ROW('Water Data'!I146)))</f>
        <v/>
      </c>
      <c r="CI152" s="280" t="str">
        <f ca="true">+IF(OFFSET('Water Data'!$I$28,0,10*ROW('Water Data'!I146))="","",OFFSET('Water Data'!$I$28,0,10*ROW('Water Data'!I146)))</f>
        <v/>
      </c>
      <c r="CJ152" s="280" t="str">
        <f ca="true">+IF(OFFSET('Water Data'!$I$29,0,10*ROW('Water Data'!I146))="","",OFFSET('Water Data'!$I$29,0,10*ROW('Water Data'!I146)))</f>
        <v/>
      </c>
      <c r="CK152" s="280" t="str">
        <f ca="true">+IF(OFFSET('Sanitation Data'!$D$28,0,10*ROW('Sanitation Data'!D146))="","",OFFSET('Sanitation Data'!$D$28,0,10*ROW('Sanitation Data'!D146)))</f>
        <v/>
      </c>
      <c r="CL152" s="280" t="str">
        <f ca="true">+IF(OFFSET('Sanitation Data'!$D$29,0,10*ROW('Sanitation Data'!D146))="","",OFFSET('Sanitation Data'!$D$29,0,10*ROW('Sanitation Data'!D146)))</f>
        <v/>
      </c>
      <c r="CM152" s="280" t="str">
        <f ca="true">+IF(OFFSET('Sanitation Data'!$D$30,0,10*ROW('Sanitation Data'!D146))="","",OFFSET('Sanitation Data'!$D$30,0,10*ROW('Sanitation Data'!D146)))</f>
        <v/>
      </c>
      <c r="CN152" s="280" t="str">
        <f ca="true">+IF(OFFSET('Sanitation Data'!$D$31,0,10*ROW('Sanitation Data'!D146))="","",OFFSET('Sanitation Data'!$D$31,0,10*ROW('Sanitation Data'!D146)))</f>
        <v/>
      </c>
      <c r="CO152" s="280" t="str">
        <f ca="true">+IF(OFFSET('Sanitation Data'!$D$32,0,10*ROW('Sanitation Data'!D146))="","",OFFSET('Sanitation Data'!$D$32,0,10*ROW('Sanitation Data'!D146)))</f>
        <v/>
      </c>
      <c r="CP152" s="280" t="str">
        <f ca="true">+IF(OFFSET('Sanitation Data'!$E$28,0,10*ROW('Sanitation Data'!E146))="","",OFFSET('Sanitation Data'!$E$28,0,10*ROW('Sanitation Data'!E146)))</f>
        <v/>
      </c>
      <c r="CQ152" s="280" t="str">
        <f ca="true">+IF(OFFSET('Sanitation Data'!$E$29,0,10*ROW('Sanitation Data'!E146))="","",OFFSET('Sanitation Data'!$E$29,0,10*ROW('Sanitation Data'!E146)))</f>
        <v/>
      </c>
      <c r="CR152" s="280" t="str">
        <f ca="true">+IF(OFFSET('Sanitation Data'!$E$30,0,10*ROW('Sanitation Data'!E146))="","",OFFSET('Sanitation Data'!$E$30,0,10*ROW('Sanitation Data'!E146)))</f>
        <v/>
      </c>
      <c r="CS152" s="280" t="str">
        <f ca="true">+IF(OFFSET('Sanitation Data'!$E$31,0,10*ROW('Sanitation Data'!E146))="","",OFFSET('Sanitation Data'!$E$31,0,10*ROW('Sanitation Data'!E146)))</f>
        <v/>
      </c>
      <c r="CT152" s="280" t="str">
        <f ca="true">+IF(OFFSET('Sanitation Data'!$E$32,0,10*ROW('Sanitation Data'!E146))="","",OFFSET('Sanitation Data'!$E$32,0,10*ROW('Sanitation Data'!E146)))</f>
        <v/>
      </c>
      <c r="CU152" s="280" t="str">
        <f ca="true">+IF(OFFSET('Sanitation Data'!$F$28,0,10*ROW('Sanitation Data'!F146))="","",OFFSET('Sanitation Data'!$F$28,0,10*ROW('Sanitation Data'!F146)))</f>
        <v/>
      </c>
      <c r="CV152" s="280" t="str">
        <f ca="true">+IF(OFFSET('Sanitation Data'!$F$29,0,10*ROW('Sanitation Data'!F146))="","",OFFSET('Sanitation Data'!$F$29,0,10*ROW('Sanitation Data'!F146)))</f>
        <v/>
      </c>
      <c r="CW152" s="280" t="str">
        <f ca="true">+IF(OFFSET('Sanitation Data'!$F$30,0,10*ROW('Sanitation Data'!F146))="","",OFFSET('Sanitation Data'!$F$30,0,10*ROW('Sanitation Data'!F146)))</f>
        <v/>
      </c>
      <c r="CX152" s="280" t="str">
        <f ca="true">+IF(OFFSET('Sanitation Data'!$F$31,0,10*ROW('Sanitation Data'!F146))="","",OFFSET('Sanitation Data'!$F$31,0,10*ROW('Sanitation Data'!F146)))</f>
        <v/>
      </c>
      <c r="CY152" s="280" t="str">
        <f ca="true">+IF(OFFSET('Sanitation Data'!$F$32,0,10*ROW('Sanitation Data'!F146))="","",OFFSET('Sanitation Data'!$F$32,0,10*ROW('Sanitation Data'!F146)))</f>
        <v/>
      </c>
      <c r="CZ152" s="280" t="str">
        <f ca="true">+IF(OFFSET('Sanitation Data'!$G$28,0,10*ROW('Sanitation Data'!G146))="","",OFFSET('Sanitation Data'!$G$28,0,10*ROW('Sanitation Data'!G146)))</f>
        <v/>
      </c>
      <c r="DA152" s="280" t="str">
        <f ca="true">+IF(OFFSET('Sanitation Data'!$G$29,0,10*ROW('Sanitation Data'!G146))="","",OFFSET('Sanitation Data'!$G$29,0,10*ROW('Sanitation Data'!G146)))</f>
        <v/>
      </c>
      <c r="DB152" s="280" t="str">
        <f ca="true">+IF(OFFSET('Sanitation Data'!$G$30,0,10*ROW('Sanitation Data'!G146))="","",OFFSET('Sanitation Data'!$G$30,0,10*ROW('Sanitation Data'!G146)))</f>
        <v/>
      </c>
      <c r="DC152" s="280" t="str">
        <f ca="true">+IF(OFFSET('Sanitation Data'!$G$31,0,10*ROW('Sanitation Data'!G146))="","",OFFSET('Sanitation Data'!$G$31,0,10*ROW('Sanitation Data'!G146)))</f>
        <v/>
      </c>
      <c r="DD152" s="280" t="str">
        <f ca="true">+IF(OFFSET('Sanitation Data'!$G$32,0,10*ROW('Sanitation Data'!G146))="","",OFFSET('Sanitation Data'!$G$32,0,10*ROW('Sanitation Data'!G146)))</f>
        <v/>
      </c>
      <c r="DE152" s="280" t="str">
        <f ca="true">+IF(OFFSET('Sanitation Data'!$H$28,0,10*ROW('Sanitation Data'!H146))="","",OFFSET('Sanitation Data'!$H$28,0,10*ROW('Sanitation Data'!H146)))</f>
        <v/>
      </c>
      <c r="DF152" s="280" t="str">
        <f ca="true">+IF(OFFSET('Sanitation Data'!$H$29,0,10*ROW('Sanitation Data'!H146))="","",OFFSET('Sanitation Data'!$H$29,0,10*ROW('Sanitation Data'!H146)))</f>
        <v/>
      </c>
      <c r="DG152" s="280" t="str">
        <f ca="true">+IF(OFFSET('Sanitation Data'!$H$30,0,10*ROW('Sanitation Data'!H146))="","",OFFSET('Sanitation Data'!$H$30,0,10*ROW('Sanitation Data'!H146)))</f>
        <v/>
      </c>
      <c r="DH152" s="280" t="str">
        <f ca="true">+IF(OFFSET('Sanitation Data'!$H$31,0,10*ROW('Sanitation Data'!H146))="","",OFFSET('Sanitation Data'!$H$31,0,10*ROW('Sanitation Data'!H146)))</f>
        <v/>
      </c>
      <c r="DI152" s="280" t="str">
        <f ca="true">+IF(OFFSET('Sanitation Data'!$H$32,0,10*ROW('Sanitation Data'!H146))="","",OFFSET('Sanitation Data'!$H$32,0,10*ROW('Sanitation Data'!H146)))</f>
        <v/>
      </c>
      <c r="DJ152" s="280" t="str">
        <f ca="true">+IF(OFFSET('Sanitation Data'!$I$28,0,10*ROW('Sanitation Data'!I146))="","",OFFSET('Sanitation Data'!$I$28,0,10*ROW('Sanitation Data'!I146)))</f>
        <v/>
      </c>
      <c r="DK152" s="280" t="str">
        <f ca="true">+IF(OFFSET('Sanitation Data'!$I$29,0,10*ROW('Sanitation Data'!I146))="","",OFFSET('Sanitation Data'!$I$29,0,10*ROW('Sanitation Data'!I146)))</f>
        <v/>
      </c>
      <c r="DL152" s="280" t="str">
        <f ca="true">+IF(OFFSET('Sanitation Data'!$I$30,0,10*ROW('Sanitation Data'!I146))="","",OFFSET('Sanitation Data'!$I$30,0,10*ROW('Sanitation Data'!I146)))</f>
        <v/>
      </c>
      <c r="DM152" s="280" t="str">
        <f ca="true">+IF(OFFSET('Sanitation Data'!$I$31,0,10*ROW('Sanitation Data'!I146))="","",OFFSET('Sanitation Data'!$I$31,0,10*ROW('Sanitation Data'!I146)))</f>
        <v/>
      </c>
      <c r="DN152" s="280" t="str">
        <f ca="true">+IF(OFFSET('Sanitation Data'!$I$32,0,10*ROW('Sanitation Data'!I146))="","",OFFSET('Sanitation Data'!$I$32,0,10*ROW('Sanitation Data'!I146)))</f>
        <v/>
      </c>
      <c r="DO152" s="280" t="str">
        <f ca="true">+IF(OFFSET('Hygiene Data'!$D$11,0,10*ROW('Hygiene Data'!D146))="","",OFFSET('Hygiene Data'!$D$11,0,10*ROW('Hygiene Data'!D146)))</f>
        <v/>
      </c>
      <c r="DP152" s="280" t="str">
        <f ca="true">+IF(OFFSET('Hygiene Data'!$D$12,0,10*ROW('Hygiene Data'!D146))="","",OFFSET('Hygiene Data'!$D$12,0,10*ROW('Hygiene Data'!D146)))</f>
        <v/>
      </c>
      <c r="DQ152" s="280" t="str">
        <f ca="true">+IF(OFFSET('Hygiene Data'!$D$13,0,10*ROW('Hygiene Data'!D146))="","",OFFSET('Hygiene Data'!$D$13,0,10*ROW('Hygiene Data'!D146)))</f>
        <v/>
      </c>
      <c r="DR152" s="280" t="str">
        <f ca="true">+IF(OFFSET('Hygiene Data'!$E$11,0,10*ROW('Hygiene Data'!E146))="","",OFFSET('Hygiene Data'!$E$11,0,10*ROW('Hygiene Data'!E146)))</f>
        <v/>
      </c>
      <c r="DS152" s="280" t="str">
        <f ca="true">+IF(OFFSET('Hygiene Data'!$E$12,0,10*ROW('Hygiene Data'!E146))="","",OFFSET('Hygiene Data'!$E$12,0,10*ROW('Hygiene Data'!E146)))</f>
        <v/>
      </c>
      <c r="DT152" s="280" t="str">
        <f ca="true">+IF(OFFSET('Hygiene Data'!$E$13,0,10*ROW('Hygiene Data'!E146))="","",OFFSET('Hygiene Data'!$E$13,0,10*ROW('Hygiene Data'!E146)))</f>
        <v/>
      </c>
      <c r="DU152" s="280" t="str">
        <f ca="true">+IF(OFFSET('Hygiene Data'!$F$11,0,10*ROW('Hygiene Data'!F146))="","",OFFSET('Hygiene Data'!$F$11,0,10*ROW('Hygiene Data'!F146)))</f>
        <v/>
      </c>
      <c r="DV152" s="280" t="str">
        <f ca="true">+IF(OFFSET('Hygiene Data'!$F$12,0,10*ROW('Hygiene Data'!F146))="","",OFFSET('Hygiene Data'!$F$12,0,10*ROW('Hygiene Data'!F146)))</f>
        <v/>
      </c>
      <c r="DW152" s="280" t="str">
        <f ca="true">+IF(OFFSET('Hygiene Data'!$F$13,0,10*ROW('Hygiene Data'!F146))="","",OFFSET('Hygiene Data'!$F$13,0,10*ROW('Hygiene Data'!F146)))</f>
        <v/>
      </c>
      <c r="DX152" s="280" t="str">
        <f ca="true">+IF(OFFSET('Hygiene Data'!$G$11,0,10*ROW('Hygiene Data'!G146))="","",OFFSET('Hygiene Data'!$G$11,0,10*ROW('Hygiene Data'!G146)))</f>
        <v/>
      </c>
      <c r="DY152" s="280" t="str">
        <f ca="true">+IF(OFFSET('Hygiene Data'!$G$12,0,10*ROW('Hygiene Data'!G146))="","",OFFSET('Hygiene Data'!$G$12,0,10*ROW('Hygiene Data'!G146)))</f>
        <v/>
      </c>
      <c r="DZ152" s="280" t="str">
        <f ca="true">+IF(OFFSET('Hygiene Data'!$G$13,0,10*ROW('Hygiene Data'!G146))="","",OFFSET('Hygiene Data'!$G$13,0,10*ROW('Hygiene Data'!G146)))</f>
        <v/>
      </c>
      <c r="EA152" s="280" t="str">
        <f ca="true">+IF(OFFSET('Hygiene Data'!$H$11,0,10*ROW('Hygiene Data'!H146))="","",OFFSET('Hygiene Data'!$H$11,0,10*ROW('Hygiene Data'!H146)))</f>
        <v/>
      </c>
      <c r="EB152" s="280" t="str">
        <f ca="true">+IF(OFFSET('Hygiene Data'!$H$12,0,10*ROW('Hygiene Data'!H146))="","",OFFSET('Hygiene Data'!$H$12,0,10*ROW('Hygiene Data'!H146)))</f>
        <v/>
      </c>
      <c r="EC152" s="280" t="str">
        <f ca="true">+IF(OFFSET('Hygiene Data'!$H$13,0,10*ROW('Hygiene Data'!H146))="","",OFFSET('Hygiene Data'!$H$13,0,10*ROW('Hygiene Data'!H146)))</f>
        <v/>
      </c>
      <c r="ED152" s="280" t="str">
        <f ca="true">+IF(OFFSET('Hygiene Data'!$I$11,0,10*ROW('Hygiene Data'!I146))="","",OFFSET('Hygiene Data'!$I$11,0,10*ROW('Hygiene Data'!I146)))</f>
        <v/>
      </c>
      <c r="EE152" s="280" t="str">
        <f ca="true">+IF(OFFSET('Hygiene Data'!$I$12,0,10*ROW('Hygiene Data'!I146))="","",OFFSET('Hygiene Data'!$I$12,0,10*ROW('Hygiene Data'!I146)))</f>
        <v/>
      </c>
      <c r="EF152" s="28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6"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0"/>
      <c r="BS153" s="280" t="str">
        <f ca="true">+IF(OFFSET('Water Data'!$D$27,0,10*ROW('Water Data'!D147))="","",OFFSET('Water Data'!$D$27,0,10*ROW('Water Data'!D147)))</f>
        <v/>
      </c>
      <c r="BT153" s="280" t="str">
        <f ca="true">+IF(OFFSET('Water Data'!$D$28,0,10*ROW('Water Data'!D147))="","",OFFSET('Water Data'!$D$28,0,10*ROW('Water Data'!D147)))</f>
        <v/>
      </c>
      <c r="BU153" s="280" t="str">
        <f ca="true">+IF(OFFSET('Water Data'!$D$29,0,10*ROW('Water Data'!D147))="","",OFFSET('Water Data'!$D$29,0,10*ROW('Water Data'!D147)))</f>
        <v/>
      </c>
      <c r="BV153" s="280" t="str">
        <f ca="true">+IF(OFFSET('Water Data'!$E$27,0,10*ROW('Water Data'!E147))="","",OFFSET('Water Data'!$E$27,0,10*ROW('Water Data'!E147)))</f>
        <v/>
      </c>
      <c r="BW153" s="280" t="str">
        <f ca="true">+IF(OFFSET('Water Data'!$E$28,0,10*ROW('Water Data'!E147))="","",OFFSET('Water Data'!$E$28,0,10*ROW('Water Data'!E147)))</f>
        <v/>
      </c>
      <c r="BX153" s="280" t="str">
        <f ca="true">+IF(OFFSET('Water Data'!$E$29,0,10*ROW('Water Data'!E147))="","",OFFSET('Water Data'!$E$29,0,10*ROW('Water Data'!E147)))</f>
        <v/>
      </c>
      <c r="BY153" s="280" t="str">
        <f ca="true">+IF(OFFSET('Water Data'!$F$27,0,10*ROW('Water Data'!F147))="","",OFFSET('Water Data'!$F$27,0,10*ROW('Water Data'!F147)))</f>
        <v/>
      </c>
      <c r="BZ153" s="280" t="str">
        <f ca="true">+IF(OFFSET('Water Data'!$F$28,0,10*ROW('Water Data'!F147))="","",OFFSET('Water Data'!$F$28,0,10*ROW('Water Data'!F147)))</f>
        <v/>
      </c>
      <c r="CA153" s="280" t="str">
        <f ca="true">+IF(OFFSET('Water Data'!$F$29,0,10*ROW('Water Data'!F147))="","",OFFSET('Water Data'!$F$29,0,10*ROW('Water Data'!F147)))</f>
        <v/>
      </c>
      <c r="CB153" s="280" t="str">
        <f ca="true">+IF(OFFSET('Water Data'!$G$27,0,10*ROW('Water Data'!G147))="","",OFFSET('Water Data'!$G$27,0,10*ROW('Water Data'!G147)))</f>
        <v/>
      </c>
      <c r="CC153" s="280" t="str">
        <f ca="true">+IF(OFFSET('Water Data'!$G$28,0,10*ROW('Water Data'!G147))="","",OFFSET('Water Data'!$G$28,0,10*ROW('Water Data'!G147)))</f>
        <v/>
      </c>
      <c r="CD153" s="280" t="str">
        <f ca="true">+IF(OFFSET('Water Data'!$G$29,0,10*ROW('Water Data'!G147))="","",OFFSET('Water Data'!$G$29,0,10*ROW('Water Data'!G147)))</f>
        <v/>
      </c>
      <c r="CE153" s="280" t="str">
        <f ca="true">+IF(OFFSET('Water Data'!$H$27,0,10*ROW('Water Data'!H147))="","",OFFSET('Water Data'!$H$27,0,10*ROW('Water Data'!H147)))</f>
        <v/>
      </c>
      <c r="CF153" s="280" t="str">
        <f ca="true">+IF(OFFSET('Water Data'!$H$28,0,10*ROW('Water Data'!H147))="","",OFFSET('Water Data'!$H$28,0,10*ROW('Water Data'!H147)))</f>
        <v/>
      </c>
      <c r="CG153" s="280" t="str">
        <f ca="true">+IF(OFFSET('Water Data'!$H$29,0,10*ROW('Water Data'!H147))="","",OFFSET('Water Data'!$H$29,0,10*ROW('Water Data'!H147)))</f>
        <v/>
      </c>
      <c r="CH153" s="280" t="str">
        <f ca="true">+IF(OFFSET('Water Data'!$I$27,0,10*ROW('Water Data'!I147))="","",OFFSET('Water Data'!$I$27,0,10*ROW('Water Data'!I147)))</f>
        <v/>
      </c>
      <c r="CI153" s="280" t="str">
        <f ca="true">+IF(OFFSET('Water Data'!$I$28,0,10*ROW('Water Data'!I147))="","",OFFSET('Water Data'!$I$28,0,10*ROW('Water Data'!I147)))</f>
        <v/>
      </c>
      <c r="CJ153" s="280" t="str">
        <f ca="true">+IF(OFFSET('Water Data'!$I$29,0,10*ROW('Water Data'!I147))="","",OFFSET('Water Data'!$I$29,0,10*ROW('Water Data'!I147)))</f>
        <v/>
      </c>
      <c r="CK153" s="280" t="str">
        <f ca="true">+IF(OFFSET('Sanitation Data'!$D$28,0,10*ROW('Sanitation Data'!D147))="","",OFFSET('Sanitation Data'!$D$28,0,10*ROW('Sanitation Data'!D147)))</f>
        <v/>
      </c>
      <c r="CL153" s="280" t="str">
        <f ca="true">+IF(OFFSET('Sanitation Data'!$D$29,0,10*ROW('Sanitation Data'!D147))="","",OFFSET('Sanitation Data'!$D$29,0,10*ROW('Sanitation Data'!D147)))</f>
        <v/>
      </c>
      <c r="CM153" s="280" t="str">
        <f ca="true">+IF(OFFSET('Sanitation Data'!$D$30,0,10*ROW('Sanitation Data'!D147))="","",OFFSET('Sanitation Data'!$D$30,0,10*ROW('Sanitation Data'!D147)))</f>
        <v/>
      </c>
      <c r="CN153" s="280" t="str">
        <f ca="true">+IF(OFFSET('Sanitation Data'!$D$31,0,10*ROW('Sanitation Data'!D147))="","",OFFSET('Sanitation Data'!$D$31,0,10*ROW('Sanitation Data'!D147)))</f>
        <v/>
      </c>
      <c r="CO153" s="280" t="str">
        <f ca="true">+IF(OFFSET('Sanitation Data'!$D$32,0,10*ROW('Sanitation Data'!D147))="","",OFFSET('Sanitation Data'!$D$32,0,10*ROW('Sanitation Data'!D147)))</f>
        <v/>
      </c>
      <c r="CP153" s="280" t="str">
        <f ca="true">+IF(OFFSET('Sanitation Data'!$E$28,0,10*ROW('Sanitation Data'!E147))="","",OFFSET('Sanitation Data'!$E$28,0,10*ROW('Sanitation Data'!E147)))</f>
        <v/>
      </c>
      <c r="CQ153" s="280" t="str">
        <f ca="true">+IF(OFFSET('Sanitation Data'!$E$29,0,10*ROW('Sanitation Data'!E147))="","",OFFSET('Sanitation Data'!$E$29,0,10*ROW('Sanitation Data'!E147)))</f>
        <v/>
      </c>
      <c r="CR153" s="280" t="str">
        <f ca="true">+IF(OFFSET('Sanitation Data'!$E$30,0,10*ROW('Sanitation Data'!E147))="","",OFFSET('Sanitation Data'!$E$30,0,10*ROW('Sanitation Data'!E147)))</f>
        <v/>
      </c>
      <c r="CS153" s="280" t="str">
        <f ca="true">+IF(OFFSET('Sanitation Data'!$E$31,0,10*ROW('Sanitation Data'!E147))="","",OFFSET('Sanitation Data'!$E$31,0,10*ROW('Sanitation Data'!E147)))</f>
        <v/>
      </c>
      <c r="CT153" s="280" t="str">
        <f ca="true">+IF(OFFSET('Sanitation Data'!$E$32,0,10*ROW('Sanitation Data'!E147))="","",OFFSET('Sanitation Data'!$E$32,0,10*ROW('Sanitation Data'!E147)))</f>
        <v/>
      </c>
      <c r="CU153" s="280" t="str">
        <f ca="true">+IF(OFFSET('Sanitation Data'!$F$28,0,10*ROW('Sanitation Data'!F147))="","",OFFSET('Sanitation Data'!$F$28,0,10*ROW('Sanitation Data'!F147)))</f>
        <v/>
      </c>
      <c r="CV153" s="280" t="str">
        <f ca="true">+IF(OFFSET('Sanitation Data'!$F$29,0,10*ROW('Sanitation Data'!F147))="","",OFFSET('Sanitation Data'!$F$29,0,10*ROW('Sanitation Data'!F147)))</f>
        <v/>
      </c>
      <c r="CW153" s="280" t="str">
        <f ca="true">+IF(OFFSET('Sanitation Data'!$F$30,0,10*ROW('Sanitation Data'!F147))="","",OFFSET('Sanitation Data'!$F$30,0,10*ROW('Sanitation Data'!F147)))</f>
        <v/>
      </c>
      <c r="CX153" s="280" t="str">
        <f ca="true">+IF(OFFSET('Sanitation Data'!$F$31,0,10*ROW('Sanitation Data'!F147))="","",OFFSET('Sanitation Data'!$F$31,0,10*ROW('Sanitation Data'!F147)))</f>
        <v/>
      </c>
      <c r="CY153" s="280" t="str">
        <f ca="true">+IF(OFFSET('Sanitation Data'!$F$32,0,10*ROW('Sanitation Data'!F147))="","",OFFSET('Sanitation Data'!$F$32,0,10*ROW('Sanitation Data'!F147)))</f>
        <v/>
      </c>
      <c r="CZ153" s="280" t="str">
        <f ca="true">+IF(OFFSET('Sanitation Data'!$G$28,0,10*ROW('Sanitation Data'!G147))="","",OFFSET('Sanitation Data'!$G$28,0,10*ROW('Sanitation Data'!G147)))</f>
        <v/>
      </c>
      <c r="DA153" s="280" t="str">
        <f ca="true">+IF(OFFSET('Sanitation Data'!$G$29,0,10*ROW('Sanitation Data'!G147))="","",OFFSET('Sanitation Data'!$G$29,0,10*ROW('Sanitation Data'!G147)))</f>
        <v/>
      </c>
      <c r="DB153" s="280" t="str">
        <f ca="true">+IF(OFFSET('Sanitation Data'!$G$30,0,10*ROW('Sanitation Data'!G147))="","",OFFSET('Sanitation Data'!$G$30,0,10*ROW('Sanitation Data'!G147)))</f>
        <v/>
      </c>
      <c r="DC153" s="280" t="str">
        <f ca="true">+IF(OFFSET('Sanitation Data'!$G$31,0,10*ROW('Sanitation Data'!G147))="","",OFFSET('Sanitation Data'!$G$31,0,10*ROW('Sanitation Data'!G147)))</f>
        <v/>
      </c>
      <c r="DD153" s="280" t="str">
        <f ca="true">+IF(OFFSET('Sanitation Data'!$G$32,0,10*ROW('Sanitation Data'!G147))="","",OFFSET('Sanitation Data'!$G$32,0,10*ROW('Sanitation Data'!G147)))</f>
        <v/>
      </c>
      <c r="DE153" s="280" t="str">
        <f ca="true">+IF(OFFSET('Sanitation Data'!$H$28,0,10*ROW('Sanitation Data'!H147))="","",OFFSET('Sanitation Data'!$H$28,0,10*ROW('Sanitation Data'!H147)))</f>
        <v/>
      </c>
      <c r="DF153" s="280" t="str">
        <f ca="true">+IF(OFFSET('Sanitation Data'!$H$29,0,10*ROW('Sanitation Data'!H147))="","",OFFSET('Sanitation Data'!$H$29,0,10*ROW('Sanitation Data'!H147)))</f>
        <v/>
      </c>
      <c r="DG153" s="280" t="str">
        <f ca="true">+IF(OFFSET('Sanitation Data'!$H$30,0,10*ROW('Sanitation Data'!H147))="","",OFFSET('Sanitation Data'!$H$30,0,10*ROW('Sanitation Data'!H147)))</f>
        <v/>
      </c>
      <c r="DH153" s="280" t="str">
        <f ca="true">+IF(OFFSET('Sanitation Data'!$H$31,0,10*ROW('Sanitation Data'!H147))="","",OFFSET('Sanitation Data'!$H$31,0,10*ROW('Sanitation Data'!H147)))</f>
        <v/>
      </c>
      <c r="DI153" s="280" t="str">
        <f ca="true">+IF(OFFSET('Sanitation Data'!$H$32,0,10*ROW('Sanitation Data'!H147))="","",OFFSET('Sanitation Data'!$H$32,0,10*ROW('Sanitation Data'!H147)))</f>
        <v/>
      </c>
      <c r="DJ153" s="280" t="str">
        <f ca="true">+IF(OFFSET('Sanitation Data'!$I$28,0,10*ROW('Sanitation Data'!I147))="","",OFFSET('Sanitation Data'!$I$28,0,10*ROW('Sanitation Data'!I147)))</f>
        <v/>
      </c>
      <c r="DK153" s="280" t="str">
        <f ca="true">+IF(OFFSET('Sanitation Data'!$I$29,0,10*ROW('Sanitation Data'!I147))="","",OFFSET('Sanitation Data'!$I$29,0,10*ROW('Sanitation Data'!I147)))</f>
        <v/>
      </c>
      <c r="DL153" s="280" t="str">
        <f ca="true">+IF(OFFSET('Sanitation Data'!$I$30,0,10*ROW('Sanitation Data'!I147))="","",OFFSET('Sanitation Data'!$I$30,0,10*ROW('Sanitation Data'!I147)))</f>
        <v/>
      </c>
      <c r="DM153" s="280" t="str">
        <f ca="true">+IF(OFFSET('Sanitation Data'!$I$31,0,10*ROW('Sanitation Data'!I147))="","",OFFSET('Sanitation Data'!$I$31,0,10*ROW('Sanitation Data'!I147)))</f>
        <v/>
      </c>
      <c r="DN153" s="280" t="str">
        <f ca="true">+IF(OFFSET('Sanitation Data'!$I$32,0,10*ROW('Sanitation Data'!I147))="","",OFFSET('Sanitation Data'!$I$32,0,10*ROW('Sanitation Data'!I147)))</f>
        <v/>
      </c>
      <c r="DO153" s="280" t="str">
        <f ca="true">+IF(OFFSET('Hygiene Data'!$D$11,0,10*ROW('Hygiene Data'!D147))="","",OFFSET('Hygiene Data'!$D$11,0,10*ROW('Hygiene Data'!D147)))</f>
        <v/>
      </c>
      <c r="DP153" s="280" t="str">
        <f ca="true">+IF(OFFSET('Hygiene Data'!$D$12,0,10*ROW('Hygiene Data'!D147))="","",OFFSET('Hygiene Data'!$D$12,0,10*ROW('Hygiene Data'!D147)))</f>
        <v/>
      </c>
      <c r="DQ153" s="280" t="str">
        <f ca="true">+IF(OFFSET('Hygiene Data'!$D$13,0,10*ROW('Hygiene Data'!D147))="","",OFFSET('Hygiene Data'!$D$13,0,10*ROW('Hygiene Data'!D147)))</f>
        <v/>
      </c>
      <c r="DR153" s="280" t="str">
        <f ca="true">+IF(OFFSET('Hygiene Data'!$E$11,0,10*ROW('Hygiene Data'!E147))="","",OFFSET('Hygiene Data'!$E$11,0,10*ROW('Hygiene Data'!E147)))</f>
        <v/>
      </c>
      <c r="DS153" s="280" t="str">
        <f ca="true">+IF(OFFSET('Hygiene Data'!$E$12,0,10*ROW('Hygiene Data'!E147))="","",OFFSET('Hygiene Data'!$E$12,0,10*ROW('Hygiene Data'!E147)))</f>
        <v/>
      </c>
      <c r="DT153" s="280" t="str">
        <f ca="true">+IF(OFFSET('Hygiene Data'!$E$13,0,10*ROW('Hygiene Data'!E147))="","",OFFSET('Hygiene Data'!$E$13,0,10*ROW('Hygiene Data'!E147)))</f>
        <v/>
      </c>
      <c r="DU153" s="280" t="str">
        <f ca="true">+IF(OFFSET('Hygiene Data'!$F$11,0,10*ROW('Hygiene Data'!F147))="","",OFFSET('Hygiene Data'!$F$11,0,10*ROW('Hygiene Data'!F147)))</f>
        <v/>
      </c>
      <c r="DV153" s="280" t="str">
        <f ca="true">+IF(OFFSET('Hygiene Data'!$F$12,0,10*ROW('Hygiene Data'!F147))="","",OFFSET('Hygiene Data'!$F$12,0,10*ROW('Hygiene Data'!F147)))</f>
        <v/>
      </c>
      <c r="DW153" s="280" t="str">
        <f ca="true">+IF(OFFSET('Hygiene Data'!$F$13,0,10*ROW('Hygiene Data'!F147))="","",OFFSET('Hygiene Data'!$F$13,0,10*ROW('Hygiene Data'!F147)))</f>
        <v/>
      </c>
      <c r="DX153" s="280" t="str">
        <f ca="true">+IF(OFFSET('Hygiene Data'!$G$11,0,10*ROW('Hygiene Data'!G147))="","",OFFSET('Hygiene Data'!$G$11,0,10*ROW('Hygiene Data'!G147)))</f>
        <v/>
      </c>
      <c r="DY153" s="280" t="str">
        <f ca="true">+IF(OFFSET('Hygiene Data'!$G$12,0,10*ROW('Hygiene Data'!G147))="","",OFFSET('Hygiene Data'!$G$12,0,10*ROW('Hygiene Data'!G147)))</f>
        <v/>
      </c>
      <c r="DZ153" s="280" t="str">
        <f ca="true">+IF(OFFSET('Hygiene Data'!$G$13,0,10*ROW('Hygiene Data'!G147))="","",OFFSET('Hygiene Data'!$G$13,0,10*ROW('Hygiene Data'!G147)))</f>
        <v/>
      </c>
      <c r="EA153" s="280" t="str">
        <f ca="true">+IF(OFFSET('Hygiene Data'!$H$11,0,10*ROW('Hygiene Data'!H147))="","",OFFSET('Hygiene Data'!$H$11,0,10*ROW('Hygiene Data'!H147)))</f>
        <v/>
      </c>
      <c r="EB153" s="280" t="str">
        <f ca="true">+IF(OFFSET('Hygiene Data'!$H$12,0,10*ROW('Hygiene Data'!H147))="","",OFFSET('Hygiene Data'!$H$12,0,10*ROW('Hygiene Data'!H147)))</f>
        <v/>
      </c>
      <c r="EC153" s="280" t="str">
        <f ca="true">+IF(OFFSET('Hygiene Data'!$H$13,0,10*ROW('Hygiene Data'!H147))="","",OFFSET('Hygiene Data'!$H$13,0,10*ROW('Hygiene Data'!H147)))</f>
        <v/>
      </c>
      <c r="ED153" s="280" t="str">
        <f ca="true">+IF(OFFSET('Hygiene Data'!$I$11,0,10*ROW('Hygiene Data'!I147))="","",OFFSET('Hygiene Data'!$I$11,0,10*ROW('Hygiene Data'!I147)))</f>
        <v/>
      </c>
      <c r="EE153" s="280" t="str">
        <f ca="true">+IF(OFFSET('Hygiene Data'!$I$12,0,10*ROW('Hygiene Data'!I147))="","",OFFSET('Hygiene Data'!$I$12,0,10*ROW('Hygiene Data'!I147)))</f>
        <v/>
      </c>
      <c r="EF153" s="28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6"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0"/>
      <c r="BS154" s="280" t="str">
        <f ca="true">+IF(OFFSET('Water Data'!$D$27,0,10*ROW('Water Data'!D148))="","",OFFSET('Water Data'!$D$27,0,10*ROW('Water Data'!D148)))</f>
        <v/>
      </c>
      <c r="BT154" s="280" t="str">
        <f ca="true">+IF(OFFSET('Water Data'!$D$28,0,10*ROW('Water Data'!D148))="","",OFFSET('Water Data'!$D$28,0,10*ROW('Water Data'!D148)))</f>
        <v/>
      </c>
      <c r="BU154" s="280" t="str">
        <f ca="true">+IF(OFFSET('Water Data'!$D$29,0,10*ROW('Water Data'!D148))="","",OFFSET('Water Data'!$D$29,0,10*ROW('Water Data'!D148)))</f>
        <v/>
      </c>
      <c r="BV154" s="280" t="str">
        <f ca="true">+IF(OFFSET('Water Data'!$E$27,0,10*ROW('Water Data'!E148))="","",OFFSET('Water Data'!$E$27,0,10*ROW('Water Data'!E148)))</f>
        <v/>
      </c>
      <c r="BW154" s="280" t="str">
        <f ca="true">+IF(OFFSET('Water Data'!$E$28,0,10*ROW('Water Data'!E148))="","",OFFSET('Water Data'!$E$28,0,10*ROW('Water Data'!E148)))</f>
        <v/>
      </c>
      <c r="BX154" s="280" t="str">
        <f ca="true">+IF(OFFSET('Water Data'!$E$29,0,10*ROW('Water Data'!E148))="","",OFFSET('Water Data'!$E$29,0,10*ROW('Water Data'!E148)))</f>
        <v/>
      </c>
      <c r="BY154" s="280" t="str">
        <f ca="true">+IF(OFFSET('Water Data'!$F$27,0,10*ROW('Water Data'!F148))="","",OFFSET('Water Data'!$F$27,0,10*ROW('Water Data'!F148)))</f>
        <v/>
      </c>
      <c r="BZ154" s="280" t="str">
        <f ca="true">+IF(OFFSET('Water Data'!$F$28,0,10*ROW('Water Data'!F148))="","",OFFSET('Water Data'!$F$28,0,10*ROW('Water Data'!F148)))</f>
        <v/>
      </c>
      <c r="CA154" s="280" t="str">
        <f ca="true">+IF(OFFSET('Water Data'!$F$29,0,10*ROW('Water Data'!F148))="","",OFFSET('Water Data'!$F$29,0,10*ROW('Water Data'!F148)))</f>
        <v/>
      </c>
      <c r="CB154" s="280" t="str">
        <f ca="true">+IF(OFFSET('Water Data'!$G$27,0,10*ROW('Water Data'!G148))="","",OFFSET('Water Data'!$G$27,0,10*ROW('Water Data'!G148)))</f>
        <v/>
      </c>
      <c r="CC154" s="280" t="str">
        <f ca="true">+IF(OFFSET('Water Data'!$G$28,0,10*ROW('Water Data'!G148))="","",OFFSET('Water Data'!$G$28,0,10*ROW('Water Data'!G148)))</f>
        <v/>
      </c>
      <c r="CD154" s="280" t="str">
        <f ca="true">+IF(OFFSET('Water Data'!$G$29,0,10*ROW('Water Data'!G148))="","",OFFSET('Water Data'!$G$29,0,10*ROW('Water Data'!G148)))</f>
        <v/>
      </c>
      <c r="CE154" s="280" t="str">
        <f ca="true">+IF(OFFSET('Water Data'!$H$27,0,10*ROW('Water Data'!H148))="","",OFFSET('Water Data'!$H$27,0,10*ROW('Water Data'!H148)))</f>
        <v/>
      </c>
      <c r="CF154" s="280" t="str">
        <f ca="true">+IF(OFFSET('Water Data'!$H$28,0,10*ROW('Water Data'!H148))="","",OFFSET('Water Data'!$H$28,0,10*ROW('Water Data'!H148)))</f>
        <v/>
      </c>
      <c r="CG154" s="280" t="str">
        <f ca="true">+IF(OFFSET('Water Data'!$H$29,0,10*ROW('Water Data'!H148))="","",OFFSET('Water Data'!$H$29,0,10*ROW('Water Data'!H148)))</f>
        <v/>
      </c>
      <c r="CH154" s="280" t="str">
        <f ca="true">+IF(OFFSET('Water Data'!$I$27,0,10*ROW('Water Data'!I148))="","",OFFSET('Water Data'!$I$27,0,10*ROW('Water Data'!I148)))</f>
        <v/>
      </c>
      <c r="CI154" s="280" t="str">
        <f ca="true">+IF(OFFSET('Water Data'!$I$28,0,10*ROW('Water Data'!I148))="","",OFFSET('Water Data'!$I$28,0,10*ROW('Water Data'!I148)))</f>
        <v/>
      </c>
      <c r="CJ154" s="280" t="str">
        <f ca="true">+IF(OFFSET('Water Data'!$I$29,0,10*ROW('Water Data'!I148))="","",OFFSET('Water Data'!$I$29,0,10*ROW('Water Data'!I148)))</f>
        <v/>
      </c>
      <c r="CK154" s="280" t="str">
        <f ca="true">+IF(OFFSET('Sanitation Data'!$D$28,0,10*ROW('Sanitation Data'!D148))="","",OFFSET('Sanitation Data'!$D$28,0,10*ROW('Sanitation Data'!D148)))</f>
        <v/>
      </c>
      <c r="CL154" s="280" t="str">
        <f ca="true">+IF(OFFSET('Sanitation Data'!$D$29,0,10*ROW('Sanitation Data'!D148))="","",OFFSET('Sanitation Data'!$D$29,0,10*ROW('Sanitation Data'!D148)))</f>
        <v/>
      </c>
      <c r="CM154" s="280" t="str">
        <f ca="true">+IF(OFFSET('Sanitation Data'!$D$30,0,10*ROW('Sanitation Data'!D148))="","",OFFSET('Sanitation Data'!$D$30,0,10*ROW('Sanitation Data'!D148)))</f>
        <v/>
      </c>
      <c r="CN154" s="280" t="str">
        <f ca="true">+IF(OFFSET('Sanitation Data'!$D$31,0,10*ROW('Sanitation Data'!D148))="","",OFFSET('Sanitation Data'!$D$31,0,10*ROW('Sanitation Data'!D148)))</f>
        <v/>
      </c>
      <c r="CO154" s="280" t="str">
        <f ca="true">+IF(OFFSET('Sanitation Data'!$D$32,0,10*ROW('Sanitation Data'!D148))="","",OFFSET('Sanitation Data'!$D$32,0,10*ROW('Sanitation Data'!D148)))</f>
        <v/>
      </c>
      <c r="CP154" s="280" t="str">
        <f ca="true">+IF(OFFSET('Sanitation Data'!$E$28,0,10*ROW('Sanitation Data'!E148))="","",OFFSET('Sanitation Data'!$E$28,0,10*ROW('Sanitation Data'!E148)))</f>
        <v/>
      </c>
      <c r="CQ154" s="280" t="str">
        <f ca="true">+IF(OFFSET('Sanitation Data'!$E$29,0,10*ROW('Sanitation Data'!E148))="","",OFFSET('Sanitation Data'!$E$29,0,10*ROW('Sanitation Data'!E148)))</f>
        <v/>
      </c>
      <c r="CR154" s="280" t="str">
        <f ca="true">+IF(OFFSET('Sanitation Data'!$E$30,0,10*ROW('Sanitation Data'!E148))="","",OFFSET('Sanitation Data'!$E$30,0,10*ROW('Sanitation Data'!E148)))</f>
        <v/>
      </c>
      <c r="CS154" s="280" t="str">
        <f ca="true">+IF(OFFSET('Sanitation Data'!$E$31,0,10*ROW('Sanitation Data'!E148))="","",OFFSET('Sanitation Data'!$E$31,0,10*ROW('Sanitation Data'!E148)))</f>
        <v/>
      </c>
      <c r="CT154" s="280" t="str">
        <f ca="true">+IF(OFFSET('Sanitation Data'!$E$32,0,10*ROW('Sanitation Data'!E148))="","",OFFSET('Sanitation Data'!$E$32,0,10*ROW('Sanitation Data'!E148)))</f>
        <v/>
      </c>
      <c r="CU154" s="280" t="str">
        <f ca="true">+IF(OFFSET('Sanitation Data'!$F$28,0,10*ROW('Sanitation Data'!F148))="","",OFFSET('Sanitation Data'!$F$28,0,10*ROW('Sanitation Data'!F148)))</f>
        <v/>
      </c>
      <c r="CV154" s="280" t="str">
        <f ca="true">+IF(OFFSET('Sanitation Data'!$F$29,0,10*ROW('Sanitation Data'!F148))="","",OFFSET('Sanitation Data'!$F$29,0,10*ROW('Sanitation Data'!F148)))</f>
        <v/>
      </c>
      <c r="CW154" s="280" t="str">
        <f ca="true">+IF(OFFSET('Sanitation Data'!$F$30,0,10*ROW('Sanitation Data'!F148))="","",OFFSET('Sanitation Data'!$F$30,0,10*ROW('Sanitation Data'!F148)))</f>
        <v/>
      </c>
      <c r="CX154" s="280" t="str">
        <f ca="true">+IF(OFFSET('Sanitation Data'!$F$31,0,10*ROW('Sanitation Data'!F148))="","",OFFSET('Sanitation Data'!$F$31,0,10*ROW('Sanitation Data'!F148)))</f>
        <v/>
      </c>
      <c r="CY154" s="280" t="str">
        <f ca="true">+IF(OFFSET('Sanitation Data'!$F$32,0,10*ROW('Sanitation Data'!F148))="","",OFFSET('Sanitation Data'!$F$32,0,10*ROW('Sanitation Data'!F148)))</f>
        <v/>
      </c>
      <c r="CZ154" s="280" t="str">
        <f ca="true">+IF(OFFSET('Sanitation Data'!$G$28,0,10*ROW('Sanitation Data'!G148))="","",OFFSET('Sanitation Data'!$G$28,0,10*ROW('Sanitation Data'!G148)))</f>
        <v/>
      </c>
      <c r="DA154" s="280" t="str">
        <f ca="true">+IF(OFFSET('Sanitation Data'!$G$29,0,10*ROW('Sanitation Data'!G148))="","",OFFSET('Sanitation Data'!$G$29,0,10*ROW('Sanitation Data'!G148)))</f>
        <v/>
      </c>
      <c r="DB154" s="280" t="str">
        <f ca="true">+IF(OFFSET('Sanitation Data'!$G$30,0,10*ROW('Sanitation Data'!G148))="","",OFFSET('Sanitation Data'!$G$30,0,10*ROW('Sanitation Data'!G148)))</f>
        <v/>
      </c>
      <c r="DC154" s="280" t="str">
        <f ca="true">+IF(OFFSET('Sanitation Data'!$G$31,0,10*ROW('Sanitation Data'!G148))="","",OFFSET('Sanitation Data'!$G$31,0,10*ROW('Sanitation Data'!G148)))</f>
        <v/>
      </c>
      <c r="DD154" s="280" t="str">
        <f ca="true">+IF(OFFSET('Sanitation Data'!$G$32,0,10*ROW('Sanitation Data'!G148))="","",OFFSET('Sanitation Data'!$G$32,0,10*ROW('Sanitation Data'!G148)))</f>
        <v/>
      </c>
      <c r="DE154" s="280" t="str">
        <f ca="true">+IF(OFFSET('Sanitation Data'!$H$28,0,10*ROW('Sanitation Data'!H148))="","",OFFSET('Sanitation Data'!$H$28,0,10*ROW('Sanitation Data'!H148)))</f>
        <v/>
      </c>
      <c r="DF154" s="280" t="str">
        <f ca="true">+IF(OFFSET('Sanitation Data'!$H$29,0,10*ROW('Sanitation Data'!H148))="","",OFFSET('Sanitation Data'!$H$29,0,10*ROW('Sanitation Data'!H148)))</f>
        <v/>
      </c>
      <c r="DG154" s="280" t="str">
        <f ca="true">+IF(OFFSET('Sanitation Data'!$H$30,0,10*ROW('Sanitation Data'!H148))="","",OFFSET('Sanitation Data'!$H$30,0,10*ROW('Sanitation Data'!H148)))</f>
        <v/>
      </c>
      <c r="DH154" s="280" t="str">
        <f ca="true">+IF(OFFSET('Sanitation Data'!$H$31,0,10*ROW('Sanitation Data'!H148))="","",OFFSET('Sanitation Data'!$H$31,0,10*ROW('Sanitation Data'!H148)))</f>
        <v/>
      </c>
      <c r="DI154" s="280" t="str">
        <f ca="true">+IF(OFFSET('Sanitation Data'!$H$32,0,10*ROW('Sanitation Data'!H148))="","",OFFSET('Sanitation Data'!$H$32,0,10*ROW('Sanitation Data'!H148)))</f>
        <v/>
      </c>
      <c r="DJ154" s="280" t="str">
        <f ca="true">+IF(OFFSET('Sanitation Data'!$I$28,0,10*ROW('Sanitation Data'!I148))="","",OFFSET('Sanitation Data'!$I$28,0,10*ROW('Sanitation Data'!I148)))</f>
        <v/>
      </c>
      <c r="DK154" s="280" t="str">
        <f ca="true">+IF(OFFSET('Sanitation Data'!$I$29,0,10*ROW('Sanitation Data'!I148))="","",OFFSET('Sanitation Data'!$I$29,0,10*ROW('Sanitation Data'!I148)))</f>
        <v/>
      </c>
      <c r="DL154" s="280" t="str">
        <f ca="true">+IF(OFFSET('Sanitation Data'!$I$30,0,10*ROW('Sanitation Data'!I148))="","",OFFSET('Sanitation Data'!$I$30,0,10*ROW('Sanitation Data'!I148)))</f>
        <v/>
      </c>
      <c r="DM154" s="280" t="str">
        <f ca="true">+IF(OFFSET('Sanitation Data'!$I$31,0,10*ROW('Sanitation Data'!I148))="","",OFFSET('Sanitation Data'!$I$31,0,10*ROW('Sanitation Data'!I148)))</f>
        <v/>
      </c>
      <c r="DN154" s="280" t="str">
        <f ca="true">+IF(OFFSET('Sanitation Data'!$I$32,0,10*ROW('Sanitation Data'!I148))="","",OFFSET('Sanitation Data'!$I$32,0,10*ROW('Sanitation Data'!I148)))</f>
        <v/>
      </c>
      <c r="DO154" s="280" t="str">
        <f ca="true">+IF(OFFSET('Hygiene Data'!$D$11,0,10*ROW('Hygiene Data'!D148))="","",OFFSET('Hygiene Data'!$D$11,0,10*ROW('Hygiene Data'!D148)))</f>
        <v/>
      </c>
      <c r="DP154" s="280" t="str">
        <f ca="true">+IF(OFFSET('Hygiene Data'!$D$12,0,10*ROW('Hygiene Data'!D148))="","",OFFSET('Hygiene Data'!$D$12,0,10*ROW('Hygiene Data'!D148)))</f>
        <v/>
      </c>
      <c r="DQ154" s="280" t="str">
        <f ca="true">+IF(OFFSET('Hygiene Data'!$D$13,0,10*ROW('Hygiene Data'!D148))="","",OFFSET('Hygiene Data'!$D$13,0,10*ROW('Hygiene Data'!D148)))</f>
        <v/>
      </c>
      <c r="DR154" s="280" t="str">
        <f ca="true">+IF(OFFSET('Hygiene Data'!$E$11,0,10*ROW('Hygiene Data'!E148))="","",OFFSET('Hygiene Data'!$E$11,0,10*ROW('Hygiene Data'!E148)))</f>
        <v/>
      </c>
      <c r="DS154" s="280" t="str">
        <f ca="true">+IF(OFFSET('Hygiene Data'!$E$12,0,10*ROW('Hygiene Data'!E148))="","",OFFSET('Hygiene Data'!$E$12,0,10*ROW('Hygiene Data'!E148)))</f>
        <v/>
      </c>
      <c r="DT154" s="280" t="str">
        <f ca="true">+IF(OFFSET('Hygiene Data'!$E$13,0,10*ROW('Hygiene Data'!E148))="","",OFFSET('Hygiene Data'!$E$13,0,10*ROW('Hygiene Data'!E148)))</f>
        <v/>
      </c>
      <c r="DU154" s="280" t="str">
        <f ca="true">+IF(OFFSET('Hygiene Data'!$F$11,0,10*ROW('Hygiene Data'!F148))="","",OFFSET('Hygiene Data'!$F$11,0,10*ROW('Hygiene Data'!F148)))</f>
        <v/>
      </c>
      <c r="DV154" s="280" t="str">
        <f ca="true">+IF(OFFSET('Hygiene Data'!$F$12,0,10*ROW('Hygiene Data'!F148))="","",OFFSET('Hygiene Data'!$F$12,0,10*ROW('Hygiene Data'!F148)))</f>
        <v/>
      </c>
      <c r="DW154" s="280" t="str">
        <f ca="true">+IF(OFFSET('Hygiene Data'!$F$13,0,10*ROW('Hygiene Data'!F148))="","",OFFSET('Hygiene Data'!$F$13,0,10*ROW('Hygiene Data'!F148)))</f>
        <v/>
      </c>
      <c r="DX154" s="280" t="str">
        <f ca="true">+IF(OFFSET('Hygiene Data'!$G$11,0,10*ROW('Hygiene Data'!G148))="","",OFFSET('Hygiene Data'!$G$11,0,10*ROW('Hygiene Data'!G148)))</f>
        <v/>
      </c>
      <c r="DY154" s="280" t="str">
        <f ca="true">+IF(OFFSET('Hygiene Data'!$G$12,0,10*ROW('Hygiene Data'!G148))="","",OFFSET('Hygiene Data'!$G$12,0,10*ROW('Hygiene Data'!G148)))</f>
        <v/>
      </c>
      <c r="DZ154" s="280" t="str">
        <f ca="true">+IF(OFFSET('Hygiene Data'!$G$13,0,10*ROW('Hygiene Data'!G148))="","",OFFSET('Hygiene Data'!$G$13,0,10*ROW('Hygiene Data'!G148)))</f>
        <v/>
      </c>
      <c r="EA154" s="280" t="str">
        <f ca="true">+IF(OFFSET('Hygiene Data'!$H$11,0,10*ROW('Hygiene Data'!H148))="","",OFFSET('Hygiene Data'!$H$11,0,10*ROW('Hygiene Data'!H148)))</f>
        <v/>
      </c>
      <c r="EB154" s="280" t="str">
        <f ca="true">+IF(OFFSET('Hygiene Data'!$H$12,0,10*ROW('Hygiene Data'!H148))="","",OFFSET('Hygiene Data'!$H$12,0,10*ROW('Hygiene Data'!H148)))</f>
        <v/>
      </c>
      <c r="EC154" s="280" t="str">
        <f ca="true">+IF(OFFSET('Hygiene Data'!$H$13,0,10*ROW('Hygiene Data'!H148))="","",OFFSET('Hygiene Data'!$H$13,0,10*ROW('Hygiene Data'!H148)))</f>
        <v/>
      </c>
      <c r="ED154" s="280" t="str">
        <f ca="true">+IF(OFFSET('Hygiene Data'!$I$11,0,10*ROW('Hygiene Data'!I148))="","",OFFSET('Hygiene Data'!$I$11,0,10*ROW('Hygiene Data'!I148)))</f>
        <v/>
      </c>
      <c r="EE154" s="280" t="str">
        <f ca="true">+IF(OFFSET('Hygiene Data'!$I$12,0,10*ROW('Hygiene Data'!I148))="","",OFFSET('Hygiene Data'!$I$12,0,10*ROW('Hygiene Data'!I148)))</f>
        <v/>
      </c>
      <c r="EF154" s="28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6"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0"/>
      <c r="BS155" s="280" t="str">
        <f ca="true">+IF(OFFSET('Water Data'!$D$27,0,10*ROW('Water Data'!D149))="","",OFFSET('Water Data'!$D$27,0,10*ROW('Water Data'!D149)))</f>
        <v/>
      </c>
      <c r="BT155" s="280" t="str">
        <f ca="true">+IF(OFFSET('Water Data'!$D$28,0,10*ROW('Water Data'!D149))="","",OFFSET('Water Data'!$D$28,0,10*ROW('Water Data'!D149)))</f>
        <v/>
      </c>
      <c r="BU155" s="280" t="str">
        <f ca="true">+IF(OFFSET('Water Data'!$D$29,0,10*ROW('Water Data'!D149))="","",OFFSET('Water Data'!$D$29,0,10*ROW('Water Data'!D149)))</f>
        <v/>
      </c>
      <c r="BV155" s="280" t="str">
        <f ca="true">+IF(OFFSET('Water Data'!$E$27,0,10*ROW('Water Data'!E149))="","",OFFSET('Water Data'!$E$27,0,10*ROW('Water Data'!E149)))</f>
        <v/>
      </c>
      <c r="BW155" s="280" t="str">
        <f ca="true">+IF(OFFSET('Water Data'!$E$28,0,10*ROW('Water Data'!E149))="","",OFFSET('Water Data'!$E$28,0,10*ROW('Water Data'!E149)))</f>
        <v/>
      </c>
      <c r="BX155" s="280" t="str">
        <f ca="true">+IF(OFFSET('Water Data'!$E$29,0,10*ROW('Water Data'!E149))="","",OFFSET('Water Data'!$E$29,0,10*ROW('Water Data'!E149)))</f>
        <v/>
      </c>
      <c r="BY155" s="280" t="str">
        <f ca="true">+IF(OFFSET('Water Data'!$F$27,0,10*ROW('Water Data'!F149))="","",OFFSET('Water Data'!$F$27,0,10*ROW('Water Data'!F149)))</f>
        <v/>
      </c>
      <c r="BZ155" s="280" t="str">
        <f ca="true">+IF(OFFSET('Water Data'!$F$28,0,10*ROW('Water Data'!F149))="","",OFFSET('Water Data'!$F$28,0,10*ROW('Water Data'!F149)))</f>
        <v/>
      </c>
      <c r="CA155" s="280" t="str">
        <f ca="true">+IF(OFFSET('Water Data'!$F$29,0,10*ROW('Water Data'!F149))="","",OFFSET('Water Data'!$F$29,0,10*ROW('Water Data'!F149)))</f>
        <v/>
      </c>
      <c r="CB155" s="280" t="str">
        <f ca="true">+IF(OFFSET('Water Data'!$G$27,0,10*ROW('Water Data'!G149))="","",OFFSET('Water Data'!$G$27,0,10*ROW('Water Data'!G149)))</f>
        <v/>
      </c>
      <c r="CC155" s="280" t="str">
        <f ca="true">+IF(OFFSET('Water Data'!$G$28,0,10*ROW('Water Data'!G149))="","",OFFSET('Water Data'!$G$28,0,10*ROW('Water Data'!G149)))</f>
        <v/>
      </c>
      <c r="CD155" s="280" t="str">
        <f ca="true">+IF(OFFSET('Water Data'!$G$29,0,10*ROW('Water Data'!G149))="","",OFFSET('Water Data'!$G$29,0,10*ROW('Water Data'!G149)))</f>
        <v/>
      </c>
      <c r="CE155" s="280" t="str">
        <f ca="true">+IF(OFFSET('Water Data'!$H$27,0,10*ROW('Water Data'!H149))="","",OFFSET('Water Data'!$H$27,0,10*ROW('Water Data'!H149)))</f>
        <v/>
      </c>
      <c r="CF155" s="280" t="str">
        <f ca="true">+IF(OFFSET('Water Data'!$H$28,0,10*ROW('Water Data'!H149))="","",OFFSET('Water Data'!$H$28,0,10*ROW('Water Data'!H149)))</f>
        <v/>
      </c>
      <c r="CG155" s="280" t="str">
        <f ca="true">+IF(OFFSET('Water Data'!$H$29,0,10*ROW('Water Data'!H149))="","",OFFSET('Water Data'!$H$29,0,10*ROW('Water Data'!H149)))</f>
        <v/>
      </c>
      <c r="CH155" s="280" t="str">
        <f ca="true">+IF(OFFSET('Water Data'!$I$27,0,10*ROW('Water Data'!I149))="","",OFFSET('Water Data'!$I$27,0,10*ROW('Water Data'!I149)))</f>
        <v/>
      </c>
      <c r="CI155" s="280" t="str">
        <f ca="true">+IF(OFFSET('Water Data'!$I$28,0,10*ROW('Water Data'!I149))="","",OFFSET('Water Data'!$I$28,0,10*ROW('Water Data'!I149)))</f>
        <v/>
      </c>
      <c r="CJ155" s="280" t="str">
        <f ca="true">+IF(OFFSET('Water Data'!$I$29,0,10*ROW('Water Data'!I149))="","",OFFSET('Water Data'!$I$29,0,10*ROW('Water Data'!I149)))</f>
        <v/>
      </c>
      <c r="CK155" s="280" t="str">
        <f ca="true">+IF(OFFSET('Sanitation Data'!$D$28,0,10*ROW('Sanitation Data'!D149))="","",OFFSET('Sanitation Data'!$D$28,0,10*ROW('Sanitation Data'!D149)))</f>
        <v/>
      </c>
      <c r="CL155" s="280" t="str">
        <f ca="true">+IF(OFFSET('Sanitation Data'!$D$29,0,10*ROW('Sanitation Data'!D149))="","",OFFSET('Sanitation Data'!$D$29,0,10*ROW('Sanitation Data'!D149)))</f>
        <v/>
      </c>
      <c r="CM155" s="280" t="str">
        <f ca="true">+IF(OFFSET('Sanitation Data'!$D$30,0,10*ROW('Sanitation Data'!D149))="","",OFFSET('Sanitation Data'!$D$30,0,10*ROW('Sanitation Data'!D149)))</f>
        <v/>
      </c>
      <c r="CN155" s="280" t="str">
        <f ca="true">+IF(OFFSET('Sanitation Data'!$D$31,0,10*ROW('Sanitation Data'!D149))="","",OFFSET('Sanitation Data'!$D$31,0,10*ROW('Sanitation Data'!D149)))</f>
        <v/>
      </c>
      <c r="CO155" s="280" t="str">
        <f ca="true">+IF(OFFSET('Sanitation Data'!$D$32,0,10*ROW('Sanitation Data'!D149))="","",OFFSET('Sanitation Data'!$D$32,0,10*ROW('Sanitation Data'!D149)))</f>
        <v/>
      </c>
      <c r="CP155" s="280" t="str">
        <f ca="true">+IF(OFFSET('Sanitation Data'!$E$28,0,10*ROW('Sanitation Data'!E149))="","",OFFSET('Sanitation Data'!$E$28,0,10*ROW('Sanitation Data'!E149)))</f>
        <v/>
      </c>
      <c r="CQ155" s="280" t="str">
        <f ca="true">+IF(OFFSET('Sanitation Data'!$E$29,0,10*ROW('Sanitation Data'!E149))="","",OFFSET('Sanitation Data'!$E$29,0,10*ROW('Sanitation Data'!E149)))</f>
        <v/>
      </c>
      <c r="CR155" s="280" t="str">
        <f ca="true">+IF(OFFSET('Sanitation Data'!$E$30,0,10*ROW('Sanitation Data'!E149))="","",OFFSET('Sanitation Data'!$E$30,0,10*ROW('Sanitation Data'!E149)))</f>
        <v/>
      </c>
      <c r="CS155" s="280" t="str">
        <f ca="true">+IF(OFFSET('Sanitation Data'!$E$31,0,10*ROW('Sanitation Data'!E149))="","",OFFSET('Sanitation Data'!$E$31,0,10*ROW('Sanitation Data'!E149)))</f>
        <v/>
      </c>
      <c r="CT155" s="280" t="str">
        <f ca="true">+IF(OFFSET('Sanitation Data'!$E$32,0,10*ROW('Sanitation Data'!E149))="","",OFFSET('Sanitation Data'!$E$32,0,10*ROW('Sanitation Data'!E149)))</f>
        <v/>
      </c>
      <c r="CU155" s="280" t="str">
        <f ca="true">+IF(OFFSET('Sanitation Data'!$F$28,0,10*ROW('Sanitation Data'!F149))="","",OFFSET('Sanitation Data'!$F$28,0,10*ROW('Sanitation Data'!F149)))</f>
        <v/>
      </c>
      <c r="CV155" s="280" t="str">
        <f ca="true">+IF(OFFSET('Sanitation Data'!$F$29,0,10*ROW('Sanitation Data'!F149))="","",OFFSET('Sanitation Data'!$F$29,0,10*ROW('Sanitation Data'!F149)))</f>
        <v/>
      </c>
      <c r="CW155" s="280" t="str">
        <f ca="true">+IF(OFFSET('Sanitation Data'!$F$30,0,10*ROW('Sanitation Data'!F149))="","",OFFSET('Sanitation Data'!$F$30,0,10*ROW('Sanitation Data'!F149)))</f>
        <v/>
      </c>
      <c r="CX155" s="280" t="str">
        <f ca="true">+IF(OFFSET('Sanitation Data'!$F$31,0,10*ROW('Sanitation Data'!F149))="","",OFFSET('Sanitation Data'!$F$31,0,10*ROW('Sanitation Data'!F149)))</f>
        <v/>
      </c>
      <c r="CY155" s="280" t="str">
        <f ca="true">+IF(OFFSET('Sanitation Data'!$F$32,0,10*ROW('Sanitation Data'!F149))="","",OFFSET('Sanitation Data'!$F$32,0,10*ROW('Sanitation Data'!F149)))</f>
        <v/>
      </c>
      <c r="CZ155" s="280" t="str">
        <f ca="true">+IF(OFFSET('Sanitation Data'!$G$28,0,10*ROW('Sanitation Data'!G149))="","",OFFSET('Sanitation Data'!$G$28,0,10*ROW('Sanitation Data'!G149)))</f>
        <v/>
      </c>
      <c r="DA155" s="280" t="str">
        <f ca="true">+IF(OFFSET('Sanitation Data'!$G$29,0,10*ROW('Sanitation Data'!G149))="","",OFFSET('Sanitation Data'!$G$29,0,10*ROW('Sanitation Data'!G149)))</f>
        <v/>
      </c>
      <c r="DB155" s="280" t="str">
        <f ca="true">+IF(OFFSET('Sanitation Data'!$G$30,0,10*ROW('Sanitation Data'!G149))="","",OFFSET('Sanitation Data'!$G$30,0,10*ROW('Sanitation Data'!G149)))</f>
        <v/>
      </c>
      <c r="DC155" s="280" t="str">
        <f ca="true">+IF(OFFSET('Sanitation Data'!$G$31,0,10*ROW('Sanitation Data'!G149))="","",OFFSET('Sanitation Data'!$G$31,0,10*ROW('Sanitation Data'!G149)))</f>
        <v/>
      </c>
      <c r="DD155" s="280" t="str">
        <f ca="true">+IF(OFFSET('Sanitation Data'!$G$32,0,10*ROW('Sanitation Data'!G149))="","",OFFSET('Sanitation Data'!$G$32,0,10*ROW('Sanitation Data'!G149)))</f>
        <v/>
      </c>
      <c r="DE155" s="280" t="str">
        <f ca="true">+IF(OFFSET('Sanitation Data'!$H$28,0,10*ROW('Sanitation Data'!H149))="","",OFFSET('Sanitation Data'!$H$28,0,10*ROW('Sanitation Data'!H149)))</f>
        <v/>
      </c>
      <c r="DF155" s="280" t="str">
        <f ca="true">+IF(OFFSET('Sanitation Data'!$H$29,0,10*ROW('Sanitation Data'!H149))="","",OFFSET('Sanitation Data'!$H$29,0,10*ROW('Sanitation Data'!H149)))</f>
        <v/>
      </c>
      <c r="DG155" s="280" t="str">
        <f ca="true">+IF(OFFSET('Sanitation Data'!$H$30,0,10*ROW('Sanitation Data'!H149))="","",OFFSET('Sanitation Data'!$H$30,0,10*ROW('Sanitation Data'!H149)))</f>
        <v/>
      </c>
      <c r="DH155" s="280" t="str">
        <f ca="true">+IF(OFFSET('Sanitation Data'!$H$31,0,10*ROW('Sanitation Data'!H149))="","",OFFSET('Sanitation Data'!$H$31,0,10*ROW('Sanitation Data'!H149)))</f>
        <v/>
      </c>
      <c r="DI155" s="280" t="str">
        <f ca="true">+IF(OFFSET('Sanitation Data'!$H$32,0,10*ROW('Sanitation Data'!H149))="","",OFFSET('Sanitation Data'!$H$32,0,10*ROW('Sanitation Data'!H149)))</f>
        <v/>
      </c>
      <c r="DJ155" s="280" t="str">
        <f ca="true">+IF(OFFSET('Sanitation Data'!$I$28,0,10*ROW('Sanitation Data'!I149))="","",OFFSET('Sanitation Data'!$I$28,0,10*ROW('Sanitation Data'!I149)))</f>
        <v/>
      </c>
      <c r="DK155" s="280" t="str">
        <f ca="true">+IF(OFFSET('Sanitation Data'!$I$29,0,10*ROW('Sanitation Data'!I149))="","",OFFSET('Sanitation Data'!$I$29,0,10*ROW('Sanitation Data'!I149)))</f>
        <v/>
      </c>
      <c r="DL155" s="280" t="str">
        <f ca="true">+IF(OFFSET('Sanitation Data'!$I$30,0,10*ROW('Sanitation Data'!I149))="","",OFFSET('Sanitation Data'!$I$30,0,10*ROW('Sanitation Data'!I149)))</f>
        <v/>
      </c>
      <c r="DM155" s="280" t="str">
        <f ca="true">+IF(OFFSET('Sanitation Data'!$I$31,0,10*ROW('Sanitation Data'!I149))="","",OFFSET('Sanitation Data'!$I$31,0,10*ROW('Sanitation Data'!I149)))</f>
        <v/>
      </c>
      <c r="DN155" s="280" t="str">
        <f ca="true">+IF(OFFSET('Sanitation Data'!$I$32,0,10*ROW('Sanitation Data'!I149))="","",OFFSET('Sanitation Data'!$I$32,0,10*ROW('Sanitation Data'!I149)))</f>
        <v/>
      </c>
      <c r="DO155" s="280" t="str">
        <f ca="true">+IF(OFFSET('Hygiene Data'!$D$11,0,10*ROW('Hygiene Data'!D149))="","",OFFSET('Hygiene Data'!$D$11,0,10*ROW('Hygiene Data'!D149)))</f>
        <v/>
      </c>
      <c r="DP155" s="280" t="str">
        <f ca="true">+IF(OFFSET('Hygiene Data'!$D$12,0,10*ROW('Hygiene Data'!D149))="","",OFFSET('Hygiene Data'!$D$12,0,10*ROW('Hygiene Data'!D149)))</f>
        <v/>
      </c>
      <c r="DQ155" s="280" t="str">
        <f ca="true">+IF(OFFSET('Hygiene Data'!$D$13,0,10*ROW('Hygiene Data'!D149))="","",OFFSET('Hygiene Data'!$D$13,0,10*ROW('Hygiene Data'!D149)))</f>
        <v/>
      </c>
      <c r="DR155" s="280" t="str">
        <f ca="true">+IF(OFFSET('Hygiene Data'!$E$11,0,10*ROW('Hygiene Data'!E149))="","",OFFSET('Hygiene Data'!$E$11,0,10*ROW('Hygiene Data'!E149)))</f>
        <v/>
      </c>
      <c r="DS155" s="280" t="str">
        <f ca="true">+IF(OFFSET('Hygiene Data'!$E$12,0,10*ROW('Hygiene Data'!E149))="","",OFFSET('Hygiene Data'!$E$12,0,10*ROW('Hygiene Data'!E149)))</f>
        <v/>
      </c>
      <c r="DT155" s="280" t="str">
        <f ca="true">+IF(OFFSET('Hygiene Data'!$E$13,0,10*ROW('Hygiene Data'!E149))="","",OFFSET('Hygiene Data'!$E$13,0,10*ROW('Hygiene Data'!E149)))</f>
        <v/>
      </c>
      <c r="DU155" s="280" t="str">
        <f ca="true">+IF(OFFSET('Hygiene Data'!$F$11,0,10*ROW('Hygiene Data'!F149))="","",OFFSET('Hygiene Data'!$F$11,0,10*ROW('Hygiene Data'!F149)))</f>
        <v/>
      </c>
      <c r="DV155" s="280" t="str">
        <f ca="true">+IF(OFFSET('Hygiene Data'!$F$12,0,10*ROW('Hygiene Data'!F149))="","",OFFSET('Hygiene Data'!$F$12,0,10*ROW('Hygiene Data'!F149)))</f>
        <v/>
      </c>
      <c r="DW155" s="280" t="str">
        <f ca="true">+IF(OFFSET('Hygiene Data'!$F$13,0,10*ROW('Hygiene Data'!F149))="","",OFFSET('Hygiene Data'!$F$13,0,10*ROW('Hygiene Data'!F149)))</f>
        <v/>
      </c>
      <c r="DX155" s="280" t="str">
        <f ca="true">+IF(OFFSET('Hygiene Data'!$G$11,0,10*ROW('Hygiene Data'!G149))="","",OFFSET('Hygiene Data'!$G$11,0,10*ROW('Hygiene Data'!G149)))</f>
        <v/>
      </c>
      <c r="DY155" s="280" t="str">
        <f ca="true">+IF(OFFSET('Hygiene Data'!$G$12,0,10*ROW('Hygiene Data'!G149))="","",OFFSET('Hygiene Data'!$G$12,0,10*ROW('Hygiene Data'!G149)))</f>
        <v/>
      </c>
      <c r="DZ155" s="280" t="str">
        <f ca="true">+IF(OFFSET('Hygiene Data'!$G$13,0,10*ROW('Hygiene Data'!G149))="","",OFFSET('Hygiene Data'!$G$13,0,10*ROW('Hygiene Data'!G149)))</f>
        <v/>
      </c>
      <c r="EA155" s="280" t="str">
        <f ca="true">+IF(OFFSET('Hygiene Data'!$H$11,0,10*ROW('Hygiene Data'!H149))="","",OFFSET('Hygiene Data'!$H$11,0,10*ROW('Hygiene Data'!H149)))</f>
        <v/>
      </c>
      <c r="EB155" s="280" t="str">
        <f ca="true">+IF(OFFSET('Hygiene Data'!$H$12,0,10*ROW('Hygiene Data'!H149))="","",OFFSET('Hygiene Data'!$H$12,0,10*ROW('Hygiene Data'!H149)))</f>
        <v/>
      </c>
      <c r="EC155" s="280" t="str">
        <f ca="true">+IF(OFFSET('Hygiene Data'!$H$13,0,10*ROW('Hygiene Data'!H149))="","",OFFSET('Hygiene Data'!$H$13,0,10*ROW('Hygiene Data'!H149)))</f>
        <v/>
      </c>
      <c r="ED155" s="280" t="str">
        <f ca="true">+IF(OFFSET('Hygiene Data'!$I$11,0,10*ROW('Hygiene Data'!I149))="","",OFFSET('Hygiene Data'!$I$11,0,10*ROW('Hygiene Data'!I149)))</f>
        <v/>
      </c>
      <c r="EE155" s="280" t="str">
        <f ca="true">+IF(OFFSET('Hygiene Data'!$I$12,0,10*ROW('Hygiene Data'!I149))="","",OFFSET('Hygiene Data'!$I$12,0,10*ROW('Hygiene Data'!I149)))</f>
        <v/>
      </c>
      <c r="EF155" s="28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6"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0"/>
      <c r="BS156" s="280" t="str">
        <f ca="true">+IF(OFFSET('Water Data'!$D$27,0,10*ROW('Water Data'!D150))="","",OFFSET('Water Data'!$D$27,0,10*ROW('Water Data'!D150)))</f>
        <v/>
      </c>
      <c r="BT156" s="280" t="str">
        <f ca="true">+IF(OFFSET('Water Data'!$D$28,0,10*ROW('Water Data'!D150))="","",OFFSET('Water Data'!$D$28,0,10*ROW('Water Data'!D150)))</f>
        <v/>
      </c>
      <c r="BU156" s="280" t="str">
        <f ca="true">+IF(OFFSET('Water Data'!$D$29,0,10*ROW('Water Data'!D150))="","",OFFSET('Water Data'!$D$29,0,10*ROW('Water Data'!D150)))</f>
        <v/>
      </c>
      <c r="BV156" s="280" t="str">
        <f ca="true">+IF(OFFSET('Water Data'!$E$27,0,10*ROW('Water Data'!E150))="","",OFFSET('Water Data'!$E$27,0,10*ROW('Water Data'!E150)))</f>
        <v/>
      </c>
      <c r="BW156" s="280" t="str">
        <f ca="true">+IF(OFFSET('Water Data'!$E$28,0,10*ROW('Water Data'!E150))="","",OFFSET('Water Data'!$E$28,0,10*ROW('Water Data'!E150)))</f>
        <v/>
      </c>
      <c r="BX156" s="280" t="str">
        <f ca="true">+IF(OFFSET('Water Data'!$E$29,0,10*ROW('Water Data'!E150))="","",OFFSET('Water Data'!$E$29,0,10*ROW('Water Data'!E150)))</f>
        <v/>
      </c>
      <c r="BY156" s="280" t="str">
        <f ca="true">+IF(OFFSET('Water Data'!$F$27,0,10*ROW('Water Data'!F150))="","",OFFSET('Water Data'!$F$27,0,10*ROW('Water Data'!F150)))</f>
        <v/>
      </c>
      <c r="BZ156" s="280" t="str">
        <f ca="true">+IF(OFFSET('Water Data'!$F$28,0,10*ROW('Water Data'!F150))="","",OFFSET('Water Data'!$F$28,0,10*ROW('Water Data'!F150)))</f>
        <v/>
      </c>
      <c r="CA156" s="280" t="str">
        <f ca="true">+IF(OFFSET('Water Data'!$F$29,0,10*ROW('Water Data'!F150))="","",OFFSET('Water Data'!$F$29,0,10*ROW('Water Data'!F150)))</f>
        <v/>
      </c>
      <c r="CB156" s="280" t="str">
        <f ca="true">+IF(OFFSET('Water Data'!$G$27,0,10*ROW('Water Data'!G150))="","",OFFSET('Water Data'!$G$27,0,10*ROW('Water Data'!G150)))</f>
        <v/>
      </c>
      <c r="CC156" s="280" t="str">
        <f ca="true">+IF(OFFSET('Water Data'!$G$28,0,10*ROW('Water Data'!G150))="","",OFFSET('Water Data'!$G$28,0,10*ROW('Water Data'!G150)))</f>
        <v/>
      </c>
      <c r="CD156" s="280" t="str">
        <f ca="true">+IF(OFFSET('Water Data'!$G$29,0,10*ROW('Water Data'!G150))="","",OFFSET('Water Data'!$G$29,0,10*ROW('Water Data'!G150)))</f>
        <v/>
      </c>
      <c r="CE156" s="280" t="str">
        <f ca="true">+IF(OFFSET('Water Data'!$H$27,0,10*ROW('Water Data'!H150))="","",OFFSET('Water Data'!$H$27,0,10*ROW('Water Data'!H150)))</f>
        <v/>
      </c>
      <c r="CF156" s="280" t="str">
        <f ca="true">+IF(OFFSET('Water Data'!$H$28,0,10*ROW('Water Data'!H150))="","",OFFSET('Water Data'!$H$28,0,10*ROW('Water Data'!H150)))</f>
        <v/>
      </c>
      <c r="CG156" s="280" t="str">
        <f ca="true">+IF(OFFSET('Water Data'!$H$29,0,10*ROW('Water Data'!H150))="","",OFFSET('Water Data'!$H$29,0,10*ROW('Water Data'!H150)))</f>
        <v/>
      </c>
      <c r="CH156" s="280" t="str">
        <f ca="true">+IF(OFFSET('Water Data'!$I$27,0,10*ROW('Water Data'!I150))="","",OFFSET('Water Data'!$I$27,0,10*ROW('Water Data'!I150)))</f>
        <v/>
      </c>
      <c r="CI156" s="280" t="str">
        <f ca="true">+IF(OFFSET('Water Data'!$I$28,0,10*ROW('Water Data'!I150))="","",OFFSET('Water Data'!$I$28,0,10*ROW('Water Data'!I150)))</f>
        <v/>
      </c>
      <c r="CJ156" s="280" t="str">
        <f ca="true">+IF(OFFSET('Water Data'!$I$29,0,10*ROW('Water Data'!I150))="","",OFFSET('Water Data'!$I$29,0,10*ROW('Water Data'!I150)))</f>
        <v/>
      </c>
      <c r="CK156" s="280" t="str">
        <f ca="true">+IF(OFFSET('Sanitation Data'!$D$28,0,10*ROW('Sanitation Data'!D150))="","",OFFSET('Sanitation Data'!$D$28,0,10*ROW('Sanitation Data'!D150)))</f>
        <v/>
      </c>
      <c r="CL156" s="280" t="str">
        <f ca="true">+IF(OFFSET('Sanitation Data'!$D$29,0,10*ROW('Sanitation Data'!D150))="","",OFFSET('Sanitation Data'!$D$29,0,10*ROW('Sanitation Data'!D150)))</f>
        <v/>
      </c>
      <c r="CM156" s="280" t="str">
        <f ca="true">+IF(OFFSET('Sanitation Data'!$D$30,0,10*ROW('Sanitation Data'!D150))="","",OFFSET('Sanitation Data'!$D$30,0,10*ROW('Sanitation Data'!D150)))</f>
        <v/>
      </c>
      <c r="CN156" s="280" t="str">
        <f ca="true">+IF(OFFSET('Sanitation Data'!$D$31,0,10*ROW('Sanitation Data'!D150))="","",OFFSET('Sanitation Data'!$D$31,0,10*ROW('Sanitation Data'!D150)))</f>
        <v/>
      </c>
      <c r="CO156" s="280" t="str">
        <f ca="true">+IF(OFFSET('Sanitation Data'!$D$32,0,10*ROW('Sanitation Data'!D150))="","",OFFSET('Sanitation Data'!$D$32,0,10*ROW('Sanitation Data'!D150)))</f>
        <v/>
      </c>
      <c r="CP156" s="280" t="str">
        <f ca="true">+IF(OFFSET('Sanitation Data'!$E$28,0,10*ROW('Sanitation Data'!E150))="","",OFFSET('Sanitation Data'!$E$28,0,10*ROW('Sanitation Data'!E150)))</f>
        <v/>
      </c>
      <c r="CQ156" s="280" t="str">
        <f ca="true">+IF(OFFSET('Sanitation Data'!$E$29,0,10*ROW('Sanitation Data'!E150))="","",OFFSET('Sanitation Data'!$E$29,0,10*ROW('Sanitation Data'!E150)))</f>
        <v/>
      </c>
      <c r="CR156" s="280" t="str">
        <f ca="true">+IF(OFFSET('Sanitation Data'!$E$30,0,10*ROW('Sanitation Data'!E150))="","",OFFSET('Sanitation Data'!$E$30,0,10*ROW('Sanitation Data'!E150)))</f>
        <v/>
      </c>
      <c r="CS156" s="280" t="str">
        <f ca="true">+IF(OFFSET('Sanitation Data'!$E$31,0,10*ROW('Sanitation Data'!E150))="","",OFFSET('Sanitation Data'!$E$31,0,10*ROW('Sanitation Data'!E150)))</f>
        <v/>
      </c>
      <c r="CT156" s="280" t="str">
        <f ca="true">+IF(OFFSET('Sanitation Data'!$E$32,0,10*ROW('Sanitation Data'!E150))="","",OFFSET('Sanitation Data'!$E$32,0,10*ROW('Sanitation Data'!E150)))</f>
        <v/>
      </c>
      <c r="CU156" s="280" t="str">
        <f ca="true">+IF(OFFSET('Sanitation Data'!$F$28,0,10*ROW('Sanitation Data'!F150))="","",OFFSET('Sanitation Data'!$F$28,0,10*ROW('Sanitation Data'!F150)))</f>
        <v/>
      </c>
      <c r="CV156" s="280" t="str">
        <f ca="true">+IF(OFFSET('Sanitation Data'!$F$29,0,10*ROW('Sanitation Data'!F150))="","",OFFSET('Sanitation Data'!$F$29,0,10*ROW('Sanitation Data'!F150)))</f>
        <v/>
      </c>
      <c r="CW156" s="280" t="str">
        <f ca="true">+IF(OFFSET('Sanitation Data'!$F$30,0,10*ROW('Sanitation Data'!F150))="","",OFFSET('Sanitation Data'!$F$30,0,10*ROW('Sanitation Data'!F150)))</f>
        <v/>
      </c>
      <c r="CX156" s="280" t="str">
        <f ca="true">+IF(OFFSET('Sanitation Data'!$F$31,0,10*ROW('Sanitation Data'!F150))="","",OFFSET('Sanitation Data'!$F$31,0,10*ROW('Sanitation Data'!F150)))</f>
        <v/>
      </c>
      <c r="CY156" s="280" t="str">
        <f ca="true">+IF(OFFSET('Sanitation Data'!$F$32,0,10*ROW('Sanitation Data'!F150))="","",OFFSET('Sanitation Data'!$F$32,0,10*ROW('Sanitation Data'!F150)))</f>
        <v/>
      </c>
      <c r="CZ156" s="280" t="str">
        <f ca="true">+IF(OFFSET('Sanitation Data'!$G$28,0,10*ROW('Sanitation Data'!G150))="","",OFFSET('Sanitation Data'!$G$28,0,10*ROW('Sanitation Data'!G150)))</f>
        <v/>
      </c>
      <c r="DA156" s="280" t="str">
        <f ca="true">+IF(OFFSET('Sanitation Data'!$G$29,0,10*ROW('Sanitation Data'!G150))="","",OFFSET('Sanitation Data'!$G$29,0,10*ROW('Sanitation Data'!G150)))</f>
        <v/>
      </c>
      <c r="DB156" s="280" t="str">
        <f ca="true">+IF(OFFSET('Sanitation Data'!$G$30,0,10*ROW('Sanitation Data'!G150))="","",OFFSET('Sanitation Data'!$G$30,0,10*ROW('Sanitation Data'!G150)))</f>
        <v/>
      </c>
      <c r="DC156" s="280" t="str">
        <f ca="true">+IF(OFFSET('Sanitation Data'!$G$31,0,10*ROW('Sanitation Data'!G150))="","",OFFSET('Sanitation Data'!$G$31,0,10*ROW('Sanitation Data'!G150)))</f>
        <v/>
      </c>
      <c r="DD156" s="280" t="str">
        <f ca="true">+IF(OFFSET('Sanitation Data'!$G$32,0,10*ROW('Sanitation Data'!G150))="","",OFFSET('Sanitation Data'!$G$32,0,10*ROW('Sanitation Data'!G150)))</f>
        <v/>
      </c>
      <c r="DE156" s="280" t="str">
        <f ca="true">+IF(OFFSET('Sanitation Data'!$H$28,0,10*ROW('Sanitation Data'!H150))="","",OFFSET('Sanitation Data'!$H$28,0,10*ROW('Sanitation Data'!H150)))</f>
        <v/>
      </c>
      <c r="DF156" s="280" t="str">
        <f ca="true">+IF(OFFSET('Sanitation Data'!$H$29,0,10*ROW('Sanitation Data'!H150))="","",OFFSET('Sanitation Data'!$H$29,0,10*ROW('Sanitation Data'!H150)))</f>
        <v/>
      </c>
      <c r="DG156" s="280" t="str">
        <f ca="true">+IF(OFFSET('Sanitation Data'!$H$30,0,10*ROW('Sanitation Data'!H150))="","",OFFSET('Sanitation Data'!$H$30,0,10*ROW('Sanitation Data'!H150)))</f>
        <v/>
      </c>
      <c r="DH156" s="280" t="str">
        <f ca="true">+IF(OFFSET('Sanitation Data'!$H$31,0,10*ROW('Sanitation Data'!H150))="","",OFFSET('Sanitation Data'!$H$31,0,10*ROW('Sanitation Data'!H150)))</f>
        <v/>
      </c>
      <c r="DI156" s="280" t="str">
        <f ca="true">+IF(OFFSET('Sanitation Data'!$H$32,0,10*ROW('Sanitation Data'!H150))="","",OFFSET('Sanitation Data'!$H$32,0,10*ROW('Sanitation Data'!H150)))</f>
        <v/>
      </c>
      <c r="DJ156" s="280" t="str">
        <f ca="true">+IF(OFFSET('Sanitation Data'!$I$28,0,10*ROW('Sanitation Data'!I150))="","",OFFSET('Sanitation Data'!$I$28,0,10*ROW('Sanitation Data'!I150)))</f>
        <v/>
      </c>
      <c r="DK156" s="280" t="str">
        <f ca="true">+IF(OFFSET('Sanitation Data'!$I$29,0,10*ROW('Sanitation Data'!I150))="","",OFFSET('Sanitation Data'!$I$29,0,10*ROW('Sanitation Data'!I150)))</f>
        <v/>
      </c>
      <c r="DL156" s="280" t="str">
        <f ca="true">+IF(OFFSET('Sanitation Data'!$I$30,0,10*ROW('Sanitation Data'!I150))="","",OFFSET('Sanitation Data'!$I$30,0,10*ROW('Sanitation Data'!I150)))</f>
        <v/>
      </c>
      <c r="DM156" s="280" t="str">
        <f ca="true">+IF(OFFSET('Sanitation Data'!$I$31,0,10*ROW('Sanitation Data'!I150))="","",OFFSET('Sanitation Data'!$I$31,0,10*ROW('Sanitation Data'!I150)))</f>
        <v/>
      </c>
      <c r="DN156" s="280" t="str">
        <f ca="true">+IF(OFFSET('Sanitation Data'!$I$32,0,10*ROW('Sanitation Data'!I150))="","",OFFSET('Sanitation Data'!$I$32,0,10*ROW('Sanitation Data'!I150)))</f>
        <v/>
      </c>
      <c r="DO156" s="280" t="str">
        <f ca="true">+IF(OFFSET('Hygiene Data'!$D$11,0,10*ROW('Hygiene Data'!D150))="","",OFFSET('Hygiene Data'!$D$11,0,10*ROW('Hygiene Data'!D150)))</f>
        <v/>
      </c>
      <c r="DP156" s="280" t="str">
        <f ca="true">+IF(OFFSET('Hygiene Data'!$D$12,0,10*ROW('Hygiene Data'!D150))="","",OFFSET('Hygiene Data'!$D$12,0,10*ROW('Hygiene Data'!D150)))</f>
        <v/>
      </c>
      <c r="DQ156" s="280" t="str">
        <f ca="true">+IF(OFFSET('Hygiene Data'!$D$13,0,10*ROW('Hygiene Data'!D150))="","",OFFSET('Hygiene Data'!$D$13,0,10*ROW('Hygiene Data'!D150)))</f>
        <v/>
      </c>
      <c r="DR156" s="280" t="str">
        <f ca="true">+IF(OFFSET('Hygiene Data'!$E$11,0,10*ROW('Hygiene Data'!E150))="","",OFFSET('Hygiene Data'!$E$11,0,10*ROW('Hygiene Data'!E150)))</f>
        <v/>
      </c>
      <c r="DS156" s="280" t="str">
        <f ca="true">+IF(OFFSET('Hygiene Data'!$E$12,0,10*ROW('Hygiene Data'!E150))="","",OFFSET('Hygiene Data'!$E$12,0,10*ROW('Hygiene Data'!E150)))</f>
        <v/>
      </c>
      <c r="DT156" s="280" t="str">
        <f ca="true">+IF(OFFSET('Hygiene Data'!$E$13,0,10*ROW('Hygiene Data'!E150))="","",OFFSET('Hygiene Data'!$E$13,0,10*ROW('Hygiene Data'!E150)))</f>
        <v/>
      </c>
      <c r="DU156" s="280" t="str">
        <f ca="true">+IF(OFFSET('Hygiene Data'!$F$11,0,10*ROW('Hygiene Data'!F150))="","",OFFSET('Hygiene Data'!$F$11,0,10*ROW('Hygiene Data'!F150)))</f>
        <v/>
      </c>
      <c r="DV156" s="280" t="str">
        <f ca="true">+IF(OFFSET('Hygiene Data'!$F$12,0,10*ROW('Hygiene Data'!F150))="","",OFFSET('Hygiene Data'!$F$12,0,10*ROW('Hygiene Data'!F150)))</f>
        <v/>
      </c>
      <c r="DW156" s="280" t="str">
        <f ca="true">+IF(OFFSET('Hygiene Data'!$F$13,0,10*ROW('Hygiene Data'!F150))="","",OFFSET('Hygiene Data'!$F$13,0,10*ROW('Hygiene Data'!F150)))</f>
        <v/>
      </c>
      <c r="DX156" s="280" t="str">
        <f ca="true">+IF(OFFSET('Hygiene Data'!$G$11,0,10*ROW('Hygiene Data'!G150))="","",OFFSET('Hygiene Data'!$G$11,0,10*ROW('Hygiene Data'!G150)))</f>
        <v/>
      </c>
      <c r="DY156" s="280" t="str">
        <f ca="true">+IF(OFFSET('Hygiene Data'!$G$12,0,10*ROW('Hygiene Data'!G150))="","",OFFSET('Hygiene Data'!$G$12,0,10*ROW('Hygiene Data'!G150)))</f>
        <v/>
      </c>
      <c r="DZ156" s="280" t="str">
        <f ca="true">+IF(OFFSET('Hygiene Data'!$G$13,0,10*ROW('Hygiene Data'!G150))="","",OFFSET('Hygiene Data'!$G$13,0,10*ROW('Hygiene Data'!G150)))</f>
        <v/>
      </c>
      <c r="EA156" s="280" t="str">
        <f ca="true">+IF(OFFSET('Hygiene Data'!$H$11,0,10*ROW('Hygiene Data'!H150))="","",OFFSET('Hygiene Data'!$H$11,0,10*ROW('Hygiene Data'!H150)))</f>
        <v/>
      </c>
      <c r="EB156" s="280" t="str">
        <f ca="true">+IF(OFFSET('Hygiene Data'!$H$12,0,10*ROW('Hygiene Data'!H150))="","",OFFSET('Hygiene Data'!$H$12,0,10*ROW('Hygiene Data'!H150)))</f>
        <v/>
      </c>
      <c r="EC156" s="280" t="str">
        <f ca="true">+IF(OFFSET('Hygiene Data'!$H$13,0,10*ROW('Hygiene Data'!H150))="","",OFFSET('Hygiene Data'!$H$13,0,10*ROW('Hygiene Data'!H150)))</f>
        <v/>
      </c>
      <c r="ED156" s="280" t="str">
        <f ca="true">+IF(OFFSET('Hygiene Data'!$I$11,0,10*ROW('Hygiene Data'!I150))="","",OFFSET('Hygiene Data'!$I$11,0,10*ROW('Hygiene Data'!I150)))</f>
        <v/>
      </c>
      <c r="EE156" s="280" t="str">
        <f ca="true">+IF(OFFSET('Hygiene Data'!$I$12,0,10*ROW('Hygiene Data'!I150))="","",OFFSET('Hygiene Data'!$I$12,0,10*ROW('Hygiene Data'!I150)))</f>
        <v/>
      </c>
      <c r="EF156" s="28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6"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0"/>
      <c r="BS157" s="280" t="str">
        <f ca="true">+IF(OFFSET('Water Data'!$D$27,0,10*ROW('Water Data'!D151))="","",OFFSET('Water Data'!$D$27,0,10*ROW('Water Data'!D151)))</f>
        <v/>
      </c>
      <c r="BT157" s="280" t="str">
        <f ca="true">+IF(OFFSET('Water Data'!$D$28,0,10*ROW('Water Data'!D151))="","",OFFSET('Water Data'!$D$28,0,10*ROW('Water Data'!D151)))</f>
        <v/>
      </c>
      <c r="BU157" s="280" t="str">
        <f ca="true">+IF(OFFSET('Water Data'!$D$29,0,10*ROW('Water Data'!D151))="","",OFFSET('Water Data'!$D$29,0,10*ROW('Water Data'!D151)))</f>
        <v/>
      </c>
      <c r="BV157" s="280" t="str">
        <f ca="true">+IF(OFFSET('Water Data'!$E$27,0,10*ROW('Water Data'!E151))="","",OFFSET('Water Data'!$E$27,0,10*ROW('Water Data'!E151)))</f>
        <v/>
      </c>
      <c r="BW157" s="280" t="str">
        <f ca="true">+IF(OFFSET('Water Data'!$E$28,0,10*ROW('Water Data'!E151))="","",OFFSET('Water Data'!$E$28,0,10*ROW('Water Data'!E151)))</f>
        <v/>
      </c>
      <c r="BX157" s="280" t="str">
        <f ca="true">+IF(OFFSET('Water Data'!$E$29,0,10*ROW('Water Data'!E151))="","",OFFSET('Water Data'!$E$29,0,10*ROW('Water Data'!E151)))</f>
        <v/>
      </c>
      <c r="BY157" s="280" t="str">
        <f ca="true">+IF(OFFSET('Water Data'!$F$27,0,10*ROW('Water Data'!F151))="","",OFFSET('Water Data'!$F$27,0,10*ROW('Water Data'!F151)))</f>
        <v/>
      </c>
      <c r="BZ157" s="280" t="str">
        <f ca="true">+IF(OFFSET('Water Data'!$F$28,0,10*ROW('Water Data'!F151))="","",OFFSET('Water Data'!$F$28,0,10*ROW('Water Data'!F151)))</f>
        <v/>
      </c>
      <c r="CA157" s="280" t="str">
        <f ca="true">+IF(OFFSET('Water Data'!$F$29,0,10*ROW('Water Data'!F151))="","",OFFSET('Water Data'!$F$29,0,10*ROW('Water Data'!F151)))</f>
        <v/>
      </c>
      <c r="CB157" s="280" t="str">
        <f ca="true">+IF(OFFSET('Water Data'!$G$27,0,10*ROW('Water Data'!G151))="","",OFFSET('Water Data'!$G$27,0,10*ROW('Water Data'!G151)))</f>
        <v/>
      </c>
      <c r="CC157" s="280" t="str">
        <f ca="true">+IF(OFFSET('Water Data'!$G$28,0,10*ROW('Water Data'!G151))="","",OFFSET('Water Data'!$G$28,0,10*ROW('Water Data'!G151)))</f>
        <v/>
      </c>
      <c r="CD157" s="280" t="str">
        <f ca="true">+IF(OFFSET('Water Data'!$G$29,0,10*ROW('Water Data'!G151))="","",OFFSET('Water Data'!$G$29,0,10*ROW('Water Data'!G151)))</f>
        <v/>
      </c>
      <c r="CE157" s="280" t="str">
        <f ca="true">+IF(OFFSET('Water Data'!$H$27,0,10*ROW('Water Data'!H151))="","",OFFSET('Water Data'!$H$27,0,10*ROW('Water Data'!H151)))</f>
        <v/>
      </c>
      <c r="CF157" s="280" t="str">
        <f ca="true">+IF(OFFSET('Water Data'!$H$28,0,10*ROW('Water Data'!H151))="","",OFFSET('Water Data'!$H$28,0,10*ROW('Water Data'!H151)))</f>
        <v/>
      </c>
      <c r="CG157" s="280" t="str">
        <f ca="true">+IF(OFFSET('Water Data'!$H$29,0,10*ROW('Water Data'!H151))="","",OFFSET('Water Data'!$H$29,0,10*ROW('Water Data'!H151)))</f>
        <v/>
      </c>
      <c r="CH157" s="280" t="str">
        <f ca="true">+IF(OFFSET('Water Data'!$I$27,0,10*ROW('Water Data'!I151))="","",OFFSET('Water Data'!$I$27,0,10*ROW('Water Data'!I151)))</f>
        <v/>
      </c>
      <c r="CI157" s="280" t="str">
        <f ca="true">+IF(OFFSET('Water Data'!$I$28,0,10*ROW('Water Data'!I151))="","",OFFSET('Water Data'!$I$28,0,10*ROW('Water Data'!I151)))</f>
        <v/>
      </c>
      <c r="CJ157" s="280" t="str">
        <f ca="true">+IF(OFFSET('Water Data'!$I$29,0,10*ROW('Water Data'!I151))="","",OFFSET('Water Data'!$I$29,0,10*ROW('Water Data'!I151)))</f>
        <v/>
      </c>
      <c r="CK157" s="280" t="str">
        <f ca="true">+IF(OFFSET('Sanitation Data'!$D$28,0,10*ROW('Sanitation Data'!D151))="","",OFFSET('Sanitation Data'!$D$28,0,10*ROW('Sanitation Data'!D151)))</f>
        <v/>
      </c>
      <c r="CL157" s="280" t="str">
        <f ca="true">+IF(OFFSET('Sanitation Data'!$D$29,0,10*ROW('Sanitation Data'!D151))="","",OFFSET('Sanitation Data'!$D$29,0,10*ROW('Sanitation Data'!D151)))</f>
        <v/>
      </c>
      <c r="CM157" s="280" t="str">
        <f ca="true">+IF(OFFSET('Sanitation Data'!$D$30,0,10*ROW('Sanitation Data'!D151))="","",OFFSET('Sanitation Data'!$D$30,0,10*ROW('Sanitation Data'!D151)))</f>
        <v/>
      </c>
      <c r="CN157" s="280" t="str">
        <f ca="true">+IF(OFFSET('Sanitation Data'!$D$31,0,10*ROW('Sanitation Data'!D151))="","",OFFSET('Sanitation Data'!$D$31,0,10*ROW('Sanitation Data'!D151)))</f>
        <v/>
      </c>
      <c r="CO157" s="280" t="str">
        <f ca="true">+IF(OFFSET('Sanitation Data'!$D$32,0,10*ROW('Sanitation Data'!D151))="","",OFFSET('Sanitation Data'!$D$32,0,10*ROW('Sanitation Data'!D151)))</f>
        <v/>
      </c>
      <c r="CP157" s="280" t="str">
        <f ca="true">+IF(OFFSET('Sanitation Data'!$E$28,0,10*ROW('Sanitation Data'!E151))="","",OFFSET('Sanitation Data'!$E$28,0,10*ROW('Sanitation Data'!E151)))</f>
        <v/>
      </c>
      <c r="CQ157" s="280" t="str">
        <f ca="true">+IF(OFFSET('Sanitation Data'!$E$29,0,10*ROW('Sanitation Data'!E151))="","",OFFSET('Sanitation Data'!$E$29,0,10*ROW('Sanitation Data'!E151)))</f>
        <v/>
      </c>
      <c r="CR157" s="280" t="str">
        <f ca="true">+IF(OFFSET('Sanitation Data'!$E$30,0,10*ROW('Sanitation Data'!E151))="","",OFFSET('Sanitation Data'!$E$30,0,10*ROW('Sanitation Data'!E151)))</f>
        <v/>
      </c>
      <c r="CS157" s="280" t="str">
        <f ca="true">+IF(OFFSET('Sanitation Data'!$E$31,0,10*ROW('Sanitation Data'!E151))="","",OFFSET('Sanitation Data'!$E$31,0,10*ROW('Sanitation Data'!E151)))</f>
        <v/>
      </c>
      <c r="CT157" s="280" t="str">
        <f ca="true">+IF(OFFSET('Sanitation Data'!$E$32,0,10*ROW('Sanitation Data'!E151))="","",OFFSET('Sanitation Data'!$E$32,0,10*ROW('Sanitation Data'!E151)))</f>
        <v/>
      </c>
      <c r="CU157" s="280" t="str">
        <f ca="true">+IF(OFFSET('Sanitation Data'!$F$28,0,10*ROW('Sanitation Data'!F151))="","",OFFSET('Sanitation Data'!$F$28,0,10*ROW('Sanitation Data'!F151)))</f>
        <v/>
      </c>
      <c r="CV157" s="280" t="str">
        <f ca="true">+IF(OFFSET('Sanitation Data'!$F$29,0,10*ROW('Sanitation Data'!F151))="","",OFFSET('Sanitation Data'!$F$29,0,10*ROW('Sanitation Data'!F151)))</f>
        <v/>
      </c>
      <c r="CW157" s="280" t="str">
        <f ca="true">+IF(OFFSET('Sanitation Data'!$F$30,0,10*ROW('Sanitation Data'!F151))="","",OFFSET('Sanitation Data'!$F$30,0,10*ROW('Sanitation Data'!F151)))</f>
        <v/>
      </c>
      <c r="CX157" s="280" t="str">
        <f ca="true">+IF(OFFSET('Sanitation Data'!$F$31,0,10*ROW('Sanitation Data'!F151))="","",OFFSET('Sanitation Data'!$F$31,0,10*ROW('Sanitation Data'!F151)))</f>
        <v/>
      </c>
      <c r="CY157" s="280" t="str">
        <f ca="true">+IF(OFFSET('Sanitation Data'!$F$32,0,10*ROW('Sanitation Data'!F151))="","",OFFSET('Sanitation Data'!$F$32,0,10*ROW('Sanitation Data'!F151)))</f>
        <v/>
      </c>
      <c r="CZ157" s="280" t="str">
        <f ca="true">+IF(OFFSET('Sanitation Data'!$G$28,0,10*ROW('Sanitation Data'!G151))="","",OFFSET('Sanitation Data'!$G$28,0,10*ROW('Sanitation Data'!G151)))</f>
        <v/>
      </c>
      <c r="DA157" s="280" t="str">
        <f ca="true">+IF(OFFSET('Sanitation Data'!$G$29,0,10*ROW('Sanitation Data'!G151))="","",OFFSET('Sanitation Data'!$G$29,0,10*ROW('Sanitation Data'!G151)))</f>
        <v/>
      </c>
      <c r="DB157" s="280" t="str">
        <f ca="true">+IF(OFFSET('Sanitation Data'!$G$30,0,10*ROW('Sanitation Data'!G151))="","",OFFSET('Sanitation Data'!$G$30,0,10*ROW('Sanitation Data'!G151)))</f>
        <v/>
      </c>
      <c r="DC157" s="280" t="str">
        <f ca="true">+IF(OFFSET('Sanitation Data'!$G$31,0,10*ROW('Sanitation Data'!G151))="","",OFFSET('Sanitation Data'!$G$31,0,10*ROW('Sanitation Data'!G151)))</f>
        <v/>
      </c>
      <c r="DD157" s="280" t="str">
        <f ca="true">+IF(OFFSET('Sanitation Data'!$G$32,0,10*ROW('Sanitation Data'!G151))="","",OFFSET('Sanitation Data'!$G$32,0,10*ROW('Sanitation Data'!G151)))</f>
        <v/>
      </c>
      <c r="DE157" s="280" t="str">
        <f ca="true">+IF(OFFSET('Sanitation Data'!$H$28,0,10*ROW('Sanitation Data'!H151))="","",OFFSET('Sanitation Data'!$H$28,0,10*ROW('Sanitation Data'!H151)))</f>
        <v/>
      </c>
      <c r="DF157" s="280" t="str">
        <f ca="true">+IF(OFFSET('Sanitation Data'!$H$29,0,10*ROW('Sanitation Data'!H151))="","",OFFSET('Sanitation Data'!$H$29,0,10*ROW('Sanitation Data'!H151)))</f>
        <v/>
      </c>
      <c r="DG157" s="280" t="str">
        <f ca="true">+IF(OFFSET('Sanitation Data'!$H$30,0,10*ROW('Sanitation Data'!H151))="","",OFFSET('Sanitation Data'!$H$30,0,10*ROW('Sanitation Data'!H151)))</f>
        <v/>
      </c>
      <c r="DH157" s="280" t="str">
        <f ca="true">+IF(OFFSET('Sanitation Data'!$H$31,0,10*ROW('Sanitation Data'!H151))="","",OFFSET('Sanitation Data'!$H$31,0,10*ROW('Sanitation Data'!H151)))</f>
        <v/>
      </c>
      <c r="DI157" s="280" t="str">
        <f ca="true">+IF(OFFSET('Sanitation Data'!$H$32,0,10*ROW('Sanitation Data'!H151))="","",OFFSET('Sanitation Data'!$H$32,0,10*ROW('Sanitation Data'!H151)))</f>
        <v/>
      </c>
      <c r="DJ157" s="280" t="str">
        <f ca="true">+IF(OFFSET('Sanitation Data'!$I$28,0,10*ROW('Sanitation Data'!I151))="","",OFFSET('Sanitation Data'!$I$28,0,10*ROW('Sanitation Data'!I151)))</f>
        <v/>
      </c>
      <c r="DK157" s="280" t="str">
        <f ca="true">+IF(OFFSET('Sanitation Data'!$I$29,0,10*ROW('Sanitation Data'!I151))="","",OFFSET('Sanitation Data'!$I$29,0,10*ROW('Sanitation Data'!I151)))</f>
        <v/>
      </c>
      <c r="DL157" s="280" t="str">
        <f ca="true">+IF(OFFSET('Sanitation Data'!$I$30,0,10*ROW('Sanitation Data'!I151))="","",OFFSET('Sanitation Data'!$I$30,0,10*ROW('Sanitation Data'!I151)))</f>
        <v/>
      </c>
      <c r="DM157" s="280" t="str">
        <f ca="true">+IF(OFFSET('Sanitation Data'!$I$31,0,10*ROW('Sanitation Data'!I151))="","",OFFSET('Sanitation Data'!$I$31,0,10*ROW('Sanitation Data'!I151)))</f>
        <v/>
      </c>
      <c r="DN157" s="280" t="str">
        <f ca="true">+IF(OFFSET('Sanitation Data'!$I$32,0,10*ROW('Sanitation Data'!I151))="","",OFFSET('Sanitation Data'!$I$32,0,10*ROW('Sanitation Data'!I151)))</f>
        <v/>
      </c>
      <c r="DO157" s="280" t="str">
        <f ca="true">+IF(OFFSET('Hygiene Data'!$D$11,0,10*ROW('Hygiene Data'!D151))="","",OFFSET('Hygiene Data'!$D$11,0,10*ROW('Hygiene Data'!D151)))</f>
        <v/>
      </c>
      <c r="DP157" s="280" t="str">
        <f ca="true">+IF(OFFSET('Hygiene Data'!$D$12,0,10*ROW('Hygiene Data'!D151))="","",OFFSET('Hygiene Data'!$D$12,0,10*ROW('Hygiene Data'!D151)))</f>
        <v/>
      </c>
      <c r="DQ157" s="280" t="str">
        <f ca="true">+IF(OFFSET('Hygiene Data'!$D$13,0,10*ROW('Hygiene Data'!D151))="","",OFFSET('Hygiene Data'!$D$13,0,10*ROW('Hygiene Data'!D151)))</f>
        <v/>
      </c>
      <c r="DR157" s="280" t="str">
        <f ca="true">+IF(OFFSET('Hygiene Data'!$E$11,0,10*ROW('Hygiene Data'!E151))="","",OFFSET('Hygiene Data'!$E$11,0,10*ROW('Hygiene Data'!E151)))</f>
        <v/>
      </c>
      <c r="DS157" s="280" t="str">
        <f ca="true">+IF(OFFSET('Hygiene Data'!$E$12,0,10*ROW('Hygiene Data'!E151))="","",OFFSET('Hygiene Data'!$E$12,0,10*ROW('Hygiene Data'!E151)))</f>
        <v/>
      </c>
      <c r="DT157" s="280" t="str">
        <f ca="true">+IF(OFFSET('Hygiene Data'!$E$13,0,10*ROW('Hygiene Data'!E151))="","",OFFSET('Hygiene Data'!$E$13,0,10*ROW('Hygiene Data'!E151)))</f>
        <v/>
      </c>
      <c r="DU157" s="280" t="str">
        <f ca="true">+IF(OFFSET('Hygiene Data'!$F$11,0,10*ROW('Hygiene Data'!F151))="","",OFFSET('Hygiene Data'!$F$11,0,10*ROW('Hygiene Data'!F151)))</f>
        <v/>
      </c>
      <c r="DV157" s="280" t="str">
        <f ca="true">+IF(OFFSET('Hygiene Data'!$F$12,0,10*ROW('Hygiene Data'!F151))="","",OFFSET('Hygiene Data'!$F$12,0,10*ROW('Hygiene Data'!F151)))</f>
        <v/>
      </c>
      <c r="DW157" s="280" t="str">
        <f ca="true">+IF(OFFSET('Hygiene Data'!$F$13,0,10*ROW('Hygiene Data'!F151))="","",OFFSET('Hygiene Data'!$F$13,0,10*ROW('Hygiene Data'!F151)))</f>
        <v/>
      </c>
      <c r="DX157" s="280" t="str">
        <f ca="true">+IF(OFFSET('Hygiene Data'!$G$11,0,10*ROW('Hygiene Data'!G151))="","",OFFSET('Hygiene Data'!$G$11,0,10*ROW('Hygiene Data'!G151)))</f>
        <v/>
      </c>
      <c r="DY157" s="280" t="str">
        <f ca="true">+IF(OFFSET('Hygiene Data'!$G$12,0,10*ROW('Hygiene Data'!G151))="","",OFFSET('Hygiene Data'!$G$12,0,10*ROW('Hygiene Data'!G151)))</f>
        <v/>
      </c>
      <c r="DZ157" s="280" t="str">
        <f ca="true">+IF(OFFSET('Hygiene Data'!$G$13,0,10*ROW('Hygiene Data'!G151))="","",OFFSET('Hygiene Data'!$G$13,0,10*ROW('Hygiene Data'!G151)))</f>
        <v/>
      </c>
      <c r="EA157" s="280" t="str">
        <f ca="true">+IF(OFFSET('Hygiene Data'!$H$11,0,10*ROW('Hygiene Data'!H151))="","",OFFSET('Hygiene Data'!$H$11,0,10*ROW('Hygiene Data'!H151)))</f>
        <v/>
      </c>
      <c r="EB157" s="280" t="str">
        <f ca="true">+IF(OFFSET('Hygiene Data'!$H$12,0,10*ROW('Hygiene Data'!H151))="","",OFFSET('Hygiene Data'!$H$12,0,10*ROW('Hygiene Data'!H151)))</f>
        <v/>
      </c>
      <c r="EC157" s="280" t="str">
        <f ca="true">+IF(OFFSET('Hygiene Data'!$H$13,0,10*ROW('Hygiene Data'!H151))="","",OFFSET('Hygiene Data'!$H$13,0,10*ROW('Hygiene Data'!H151)))</f>
        <v/>
      </c>
      <c r="ED157" s="280" t="str">
        <f ca="true">+IF(OFFSET('Hygiene Data'!$I$11,0,10*ROW('Hygiene Data'!I151))="","",OFFSET('Hygiene Data'!$I$11,0,10*ROW('Hygiene Data'!I151)))</f>
        <v/>
      </c>
      <c r="EE157" s="280" t="str">
        <f ca="true">+IF(OFFSET('Hygiene Data'!$I$12,0,10*ROW('Hygiene Data'!I151))="","",OFFSET('Hygiene Data'!$I$12,0,10*ROW('Hygiene Data'!I151)))</f>
        <v/>
      </c>
      <c r="EF157" s="28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6"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0"/>
      <c r="BS158" s="280" t="str">
        <f ca="true">+IF(OFFSET('Water Data'!$D$27,0,10*ROW('Water Data'!D152))="","",OFFSET('Water Data'!$D$27,0,10*ROW('Water Data'!D152)))</f>
        <v/>
      </c>
      <c r="BT158" s="280" t="str">
        <f ca="true">+IF(OFFSET('Water Data'!$D$28,0,10*ROW('Water Data'!D152))="","",OFFSET('Water Data'!$D$28,0,10*ROW('Water Data'!D152)))</f>
        <v/>
      </c>
      <c r="BU158" s="280" t="str">
        <f ca="true">+IF(OFFSET('Water Data'!$D$29,0,10*ROW('Water Data'!D152))="","",OFFSET('Water Data'!$D$29,0,10*ROW('Water Data'!D152)))</f>
        <v/>
      </c>
      <c r="BV158" s="280" t="str">
        <f ca="true">+IF(OFFSET('Water Data'!$E$27,0,10*ROW('Water Data'!E152))="","",OFFSET('Water Data'!$E$27,0,10*ROW('Water Data'!E152)))</f>
        <v/>
      </c>
      <c r="BW158" s="280" t="str">
        <f ca="true">+IF(OFFSET('Water Data'!$E$28,0,10*ROW('Water Data'!E152))="","",OFFSET('Water Data'!$E$28,0,10*ROW('Water Data'!E152)))</f>
        <v/>
      </c>
      <c r="BX158" s="280" t="str">
        <f ca="true">+IF(OFFSET('Water Data'!$E$29,0,10*ROW('Water Data'!E152))="","",OFFSET('Water Data'!$E$29,0,10*ROW('Water Data'!E152)))</f>
        <v/>
      </c>
      <c r="BY158" s="280" t="str">
        <f ca="true">+IF(OFFSET('Water Data'!$F$27,0,10*ROW('Water Data'!F152))="","",OFFSET('Water Data'!$F$27,0,10*ROW('Water Data'!F152)))</f>
        <v/>
      </c>
      <c r="BZ158" s="280" t="str">
        <f ca="true">+IF(OFFSET('Water Data'!$F$28,0,10*ROW('Water Data'!F152))="","",OFFSET('Water Data'!$F$28,0,10*ROW('Water Data'!F152)))</f>
        <v/>
      </c>
      <c r="CA158" s="280" t="str">
        <f ca="true">+IF(OFFSET('Water Data'!$F$29,0,10*ROW('Water Data'!F152))="","",OFFSET('Water Data'!$F$29,0,10*ROW('Water Data'!F152)))</f>
        <v/>
      </c>
      <c r="CB158" s="280" t="str">
        <f ca="true">+IF(OFFSET('Water Data'!$G$27,0,10*ROW('Water Data'!G152))="","",OFFSET('Water Data'!$G$27,0,10*ROW('Water Data'!G152)))</f>
        <v/>
      </c>
      <c r="CC158" s="280" t="str">
        <f ca="true">+IF(OFFSET('Water Data'!$G$28,0,10*ROW('Water Data'!G152))="","",OFFSET('Water Data'!$G$28,0,10*ROW('Water Data'!G152)))</f>
        <v/>
      </c>
      <c r="CD158" s="280" t="str">
        <f ca="true">+IF(OFFSET('Water Data'!$G$29,0,10*ROW('Water Data'!G152))="","",OFFSET('Water Data'!$G$29,0,10*ROW('Water Data'!G152)))</f>
        <v/>
      </c>
      <c r="CE158" s="280" t="str">
        <f ca="true">+IF(OFFSET('Water Data'!$H$27,0,10*ROW('Water Data'!H152))="","",OFFSET('Water Data'!$H$27,0,10*ROW('Water Data'!H152)))</f>
        <v/>
      </c>
      <c r="CF158" s="280" t="str">
        <f ca="true">+IF(OFFSET('Water Data'!$H$28,0,10*ROW('Water Data'!H152))="","",OFFSET('Water Data'!$H$28,0,10*ROW('Water Data'!H152)))</f>
        <v/>
      </c>
      <c r="CG158" s="280" t="str">
        <f ca="true">+IF(OFFSET('Water Data'!$H$29,0,10*ROW('Water Data'!H152))="","",OFFSET('Water Data'!$H$29,0,10*ROW('Water Data'!H152)))</f>
        <v/>
      </c>
      <c r="CH158" s="280" t="str">
        <f ca="true">+IF(OFFSET('Water Data'!$I$27,0,10*ROW('Water Data'!I152))="","",OFFSET('Water Data'!$I$27,0,10*ROW('Water Data'!I152)))</f>
        <v/>
      </c>
      <c r="CI158" s="280" t="str">
        <f ca="true">+IF(OFFSET('Water Data'!$I$28,0,10*ROW('Water Data'!I152))="","",OFFSET('Water Data'!$I$28,0,10*ROW('Water Data'!I152)))</f>
        <v/>
      </c>
      <c r="CJ158" s="280" t="str">
        <f ca="true">+IF(OFFSET('Water Data'!$I$29,0,10*ROW('Water Data'!I152))="","",OFFSET('Water Data'!$I$29,0,10*ROW('Water Data'!I152)))</f>
        <v/>
      </c>
      <c r="CK158" s="280" t="str">
        <f ca="true">+IF(OFFSET('Sanitation Data'!$D$28,0,10*ROW('Sanitation Data'!D152))="","",OFFSET('Sanitation Data'!$D$28,0,10*ROW('Sanitation Data'!D152)))</f>
        <v/>
      </c>
      <c r="CL158" s="280" t="str">
        <f ca="true">+IF(OFFSET('Sanitation Data'!$D$29,0,10*ROW('Sanitation Data'!D152))="","",OFFSET('Sanitation Data'!$D$29,0,10*ROW('Sanitation Data'!D152)))</f>
        <v/>
      </c>
      <c r="CM158" s="280" t="str">
        <f ca="true">+IF(OFFSET('Sanitation Data'!$D$30,0,10*ROW('Sanitation Data'!D152))="","",OFFSET('Sanitation Data'!$D$30,0,10*ROW('Sanitation Data'!D152)))</f>
        <v/>
      </c>
      <c r="CN158" s="280" t="str">
        <f ca="true">+IF(OFFSET('Sanitation Data'!$D$31,0,10*ROW('Sanitation Data'!D152))="","",OFFSET('Sanitation Data'!$D$31,0,10*ROW('Sanitation Data'!D152)))</f>
        <v/>
      </c>
      <c r="CO158" s="280" t="str">
        <f ca="true">+IF(OFFSET('Sanitation Data'!$D$32,0,10*ROW('Sanitation Data'!D152))="","",OFFSET('Sanitation Data'!$D$32,0,10*ROW('Sanitation Data'!D152)))</f>
        <v/>
      </c>
      <c r="CP158" s="280" t="str">
        <f ca="true">+IF(OFFSET('Sanitation Data'!$E$28,0,10*ROW('Sanitation Data'!E152))="","",OFFSET('Sanitation Data'!$E$28,0,10*ROW('Sanitation Data'!E152)))</f>
        <v/>
      </c>
      <c r="CQ158" s="280" t="str">
        <f ca="true">+IF(OFFSET('Sanitation Data'!$E$29,0,10*ROW('Sanitation Data'!E152))="","",OFFSET('Sanitation Data'!$E$29,0,10*ROW('Sanitation Data'!E152)))</f>
        <v/>
      </c>
      <c r="CR158" s="280" t="str">
        <f ca="true">+IF(OFFSET('Sanitation Data'!$E$30,0,10*ROW('Sanitation Data'!E152))="","",OFFSET('Sanitation Data'!$E$30,0,10*ROW('Sanitation Data'!E152)))</f>
        <v/>
      </c>
      <c r="CS158" s="280" t="str">
        <f ca="true">+IF(OFFSET('Sanitation Data'!$E$31,0,10*ROW('Sanitation Data'!E152))="","",OFFSET('Sanitation Data'!$E$31,0,10*ROW('Sanitation Data'!E152)))</f>
        <v/>
      </c>
      <c r="CT158" s="280" t="str">
        <f ca="true">+IF(OFFSET('Sanitation Data'!$E$32,0,10*ROW('Sanitation Data'!E152))="","",OFFSET('Sanitation Data'!$E$32,0,10*ROW('Sanitation Data'!E152)))</f>
        <v/>
      </c>
      <c r="CU158" s="280" t="str">
        <f ca="true">+IF(OFFSET('Sanitation Data'!$F$28,0,10*ROW('Sanitation Data'!F152))="","",OFFSET('Sanitation Data'!$F$28,0,10*ROW('Sanitation Data'!F152)))</f>
        <v/>
      </c>
      <c r="CV158" s="280" t="str">
        <f ca="true">+IF(OFFSET('Sanitation Data'!$F$29,0,10*ROW('Sanitation Data'!F152))="","",OFFSET('Sanitation Data'!$F$29,0,10*ROW('Sanitation Data'!F152)))</f>
        <v/>
      </c>
      <c r="CW158" s="280" t="str">
        <f ca="true">+IF(OFFSET('Sanitation Data'!$F$30,0,10*ROW('Sanitation Data'!F152))="","",OFFSET('Sanitation Data'!$F$30,0,10*ROW('Sanitation Data'!F152)))</f>
        <v/>
      </c>
      <c r="CX158" s="280" t="str">
        <f ca="true">+IF(OFFSET('Sanitation Data'!$F$31,0,10*ROW('Sanitation Data'!F152))="","",OFFSET('Sanitation Data'!$F$31,0,10*ROW('Sanitation Data'!F152)))</f>
        <v/>
      </c>
      <c r="CY158" s="280" t="str">
        <f ca="true">+IF(OFFSET('Sanitation Data'!$F$32,0,10*ROW('Sanitation Data'!F152))="","",OFFSET('Sanitation Data'!$F$32,0,10*ROW('Sanitation Data'!F152)))</f>
        <v/>
      </c>
      <c r="CZ158" s="280" t="str">
        <f ca="true">+IF(OFFSET('Sanitation Data'!$G$28,0,10*ROW('Sanitation Data'!G152))="","",OFFSET('Sanitation Data'!$G$28,0,10*ROW('Sanitation Data'!G152)))</f>
        <v/>
      </c>
      <c r="DA158" s="280" t="str">
        <f ca="true">+IF(OFFSET('Sanitation Data'!$G$29,0,10*ROW('Sanitation Data'!G152))="","",OFFSET('Sanitation Data'!$G$29,0,10*ROW('Sanitation Data'!G152)))</f>
        <v/>
      </c>
      <c r="DB158" s="280" t="str">
        <f ca="true">+IF(OFFSET('Sanitation Data'!$G$30,0,10*ROW('Sanitation Data'!G152))="","",OFFSET('Sanitation Data'!$G$30,0,10*ROW('Sanitation Data'!G152)))</f>
        <v/>
      </c>
      <c r="DC158" s="280" t="str">
        <f ca="true">+IF(OFFSET('Sanitation Data'!$G$31,0,10*ROW('Sanitation Data'!G152))="","",OFFSET('Sanitation Data'!$G$31,0,10*ROW('Sanitation Data'!G152)))</f>
        <v/>
      </c>
      <c r="DD158" s="280" t="str">
        <f ca="true">+IF(OFFSET('Sanitation Data'!$G$32,0,10*ROW('Sanitation Data'!G152))="","",OFFSET('Sanitation Data'!$G$32,0,10*ROW('Sanitation Data'!G152)))</f>
        <v/>
      </c>
      <c r="DE158" s="280" t="str">
        <f ca="true">+IF(OFFSET('Sanitation Data'!$H$28,0,10*ROW('Sanitation Data'!H152))="","",OFFSET('Sanitation Data'!$H$28,0,10*ROW('Sanitation Data'!H152)))</f>
        <v/>
      </c>
      <c r="DF158" s="280" t="str">
        <f ca="true">+IF(OFFSET('Sanitation Data'!$H$29,0,10*ROW('Sanitation Data'!H152))="","",OFFSET('Sanitation Data'!$H$29,0,10*ROW('Sanitation Data'!H152)))</f>
        <v/>
      </c>
      <c r="DG158" s="280" t="str">
        <f ca="true">+IF(OFFSET('Sanitation Data'!$H$30,0,10*ROW('Sanitation Data'!H152))="","",OFFSET('Sanitation Data'!$H$30,0,10*ROW('Sanitation Data'!H152)))</f>
        <v/>
      </c>
      <c r="DH158" s="280" t="str">
        <f ca="true">+IF(OFFSET('Sanitation Data'!$H$31,0,10*ROW('Sanitation Data'!H152))="","",OFFSET('Sanitation Data'!$H$31,0,10*ROW('Sanitation Data'!H152)))</f>
        <v/>
      </c>
      <c r="DI158" s="280" t="str">
        <f ca="true">+IF(OFFSET('Sanitation Data'!$H$32,0,10*ROW('Sanitation Data'!H152))="","",OFFSET('Sanitation Data'!$H$32,0,10*ROW('Sanitation Data'!H152)))</f>
        <v/>
      </c>
      <c r="DJ158" s="280" t="str">
        <f ca="true">+IF(OFFSET('Sanitation Data'!$I$28,0,10*ROW('Sanitation Data'!I152))="","",OFFSET('Sanitation Data'!$I$28,0,10*ROW('Sanitation Data'!I152)))</f>
        <v/>
      </c>
      <c r="DK158" s="280" t="str">
        <f ca="true">+IF(OFFSET('Sanitation Data'!$I$29,0,10*ROW('Sanitation Data'!I152))="","",OFFSET('Sanitation Data'!$I$29,0,10*ROW('Sanitation Data'!I152)))</f>
        <v/>
      </c>
      <c r="DL158" s="280" t="str">
        <f ca="true">+IF(OFFSET('Sanitation Data'!$I$30,0,10*ROW('Sanitation Data'!I152))="","",OFFSET('Sanitation Data'!$I$30,0,10*ROW('Sanitation Data'!I152)))</f>
        <v/>
      </c>
      <c r="DM158" s="280" t="str">
        <f ca="true">+IF(OFFSET('Sanitation Data'!$I$31,0,10*ROW('Sanitation Data'!I152))="","",OFFSET('Sanitation Data'!$I$31,0,10*ROW('Sanitation Data'!I152)))</f>
        <v/>
      </c>
      <c r="DN158" s="280" t="str">
        <f ca="true">+IF(OFFSET('Sanitation Data'!$I$32,0,10*ROW('Sanitation Data'!I152))="","",OFFSET('Sanitation Data'!$I$32,0,10*ROW('Sanitation Data'!I152)))</f>
        <v/>
      </c>
      <c r="DO158" s="280" t="str">
        <f ca="true">+IF(OFFSET('Hygiene Data'!$D$11,0,10*ROW('Hygiene Data'!D152))="","",OFFSET('Hygiene Data'!$D$11,0,10*ROW('Hygiene Data'!D152)))</f>
        <v/>
      </c>
      <c r="DP158" s="280" t="str">
        <f ca="true">+IF(OFFSET('Hygiene Data'!$D$12,0,10*ROW('Hygiene Data'!D152))="","",OFFSET('Hygiene Data'!$D$12,0,10*ROW('Hygiene Data'!D152)))</f>
        <v/>
      </c>
      <c r="DQ158" s="280" t="str">
        <f ca="true">+IF(OFFSET('Hygiene Data'!$D$13,0,10*ROW('Hygiene Data'!D152))="","",OFFSET('Hygiene Data'!$D$13,0,10*ROW('Hygiene Data'!D152)))</f>
        <v/>
      </c>
      <c r="DR158" s="280" t="str">
        <f ca="true">+IF(OFFSET('Hygiene Data'!$E$11,0,10*ROW('Hygiene Data'!E152))="","",OFFSET('Hygiene Data'!$E$11,0,10*ROW('Hygiene Data'!E152)))</f>
        <v/>
      </c>
      <c r="DS158" s="280" t="str">
        <f ca="true">+IF(OFFSET('Hygiene Data'!$E$12,0,10*ROW('Hygiene Data'!E152))="","",OFFSET('Hygiene Data'!$E$12,0,10*ROW('Hygiene Data'!E152)))</f>
        <v/>
      </c>
      <c r="DT158" s="280" t="str">
        <f ca="true">+IF(OFFSET('Hygiene Data'!$E$13,0,10*ROW('Hygiene Data'!E152))="","",OFFSET('Hygiene Data'!$E$13,0,10*ROW('Hygiene Data'!E152)))</f>
        <v/>
      </c>
      <c r="DU158" s="280" t="str">
        <f ca="true">+IF(OFFSET('Hygiene Data'!$F$11,0,10*ROW('Hygiene Data'!F152))="","",OFFSET('Hygiene Data'!$F$11,0,10*ROW('Hygiene Data'!F152)))</f>
        <v/>
      </c>
      <c r="DV158" s="280" t="str">
        <f ca="true">+IF(OFFSET('Hygiene Data'!$F$12,0,10*ROW('Hygiene Data'!F152))="","",OFFSET('Hygiene Data'!$F$12,0,10*ROW('Hygiene Data'!F152)))</f>
        <v/>
      </c>
      <c r="DW158" s="280" t="str">
        <f ca="true">+IF(OFFSET('Hygiene Data'!$F$13,0,10*ROW('Hygiene Data'!F152))="","",OFFSET('Hygiene Data'!$F$13,0,10*ROW('Hygiene Data'!F152)))</f>
        <v/>
      </c>
      <c r="DX158" s="280" t="str">
        <f ca="true">+IF(OFFSET('Hygiene Data'!$G$11,0,10*ROW('Hygiene Data'!G152))="","",OFFSET('Hygiene Data'!$G$11,0,10*ROW('Hygiene Data'!G152)))</f>
        <v/>
      </c>
      <c r="DY158" s="280" t="str">
        <f ca="true">+IF(OFFSET('Hygiene Data'!$G$12,0,10*ROW('Hygiene Data'!G152))="","",OFFSET('Hygiene Data'!$G$12,0,10*ROW('Hygiene Data'!G152)))</f>
        <v/>
      </c>
      <c r="DZ158" s="280" t="str">
        <f ca="true">+IF(OFFSET('Hygiene Data'!$G$13,0,10*ROW('Hygiene Data'!G152))="","",OFFSET('Hygiene Data'!$G$13,0,10*ROW('Hygiene Data'!G152)))</f>
        <v/>
      </c>
      <c r="EA158" s="280" t="str">
        <f ca="true">+IF(OFFSET('Hygiene Data'!$H$11,0,10*ROW('Hygiene Data'!H152))="","",OFFSET('Hygiene Data'!$H$11,0,10*ROW('Hygiene Data'!H152)))</f>
        <v/>
      </c>
      <c r="EB158" s="280" t="str">
        <f ca="true">+IF(OFFSET('Hygiene Data'!$H$12,0,10*ROW('Hygiene Data'!H152))="","",OFFSET('Hygiene Data'!$H$12,0,10*ROW('Hygiene Data'!H152)))</f>
        <v/>
      </c>
      <c r="EC158" s="280" t="str">
        <f ca="true">+IF(OFFSET('Hygiene Data'!$H$13,0,10*ROW('Hygiene Data'!H152))="","",OFFSET('Hygiene Data'!$H$13,0,10*ROW('Hygiene Data'!H152)))</f>
        <v/>
      </c>
      <c r="ED158" s="280" t="str">
        <f ca="true">+IF(OFFSET('Hygiene Data'!$I$11,0,10*ROW('Hygiene Data'!I152))="","",OFFSET('Hygiene Data'!$I$11,0,10*ROW('Hygiene Data'!I152)))</f>
        <v/>
      </c>
      <c r="EE158" s="280" t="str">
        <f ca="true">+IF(OFFSET('Hygiene Data'!$I$12,0,10*ROW('Hygiene Data'!I152))="","",OFFSET('Hygiene Data'!$I$12,0,10*ROW('Hygiene Data'!I152)))</f>
        <v/>
      </c>
      <c r="EF158" s="28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6"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0"/>
      <c r="BS159" s="280" t="str">
        <f ca="true">+IF(OFFSET('Water Data'!$D$27,0,10*ROW('Water Data'!D153))="","",OFFSET('Water Data'!$D$27,0,10*ROW('Water Data'!D153)))</f>
        <v/>
      </c>
      <c r="BT159" s="280" t="str">
        <f ca="true">+IF(OFFSET('Water Data'!$D$28,0,10*ROW('Water Data'!D153))="","",OFFSET('Water Data'!$D$28,0,10*ROW('Water Data'!D153)))</f>
        <v/>
      </c>
      <c r="BU159" s="280" t="str">
        <f ca="true">+IF(OFFSET('Water Data'!$D$29,0,10*ROW('Water Data'!D153))="","",OFFSET('Water Data'!$D$29,0,10*ROW('Water Data'!D153)))</f>
        <v/>
      </c>
      <c r="BV159" s="280" t="str">
        <f ca="true">+IF(OFFSET('Water Data'!$E$27,0,10*ROW('Water Data'!E153))="","",OFFSET('Water Data'!$E$27,0,10*ROW('Water Data'!E153)))</f>
        <v/>
      </c>
      <c r="BW159" s="280" t="str">
        <f ca="true">+IF(OFFSET('Water Data'!$E$28,0,10*ROW('Water Data'!E153))="","",OFFSET('Water Data'!$E$28,0,10*ROW('Water Data'!E153)))</f>
        <v/>
      </c>
      <c r="BX159" s="280" t="str">
        <f ca="true">+IF(OFFSET('Water Data'!$E$29,0,10*ROW('Water Data'!E153))="","",OFFSET('Water Data'!$E$29,0,10*ROW('Water Data'!E153)))</f>
        <v/>
      </c>
      <c r="BY159" s="280" t="str">
        <f ca="true">+IF(OFFSET('Water Data'!$F$27,0,10*ROW('Water Data'!F153))="","",OFFSET('Water Data'!$F$27,0,10*ROW('Water Data'!F153)))</f>
        <v/>
      </c>
      <c r="BZ159" s="280" t="str">
        <f ca="true">+IF(OFFSET('Water Data'!$F$28,0,10*ROW('Water Data'!F153))="","",OFFSET('Water Data'!$F$28,0,10*ROW('Water Data'!F153)))</f>
        <v/>
      </c>
      <c r="CA159" s="280" t="str">
        <f ca="true">+IF(OFFSET('Water Data'!$F$29,0,10*ROW('Water Data'!F153))="","",OFFSET('Water Data'!$F$29,0,10*ROW('Water Data'!F153)))</f>
        <v/>
      </c>
      <c r="CB159" s="280" t="str">
        <f ca="true">+IF(OFFSET('Water Data'!$G$27,0,10*ROW('Water Data'!G153))="","",OFFSET('Water Data'!$G$27,0,10*ROW('Water Data'!G153)))</f>
        <v/>
      </c>
      <c r="CC159" s="280" t="str">
        <f ca="true">+IF(OFFSET('Water Data'!$G$28,0,10*ROW('Water Data'!G153))="","",OFFSET('Water Data'!$G$28,0,10*ROW('Water Data'!G153)))</f>
        <v/>
      </c>
      <c r="CD159" s="280" t="str">
        <f ca="true">+IF(OFFSET('Water Data'!$G$29,0,10*ROW('Water Data'!G153))="","",OFFSET('Water Data'!$G$29,0,10*ROW('Water Data'!G153)))</f>
        <v/>
      </c>
      <c r="CE159" s="280" t="str">
        <f ca="true">+IF(OFFSET('Water Data'!$H$27,0,10*ROW('Water Data'!H153))="","",OFFSET('Water Data'!$H$27,0,10*ROW('Water Data'!H153)))</f>
        <v/>
      </c>
      <c r="CF159" s="280" t="str">
        <f ca="true">+IF(OFFSET('Water Data'!$H$28,0,10*ROW('Water Data'!H153))="","",OFFSET('Water Data'!$H$28,0,10*ROW('Water Data'!H153)))</f>
        <v/>
      </c>
      <c r="CG159" s="280" t="str">
        <f ca="true">+IF(OFFSET('Water Data'!$H$29,0,10*ROW('Water Data'!H153))="","",OFFSET('Water Data'!$H$29,0,10*ROW('Water Data'!H153)))</f>
        <v/>
      </c>
      <c r="CH159" s="280" t="str">
        <f ca="true">+IF(OFFSET('Water Data'!$I$27,0,10*ROW('Water Data'!I153))="","",OFFSET('Water Data'!$I$27,0,10*ROW('Water Data'!I153)))</f>
        <v/>
      </c>
      <c r="CI159" s="280" t="str">
        <f ca="true">+IF(OFFSET('Water Data'!$I$28,0,10*ROW('Water Data'!I153))="","",OFFSET('Water Data'!$I$28,0,10*ROW('Water Data'!I153)))</f>
        <v/>
      </c>
      <c r="CJ159" s="280" t="str">
        <f ca="true">+IF(OFFSET('Water Data'!$I$29,0,10*ROW('Water Data'!I153))="","",OFFSET('Water Data'!$I$29,0,10*ROW('Water Data'!I153)))</f>
        <v/>
      </c>
      <c r="CK159" s="280" t="str">
        <f ca="true">+IF(OFFSET('Sanitation Data'!$D$28,0,10*ROW('Sanitation Data'!D153))="","",OFFSET('Sanitation Data'!$D$28,0,10*ROW('Sanitation Data'!D153)))</f>
        <v/>
      </c>
      <c r="CL159" s="280" t="str">
        <f ca="true">+IF(OFFSET('Sanitation Data'!$D$29,0,10*ROW('Sanitation Data'!D153))="","",OFFSET('Sanitation Data'!$D$29,0,10*ROW('Sanitation Data'!D153)))</f>
        <v/>
      </c>
      <c r="CM159" s="280" t="str">
        <f ca="true">+IF(OFFSET('Sanitation Data'!$D$30,0,10*ROW('Sanitation Data'!D153))="","",OFFSET('Sanitation Data'!$D$30,0,10*ROW('Sanitation Data'!D153)))</f>
        <v/>
      </c>
      <c r="CN159" s="280" t="str">
        <f ca="true">+IF(OFFSET('Sanitation Data'!$D$31,0,10*ROW('Sanitation Data'!D153))="","",OFFSET('Sanitation Data'!$D$31,0,10*ROW('Sanitation Data'!D153)))</f>
        <v/>
      </c>
      <c r="CO159" s="280" t="str">
        <f ca="true">+IF(OFFSET('Sanitation Data'!$D$32,0,10*ROW('Sanitation Data'!D153))="","",OFFSET('Sanitation Data'!$D$32,0,10*ROW('Sanitation Data'!D153)))</f>
        <v/>
      </c>
      <c r="CP159" s="280" t="str">
        <f ca="true">+IF(OFFSET('Sanitation Data'!$E$28,0,10*ROW('Sanitation Data'!E153))="","",OFFSET('Sanitation Data'!$E$28,0,10*ROW('Sanitation Data'!E153)))</f>
        <v/>
      </c>
      <c r="CQ159" s="280" t="str">
        <f ca="true">+IF(OFFSET('Sanitation Data'!$E$29,0,10*ROW('Sanitation Data'!E153))="","",OFFSET('Sanitation Data'!$E$29,0,10*ROW('Sanitation Data'!E153)))</f>
        <v/>
      </c>
      <c r="CR159" s="280" t="str">
        <f ca="true">+IF(OFFSET('Sanitation Data'!$E$30,0,10*ROW('Sanitation Data'!E153))="","",OFFSET('Sanitation Data'!$E$30,0,10*ROW('Sanitation Data'!E153)))</f>
        <v/>
      </c>
      <c r="CS159" s="280" t="str">
        <f ca="true">+IF(OFFSET('Sanitation Data'!$E$31,0,10*ROW('Sanitation Data'!E153))="","",OFFSET('Sanitation Data'!$E$31,0,10*ROW('Sanitation Data'!E153)))</f>
        <v/>
      </c>
      <c r="CT159" s="280" t="str">
        <f ca="true">+IF(OFFSET('Sanitation Data'!$E$32,0,10*ROW('Sanitation Data'!E153))="","",OFFSET('Sanitation Data'!$E$32,0,10*ROW('Sanitation Data'!E153)))</f>
        <v/>
      </c>
      <c r="CU159" s="280" t="str">
        <f ca="true">+IF(OFFSET('Sanitation Data'!$F$28,0,10*ROW('Sanitation Data'!F153))="","",OFFSET('Sanitation Data'!$F$28,0,10*ROW('Sanitation Data'!F153)))</f>
        <v/>
      </c>
      <c r="CV159" s="280" t="str">
        <f ca="true">+IF(OFFSET('Sanitation Data'!$F$29,0,10*ROW('Sanitation Data'!F153))="","",OFFSET('Sanitation Data'!$F$29,0,10*ROW('Sanitation Data'!F153)))</f>
        <v/>
      </c>
      <c r="CW159" s="280" t="str">
        <f ca="true">+IF(OFFSET('Sanitation Data'!$F$30,0,10*ROW('Sanitation Data'!F153))="","",OFFSET('Sanitation Data'!$F$30,0,10*ROW('Sanitation Data'!F153)))</f>
        <v/>
      </c>
      <c r="CX159" s="280" t="str">
        <f ca="true">+IF(OFFSET('Sanitation Data'!$F$31,0,10*ROW('Sanitation Data'!F153))="","",OFFSET('Sanitation Data'!$F$31,0,10*ROW('Sanitation Data'!F153)))</f>
        <v/>
      </c>
      <c r="CY159" s="280" t="str">
        <f ca="true">+IF(OFFSET('Sanitation Data'!$F$32,0,10*ROW('Sanitation Data'!F153))="","",OFFSET('Sanitation Data'!$F$32,0,10*ROW('Sanitation Data'!F153)))</f>
        <v/>
      </c>
      <c r="CZ159" s="280" t="str">
        <f ca="true">+IF(OFFSET('Sanitation Data'!$G$28,0,10*ROW('Sanitation Data'!G153))="","",OFFSET('Sanitation Data'!$G$28,0,10*ROW('Sanitation Data'!G153)))</f>
        <v/>
      </c>
      <c r="DA159" s="280" t="str">
        <f ca="true">+IF(OFFSET('Sanitation Data'!$G$29,0,10*ROW('Sanitation Data'!G153))="","",OFFSET('Sanitation Data'!$G$29,0,10*ROW('Sanitation Data'!G153)))</f>
        <v/>
      </c>
      <c r="DB159" s="280" t="str">
        <f ca="true">+IF(OFFSET('Sanitation Data'!$G$30,0,10*ROW('Sanitation Data'!G153))="","",OFFSET('Sanitation Data'!$G$30,0,10*ROW('Sanitation Data'!G153)))</f>
        <v/>
      </c>
      <c r="DC159" s="280" t="str">
        <f ca="true">+IF(OFFSET('Sanitation Data'!$G$31,0,10*ROW('Sanitation Data'!G153))="","",OFFSET('Sanitation Data'!$G$31,0,10*ROW('Sanitation Data'!G153)))</f>
        <v/>
      </c>
      <c r="DD159" s="280" t="str">
        <f ca="true">+IF(OFFSET('Sanitation Data'!$G$32,0,10*ROW('Sanitation Data'!G153))="","",OFFSET('Sanitation Data'!$G$32,0,10*ROW('Sanitation Data'!G153)))</f>
        <v/>
      </c>
      <c r="DE159" s="280" t="str">
        <f ca="true">+IF(OFFSET('Sanitation Data'!$H$28,0,10*ROW('Sanitation Data'!H153))="","",OFFSET('Sanitation Data'!$H$28,0,10*ROW('Sanitation Data'!H153)))</f>
        <v/>
      </c>
      <c r="DF159" s="280" t="str">
        <f ca="true">+IF(OFFSET('Sanitation Data'!$H$29,0,10*ROW('Sanitation Data'!H153))="","",OFFSET('Sanitation Data'!$H$29,0,10*ROW('Sanitation Data'!H153)))</f>
        <v/>
      </c>
      <c r="DG159" s="280" t="str">
        <f ca="true">+IF(OFFSET('Sanitation Data'!$H$30,0,10*ROW('Sanitation Data'!H153))="","",OFFSET('Sanitation Data'!$H$30,0,10*ROW('Sanitation Data'!H153)))</f>
        <v/>
      </c>
      <c r="DH159" s="280" t="str">
        <f ca="true">+IF(OFFSET('Sanitation Data'!$H$31,0,10*ROW('Sanitation Data'!H153))="","",OFFSET('Sanitation Data'!$H$31,0,10*ROW('Sanitation Data'!H153)))</f>
        <v/>
      </c>
      <c r="DI159" s="280" t="str">
        <f ca="true">+IF(OFFSET('Sanitation Data'!$H$32,0,10*ROW('Sanitation Data'!H153))="","",OFFSET('Sanitation Data'!$H$32,0,10*ROW('Sanitation Data'!H153)))</f>
        <v/>
      </c>
      <c r="DJ159" s="280" t="str">
        <f ca="true">+IF(OFFSET('Sanitation Data'!$I$28,0,10*ROW('Sanitation Data'!I153))="","",OFFSET('Sanitation Data'!$I$28,0,10*ROW('Sanitation Data'!I153)))</f>
        <v/>
      </c>
      <c r="DK159" s="280" t="str">
        <f ca="true">+IF(OFFSET('Sanitation Data'!$I$29,0,10*ROW('Sanitation Data'!I153))="","",OFFSET('Sanitation Data'!$I$29,0,10*ROW('Sanitation Data'!I153)))</f>
        <v/>
      </c>
      <c r="DL159" s="280" t="str">
        <f ca="true">+IF(OFFSET('Sanitation Data'!$I$30,0,10*ROW('Sanitation Data'!I153))="","",OFFSET('Sanitation Data'!$I$30,0,10*ROW('Sanitation Data'!I153)))</f>
        <v/>
      </c>
      <c r="DM159" s="280" t="str">
        <f ca="true">+IF(OFFSET('Sanitation Data'!$I$31,0,10*ROW('Sanitation Data'!I153))="","",OFFSET('Sanitation Data'!$I$31,0,10*ROW('Sanitation Data'!I153)))</f>
        <v/>
      </c>
      <c r="DN159" s="280" t="str">
        <f ca="true">+IF(OFFSET('Sanitation Data'!$I$32,0,10*ROW('Sanitation Data'!I153))="","",OFFSET('Sanitation Data'!$I$32,0,10*ROW('Sanitation Data'!I153)))</f>
        <v/>
      </c>
      <c r="DO159" s="280" t="str">
        <f ca="true">+IF(OFFSET('Hygiene Data'!$D$11,0,10*ROW('Hygiene Data'!D153))="","",OFFSET('Hygiene Data'!$D$11,0,10*ROW('Hygiene Data'!D153)))</f>
        <v/>
      </c>
      <c r="DP159" s="280" t="str">
        <f ca="true">+IF(OFFSET('Hygiene Data'!$D$12,0,10*ROW('Hygiene Data'!D153))="","",OFFSET('Hygiene Data'!$D$12,0,10*ROW('Hygiene Data'!D153)))</f>
        <v/>
      </c>
      <c r="DQ159" s="280" t="str">
        <f ca="true">+IF(OFFSET('Hygiene Data'!$D$13,0,10*ROW('Hygiene Data'!D153))="","",OFFSET('Hygiene Data'!$D$13,0,10*ROW('Hygiene Data'!D153)))</f>
        <v/>
      </c>
      <c r="DR159" s="280" t="str">
        <f ca="true">+IF(OFFSET('Hygiene Data'!$E$11,0,10*ROW('Hygiene Data'!E153))="","",OFFSET('Hygiene Data'!$E$11,0,10*ROW('Hygiene Data'!E153)))</f>
        <v/>
      </c>
      <c r="DS159" s="280" t="str">
        <f ca="true">+IF(OFFSET('Hygiene Data'!$E$12,0,10*ROW('Hygiene Data'!E153))="","",OFFSET('Hygiene Data'!$E$12,0,10*ROW('Hygiene Data'!E153)))</f>
        <v/>
      </c>
      <c r="DT159" s="280" t="str">
        <f ca="true">+IF(OFFSET('Hygiene Data'!$E$13,0,10*ROW('Hygiene Data'!E153))="","",OFFSET('Hygiene Data'!$E$13,0,10*ROW('Hygiene Data'!E153)))</f>
        <v/>
      </c>
      <c r="DU159" s="280" t="str">
        <f ca="true">+IF(OFFSET('Hygiene Data'!$F$11,0,10*ROW('Hygiene Data'!F153))="","",OFFSET('Hygiene Data'!$F$11,0,10*ROW('Hygiene Data'!F153)))</f>
        <v/>
      </c>
      <c r="DV159" s="280" t="str">
        <f ca="true">+IF(OFFSET('Hygiene Data'!$F$12,0,10*ROW('Hygiene Data'!F153))="","",OFFSET('Hygiene Data'!$F$12,0,10*ROW('Hygiene Data'!F153)))</f>
        <v/>
      </c>
      <c r="DW159" s="280" t="str">
        <f ca="true">+IF(OFFSET('Hygiene Data'!$F$13,0,10*ROW('Hygiene Data'!F153))="","",OFFSET('Hygiene Data'!$F$13,0,10*ROW('Hygiene Data'!F153)))</f>
        <v/>
      </c>
      <c r="DX159" s="280" t="str">
        <f ca="true">+IF(OFFSET('Hygiene Data'!$G$11,0,10*ROW('Hygiene Data'!G153))="","",OFFSET('Hygiene Data'!$G$11,0,10*ROW('Hygiene Data'!G153)))</f>
        <v/>
      </c>
      <c r="DY159" s="280" t="str">
        <f ca="true">+IF(OFFSET('Hygiene Data'!$G$12,0,10*ROW('Hygiene Data'!G153))="","",OFFSET('Hygiene Data'!$G$12,0,10*ROW('Hygiene Data'!G153)))</f>
        <v/>
      </c>
      <c r="DZ159" s="280" t="str">
        <f ca="true">+IF(OFFSET('Hygiene Data'!$G$13,0,10*ROW('Hygiene Data'!G153))="","",OFFSET('Hygiene Data'!$G$13,0,10*ROW('Hygiene Data'!G153)))</f>
        <v/>
      </c>
      <c r="EA159" s="280" t="str">
        <f ca="true">+IF(OFFSET('Hygiene Data'!$H$11,0,10*ROW('Hygiene Data'!H153))="","",OFFSET('Hygiene Data'!$H$11,0,10*ROW('Hygiene Data'!H153)))</f>
        <v/>
      </c>
      <c r="EB159" s="280" t="str">
        <f ca="true">+IF(OFFSET('Hygiene Data'!$H$12,0,10*ROW('Hygiene Data'!H153))="","",OFFSET('Hygiene Data'!$H$12,0,10*ROW('Hygiene Data'!H153)))</f>
        <v/>
      </c>
      <c r="EC159" s="280" t="str">
        <f ca="true">+IF(OFFSET('Hygiene Data'!$H$13,0,10*ROW('Hygiene Data'!H153))="","",OFFSET('Hygiene Data'!$H$13,0,10*ROW('Hygiene Data'!H153)))</f>
        <v/>
      </c>
      <c r="ED159" s="280" t="str">
        <f ca="true">+IF(OFFSET('Hygiene Data'!$I$11,0,10*ROW('Hygiene Data'!I153))="","",OFFSET('Hygiene Data'!$I$11,0,10*ROW('Hygiene Data'!I153)))</f>
        <v/>
      </c>
      <c r="EE159" s="280" t="str">
        <f ca="true">+IF(OFFSET('Hygiene Data'!$I$12,0,10*ROW('Hygiene Data'!I153))="","",OFFSET('Hygiene Data'!$I$12,0,10*ROW('Hygiene Data'!I153)))</f>
        <v/>
      </c>
      <c r="EF159" s="28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6"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0"/>
      <c r="BS160" s="280" t="str">
        <f ca="true">+IF(OFFSET('Water Data'!$D$27,0,10*ROW('Water Data'!D154))="","",OFFSET('Water Data'!$D$27,0,10*ROW('Water Data'!D154)))</f>
        <v/>
      </c>
      <c r="BT160" s="280" t="str">
        <f ca="true">+IF(OFFSET('Water Data'!$D$28,0,10*ROW('Water Data'!D154))="","",OFFSET('Water Data'!$D$28,0,10*ROW('Water Data'!D154)))</f>
        <v/>
      </c>
      <c r="BU160" s="280" t="str">
        <f ca="true">+IF(OFFSET('Water Data'!$D$29,0,10*ROW('Water Data'!D154))="","",OFFSET('Water Data'!$D$29,0,10*ROW('Water Data'!D154)))</f>
        <v/>
      </c>
      <c r="BV160" s="280" t="str">
        <f ca="true">+IF(OFFSET('Water Data'!$E$27,0,10*ROW('Water Data'!E154))="","",OFFSET('Water Data'!$E$27,0,10*ROW('Water Data'!E154)))</f>
        <v/>
      </c>
      <c r="BW160" s="280" t="str">
        <f ca="true">+IF(OFFSET('Water Data'!$E$28,0,10*ROW('Water Data'!E154))="","",OFFSET('Water Data'!$E$28,0,10*ROW('Water Data'!E154)))</f>
        <v/>
      </c>
      <c r="BX160" s="280" t="str">
        <f ca="true">+IF(OFFSET('Water Data'!$E$29,0,10*ROW('Water Data'!E154))="","",OFFSET('Water Data'!$E$29,0,10*ROW('Water Data'!E154)))</f>
        <v/>
      </c>
      <c r="BY160" s="280" t="str">
        <f ca="true">+IF(OFFSET('Water Data'!$F$27,0,10*ROW('Water Data'!F154))="","",OFFSET('Water Data'!$F$27,0,10*ROW('Water Data'!F154)))</f>
        <v/>
      </c>
      <c r="BZ160" s="280" t="str">
        <f ca="true">+IF(OFFSET('Water Data'!$F$28,0,10*ROW('Water Data'!F154))="","",OFFSET('Water Data'!$F$28,0,10*ROW('Water Data'!F154)))</f>
        <v/>
      </c>
      <c r="CA160" s="280" t="str">
        <f ca="true">+IF(OFFSET('Water Data'!$F$29,0,10*ROW('Water Data'!F154))="","",OFFSET('Water Data'!$F$29,0,10*ROW('Water Data'!F154)))</f>
        <v/>
      </c>
      <c r="CB160" s="280" t="str">
        <f ca="true">+IF(OFFSET('Water Data'!$G$27,0,10*ROW('Water Data'!G154))="","",OFFSET('Water Data'!$G$27,0,10*ROW('Water Data'!G154)))</f>
        <v/>
      </c>
      <c r="CC160" s="280" t="str">
        <f ca="true">+IF(OFFSET('Water Data'!$G$28,0,10*ROW('Water Data'!G154))="","",OFFSET('Water Data'!$G$28,0,10*ROW('Water Data'!G154)))</f>
        <v/>
      </c>
      <c r="CD160" s="280" t="str">
        <f ca="true">+IF(OFFSET('Water Data'!$G$29,0,10*ROW('Water Data'!G154))="","",OFFSET('Water Data'!$G$29,0,10*ROW('Water Data'!G154)))</f>
        <v/>
      </c>
      <c r="CE160" s="280" t="str">
        <f ca="true">+IF(OFFSET('Water Data'!$H$27,0,10*ROW('Water Data'!H154))="","",OFFSET('Water Data'!$H$27,0,10*ROW('Water Data'!H154)))</f>
        <v/>
      </c>
      <c r="CF160" s="280" t="str">
        <f ca="true">+IF(OFFSET('Water Data'!$H$28,0,10*ROW('Water Data'!H154))="","",OFFSET('Water Data'!$H$28,0,10*ROW('Water Data'!H154)))</f>
        <v/>
      </c>
      <c r="CG160" s="280" t="str">
        <f ca="true">+IF(OFFSET('Water Data'!$H$29,0,10*ROW('Water Data'!H154))="","",OFFSET('Water Data'!$H$29,0,10*ROW('Water Data'!H154)))</f>
        <v/>
      </c>
      <c r="CH160" s="280" t="str">
        <f ca="true">+IF(OFFSET('Water Data'!$I$27,0,10*ROW('Water Data'!I154))="","",OFFSET('Water Data'!$I$27,0,10*ROW('Water Data'!I154)))</f>
        <v/>
      </c>
      <c r="CI160" s="280" t="str">
        <f ca="true">+IF(OFFSET('Water Data'!$I$28,0,10*ROW('Water Data'!I154))="","",OFFSET('Water Data'!$I$28,0,10*ROW('Water Data'!I154)))</f>
        <v/>
      </c>
      <c r="CJ160" s="280" t="str">
        <f ca="true">+IF(OFFSET('Water Data'!$I$29,0,10*ROW('Water Data'!I154))="","",OFFSET('Water Data'!$I$29,0,10*ROW('Water Data'!I154)))</f>
        <v/>
      </c>
      <c r="CK160" s="280" t="str">
        <f ca="true">+IF(OFFSET('Sanitation Data'!$D$28,0,10*ROW('Sanitation Data'!D154))="","",OFFSET('Sanitation Data'!$D$28,0,10*ROW('Sanitation Data'!D154)))</f>
        <v/>
      </c>
      <c r="CL160" s="280" t="str">
        <f ca="true">+IF(OFFSET('Sanitation Data'!$D$29,0,10*ROW('Sanitation Data'!D154))="","",OFFSET('Sanitation Data'!$D$29,0,10*ROW('Sanitation Data'!D154)))</f>
        <v/>
      </c>
      <c r="CM160" s="280" t="str">
        <f ca="true">+IF(OFFSET('Sanitation Data'!$D$30,0,10*ROW('Sanitation Data'!D154))="","",OFFSET('Sanitation Data'!$D$30,0,10*ROW('Sanitation Data'!D154)))</f>
        <v/>
      </c>
      <c r="CN160" s="280" t="str">
        <f ca="true">+IF(OFFSET('Sanitation Data'!$D$31,0,10*ROW('Sanitation Data'!D154))="","",OFFSET('Sanitation Data'!$D$31,0,10*ROW('Sanitation Data'!D154)))</f>
        <v/>
      </c>
      <c r="CO160" s="280" t="str">
        <f ca="true">+IF(OFFSET('Sanitation Data'!$D$32,0,10*ROW('Sanitation Data'!D154))="","",OFFSET('Sanitation Data'!$D$32,0,10*ROW('Sanitation Data'!D154)))</f>
        <v/>
      </c>
      <c r="CP160" s="280" t="str">
        <f ca="true">+IF(OFFSET('Sanitation Data'!$E$28,0,10*ROW('Sanitation Data'!E154))="","",OFFSET('Sanitation Data'!$E$28,0,10*ROW('Sanitation Data'!E154)))</f>
        <v/>
      </c>
      <c r="CQ160" s="280" t="str">
        <f ca="true">+IF(OFFSET('Sanitation Data'!$E$29,0,10*ROW('Sanitation Data'!E154))="","",OFFSET('Sanitation Data'!$E$29,0,10*ROW('Sanitation Data'!E154)))</f>
        <v/>
      </c>
      <c r="CR160" s="280" t="str">
        <f ca="true">+IF(OFFSET('Sanitation Data'!$E$30,0,10*ROW('Sanitation Data'!E154))="","",OFFSET('Sanitation Data'!$E$30,0,10*ROW('Sanitation Data'!E154)))</f>
        <v/>
      </c>
      <c r="CS160" s="280" t="str">
        <f ca="true">+IF(OFFSET('Sanitation Data'!$E$31,0,10*ROW('Sanitation Data'!E154))="","",OFFSET('Sanitation Data'!$E$31,0,10*ROW('Sanitation Data'!E154)))</f>
        <v/>
      </c>
      <c r="CT160" s="280" t="str">
        <f ca="true">+IF(OFFSET('Sanitation Data'!$E$32,0,10*ROW('Sanitation Data'!E154))="","",OFFSET('Sanitation Data'!$E$32,0,10*ROW('Sanitation Data'!E154)))</f>
        <v/>
      </c>
      <c r="CU160" s="280" t="str">
        <f ca="true">+IF(OFFSET('Sanitation Data'!$F$28,0,10*ROW('Sanitation Data'!F154))="","",OFFSET('Sanitation Data'!$F$28,0,10*ROW('Sanitation Data'!F154)))</f>
        <v/>
      </c>
      <c r="CV160" s="280" t="str">
        <f ca="true">+IF(OFFSET('Sanitation Data'!$F$29,0,10*ROW('Sanitation Data'!F154))="","",OFFSET('Sanitation Data'!$F$29,0,10*ROW('Sanitation Data'!F154)))</f>
        <v/>
      </c>
      <c r="CW160" s="280" t="str">
        <f ca="true">+IF(OFFSET('Sanitation Data'!$F$30,0,10*ROW('Sanitation Data'!F154))="","",OFFSET('Sanitation Data'!$F$30,0,10*ROW('Sanitation Data'!F154)))</f>
        <v/>
      </c>
      <c r="CX160" s="280" t="str">
        <f ca="true">+IF(OFFSET('Sanitation Data'!$F$31,0,10*ROW('Sanitation Data'!F154))="","",OFFSET('Sanitation Data'!$F$31,0,10*ROW('Sanitation Data'!F154)))</f>
        <v/>
      </c>
      <c r="CY160" s="280" t="str">
        <f ca="true">+IF(OFFSET('Sanitation Data'!$F$32,0,10*ROW('Sanitation Data'!F154))="","",OFFSET('Sanitation Data'!$F$32,0,10*ROW('Sanitation Data'!F154)))</f>
        <v/>
      </c>
      <c r="CZ160" s="280" t="str">
        <f ca="true">+IF(OFFSET('Sanitation Data'!$G$28,0,10*ROW('Sanitation Data'!G154))="","",OFFSET('Sanitation Data'!$G$28,0,10*ROW('Sanitation Data'!G154)))</f>
        <v/>
      </c>
      <c r="DA160" s="280" t="str">
        <f ca="true">+IF(OFFSET('Sanitation Data'!$G$29,0,10*ROW('Sanitation Data'!G154))="","",OFFSET('Sanitation Data'!$G$29,0,10*ROW('Sanitation Data'!G154)))</f>
        <v/>
      </c>
      <c r="DB160" s="280" t="str">
        <f ca="true">+IF(OFFSET('Sanitation Data'!$G$30,0,10*ROW('Sanitation Data'!G154))="","",OFFSET('Sanitation Data'!$G$30,0,10*ROW('Sanitation Data'!G154)))</f>
        <v/>
      </c>
      <c r="DC160" s="280" t="str">
        <f ca="true">+IF(OFFSET('Sanitation Data'!$G$31,0,10*ROW('Sanitation Data'!G154))="","",OFFSET('Sanitation Data'!$G$31,0,10*ROW('Sanitation Data'!G154)))</f>
        <v/>
      </c>
      <c r="DD160" s="280" t="str">
        <f ca="true">+IF(OFFSET('Sanitation Data'!$G$32,0,10*ROW('Sanitation Data'!G154))="","",OFFSET('Sanitation Data'!$G$32,0,10*ROW('Sanitation Data'!G154)))</f>
        <v/>
      </c>
      <c r="DE160" s="280" t="str">
        <f ca="true">+IF(OFFSET('Sanitation Data'!$H$28,0,10*ROW('Sanitation Data'!H154))="","",OFFSET('Sanitation Data'!$H$28,0,10*ROW('Sanitation Data'!H154)))</f>
        <v/>
      </c>
      <c r="DF160" s="280" t="str">
        <f ca="true">+IF(OFFSET('Sanitation Data'!$H$29,0,10*ROW('Sanitation Data'!H154))="","",OFFSET('Sanitation Data'!$H$29,0,10*ROW('Sanitation Data'!H154)))</f>
        <v/>
      </c>
      <c r="DG160" s="280" t="str">
        <f ca="true">+IF(OFFSET('Sanitation Data'!$H$30,0,10*ROW('Sanitation Data'!H154))="","",OFFSET('Sanitation Data'!$H$30,0,10*ROW('Sanitation Data'!H154)))</f>
        <v/>
      </c>
      <c r="DH160" s="280" t="str">
        <f ca="true">+IF(OFFSET('Sanitation Data'!$H$31,0,10*ROW('Sanitation Data'!H154))="","",OFFSET('Sanitation Data'!$H$31,0,10*ROW('Sanitation Data'!H154)))</f>
        <v/>
      </c>
      <c r="DI160" s="280" t="str">
        <f ca="true">+IF(OFFSET('Sanitation Data'!$H$32,0,10*ROW('Sanitation Data'!H154))="","",OFFSET('Sanitation Data'!$H$32,0,10*ROW('Sanitation Data'!H154)))</f>
        <v/>
      </c>
      <c r="DJ160" s="280" t="str">
        <f ca="true">+IF(OFFSET('Sanitation Data'!$I$28,0,10*ROW('Sanitation Data'!I154))="","",OFFSET('Sanitation Data'!$I$28,0,10*ROW('Sanitation Data'!I154)))</f>
        <v/>
      </c>
      <c r="DK160" s="280" t="str">
        <f ca="true">+IF(OFFSET('Sanitation Data'!$I$29,0,10*ROW('Sanitation Data'!I154))="","",OFFSET('Sanitation Data'!$I$29,0,10*ROW('Sanitation Data'!I154)))</f>
        <v/>
      </c>
      <c r="DL160" s="280" t="str">
        <f ca="true">+IF(OFFSET('Sanitation Data'!$I$30,0,10*ROW('Sanitation Data'!I154))="","",OFFSET('Sanitation Data'!$I$30,0,10*ROW('Sanitation Data'!I154)))</f>
        <v/>
      </c>
      <c r="DM160" s="280" t="str">
        <f ca="true">+IF(OFFSET('Sanitation Data'!$I$31,0,10*ROW('Sanitation Data'!I154))="","",OFFSET('Sanitation Data'!$I$31,0,10*ROW('Sanitation Data'!I154)))</f>
        <v/>
      </c>
      <c r="DN160" s="280" t="str">
        <f ca="true">+IF(OFFSET('Sanitation Data'!$I$32,0,10*ROW('Sanitation Data'!I154))="","",OFFSET('Sanitation Data'!$I$32,0,10*ROW('Sanitation Data'!I154)))</f>
        <v/>
      </c>
      <c r="DO160" s="280" t="str">
        <f ca="true">+IF(OFFSET('Hygiene Data'!$D$11,0,10*ROW('Hygiene Data'!D154))="","",OFFSET('Hygiene Data'!$D$11,0,10*ROW('Hygiene Data'!D154)))</f>
        <v/>
      </c>
      <c r="DP160" s="280" t="str">
        <f ca="true">+IF(OFFSET('Hygiene Data'!$D$12,0,10*ROW('Hygiene Data'!D154))="","",OFFSET('Hygiene Data'!$D$12,0,10*ROW('Hygiene Data'!D154)))</f>
        <v/>
      </c>
      <c r="DQ160" s="280" t="str">
        <f ca="true">+IF(OFFSET('Hygiene Data'!$D$13,0,10*ROW('Hygiene Data'!D154))="","",OFFSET('Hygiene Data'!$D$13,0,10*ROW('Hygiene Data'!D154)))</f>
        <v/>
      </c>
      <c r="DR160" s="280" t="str">
        <f ca="true">+IF(OFFSET('Hygiene Data'!$E$11,0,10*ROW('Hygiene Data'!E154))="","",OFFSET('Hygiene Data'!$E$11,0,10*ROW('Hygiene Data'!E154)))</f>
        <v/>
      </c>
      <c r="DS160" s="280" t="str">
        <f ca="true">+IF(OFFSET('Hygiene Data'!$E$12,0,10*ROW('Hygiene Data'!E154))="","",OFFSET('Hygiene Data'!$E$12,0,10*ROW('Hygiene Data'!E154)))</f>
        <v/>
      </c>
      <c r="DT160" s="280" t="str">
        <f ca="true">+IF(OFFSET('Hygiene Data'!$E$13,0,10*ROW('Hygiene Data'!E154))="","",OFFSET('Hygiene Data'!$E$13,0,10*ROW('Hygiene Data'!E154)))</f>
        <v/>
      </c>
      <c r="DU160" s="280" t="str">
        <f ca="true">+IF(OFFSET('Hygiene Data'!$F$11,0,10*ROW('Hygiene Data'!F154))="","",OFFSET('Hygiene Data'!$F$11,0,10*ROW('Hygiene Data'!F154)))</f>
        <v/>
      </c>
      <c r="DV160" s="280" t="str">
        <f ca="true">+IF(OFFSET('Hygiene Data'!$F$12,0,10*ROW('Hygiene Data'!F154))="","",OFFSET('Hygiene Data'!$F$12,0,10*ROW('Hygiene Data'!F154)))</f>
        <v/>
      </c>
      <c r="DW160" s="280" t="str">
        <f ca="true">+IF(OFFSET('Hygiene Data'!$F$13,0,10*ROW('Hygiene Data'!F154))="","",OFFSET('Hygiene Data'!$F$13,0,10*ROW('Hygiene Data'!F154)))</f>
        <v/>
      </c>
      <c r="DX160" s="280" t="str">
        <f ca="true">+IF(OFFSET('Hygiene Data'!$G$11,0,10*ROW('Hygiene Data'!G154))="","",OFFSET('Hygiene Data'!$G$11,0,10*ROW('Hygiene Data'!G154)))</f>
        <v/>
      </c>
      <c r="DY160" s="280" t="str">
        <f ca="true">+IF(OFFSET('Hygiene Data'!$G$12,0,10*ROW('Hygiene Data'!G154))="","",OFFSET('Hygiene Data'!$G$12,0,10*ROW('Hygiene Data'!G154)))</f>
        <v/>
      </c>
      <c r="DZ160" s="280" t="str">
        <f ca="true">+IF(OFFSET('Hygiene Data'!$G$13,0,10*ROW('Hygiene Data'!G154))="","",OFFSET('Hygiene Data'!$G$13,0,10*ROW('Hygiene Data'!G154)))</f>
        <v/>
      </c>
      <c r="EA160" s="280" t="str">
        <f ca="true">+IF(OFFSET('Hygiene Data'!$H$11,0,10*ROW('Hygiene Data'!H154))="","",OFFSET('Hygiene Data'!$H$11,0,10*ROW('Hygiene Data'!H154)))</f>
        <v/>
      </c>
      <c r="EB160" s="280" t="str">
        <f ca="true">+IF(OFFSET('Hygiene Data'!$H$12,0,10*ROW('Hygiene Data'!H154))="","",OFFSET('Hygiene Data'!$H$12,0,10*ROW('Hygiene Data'!H154)))</f>
        <v/>
      </c>
      <c r="EC160" s="280" t="str">
        <f ca="true">+IF(OFFSET('Hygiene Data'!$H$13,0,10*ROW('Hygiene Data'!H154))="","",OFFSET('Hygiene Data'!$H$13,0,10*ROW('Hygiene Data'!H154)))</f>
        <v/>
      </c>
      <c r="ED160" s="280" t="str">
        <f ca="true">+IF(OFFSET('Hygiene Data'!$I$11,0,10*ROW('Hygiene Data'!I154))="","",OFFSET('Hygiene Data'!$I$11,0,10*ROW('Hygiene Data'!I154)))</f>
        <v/>
      </c>
      <c r="EE160" s="280" t="str">
        <f ca="true">+IF(OFFSET('Hygiene Data'!$I$12,0,10*ROW('Hygiene Data'!I154))="","",OFFSET('Hygiene Data'!$I$12,0,10*ROW('Hygiene Data'!I154)))</f>
        <v/>
      </c>
      <c r="EF160" s="28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6"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0"/>
      <c r="BS161" s="280" t="str">
        <f ca="true">+IF(OFFSET('Water Data'!$D$27,0,10*ROW('Water Data'!D155))="","",OFFSET('Water Data'!$D$27,0,10*ROW('Water Data'!D155)))</f>
        <v/>
      </c>
      <c r="BT161" s="280" t="str">
        <f ca="true">+IF(OFFSET('Water Data'!$D$28,0,10*ROW('Water Data'!D155))="","",OFFSET('Water Data'!$D$28,0,10*ROW('Water Data'!D155)))</f>
        <v/>
      </c>
      <c r="BU161" s="280" t="str">
        <f ca="true">+IF(OFFSET('Water Data'!$D$29,0,10*ROW('Water Data'!D155))="","",OFFSET('Water Data'!$D$29,0,10*ROW('Water Data'!D155)))</f>
        <v/>
      </c>
      <c r="BV161" s="280" t="str">
        <f ca="true">+IF(OFFSET('Water Data'!$E$27,0,10*ROW('Water Data'!E155))="","",OFFSET('Water Data'!$E$27,0,10*ROW('Water Data'!E155)))</f>
        <v/>
      </c>
      <c r="BW161" s="280" t="str">
        <f ca="true">+IF(OFFSET('Water Data'!$E$28,0,10*ROW('Water Data'!E155))="","",OFFSET('Water Data'!$E$28,0,10*ROW('Water Data'!E155)))</f>
        <v/>
      </c>
      <c r="BX161" s="280" t="str">
        <f ca="true">+IF(OFFSET('Water Data'!$E$29,0,10*ROW('Water Data'!E155))="","",OFFSET('Water Data'!$E$29,0,10*ROW('Water Data'!E155)))</f>
        <v/>
      </c>
      <c r="BY161" s="280" t="str">
        <f ca="true">+IF(OFFSET('Water Data'!$F$27,0,10*ROW('Water Data'!F155))="","",OFFSET('Water Data'!$F$27,0,10*ROW('Water Data'!F155)))</f>
        <v/>
      </c>
      <c r="BZ161" s="280" t="str">
        <f ca="true">+IF(OFFSET('Water Data'!$F$28,0,10*ROW('Water Data'!F155))="","",OFFSET('Water Data'!$F$28,0,10*ROW('Water Data'!F155)))</f>
        <v/>
      </c>
      <c r="CA161" s="280" t="str">
        <f ca="true">+IF(OFFSET('Water Data'!$F$29,0,10*ROW('Water Data'!F155))="","",OFFSET('Water Data'!$F$29,0,10*ROW('Water Data'!F155)))</f>
        <v/>
      </c>
      <c r="CB161" s="280" t="str">
        <f ca="true">+IF(OFFSET('Water Data'!$G$27,0,10*ROW('Water Data'!G155))="","",OFFSET('Water Data'!$G$27,0,10*ROW('Water Data'!G155)))</f>
        <v/>
      </c>
      <c r="CC161" s="280" t="str">
        <f ca="true">+IF(OFFSET('Water Data'!$G$28,0,10*ROW('Water Data'!G155))="","",OFFSET('Water Data'!$G$28,0,10*ROW('Water Data'!G155)))</f>
        <v/>
      </c>
      <c r="CD161" s="280" t="str">
        <f ca="true">+IF(OFFSET('Water Data'!$G$29,0,10*ROW('Water Data'!G155))="","",OFFSET('Water Data'!$G$29,0,10*ROW('Water Data'!G155)))</f>
        <v/>
      </c>
      <c r="CE161" s="280" t="str">
        <f ca="true">+IF(OFFSET('Water Data'!$H$27,0,10*ROW('Water Data'!H155))="","",OFFSET('Water Data'!$H$27,0,10*ROW('Water Data'!H155)))</f>
        <v/>
      </c>
      <c r="CF161" s="280" t="str">
        <f ca="true">+IF(OFFSET('Water Data'!$H$28,0,10*ROW('Water Data'!H155))="","",OFFSET('Water Data'!$H$28,0,10*ROW('Water Data'!H155)))</f>
        <v/>
      </c>
      <c r="CG161" s="280" t="str">
        <f ca="true">+IF(OFFSET('Water Data'!$H$29,0,10*ROW('Water Data'!H155))="","",OFFSET('Water Data'!$H$29,0,10*ROW('Water Data'!H155)))</f>
        <v/>
      </c>
      <c r="CH161" s="280" t="str">
        <f ca="true">+IF(OFFSET('Water Data'!$I$27,0,10*ROW('Water Data'!I155))="","",OFFSET('Water Data'!$I$27,0,10*ROW('Water Data'!I155)))</f>
        <v/>
      </c>
      <c r="CI161" s="280" t="str">
        <f ca="true">+IF(OFFSET('Water Data'!$I$28,0,10*ROW('Water Data'!I155))="","",OFFSET('Water Data'!$I$28,0,10*ROW('Water Data'!I155)))</f>
        <v/>
      </c>
      <c r="CJ161" s="280" t="str">
        <f ca="true">+IF(OFFSET('Water Data'!$I$29,0,10*ROW('Water Data'!I155))="","",OFFSET('Water Data'!$I$29,0,10*ROW('Water Data'!I155)))</f>
        <v/>
      </c>
      <c r="CK161" s="280" t="str">
        <f ca="true">+IF(OFFSET('Sanitation Data'!$D$28,0,10*ROW('Sanitation Data'!D155))="","",OFFSET('Sanitation Data'!$D$28,0,10*ROW('Sanitation Data'!D155)))</f>
        <v/>
      </c>
      <c r="CL161" s="280" t="str">
        <f ca="true">+IF(OFFSET('Sanitation Data'!$D$29,0,10*ROW('Sanitation Data'!D155))="","",OFFSET('Sanitation Data'!$D$29,0,10*ROW('Sanitation Data'!D155)))</f>
        <v/>
      </c>
      <c r="CM161" s="280" t="str">
        <f ca="true">+IF(OFFSET('Sanitation Data'!$D$30,0,10*ROW('Sanitation Data'!D155))="","",OFFSET('Sanitation Data'!$D$30,0,10*ROW('Sanitation Data'!D155)))</f>
        <v/>
      </c>
      <c r="CN161" s="280" t="str">
        <f ca="true">+IF(OFFSET('Sanitation Data'!$D$31,0,10*ROW('Sanitation Data'!D155))="","",OFFSET('Sanitation Data'!$D$31,0,10*ROW('Sanitation Data'!D155)))</f>
        <v/>
      </c>
      <c r="CO161" s="280" t="str">
        <f ca="true">+IF(OFFSET('Sanitation Data'!$D$32,0,10*ROW('Sanitation Data'!D155))="","",OFFSET('Sanitation Data'!$D$32,0,10*ROW('Sanitation Data'!D155)))</f>
        <v/>
      </c>
      <c r="CP161" s="280" t="str">
        <f ca="true">+IF(OFFSET('Sanitation Data'!$E$28,0,10*ROW('Sanitation Data'!E155))="","",OFFSET('Sanitation Data'!$E$28,0,10*ROW('Sanitation Data'!E155)))</f>
        <v/>
      </c>
      <c r="CQ161" s="280" t="str">
        <f ca="true">+IF(OFFSET('Sanitation Data'!$E$29,0,10*ROW('Sanitation Data'!E155))="","",OFFSET('Sanitation Data'!$E$29,0,10*ROW('Sanitation Data'!E155)))</f>
        <v/>
      </c>
      <c r="CR161" s="280" t="str">
        <f ca="true">+IF(OFFSET('Sanitation Data'!$E$30,0,10*ROW('Sanitation Data'!E155))="","",OFFSET('Sanitation Data'!$E$30,0,10*ROW('Sanitation Data'!E155)))</f>
        <v/>
      </c>
      <c r="CS161" s="280" t="str">
        <f ca="true">+IF(OFFSET('Sanitation Data'!$E$31,0,10*ROW('Sanitation Data'!E155))="","",OFFSET('Sanitation Data'!$E$31,0,10*ROW('Sanitation Data'!E155)))</f>
        <v/>
      </c>
      <c r="CT161" s="280" t="str">
        <f ca="true">+IF(OFFSET('Sanitation Data'!$E$32,0,10*ROW('Sanitation Data'!E155))="","",OFFSET('Sanitation Data'!$E$32,0,10*ROW('Sanitation Data'!E155)))</f>
        <v/>
      </c>
      <c r="CU161" s="280" t="str">
        <f ca="true">+IF(OFFSET('Sanitation Data'!$F$28,0,10*ROW('Sanitation Data'!F155))="","",OFFSET('Sanitation Data'!$F$28,0,10*ROW('Sanitation Data'!F155)))</f>
        <v/>
      </c>
      <c r="CV161" s="280" t="str">
        <f ca="true">+IF(OFFSET('Sanitation Data'!$F$29,0,10*ROW('Sanitation Data'!F155))="","",OFFSET('Sanitation Data'!$F$29,0,10*ROW('Sanitation Data'!F155)))</f>
        <v/>
      </c>
      <c r="CW161" s="280" t="str">
        <f ca="true">+IF(OFFSET('Sanitation Data'!$F$30,0,10*ROW('Sanitation Data'!F155))="","",OFFSET('Sanitation Data'!$F$30,0,10*ROW('Sanitation Data'!F155)))</f>
        <v/>
      </c>
      <c r="CX161" s="280" t="str">
        <f ca="true">+IF(OFFSET('Sanitation Data'!$F$31,0,10*ROW('Sanitation Data'!F155))="","",OFFSET('Sanitation Data'!$F$31,0,10*ROW('Sanitation Data'!F155)))</f>
        <v/>
      </c>
      <c r="CY161" s="280" t="str">
        <f ca="true">+IF(OFFSET('Sanitation Data'!$F$32,0,10*ROW('Sanitation Data'!F155))="","",OFFSET('Sanitation Data'!$F$32,0,10*ROW('Sanitation Data'!F155)))</f>
        <v/>
      </c>
      <c r="CZ161" s="280" t="str">
        <f ca="true">+IF(OFFSET('Sanitation Data'!$G$28,0,10*ROW('Sanitation Data'!G155))="","",OFFSET('Sanitation Data'!$G$28,0,10*ROW('Sanitation Data'!G155)))</f>
        <v/>
      </c>
      <c r="DA161" s="280" t="str">
        <f ca="true">+IF(OFFSET('Sanitation Data'!$G$29,0,10*ROW('Sanitation Data'!G155))="","",OFFSET('Sanitation Data'!$G$29,0,10*ROW('Sanitation Data'!G155)))</f>
        <v/>
      </c>
      <c r="DB161" s="280" t="str">
        <f ca="true">+IF(OFFSET('Sanitation Data'!$G$30,0,10*ROW('Sanitation Data'!G155))="","",OFFSET('Sanitation Data'!$G$30,0,10*ROW('Sanitation Data'!G155)))</f>
        <v/>
      </c>
      <c r="DC161" s="280" t="str">
        <f ca="true">+IF(OFFSET('Sanitation Data'!$G$31,0,10*ROW('Sanitation Data'!G155))="","",OFFSET('Sanitation Data'!$G$31,0,10*ROW('Sanitation Data'!G155)))</f>
        <v/>
      </c>
      <c r="DD161" s="280" t="str">
        <f ca="true">+IF(OFFSET('Sanitation Data'!$G$32,0,10*ROW('Sanitation Data'!G155))="","",OFFSET('Sanitation Data'!$G$32,0,10*ROW('Sanitation Data'!G155)))</f>
        <v/>
      </c>
      <c r="DE161" s="280" t="str">
        <f ca="true">+IF(OFFSET('Sanitation Data'!$H$28,0,10*ROW('Sanitation Data'!H155))="","",OFFSET('Sanitation Data'!$H$28,0,10*ROW('Sanitation Data'!H155)))</f>
        <v/>
      </c>
      <c r="DF161" s="280" t="str">
        <f ca="true">+IF(OFFSET('Sanitation Data'!$H$29,0,10*ROW('Sanitation Data'!H155))="","",OFFSET('Sanitation Data'!$H$29,0,10*ROW('Sanitation Data'!H155)))</f>
        <v/>
      </c>
      <c r="DG161" s="280" t="str">
        <f ca="true">+IF(OFFSET('Sanitation Data'!$H$30,0,10*ROW('Sanitation Data'!H155))="","",OFFSET('Sanitation Data'!$H$30,0,10*ROW('Sanitation Data'!H155)))</f>
        <v/>
      </c>
      <c r="DH161" s="280" t="str">
        <f ca="true">+IF(OFFSET('Sanitation Data'!$H$31,0,10*ROW('Sanitation Data'!H155))="","",OFFSET('Sanitation Data'!$H$31,0,10*ROW('Sanitation Data'!H155)))</f>
        <v/>
      </c>
      <c r="DI161" s="280" t="str">
        <f ca="true">+IF(OFFSET('Sanitation Data'!$H$32,0,10*ROW('Sanitation Data'!H155))="","",OFFSET('Sanitation Data'!$H$32,0,10*ROW('Sanitation Data'!H155)))</f>
        <v/>
      </c>
      <c r="DJ161" s="280" t="str">
        <f ca="true">+IF(OFFSET('Sanitation Data'!$I$28,0,10*ROW('Sanitation Data'!I155))="","",OFFSET('Sanitation Data'!$I$28,0,10*ROW('Sanitation Data'!I155)))</f>
        <v/>
      </c>
      <c r="DK161" s="280" t="str">
        <f ca="true">+IF(OFFSET('Sanitation Data'!$I$29,0,10*ROW('Sanitation Data'!I155))="","",OFFSET('Sanitation Data'!$I$29,0,10*ROW('Sanitation Data'!I155)))</f>
        <v/>
      </c>
      <c r="DL161" s="280" t="str">
        <f ca="true">+IF(OFFSET('Sanitation Data'!$I$30,0,10*ROW('Sanitation Data'!I155))="","",OFFSET('Sanitation Data'!$I$30,0,10*ROW('Sanitation Data'!I155)))</f>
        <v/>
      </c>
      <c r="DM161" s="280" t="str">
        <f ca="true">+IF(OFFSET('Sanitation Data'!$I$31,0,10*ROW('Sanitation Data'!I155))="","",OFFSET('Sanitation Data'!$I$31,0,10*ROW('Sanitation Data'!I155)))</f>
        <v/>
      </c>
      <c r="DN161" s="280" t="str">
        <f ca="true">+IF(OFFSET('Sanitation Data'!$I$32,0,10*ROW('Sanitation Data'!I155))="","",OFFSET('Sanitation Data'!$I$32,0,10*ROW('Sanitation Data'!I155)))</f>
        <v/>
      </c>
      <c r="DO161" s="280" t="str">
        <f ca="true">+IF(OFFSET('Hygiene Data'!$D$11,0,10*ROW('Hygiene Data'!D155))="","",OFFSET('Hygiene Data'!$D$11,0,10*ROW('Hygiene Data'!D155)))</f>
        <v/>
      </c>
      <c r="DP161" s="280" t="str">
        <f ca="true">+IF(OFFSET('Hygiene Data'!$D$12,0,10*ROW('Hygiene Data'!D155))="","",OFFSET('Hygiene Data'!$D$12,0,10*ROW('Hygiene Data'!D155)))</f>
        <v/>
      </c>
      <c r="DQ161" s="280" t="str">
        <f ca="true">+IF(OFFSET('Hygiene Data'!$D$13,0,10*ROW('Hygiene Data'!D155))="","",OFFSET('Hygiene Data'!$D$13,0,10*ROW('Hygiene Data'!D155)))</f>
        <v/>
      </c>
      <c r="DR161" s="280" t="str">
        <f ca="true">+IF(OFFSET('Hygiene Data'!$E$11,0,10*ROW('Hygiene Data'!E155))="","",OFFSET('Hygiene Data'!$E$11,0,10*ROW('Hygiene Data'!E155)))</f>
        <v/>
      </c>
      <c r="DS161" s="280" t="str">
        <f ca="true">+IF(OFFSET('Hygiene Data'!$E$12,0,10*ROW('Hygiene Data'!E155))="","",OFFSET('Hygiene Data'!$E$12,0,10*ROW('Hygiene Data'!E155)))</f>
        <v/>
      </c>
      <c r="DT161" s="280" t="str">
        <f ca="true">+IF(OFFSET('Hygiene Data'!$E$13,0,10*ROW('Hygiene Data'!E155))="","",OFFSET('Hygiene Data'!$E$13,0,10*ROW('Hygiene Data'!E155)))</f>
        <v/>
      </c>
      <c r="DU161" s="280" t="str">
        <f ca="true">+IF(OFFSET('Hygiene Data'!$F$11,0,10*ROW('Hygiene Data'!F155))="","",OFFSET('Hygiene Data'!$F$11,0,10*ROW('Hygiene Data'!F155)))</f>
        <v/>
      </c>
      <c r="DV161" s="280" t="str">
        <f ca="true">+IF(OFFSET('Hygiene Data'!$F$12,0,10*ROW('Hygiene Data'!F155))="","",OFFSET('Hygiene Data'!$F$12,0,10*ROW('Hygiene Data'!F155)))</f>
        <v/>
      </c>
      <c r="DW161" s="280" t="str">
        <f ca="true">+IF(OFFSET('Hygiene Data'!$F$13,0,10*ROW('Hygiene Data'!F155))="","",OFFSET('Hygiene Data'!$F$13,0,10*ROW('Hygiene Data'!F155)))</f>
        <v/>
      </c>
      <c r="DX161" s="280" t="str">
        <f ca="true">+IF(OFFSET('Hygiene Data'!$G$11,0,10*ROW('Hygiene Data'!G155))="","",OFFSET('Hygiene Data'!$G$11,0,10*ROW('Hygiene Data'!G155)))</f>
        <v/>
      </c>
      <c r="DY161" s="280" t="str">
        <f ca="true">+IF(OFFSET('Hygiene Data'!$G$12,0,10*ROW('Hygiene Data'!G155))="","",OFFSET('Hygiene Data'!$G$12,0,10*ROW('Hygiene Data'!G155)))</f>
        <v/>
      </c>
      <c r="DZ161" s="280" t="str">
        <f ca="true">+IF(OFFSET('Hygiene Data'!$G$13,0,10*ROW('Hygiene Data'!G155))="","",OFFSET('Hygiene Data'!$G$13,0,10*ROW('Hygiene Data'!G155)))</f>
        <v/>
      </c>
      <c r="EA161" s="280" t="str">
        <f ca="true">+IF(OFFSET('Hygiene Data'!$H$11,0,10*ROW('Hygiene Data'!H155))="","",OFFSET('Hygiene Data'!$H$11,0,10*ROW('Hygiene Data'!H155)))</f>
        <v/>
      </c>
      <c r="EB161" s="280" t="str">
        <f ca="true">+IF(OFFSET('Hygiene Data'!$H$12,0,10*ROW('Hygiene Data'!H155))="","",OFFSET('Hygiene Data'!$H$12,0,10*ROW('Hygiene Data'!H155)))</f>
        <v/>
      </c>
      <c r="EC161" s="280" t="str">
        <f ca="true">+IF(OFFSET('Hygiene Data'!$H$13,0,10*ROW('Hygiene Data'!H155))="","",OFFSET('Hygiene Data'!$H$13,0,10*ROW('Hygiene Data'!H155)))</f>
        <v/>
      </c>
      <c r="ED161" s="280" t="str">
        <f ca="true">+IF(OFFSET('Hygiene Data'!$I$11,0,10*ROW('Hygiene Data'!I155))="","",OFFSET('Hygiene Data'!$I$11,0,10*ROW('Hygiene Data'!I155)))</f>
        <v/>
      </c>
      <c r="EE161" s="280" t="str">
        <f ca="true">+IF(OFFSET('Hygiene Data'!$I$12,0,10*ROW('Hygiene Data'!I155))="","",OFFSET('Hygiene Data'!$I$12,0,10*ROW('Hygiene Data'!I155)))</f>
        <v/>
      </c>
      <c r="EF161" s="28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6"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0"/>
      <c r="BS162" s="280" t="str">
        <f ca="true">+IF(OFFSET('Water Data'!$D$27,0,10*ROW('Water Data'!D156))="","",OFFSET('Water Data'!$D$27,0,10*ROW('Water Data'!D156)))</f>
        <v/>
      </c>
      <c r="BT162" s="280" t="str">
        <f ca="true">+IF(OFFSET('Water Data'!$D$28,0,10*ROW('Water Data'!D156))="","",OFFSET('Water Data'!$D$28,0,10*ROW('Water Data'!D156)))</f>
        <v/>
      </c>
      <c r="BU162" s="280" t="str">
        <f ca="true">+IF(OFFSET('Water Data'!$D$29,0,10*ROW('Water Data'!D156))="","",OFFSET('Water Data'!$D$29,0,10*ROW('Water Data'!D156)))</f>
        <v/>
      </c>
      <c r="BV162" s="280" t="str">
        <f ca="true">+IF(OFFSET('Water Data'!$E$27,0,10*ROW('Water Data'!E156))="","",OFFSET('Water Data'!$E$27,0,10*ROW('Water Data'!E156)))</f>
        <v/>
      </c>
      <c r="BW162" s="280" t="str">
        <f ca="true">+IF(OFFSET('Water Data'!$E$28,0,10*ROW('Water Data'!E156))="","",OFFSET('Water Data'!$E$28,0,10*ROW('Water Data'!E156)))</f>
        <v/>
      </c>
      <c r="BX162" s="280" t="str">
        <f ca="true">+IF(OFFSET('Water Data'!$E$29,0,10*ROW('Water Data'!E156))="","",OFFSET('Water Data'!$E$29,0,10*ROW('Water Data'!E156)))</f>
        <v/>
      </c>
      <c r="BY162" s="280" t="str">
        <f ca="true">+IF(OFFSET('Water Data'!$F$27,0,10*ROW('Water Data'!F156))="","",OFFSET('Water Data'!$F$27,0,10*ROW('Water Data'!F156)))</f>
        <v/>
      </c>
      <c r="BZ162" s="280" t="str">
        <f ca="true">+IF(OFFSET('Water Data'!$F$28,0,10*ROW('Water Data'!F156))="","",OFFSET('Water Data'!$F$28,0,10*ROW('Water Data'!F156)))</f>
        <v/>
      </c>
      <c r="CA162" s="280" t="str">
        <f ca="true">+IF(OFFSET('Water Data'!$F$29,0,10*ROW('Water Data'!F156))="","",OFFSET('Water Data'!$F$29,0,10*ROW('Water Data'!F156)))</f>
        <v/>
      </c>
      <c r="CB162" s="280" t="str">
        <f ca="true">+IF(OFFSET('Water Data'!$G$27,0,10*ROW('Water Data'!G156))="","",OFFSET('Water Data'!$G$27,0,10*ROW('Water Data'!G156)))</f>
        <v/>
      </c>
      <c r="CC162" s="280" t="str">
        <f ca="true">+IF(OFFSET('Water Data'!$G$28,0,10*ROW('Water Data'!G156))="","",OFFSET('Water Data'!$G$28,0,10*ROW('Water Data'!G156)))</f>
        <v/>
      </c>
      <c r="CD162" s="280" t="str">
        <f ca="true">+IF(OFFSET('Water Data'!$G$29,0,10*ROW('Water Data'!G156))="","",OFFSET('Water Data'!$G$29,0,10*ROW('Water Data'!G156)))</f>
        <v/>
      </c>
      <c r="CE162" s="280" t="str">
        <f ca="true">+IF(OFFSET('Water Data'!$H$27,0,10*ROW('Water Data'!H156))="","",OFFSET('Water Data'!$H$27,0,10*ROW('Water Data'!H156)))</f>
        <v/>
      </c>
      <c r="CF162" s="280" t="str">
        <f ca="true">+IF(OFFSET('Water Data'!$H$28,0,10*ROW('Water Data'!H156))="","",OFFSET('Water Data'!$H$28,0,10*ROW('Water Data'!H156)))</f>
        <v/>
      </c>
      <c r="CG162" s="280" t="str">
        <f ca="true">+IF(OFFSET('Water Data'!$H$29,0,10*ROW('Water Data'!H156))="","",OFFSET('Water Data'!$H$29,0,10*ROW('Water Data'!H156)))</f>
        <v/>
      </c>
      <c r="CH162" s="280" t="str">
        <f ca="true">+IF(OFFSET('Water Data'!$I$27,0,10*ROW('Water Data'!I156))="","",OFFSET('Water Data'!$I$27,0,10*ROW('Water Data'!I156)))</f>
        <v/>
      </c>
      <c r="CI162" s="280" t="str">
        <f ca="true">+IF(OFFSET('Water Data'!$I$28,0,10*ROW('Water Data'!I156))="","",OFFSET('Water Data'!$I$28,0,10*ROW('Water Data'!I156)))</f>
        <v/>
      </c>
      <c r="CJ162" s="280" t="str">
        <f ca="true">+IF(OFFSET('Water Data'!$I$29,0,10*ROW('Water Data'!I156))="","",OFFSET('Water Data'!$I$29,0,10*ROW('Water Data'!I156)))</f>
        <v/>
      </c>
      <c r="CK162" s="280" t="str">
        <f ca="true">+IF(OFFSET('Sanitation Data'!$D$28,0,10*ROW('Sanitation Data'!D156))="","",OFFSET('Sanitation Data'!$D$28,0,10*ROW('Sanitation Data'!D156)))</f>
        <v/>
      </c>
      <c r="CL162" s="280" t="str">
        <f ca="true">+IF(OFFSET('Sanitation Data'!$D$29,0,10*ROW('Sanitation Data'!D156))="","",OFFSET('Sanitation Data'!$D$29,0,10*ROW('Sanitation Data'!D156)))</f>
        <v/>
      </c>
      <c r="CM162" s="280" t="str">
        <f ca="true">+IF(OFFSET('Sanitation Data'!$D$30,0,10*ROW('Sanitation Data'!D156))="","",OFFSET('Sanitation Data'!$D$30,0,10*ROW('Sanitation Data'!D156)))</f>
        <v/>
      </c>
      <c r="CN162" s="280" t="str">
        <f ca="true">+IF(OFFSET('Sanitation Data'!$D$31,0,10*ROW('Sanitation Data'!D156))="","",OFFSET('Sanitation Data'!$D$31,0,10*ROW('Sanitation Data'!D156)))</f>
        <v/>
      </c>
      <c r="CO162" s="280" t="str">
        <f ca="true">+IF(OFFSET('Sanitation Data'!$D$32,0,10*ROW('Sanitation Data'!D156))="","",OFFSET('Sanitation Data'!$D$32,0,10*ROW('Sanitation Data'!D156)))</f>
        <v/>
      </c>
      <c r="CP162" s="280" t="str">
        <f ca="true">+IF(OFFSET('Sanitation Data'!$E$28,0,10*ROW('Sanitation Data'!E156))="","",OFFSET('Sanitation Data'!$E$28,0,10*ROW('Sanitation Data'!E156)))</f>
        <v/>
      </c>
      <c r="CQ162" s="280" t="str">
        <f ca="true">+IF(OFFSET('Sanitation Data'!$E$29,0,10*ROW('Sanitation Data'!E156))="","",OFFSET('Sanitation Data'!$E$29,0,10*ROW('Sanitation Data'!E156)))</f>
        <v/>
      </c>
      <c r="CR162" s="280" t="str">
        <f ca="true">+IF(OFFSET('Sanitation Data'!$E$30,0,10*ROW('Sanitation Data'!E156))="","",OFFSET('Sanitation Data'!$E$30,0,10*ROW('Sanitation Data'!E156)))</f>
        <v/>
      </c>
      <c r="CS162" s="280" t="str">
        <f ca="true">+IF(OFFSET('Sanitation Data'!$E$31,0,10*ROW('Sanitation Data'!E156))="","",OFFSET('Sanitation Data'!$E$31,0,10*ROW('Sanitation Data'!E156)))</f>
        <v/>
      </c>
      <c r="CT162" s="280" t="str">
        <f ca="true">+IF(OFFSET('Sanitation Data'!$E$32,0,10*ROW('Sanitation Data'!E156))="","",OFFSET('Sanitation Data'!$E$32,0,10*ROW('Sanitation Data'!E156)))</f>
        <v/>
      </c>
      <c r="CU162" s="280" t="str">
        <f ca="true">+IF(OFFSET('Sanitation Data'!$F$28,0,10*ROW('Sanitation Data'!F156))="","",OFFSET('Sanitation Data'!$F$28,0,10*ROW('Sanitation Data'!F156)))</f>
        <v/>
      </c>
      <c r="CV162" s="280" t="str">
        <f ca="true">+IF(OFFSET('Sanitation Data'!$F$29,0,10*ROW('Sanitation Data'!F156))="","",OFFSET('Sanitation Data'!$F$29,0,10*ROW('Sanitation Data'!F156)))</f>
        <v/>
      </c>
      <c r="CW162" s="280" t="str">
        <f ca="true">+IF(OFFSET('Sanitation Data'!$F$30,0,10*ROW('Sanitation Data'!F156))="","",OFFSET('Sanitation Data'!$F$30,0,10*ROW('Sanitation Data'!F156)))</f>
        <v/>
      </c>
      <c r="CX162" s="280" t="str">
        <f ca="true">+IF(OFFSET('Sanitation Data'!$F$31,0,10*ROW('Sanitation Data'!F156))="","",OFFSET('Sanitation Data'!$F$31,0,10*ROW('Sanitation Data'!F156)))</f>
        <v/>
      </c>
      <c r="CY162" s="280" t="str">
        <f ca="true">+IF(OFFSET('Sanitation Data'!$F$32,0,10*ROW('Sanitation Data'!F156))="","",OFFSET('Sanitation Data'!$F$32,0,10*ROW('Sanitation Data'!F156)))</f>
        <v/>
      </c>
      <c r="CZ162" s="280" t="str">
        <f ca="true">+IF(OFFSET('Sanitation Data'!$G$28,0,10*ROW('Sanitation Data'!G156))="","",OFFSET('Sanitation Data'!$G$28,0,10*ROW('Sanitation Data'!G156)))</f>
        <v/>
      </c>
      <c r="DA162" s="280" t="str">
        <f ca="true">+IF(OFFSET('Sanitation Data'!$G$29,0,10*ROW('Sanitation Data'!G156))="","",OFFSET('Sanitation Data'!$G$29,0,10*ROW('Sanitation Data'!G156)))</f>
        <v/>
      </c>
      <c r="DB162" s="280" t="str">
        <f ca="true">+IF(OFFSET('Sanitation Data'!$G$30,0,10*ROW('Sanitation Data'!G156))="","",OFFSET('Sanitation Data'!$G$30,0,10*ROW('Sanitation Data'!G156)))</f>
        <v/>
      </c>
      <c r="DC162" s="280" t="str">
        <f ca="true">+IF(OFFSET('Sanitation Data'!$G$31,0,10*ROW('Sanitation Data'!G156))="","",OFFSET('Sanitation Data'!$G$31,0,10*ROW('Sanitation Data'!G156)))</f>
        <v/>
      </c>
      <c r="DD162" s="280" t="str">
        <f ca="true">+IF(OFFSET('Sanitation Data'!$G$32,0,10*ROW('Sanitation Data'!G156))="","",OFFSET('Sanitation Data'!$G$32,0,10*ROW('Sanitation Data'!G156)))</f>
        <v/>
      </c>
      <c r="DE162" s="280" t="str">
        <f ca="true">+IF(OFFSET('Sanitation Data'!$H$28,0,10*ROW('Sanitation Data'!H156))="","",OFFSET('Sanitation Data'!$H$28,0,10*ROW('Sanitation Data'!H156)))</f>
        <v/>
      </c>
      <c r="DF162" s="280" t="str">
        <f ca="true">+IF(OFFSET('Sanitation Data'!$H$29,0,10*ROW('Sanitation Data'!H156))="","",OFFSET('Sanitation Data'!$H$29,0,10*ROW('Sanitation Data'!H156)))</f>
        <v/>
      </c>
      <c r="DG162" s="280" t="str">
        <f ca="true">+IF(OFFSET('Sanitation Data'!$H$30,0,10*ROW('Sanitation Data'!H156))="","",OFFSET('Sanitation Data'!$H$30,0,10*ROW('Sanitation Data'!H156)))</f>
        <v/>
      </c>
      <c r="DH162" s="280" t="str">
        <f ca="true">+IF(OFFSET('Sanitation Data'!$H$31,0,10*ROW('Sanitation Data'!H156))="","",OFFSET('Sanitation Data'!$H$31,0,10*ROW('Sanitation Data'!H156)))</f>
        <v/>
      </c>
      <c r="DI162" s="280" t="str">
        <f ca="true">+IF(OFFSET('Sanitation Data'!$H$32,0,10*ROW('Sanitation Data'!H156))="","",OFFSET('Sanitation Data'!$H$32,0,10*ROW('Sanitation Data'!H156)))</f>
        <v/>
      </c>
      <c r="DJ162" s="280" t="str">
        <f ca="true">+IF(OFFSET('Sanitation Data'!$I$28,0,10*ROW('Sanitation Data'!I156))="","",OFFSET('Sanitation Data'!$I$28,0,10*ROW('Sanitation Data'!I156)))</f>
        <v/>
      </c>
      <c r="DK162" s="280" t="str">
        <f ca="true">+IF(OFFSET('Sanitation Data'!$I$29,0,10*ROW('Sanitation Data'!I156))="","",OFFSET('Sanitation Data'!$I$29,0,10*ROW('Sanitation Data'!I156)))</f>
        <v/>
      </c>
      <c r="DL162" s="280" t="str">
        <f ca="true">+IF(OFFSET('Sanitation Data'!$I$30,0,10*ROW('Sanitation Data'!I156))="","",OFFSET('Sanitation Data'!$I$30,0,10*ROW('Sanitation Data'!I156)))</f>
        <v/>
      </c>
      <c r="DM162" s="280" t="str">
        <f ca="true">+IF(OFFSET('Sanitation Data'!$I$31,0,10*ROW('Sanitation Data'!I156))="","",OFFSET('Sanitation Data'!$I$31,0,10*ROW('Sanitation Data'!I156)))</f>
        <v/>
      </c>
      <c r="DN162" s="280" t="str">
        <f ca="true">+IF(OFFSET('Sanitation Data'!$I$32,0,10*ROW('Sanitation Data'!I156))="","",OFFSET('Sanitation Data'!$I$32,0,10*ROW('Sanitation Data'!I156)))</f>
        <v/>
      </c>
      <c r="DO162" s="280" t="str">
        <f ca="true">+IF(OFFSET('Hygiene Data'!$D$11,0,10*ROW('Hygiene Data'!D156))="","",OFFSET('Hygiene Data'!$D$11,0,10*ROW('Hygiene Data'!D156)))</f>
        <v/>
      </c>
      <c r="DP162" s="280" t="str">
        <f ca="true">+IF(OFFSET('Hygiene Data'!$D$12,0,10*ROW('Hygiene Data'!D156))="","",OFFSET('Hygiene Data'!$D$12,0,10*ROW('Hygiene Data'!D156)))</f>
        <v/>
      </c>
      <c r="DQ162" s="280" t="str">
        <f ca="true">+IF(OFFSET('Hygiene Data'!$D$13,0,10*ROW('Hygiene Data'!D156))="","",OFFSET('Hygiene Data'!$D$13,0,10*ROW('Hygiene Data'!D156)))</f>
        <v/>
      </c>
      <c r="DR162" s="280" t="str">
        <f ca="true">+IF(OFFSET('Hygiene Data'!$E$11,0,10*ROW('Hygiene Data'!E156))="","",OFFSET('Hygiene Data'!$E$11,0,10*ROW('Hygiene Data'!E156)))</f>
        <v/>
      </c>
      <c r="DS162" s="280" t="str">
        <f ca="true">+IF(OFFSET('Hygiene Data'!$E$12,0,10*ROW('Hygiene Data'!E156))="","",OFFSET('Hygiene Data'!$E$12,0,10*ROW('Hygiene Data'!E156)))</f>
        <v/>
      </c>
      <c r="DT162" s="280" t="str">
        <f ca="true">+IF(OFFSET('Hygiene Data'!$E$13,0,10*ROW('Hygiene Data'!E156))="","",OFFSET('Hygiene Data'!$E$13,0,10*ROW('Hygiene Data'!E156)))</f>
        <v/>
      </c>
      <c r="DU162" s="280" t="str">
        <f ca="true">+IF(OFFSET('Hygiene Data'!$F$11,0,10*ROW('Hygiene Data'!F156))="","",OFFSET('Hygiene Data'!$F$11,0,10*ROW('Hygiene Data'!F156)))</f>
        <v/>
      </c>
      <c r="DV162" s="280" t="str">
        <f ca="true">+IF(OFFSET('Hygiene Data'!$F$12,0,10*ROW('Hygiene Data'!F156))="","",OFFSET('Hygiene Data'!$F$12,0,10*ROW('Hygiene Data'!F156)))</f>
        <v/>
      </c>
      <c r="DW162" s="280" t="str">
        <f ca="true">+IF(OFFSET('Hygiene Data'!$F$13,0,10*ROW('Hygiene Data'!F156))="","",OFFSET('Hygiene Data'!$F$13,0,10*ROW('Hygiene Data'!F156)))</f>
        <v/>
      </c>
      <c r="DX162" s="280" t="str">
        <f ca="true">+IF(OFFSET('Hygiene Data'!$G$11,0,10*ROW('Hygiene Data'!G156))="","",OFFSET('Hygiene Data'!$G$11,0,10*ROW('Hygiene Data'!G156)))</f>
        <v/>
      </c>
      <c r="DY162" s="280" t="str">
        <f ca="true">+IF(OFFSET('Hygiene Data'!$G$12,0,10*ROW('Hygiene Data'!G156))="","",OFFSET('Hygiene Data'!$G$12,0,10*ROW('Hygiene Data'!G156)))</f>
        <v/>
      </c>
      <c r="DZ162" s="280" t="str">
        <f ca="true">+IF(OFFSET('Hygiene Data'!$G$13,0,10*ROW('Hygiene Data'!G156))="","",OFFSET('Hygiene Data'!$G$13,0,10*ROW('Hygiene Data'!G156)))</f>
        <v/>
      </c>
      <c r="EA162" s="280" t="str">
        <f ca="true">+IF(OFFSET('Hygiene Data'!$H$11,0,10*ROW('Hygiene Data'!H156))="","",OFFSET('Hygiene Data'!$H$11,0,10*ROW('Hygiene Data'!H156)))</f>
        <v/>
      </c>
      <c r="EB162" s="280" t="str">
        <f ca="true">+IF(OFFSET('Hygiene Data'!$H$12,0,10*ROW('Hygiene Data'!H156))="","",OFFSET('Hygiene Data'!$H$12,0,10*ROW('Hygiene Data'!H156)))</f>
        <v/>
      </c>
      <c r="EC162" s="280" t="str">
        <f ca="true">+IF(OFFSET('Hygiene Data'!$H$13,0,10*ROW('Hygiene Data'!H156))="","",OFFSET('Hygiene Data'!$H$13,0,10*ROW('Hygiene Data'!H156)))</f>
        <v/>
      </c>
      <c r="ED162" s="280" t="str">
        <f ca="true">+IF(OFFSET('Hygiene Data'!$I$11,0,10*ROW('Hygiene Data'!I156))="","",OFFSET('Hygiene Data'!$I$11,0,10*ROW('Hygiene Data'!I156)))</f>
        <v/>
      </c>
      <c r="EE162" s="280" t="str">
        <f ca="true">+IF(OFFSET('Hygiene Data'!$I$12,0,10*ROW('Hygiene Data'!I156))="","",OFFSET('Hygiene Data'!$I$12,0,10*ROW('Hygiene Data'!I156)))</f>
        <v/>
      </c>
      <c r="EF162" s="28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6"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0"/>
      <c r="BS163" s="280" t="str">
        <f ca="true">+IF(OFFSET('Water Data'!$D$27,0,10*ROW('Water Data'!D157))="","",OFFSET('Water Data'!$D$27,0,10*ROW('Water Data'!D157)))</f>
        <v/>
      </c>
      <c r="BT163" s="280" t="str">
        <f ca="true">+IF(OFFSET('Water Data'!$D$28,0,10*ROW('Water Data'!D157))="","",OFFSET('Water Data'!$D$28,0,10*ROW('Water Data'!D157)))</f>
        <v/>
      </c>
      <c r="BU163" s="280" t="str">
        <f ca="true">+IF(OFFSET('Water Data'!$D$29,0,10*ROW('Water Data'!D157))="","",OFFSET('Water Data'!$D$29,0,10*ROW('Water Data'!D157)))</f>
        <v/>
      </c>
      <c r="BV163" s="280" t="str">
        <f ca="true">+IF(OFFSET('Water Data'!$E$27,0,10*ROW('Water Data'!E157))="","",OFFSET('Water Data'!$E$27,0,10*ROW('Water Data'!E157)))</f>
        <v/>
      </c>
      <c r="BW163" s="280" t="str">
        <f ca="true">+IF(OFFSET('Water Data'!$E$28,0,10*ROW('Water Data'!E157))="","",OFFSET('Water Data'!$E$28,0,10*ROW('Water Data'!E157)))</f>
        <v/>
      </c>
      <c r="BX163" s="280" t="str">
        <f ca="true">+IF(OFFSET('Water Data'!$E$29,0,10*ROW('Water Data'!E157))="","",OFFSET('Water Data'!$E$29,0,10*ROW('Water Data'!E157)))</f>
        <v/>
      </c>
      <c r="BY163" s="280" t="str">
        <f ca="true">+IF(OFFSET('Water Data'!$F$27,0,10*ROW('Water Data'!F157))="","",OFFSET('Water Data'!$F$27,0,10*ROW('Water Data'!F157)))</f>
        <v/>
      </c>
      <c r="BZ163" s="280" t="str">
        <f ca="true">+IF(OFFSET('Water Data'!$F$28,0,10*ROW('Water Data'!F157))="","",OFFSET('Water Data'!$F$28,0,10*ROW('Water Data'!F157)))</f>
        <v/>
      </c>
      <c r="CA163" s="280" t="str">
        <f ca="true">+IF(OFFSET('Water Data'!$F$29,0,10*ROW('Water Data'!F157))="","",OFFSET('Water Data'!$F$29,0,10*ROW('Water Data'!F157)))</f>
        <v/>
      </c>
      <c r="CB163" s="280" t="str">
        <f ca="true">+IF(OFFSET('Water Data'!$G$27,0,10*ROW('Water Data'!G157))="","",OFFSET('Water Data'!$G$27,0,10*ROW('Water Data'!G157)))</f>
        <v/>
      </c>
      <c r="CC163" s="280" t="str">
        <f ca="true">+IF(OFFSET('Water Data'!$G$28,0,10*ROW('Water Data'!G157))="","",OFFSET('Water Data'!$G$28,0,10*ROW('Water Data'!G157)))</f>
        <v/>
      </c>
      <c r="CD163" s="280" t="str">
        <f ca="true">+IF(OFFSET('Water Data'!$G$29,0,10*ROW('Water Data'!G157))="","",OFFSET('Water Data'!$G$29,0,10*ROW('Water Data'!G157)))</f>
        <v/>
      </c>
      <c r="CE163" s="280" t="str">
        <f ca="true">+IF(OFFSET('Water Data'!$H$27,0,10*ROW('Water Data'!H157))="","",OFFSET('Water Data'!$H$27,0,10*ROW('Water Data'!H157)))</f>
        <v/>
      </c>
      <c r="CF163" s="280" t="str">
        <f ca="true">+IF(OFFSET('Water Data'!$H$28,0,10*ROW('Water Data'!H157))="","",OFFSET('Water Data'!$H$28,0,10*ROW('Water Data'!H157)))</f>
        <v/>
      </c>
      <c r="CG163" s="280" t="str">
        <f ca="true">+IF(OFFSET('Water Data'!$H$29,0,10*ROW('Water Data'!H157))="","",OFFSET('Water Data'!$H$29,0,10*ROW('Water Data'!H157)))</f>
        <v/>
      </c>
      <c r="CH163" s="280" t="str">
        <f ca="true">+IF(OFFSET('Water Data'!$I$27,0,10*ROW('Water Data'!I157))="","",OFFSET('Water Data'!$I$27,0,10*ROW('Water Data'!I157)))</f>
        <v/>
      </c>
      <c r="CI163" s="280" t="str">
        <f ca="true">+IF(OFFSET('Water Data'!$I$28,0,10*ROW('Water Data'!I157))="","",OFFSET('Water Data'!$I$28,0,10*ROW('Water Data'!I157)))</f>
        <v/>
      </c>
      <c r="CJ163" s="280" t="str">
        <f ca="true">+IF(OFFSET('Water Data'!$I$29,0,10*ROW('Water Data'!I157))="","",OFFSET('Water Data'!$I$29,0,10*ROW('Water Data'!I157)))</f>
        <v/>
      </c>
      <c r="CK163" s="280" t="str">
        <f ca="true">+IF(OFFSET('Sanitation Data'!$D$28,0,10*ROW('Sanitation Data'!D157))="","",OFFSET('Sanitation Data'!$D$28,0,10*ROW('Sanitation Data'!D157)))</f>
        <v/>
      </c>
      <c r="CL163" s="280" t="str">
        <f ca="true">+IF(OFFSET('Sanitation Data'!$D$29,0,10*ROW('Sanitation Data'!D157))="","",OFFSET('Sanitation Data'!$D$29,0,10*ROW('Sanitation Data'!D157)))</f>
        <v/>
      </c>
      <c r="CM163" s="280" t="str">
        <f ca="true">+IF(OFFSET('Sanitation Data'!$D$30,0,10*ROW('Sanitation Data'!D157))="","",OFFSET('Sanitation Data'!$D$30,0,10*ROW('Sanitation Data'!D157)))</f>
        <v/>
      </c>
      <c r="CN163" s="280" t="str">
        <f ca="true">+IF(OFFSET('Sanitation Data'!$D$31,0,10*ROW('Sanitation Data'!D157))="","",OFFSET('Sanitation Data'!$D$31,0,10*ROW('Sanitation Data'!D157)))</f>
        <v/>
      </c>
      <c r="CO163" s="280" t="str">
        <f ca="true">+IF(OFFSET('Sanitation Data'!$D$32,0,10*ROW('Sanitation Data'!D157))="","",OFFSET('Sanitation Data'!$D$32,0,10*ROW('Sanitation Data'!D157)))</f>
        <v/>
      </c>
      <c r="CP163" s="280" t="str">
        <f ca="true">+IF(OFFSET('Sanitation Data'!$E$28,0,10*ROW('Sanitation Data'!E157))="","",OFFSET('Sanitation Data'!$E$28,0,10*ROW('Sanitation Data'!E157)))</f>
        <v/>
      </c>
      <c r="CQ163" s="280" t="str">
        <f ca="true">+IF(OFFSET('Sanitation Data'!$E$29,0,10*ROW('Sanitation Data'!E157))="","",OFFSET('Sanitation Data'!$E$29,0,10*ROW('Sanitation Data'!E157)))</f>
        <v/>
      </c>
      <c r="CR163" s="280" t="str">
        <f ca="true">+IF(OFFSET('Sanitation Data'!$E$30,0,10*ROW('Sanitation Data'!E157))="","",OFFSET('Sanitation Data'!$E$30,0,10*ROW('Sanitation Data'!E157)))</f>
        <v/>
      </c>
      <c r="CS163" s="280" t="str">
        <f ca="true">+IF(OFFSET('Sanitation Data'!$E$31,0,10*ROW('Sanitation Data'!E157))="","",OFFSET('Sanitation Data'!$E$31,0,10*ROW('Sanitation Data'!E157)))</f>
        <v/>
      </c>
      <c r="CT163" s="280" t="str">
        <f ca="true">+IF(OFFSET('Sanitation Data'!$E$32,0,10*ROW('Sanitation Data'!E157))="","",OFFSET('Sanitation Data'!$E$32,0,10*ROW('Sanitation Data'!E157)))</f>
        <v/>
      </c>
      <c r="CU163" s="280" t="str">
        <f ca="true">+IF(OFFSET('Sanitation Data'!$F$28,0,10*ROW('Sanitation Data'!F157))="","",OFFSET('Sanitation Data'!$F$28,0,10*ROW('Sanitation Data'!F157)))</f>
        <v/>
      </c>
      <c r="CV163" s="280" t="str">
        <f ca="true">+IF(OFFSET('Sanitation Data'!$F$29,0,10*ROW('Sanitation Data'!F157))="","",OFFSET('Sanitation Data'!$F$29,0,10*ROW('Sanitation Data'!F157)))</f>
        <v/>
      </c>
      <c r="CW163" s="280" t="str">
        <f ca="true">+IF(OFFSET('Sanitation Data'!$F$30,0,10*ROW('Sanitation Data'!F157))="","",OFFSET('Sanitation Data'!$F$30,0,10*ROW('Sanitation Data'!F157)))</f>
        <v/>
      </c>
      <c r="CX163" s="280" t="str">
        <f ca="true">+IF(OFFSET('Sanitation Data'!$F$31,0,10*ROW('Sanitation Data'!F157))="","",OFFSET('Sanitation Data'!$F$31,0,10*ROW('Sanitation Data'!F157)))</f>
        <v/>
      </c>
      <c r="CY163" s="280" t="str">
        <f ca="true">+IF(OFFSET('Sanitation Data'!$F$32,0,10*ROW('Sanitation Data'!F157))="","",OFFSET('Sanitation Data'!$F$32,0,10*ROW('Sanitation Data'!F157)))</f>
        <v/>
      </c>
      <c r="CZ163" s="280" t="str">
        <f ca="true">+IF(OFFSET('Sanitation Data'!$G$28,0,10*ROW('Sanitation Data'!G157))="","",OFFSET('Sanitation Data'!$G$28,0,10*ROW('Sanitation Data'!G157)))</f>
        <v/>
      </c>
      <c r="DA163" s="280" t="str">
        <f ca="true">+IF(OFFSET('Sanitation Data'!$G$29,0,10*ROW('Sanitation Data'!G157))="","",OFFSET('Sanitation Data'!$G$29,0,10*ROW('Sanitation Data'!G157)))</f>
        <v/>
      </c>
      <c r="DB163" s="280" t="str">
        <f ca="true">+IF(OFFSET('Sanitation Data'!$G$30,0,10*ROW('Sanitation Data'!G157))="","",OFFSET('Sanitation Data'!$G$30,0,10*ROW('Sanitation Data'!G157)))</f>
        <v/>
      </c>
      <c r="DC163" s="280" t="str">
        <f ca="true">+IF(OFFSET('Sanitation Data'!$G$31,0,10*ROW('Sanitation Data'!G157))="","",OFFSET('Sanitation Data'!$G$31,0,10*ROW('Sanitation Data'!G157)))</f>
        <v/>
      </c>
      <c r="DD163" s="280" t="str">
        <f ca="true">+IF(OFFSET('Sanitation Data'!$G$32,0,10*ROW('Sanitation Data'!G157))="","",OFFSET('Sanitation Data'!$G$32,0,10*ROW('Sanitation Data'!G157)))</f>
        <v/>
      </c>
      <c r="DE163" s="280" t="str">
        <f ca="true">+IF(OFFSET('Sanitation Data'!$H$28,0,10*ROW('Sanitation Data'!H157))="","",OFFSET('Sanitation Data'!$H$28,0,10*ROW('Sanitation Data'!H157)))</f>
        <v/>
      </c>
      <c r="DF163" s="280" t="str">
        <f ca="true">+IF(OFFSET('Sanitation Data'!$H$29,0,10*ROW('Sanitation Data'!H157))="","",OFFSET('Sanitation Data'!$H$29,0,10*ROW('Sanitation Data'!H157)))</f>
        <v/>
      </c>
      <c r="DG163" s="280" t="str">
        <f ca="true">+IF(OFFSET('Sanitation Data'!$H$30,0,10*ROW('Sanitation Data'!H157))="","",OFFSET('Sanitation Data'!$H$30,0,10*ROW('Sanitation Data'!H157)))</f>
        <v/>
      </c>
      <c r="DH163" s="280" t="str">
        <f ca="true">+IF(OFFSET('Sanitation Data'!$H$31,0,10*ROW('Sanitation Data'!H157))="","",OFFSET('Sanitation Data'!$H$31,0,10*ROW('Sanitation Data'!H157)))</f>
        <v/>
      </c>
      <c r="DI163" s="280" t="str">
        <f ca="true">+IF(OFFSET('Sanitation Data'!$H$32,0,10*ROW('Sanitation Data'!H157))="","",OFFSET('Sanitation Data'!$H$32,0,10*ROW('Sanitation Data'!H157)))</f>
        <v/>
      </c>
      <c r="DJ163" s="280" t="str">
        <f ca="true">+IF(OFFSET('Sanitation Data'!$I$28,0,10*ROW('Sanitation Data'!I157))="","",OFFSET('Sanitation Data'!$I$28,0,10*ROW('Sanitation Data'!I157)))</f>
        <v/>
      </c>
      <c r="DK163" s="280" t="str">
        <f ca="true">+IF(OFFSET('Sanitation Data'!$I$29,0,10*ROW('Sanitation Data'!I157))="","",OFFSET('Sanitation Data'!$I$29,0,10*ROW('Sanitation Data'!I157)))</f>
        <v/>
      </c>
      <c r="DL163" s="280" t="str">
        <f ca="true">+IF(OFFSET('Sanitation Data'!$I$30,0,10*ROW('Sanitation Data'!I157))="","",OFFSET('Sanitation Data'!$I$30,0,10*ROW('Sanitation Data'!I157)))</f>
        <v/>
      </c>
      <c r="DM163" s="280" t="str">
        <f ca="true">+IF(OFFSET('Sanitation Data'!$I$31,0,10*ROW('Sanitation Data'!I157))="","",OFFSET('Sanitation Data'!$I$31,0,10*ROW('Sanitation Data'!I157)))</f>
        <v/>
      </c>
      <c r="DN163" s="280" t="str">
        <f ca="true">+IF(OFFSET('Sanitation Data'!$I$32,0,10*ROW('Sanitation Data'!I157))="","",OFFSET('Sanitation Data'!$I$32,0,10*ROW('Sanitation Data'!I157)))</f>
        <v/>
      </c>
      <c r="DO163" s="280" t="str">
        <f ca="true">+IF(OFFSET('Hygiene Data'!$D$11,0,10*ROW('Hygiene Data'!D157))="","",OFFSET('Hygiene Data'!$D$11,0,10*ROW('Hygiene Data'!D157)))</f>
        <v/>
      </c>
      <c r="DP163" s="280" t="str">
        <f ca="true">+IF(OFFSET('Hygiene Data'!$D$12,0,10*ROW('Hygiene Data'!D157))="","",OFFSET('Hygiene Data'!$D$12,0,10*ROW('Hygiene Data'!D157)))</f>
        <v/>
      </c>
      <c r="DQ163" s="280" t="str">
        <f ca="true">+IF(OFFSET('Hygiene Data'!$D$13,0,10*ROW('Hygiene Data'!D157))="","",OFFSET('Hygiene Data'!$D$13,0,10*ROW('Hygiene Data'!D157)))</f>
        <v/>
      </c>
      <c r="DR163" s="280" t="str">
        <f ca="true">+IF(OFFSET('Hygiene Data'!$E$11,0,10*ROW('Hygiene Data'!E157))="","",OFFSET('Hygiene Data'!$E$11,0,10*ROW('Hygiene Data'!E157)))</f>
        <v/>
      </c>
      <c r="DS163" s="280" t="str">
        <f ca="true">+IF(OFFSET('Hygiene Data'!$E$12,0,10*ROW('Hygiene Data'!E157))="","",OFFSET('Hygiene Data'!$E$12,0,10*ROW('Hygiene Data'!E157)))</f>
        <v/>
      </c>
      <c r="DT163" s="280" t="str">
        <f ca="true">+IF(OFFSET('Hygiene Data'!$E$13,0,10*ROW('Hygiene Data'!E157))="","",OFFSET('Hygiene Data'!$E$13,0,10*ROW('Hygiene Data'!E157)))</f>
        <v/>
      </c>
      <c r="DU163" s="280" t="str">
        <f ca="true">+IF(OFFSET('Hygiene Data'!$F$11,0,10*ROW('Hygiene Data'!F157))="","",OFFSET('Hygiene Data'!$F$11,0,10*ROW('Hygiene Data'!F157)))</f>
        <v/>
      </c>
      <c r="DV163" s="280" t="str">
        <f ca="true">+IF(OFFSET('Hygiene Data'!$F$12,0,10*ROW('Hygiene Data'!F157))="","",OFFSET('Hygiene Data'!$F$12,0,10*ROW('Hygiene Data'!F157)))</f>
        <v/>
      </c>
      <c r="DW163" s="280" t="str">
        <f ca="true">+IF(OFFSET('Hygiene Data'!$F$13,0,10*ROW('Hygiene Data'!F157))="","",OFFSET('Hygiene Data'!$F$13,0,10*ROW('Hygiene Data'!F157)))</f>
        <v/>
      </c>
      <c r="DX163" s="280" t="str">
        <f ca="true">+IF(OFFSET('Hygiene Data'!$G$11,0,10*ROW('Hygiene Data'!G157))="","",OFFSET('Hygiene Data'!$G$11,0,10*ROW('Hygiene Data'!G157)))</f>
        <v/>
      </c>
      <c r="DY163" s="280" t="str">
        <f ca="true">+IF(OFFSET('Hygiene Data'!$G$12,0,10*ROW('Hygiene Data'!G157))="","",OFFSET('Hygiene Data'!$G$12,0,10*ROW('Hygiene Data'!G157)))</f>
        <v/>
      </c>
      <c r="DZ163" s="280" t="str">
        <f ca="true">+IF(OFFSET('Hygiene Data'!$G$13,0,10*ROW('Hygiene Data'!G157))="","",OFFSET('Hygiene Data'!$G$13,0,10*ROW('Hygiene Data'!G157)))</f>
        <v/>
      </c>
      <c r="EA163" s="280" t="str">
        <f ca="true">+IF(OFFSET('Hygiene Data'!$H$11,0,10*ROW('Hygiene Data'!H157))="","",OFFSET('Hygiene Data'!$H$11,0,10*ROW('Hygiene Data'!H157)))</f>
        <v/>
      </c>
      <c r="EB163" s="280" t="str">
        <f ca="true">+IF(OFFSET('Hygiene Data'!$H$12,0,10*ROW('Hygiene Data'!H157))="","",OFFSET('Hygiene Data'!$H$12,0,10*ROW('Hygiene Data'!H157)))</f>
        <v/>
      </c>
      <c r="EC163" s="280" t="str">
        <f ca="true">+IF(OFFSET('Hygiene Data'!$H$13,0,10*ROW('Hygiene Data'!H157))="","",OFFSET('Hygiene Data'!$H$13,0,10*ROW('Hygiene Data'!H157)))</f>
        <v/>
      </c>
      <c r="ED163" s="280" t="str">
        <f ca="true">+IF(OFFSET('Hygiene Data'!$I$11,0,10*ROW('Hygiene Data'!I157))="","",OFFSET('Hygiene Data'!$I$11,0,10*ROW('Hygiene Data'!I157)))</f>
        <v/>
      </c>
      <c r="EE163" s="280" t="str">
        <f ca="true">+IF(OFFSET('Hygiene Data'!$I$12,0,10*ROW('Hygiene Data'!I157))="","",OFFSET('Hygiene Data'!$I$12,0,10*ROW('Hygiene Data'!I157)))</f>
        <v/>
      </c>
      <c r="EF163" s="28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6"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0"/>
      <c r="BS164" s="280" t="str">
        <f ca="true">+IF(OFFSET('Water Data'!$D$27,0,10*ROW('Water Data'!D158))="","",OFFSET('Water Data'!$D$27,0,10*ROW('Water Data'!D158)))</f>
        <v/>
      </c>
      <c r="BT164" s="280" t="str">
        <f ca="true">+IF(OFFSET('Water Data'!$D$28,0,10*ROW('Water Data'!D158))="","",OFFSET('Water Data'!$D$28,0,10*ROW('Water Data'!D158)))</f>
        <v/>
      </c>
      <c r="BU164" s="280" t="str">
        <f ca="true">+IF(OFFSET('Water Data'!$D$29,0,10*ROW('Water Data'!D158))="","",OFFSET('Water Data'!$D$29,0,10*ROW('Water Data'!D158)))</f>
        <v/>
      </c>
      <c r="BV164" s="280" t="str">
        <f ca="true">+IF(OFFSET('Water Data'!$E$27,0,10*ROW('Water Data'!E158))="","",OFFSET('Water Data'!$E$27,0,10*ROW('Water Data'!E158)))</f>
        <v/>
      </c>
      <c r="BW164" s="280" t="str">
        <f ca="true">+IF(OFFSET('Water Data'!$E$28,0,10*ROW('Water Data'!E158))="","",OFFSET('Water Data'!$E$28,0,10*ROW('Water Data'!E158)))</f>
        <v/>
      </c>
      <c r="BX164" s="280" t="str">
        <f ca="true">+IF(OFFSET('Water Data'!$E$29,0,10*ROW('Water Data'!E158))="","",OFFSET('Water Data'!$E$29,0,10*ROW('Water Data'!E158)))</f>
        <v/>
      </c>
      <c r="BY164" s="280" t="str">
        <f ca="true">+IF(OFFSET('Water Data'!$F$27,0,10*ROW('Water Data'!F158))="","",OFFSET('Water Data'!$F$27,0,10*ROW('Water Data'!F158)))</f>
        <v/>
      </c>
      <c r="BZ164" s="280" t="str">
        <f ca="true">+IF(OFFSET('Water Data'!$F$28,0,10*ROW('Water Data'!F158))="","",OFFSET('Water Data'!$F$28,0,10*ROW('Water Data'!F158)))</f>
        <v/>
      </c>
      <c r="CA164" s="280" t="str">
        <f ca="true">+IF(OFFSET('Water Data'!$F$29,0,10*ROW('Water Data'!F158))="","",OFFSET('Water Data'!$F$29,0,10*ROW('Water Data'!F158)))</f>
        <v/>
      </c>
      <c r="CB164" s="280" t="str">
        <f ca="true">+IF(OFFSET('Water Data'!$G$27,0,10*ROW('Water Data'!G158))="","",OFFSET('Water Data'!$G$27,0,10*ROW('Water Data'!G158)))</f>
        <v/>
      </c>
      <c r="CC164" s="280" t="str">
        <f ca="true">+IF(OFFSET('Water Data'!$G$28,0,10*ROW('Water Data'!G158))="","",OFFSET('Water Data'!$G$28,0,10*ROW('Water Data'!G158)))</f>
        <v/>
      </c>
      <c r="CD164" s="280" t="str">
        <f ca="true">+IF(OFFSET('Water Data'!$G$29,0,10*ROW('Water Data'!G158))="","",OFFSET('Water Data'!$G$29,0,10*ROW('Water Data'!G158)))</f>
        <v/>
      </c>
      <c r="CE164" s="280" t="str">
        <f ca="true">+IF(OFFSET('Water Data'!$H$27,0,10*ROW('Water Data'!H158))="","",OFFSET('Water Data'!$H$27,0,10*ROW('Water Data'!H158)))</f>
        <v/>
      </c>
      <c r="CF164" s="280" t="str">
        <f ca="true">+IF(OFFSET('Water Data'!$H$28,0,10*ROW('Water Data'!H158))="","",OFFSET('Water Data'!$H$28,0,10*ROW('Water Data'!H158)))</f>
        <v/>
      </c>
      <c r="CG164" s="280" t="str">
        <f ca="true">+IF(OFFSET('Water Data'!$H$29,0,10*ROW('Water Data'!H158))="","",OFFSET('Water Data'!$H$29,0,10*ROW('Water Data'!H158)))</f>
        <v/>
      </c>
      <c r="CH164" s="280" t="str">
        <f ca="true">+IF(OFFSET('Water Data'!$I$27,0,10*ROW('Water Data'!I158))="","",OFFSET('Water Data'!$I$27,0,10*ROW('Water Data'!I158)))</f>
        <v/>
      </c>
      <c r="CI164" s="280" t="str">
        <f ca="true">+IF(OFFSET('Water Data'!$I$28,0,10*ROW('Water Data'!I158))="","",OFFSET('Water Data'!$I$28,0,10*ROW('Water Data'!I158)))</f>
        <v/>
      </c>
      <c r="CJ164" s="280" t="str">
        <f ca="true">+IF(OFFSET('Water Data'!$I$29,0,10*ROW('Water Data'!I158))="","",OFFSET('Water Data'!$I$29,0,10*ROW('Water Data'!I158)))</f>
        <v/>
      </c>
      <c r="CK164" s="280" t="str">
        <f ca="true">+IF(OFFSET('Sanitation Data'!$D$28,0,10*ROW('Sanitation Data'!D158))="","",OFFSET('Sanitation Data'!$D$28,0,10*ROW('Sanitation Data'!D158)))</f>
        <v/>
      </c>
      <c r="CL164" s="280" t="str">
        <f ca="true">+IF(OFFSET('Sanitation Data'!$D$29,0,10*ROW('Sanitation Data'!D158))="","",OFFSET('Sanitation Data'!$D$29,0,10*ROW('Sanitation Data'!D158)))</f>
        <v/>
      </c>
      <c r="CM164" s="280" t="str">
        <f ca="true">+IF(OFFSET('Sanitation Data'!$D$30,0,10*ROW('Sanitation Data'!D158))="","",OFFSET('Sanitation Data'!$D$30,0,10*ROW('Sanitation Data'!D158)))</f>
        <v/>
      </c>
      <c r="CN164" s="280" t="str">
        <f ca="true">+IF(OFFSET('Sanitation Data'!$D$31,0,10*ROW('Sanitation Data'!D158))="","",OFFSET('Sanitation Data'!$D$31,0,10*ROW('Sanitation Data'!D158)))</f>
        <v/>
      </c>
      <c r="CO164" s="280" t="str">
        <f ca="true">+IF(OFFSET('Sanitation Data'!$D$32,0,10*ROW('Sanitation Data'!D158))="","",OFFSET('Sanitation Data'!$D$32,0,10*ROW('Sanitation Data'!D158)))</f>
        <v/>
      </c>
      <c r="CP164" s="280" t="str">
        <f ca="true">+IF(OFFSET('Sanitation Data'!$E$28,0,10*ROW('Sanitation Data'!E158))="","",OFFSET('Sanitation Data'!$E$28,0,10*ROW('Sanitation Data'!E158)))</f>
        <v/>
      </c>
      <c r="CQ164" s="280" t="str">
        <f ca="true">+IF(OFFSET('Sanitation Data'!$E$29,0,10*ROW('Sanitation Data'!E158))="","",OFFSET('Sanitation Data'!$E$29,0,10*ROW('Sanitation Data'!E158)))</f>
        <v/>
      </c>
      <c r="CR164" s="280" t="str">
        <f ca="true">+IF(OFFSET('Sanitation Data'!$E$30,0,10*ROW('Sanitation Data'!E158))="","",OFFSET('Sanitation Data'!$E$30,0,10*ROW('Sanitation Data'!E158)))</f>
        <v/>
      </c>
      <c r="CS164" s="280" t="str">
        <f ca="true">+IF(OFFSET('Sanitation Data'!$E$31,0,10*ROW('Sanitation Data'!E158))="","",OFFSET('Sanitation Data'!$E$31,0,10*ROW('Sanitation Data'!E158)))</f>
        <v/>
      </c>
      <c r="CT164" s="280" t="str">
        <f ca="true">+IF(OFFSET('Sanitation Data'!$E$32,0,10*ROW('Sanitation Data'!E158))="","",OFFSET('Sanitation Data'!$E$32,0,10*ROW('Sanitation Data'!E158)))</f>
        <v/>
      </c>
      <c r="CU164" s="280" t="str">
        <f ca="true">+IF(OFFSET('Sanitation Data'!$F$28,0,10*ROW('Sanitation Data'!F158))="","",OFFSET('Sanitation Data'!$F$28,0,10*ROW('Sanitation Data'!F158)))</f>
        <v/>
      </c>
      <c r="CV164" s="280" t="str">
        <f ca="true">+IF(OFFSET('Sanitation Data'!$F$29,0,10*ROW('Sanitation Data'!F158))="","",OFFSET('Sanitation Data'!$F$29,0,10*ROW('Sanitation Data'!F158)))</f>
        <v/>
      </c>
      <c r="CW164" s="280" t="str">
        <f ca="true">+IF(OFFSET('Sanitation Data'!$F$30,0,10*ROW('Sanitation Data'!F158))="","",OFFSET('Sanitation Data'!$F$30,0,10*ROW('Sanitation Data'!F158)))</f>
        <v/>
      </c>
      <c r="CX164" s="280" t="str">
        <f ca="true">+IF(OFFSET('Sanitation Data'!$F$31,0,10*ROW('Sanitation Data'!F158))="","",OFFSET('Sanitation Data'!$F$31,0,10*ROW('Sanitation Data'!F158)))</f>
        <v/>
      </c>
      <c r="CY164" s="280" t="str">
        <f ca="true">+IF(OFFSET('Sanitation Data'!$F$32,0,10*ROW('Sanitation Data'!F158))="","",OFFSET('Sanitation Data'!$F$32,0,10*ROW('Sanitation Data'!F158)))</f>
        <v/>
      </c>
      <c r="CZ164" s="280" t="str">
        <f ca="true">+IF(OFFSET('Sanitation Data'!$G$28,0,10*ROW('Sanitation Data'!G158))="","",OFFSET('Sanitation Data'!$G$28,0,10*ROW('Sanitation Data'!G158)))</f>
        <v/>
      </c>
      <c r="DA164" s="280" t="str">
        <f ca="true">+IF(OFFSET('Sanitation Data'!$G$29,0,10*ROW('Sanitation Data'!G158))="","",OFFSET('Sanitation Data'!$G$29,0,10*ROW('Sanitation Data'!G158)))</f>
        <v/>
      </c>
      <c r="DB164" s="280" t="str">
        <f ca="true">+IF(OFFSET('Sanitation Data'!$G$30,0,10*ROW('Sanitation Data'!G158))="","",OFFSET('Sanitation Data'!$G$30,0,10*ROW('Sanitation Data'!G158)))</f>
        <v/>
      </c>
      <c r="DC164" s="280" t="str">
        <f ca="true">+IF(OFFSET('Sanitation Data'!$G$31,0,10*ROW('Sanitation Data'!G158))="","",OFFSET('Sanitation Data'!$G$31,0,10*ROW('Sanitation Data'!G158)))</f>
        <v/>
      </c>
      <c r="DD164" s="280" t="str">
        <f ca="true">+IF(OFFSET('Sanitation Data'!$G$32,0,10*ROW('Sanitation Data'!G158))="","",OFFSET('Sanitation Data'!$G$32,0,10*ROW('Sanitation Data'!G158)))</f>
        <v/>
      </c>
      <c r="DE164" s="280" t="str">
        <f ca="true">+IF(OFFSET('Sanitation Data'!$H$28,0,10*ROW('Sanitation Data'!H158))="","",OFFSET('Sanitation Data'!$H$28,0,10*ROW('Sanitation Data'!H158)))</f>
        <v/>
      </c>
      <c r="DF164" s="280" t="str">
        <f ca="true">+IF(OFFSET('Sanitation Data'!$H$29,0,10*ROW('Sanitation Data'!H158))="","",OFFSET('Sanitation Data'!$H$29,0,10*ROW('Sanitation Data'!H158)))</f>
        <v/>
      </c>
      <c r="DG164" s="280" t="str">
        <f ca="true">+IF(OFFSET('Sanitation Data'!$H$30,0,10*ROW('Sanitation Data'!H158))="","",OFFSET('Sanitation Data'!$H$30,0,10*ROW('Sanitation Data'!H158)))</f>
        <v/>
      </c>
      <c r="DH164" s="280" t="str">
        <f ca="true">+IF(OFFSET('Sanitation Data'!$H$31,0,10*ROW('Sanitation Data'!H158))="","",OFFSET('Sanitation Data'!$H$31,0,10*ROW('Sanitation Data'!H158)))</f>
        <v/>
      </c>
      <c r="DI164" s="280" t="str">
        <f ca="true">+IF(OFFSET('Sanitation Data'!$H$32,0,10*ROW('Sanitation Data'!H158))="","",OFFSET('Sanitation Data'!$H$32,0,10*ROW('Sanitation Data'!H158)))</f>
        <v/>
      </c>
      <c r="DJ164" s="280" t="str">
        <f ca="true">+IF(OFFSET('Sanitation Data'!$I$28,0,10*ROW('Sanitation Data'!I158))="","",OFFSET('Sanitation Data'!$I$28,0,10*ROW('Sanitation Data'!I158)))</f>
        <v/>
      </c>
      <c r="DK164" s="280" t="str">
        <f ca="true">+IF(OFFSET('Sanitation Data'!$I$29,0,10*ROW('Sanitation Data'!I158))="","",OFFSET('Sanitation Data'!$I$29,0,10*ROW('Sanitation Data'!I158)))</f>
        <v/>
      </c>
      <c r="DL164" s="280" t="str">
        <f ca="true">+IF(OFFSET('Sanitation Data'!$I$30,0,10*ROW('Sanitation Data'!I158))="","",OFFSET('Sanitation Data'!$I$30,0,10*ROW('Sanitation Data'!I158)))</f>
        <v/>
      </c>
      <c r="DM164" s="280" t="str">
        <f ca="true">+IF(OFFSET('Sanitation Data'!$I$31,0,10*ROW('Sanitation Data'!I158))="","",OFFSET('Sanitation Data'!$I$31,0,10*ROW('Sanitation Data'!I158)))</f>
        <v/>
      </c>
      <c r="DN164" s="280" t="str">
        <f ca="true">+IF(OFFSET('Sanitation Data'!$I$32,0,10*ROW('Sanitation Data'!I158))="","",OFFSET('Sanitation Data'!$I$32,0,10*ROW('Sanitation Data'!I158)))</f>
        <v/>
      </c>
      <c r="DO164" s="280" t="str">
        <f ca="true">+IF(OFFSET('Hygiene Data'!$D$11,0,10*ROW('Hygiene Data'!D158))="","",OFFSET('Hygiene Data'!$D$11,0,10*ROW('Hygiene Data'!D158)))</f>
        <v/>
      </c>
      <c r="DP164" s="280" t="str">
        <f ca="true">+IF(OFFSET('Hygiene Data'!$D$12,0,10*ROW('Hygiene Data'!D158))="","",OFFSET('Hygiene Data'!$D$12,0,10*ROW('Hygiene Data'!D158)))</f>
        <v/>
      </c>
      <c r="DQ164" s="280" t="str">
        <f ca="true">+IF(OFFSET('Hygiene Data'!$D$13,0,10*ROW('Hygiene Data'!D158))="","",OFFSET('Hygiene Data'!$D$13,0,10*ROW('Hygiene Data'!D158)))</f>
        <v/>
      </c>
      <c r="DR164" s="280" t="str">
        <f ca="true">+IF(OFFSET('Hygiene Data'!$E$11,0,10*ROW('Hygiene Data'!E158))="","",OFFSET('Hygiene Data'!$E$11,0,10*ROW('Hygiene Data'!E158)))</f>
        <v/>
      </c>
      <c r="DS164" s="280" t="str">
        <f ca="true">+IF(OFFSET('Hygiene Data'!$E$12,0,10*ROW('Hygiene Data'!E158))="","",OFFSET('Hygiene Data'!$E$12,0,10*ROW('Hygiene Data'!E158)))</f>
        <v/>
      </c>
      <c r="DT164" s="280" t="str">
        <f ca="true">+IF(OFFSET('Hygiene Data'!$E$13,0,10*ROW('Hygiene Data'!E158))="","",OFFSET('Hygiene Data'!$E$13,0,10*ROW('Hygiene Data'!E158)))</f>
        <v/>
      </c>
      <c r="DU164" s="280" t="str">
        <f ca="true">+IF(OFFSET('Hygiene Data'!$F$11,0,10*ROW('Hygiene Data'!F158))="","",OFFSET('Hygiene Data'!$F$11,0,10*ROW('Hygiene Data'!F158)))</f>
        <v/>
      </c>
      <c r="DV164" s="280" t="str">
        <f ca="true">+IF(OFFSET('Hygiene Data'!$F$12,0,10*ROW('Hygiene Data'!F158))="","",OFFSET('Hygiene Data'!$F$12,0,10*ROW('Hygiene Data'!F158)))</f>
        <v/>
      </c>
      <c r="DW164" s="280" t="str">
        <f ca="true">+IF(OFFSET('Hygiene Data'!$F$13,0,10*ROW('Hygiene Data'!F158))="","",OFFSET('Hygiene Data'!$F$13,0,10*ROW('Hygiene Data'!F158)))</f>
        <v/>
      </c>
      <c r="DX164" s="280" t="str">
        <f ca="true">+IF(OFFSET('Hygiene Data'!$G$11,0,10*ROW('Hygiene Data'!G158))="","",OFFSET('Hygiene Data'!$G$11,0,10*ROW('Hygiene Data'!G158)))</f>
        <v/>
      </c>
      <c r="DY164" s="280" t="str">
        <f ca="true">+IF(OFFSET('Hygiene Data'!$G$12,0,10*ROW('Hygiene Data'!G158))="","",OFFSET('Hygiene Data'!$G$12,0,10*ROW('Hygiene Data'!G158)))</f>
        <v/>
      </c>
      <c r="DZ164" s="280" t="str">
        <f ca="true">+IF(OFFSET('Hygiene Data'!$G$13,0,10*ROW('Hygiene Data'!G158))="","",OFFSET('Hygiene Data'!$G$13,0,10*ROW('Hygiene Data'!G158)))</f>
        <v/>
      </c>
      <c r="EA164" s="280" t="str">
        <f ca="true">+IF(OFFSET('Hygiene Data'!$H$11,0,10*ROW('Hygiene Data'!H158))="","",OFFSET('Hygiene Data'!$H$11,0,10*ROW('Hygiene Data'!H158)))</f>
        <v/>
      </c>
      <c r="EB164" s="280" t="str">
        <f ca="true">+IF(OFFSET('Hygiene Data'!$H$12,0,10*ROW('Hygiene Data'!H158))="","",OFFSET('Hygiene Data'!$H$12,0,10*ROW('Hygiene Data'!H158)))</f>
        <v/>
      </c>
      <c r="EC164" s="280" t="str">
        <f ca="true">+IF(OFFSET('Hygiene Data'!$H$13,0,10*ROW('Hygiene Data'!H158))="","",OFFSET('Hygiene Data'!$H$13,0,10*ROW('Hygiene Data'!H158)))</f>
        <v/>
      </c>
      <c r="ED164" s="280" t="str">
        <f ca="true">+IF(OFFSET('Hygiene Data'!$I$11,0,10*ROW('Hygiene Data'!I158))="","",OFFSET('Hygiene Data'!$I$11,0,10*ROW('Hygiene Data'!I158)))</f>
        <v/>
      </c>
      <c r="EE164" s="280" t="str">
        <f ca="true">+IF(OFFSET('Hygiene Data'!$I$12,0,10*ROW('Hygiene Data'!I158))="","",OFFSET('Hygiene Data'!$I$12,0,10*ROW('Hygiene Data'!I158)))</f>
        <v/>
      </c>
      <c r="EF164" s="28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6"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0"/>
      <c r="BS165" s="280" t="str">
        <f ca="true">+IF(OFFSET('Water Data'!$D$27,0,10*ROW('Water Data'!D159))="","",OFFSET('Water Data'!$D$27,0,10*ROW('Water Data'!D159)))</f>
        <v/>
      </c>
      <c r="BT165" s="280" t="str">
        <f ca="true">+IF(OFFSET('Water Data'!$D$28,0,10*ROW('Water Data'!D159))="","",OFFSET('Water Data'!$D$28,0,10*ROW('Water Data'!D159)))</f>
        <v/>
      </c>
      <c r="BU165" s="280" t="str">
        <f ca="true">+IF(OFFSET('Water Data'!$D$29,0,10*ROW('Water Data'!D159))="","",OFFSET('Water Data'!$D$29,0,10*ROW('Water Data'!D159)))</f>
        <v/>
      </c>
      <c r="BV165" s="280" t="str">
        <f ca="true">+IF(OFFSET('Water Data'!$E$27,0,10*ROW('Water Data'!E159))="","",OFFSET('Water Data'!$E$27,0,10*ROW('Water Data'!E159)))</f>
        <v/>
      </c>
      <c r="BW165" s="280" t="str">
        <f ca="true">+IF(OFFSET('Water Data'!$E$28,0,10*ROW('Water Data'!E159))="","",OFFSET('Water Data'!$E$28,0,10*ROW('Water Data'!E159)))</f>
        <v/>
      </c>
      <c r="BX165" s="280" t="str">
        <f ca="true">+IF(OFFSET('Water Data'!$E$29,0,10*ROW('Water Data'!E159))="","",OFFSET('Water Data'!$E$29,0,10*ROW('Water Data'!E159)))</f>
        <v/>
      </c>
      <c r="BY165" s="280" t="str">
        <f ca="true">+IF(OFFSET('Water Data'!$F$27,0,10*ROW('Water Data'!F159))="","",OFFSET('Water Data'!$F$27,0,10*ROW('Water Data'!F159)))</f>
        <v/>
      </c>
      <c r="BZ165" s="280" t="str">
        <f ca="true">+IF(OFFSET('Water Data'!$F$28,0,10*ROW('Water Data'!F159))="","",OFFSET('Water Data'!$F$28,0,10*ROW('Water Data'!F159)))</f>
        <v/>
      </c>
      <c r="CA165" s="280" t="str">
        <f ca="true">+IF(OFFSET('Water Data'!$F$29,0,10*ROW('Water Data'!F159))="","",OFFSET('Water Data'!$F$29,0,10*ROW('Water Data'!F159)))</f>
        <v/>
      </c>
      <c r="CB165" s="280" t="str">
        <f ca="true">+IF(OFFSET('Water Data'!$G$27,0,10*ROW('Water Data'!G159))="","",OFFSET('Water Data'!$G$27,0,10*ROW('Water Data'!G159)))</f>
        <v/>
      </c>
      <c r="CC165" s="280" t="str">
        <f ca="true">+IF(OFFSET('Water Data'!$G$28,0,10*ROW('Water Data'!G159))="","",OFFSET('Water Data'!$G$28,0,10*ROW('Water Data'!G159)))</f>
        <v/>
      </c>
      <c r="CD165" s="280" t="str">
        <f ca="true">+IF(OFFSET('Water Data'!$G$29,0,10*ROW('Water Data'!G159))="","",OFFSET('Water Data'!$G$29,0,10*ROW('Water Data'!G159)))</f>
        <v/>
      </c>
      <c r="CE165" s="280" t="str">
        <f ca="true">+IF(OFFSET('Water Data'!$H$27,0,10*ROW('Water Data'!H159))="","",OFFSET('Water Data'!$H$27,0,10*ROW('Water Data'!H159)))</f>
        <v/>
      </c>
      <c r="CF165" s="280" t="str">
        <f ca="true">+IF(OFFSET('Water Data'!$H$28,0,10*ROW('Water Data'!H159))="","",OFFSET('Water Data'!$H$28,0,10*ROW('Water Data'!H159)))</f>
        <v/>
      </c>
      <c r="CG165" s="280" t="str">
        <f ca="true">+IF(OFFSET('Water Data'!$H$29,0,10*ROW('Water Data'!H159))="","",OFFSET('Water Data'!$H$29,0,10*ROW('Water Data'!H159)))</f>
        <v/>
      </c>
      <c r="CH165" s="280" t="str">
        <f ca="true">+IF(OFFSET('Water Data'!$I$27,0,10*ROW('Water Data'!I159))="","",OFFSET('Water Data'!$I$27,0,10*ROW('Water Data'!I159)))</f>
        <v/>
      </c>
      <c r="CI165" s="280" t="str">
        <f ca="true">+IF(OFFSET('Water Data'!$I$28,0,10*ROW('Water Data'!I159))="","",OFFSET('Water Data'!$I$28,0,10*ROW('Water Data'!I159)))</f>
        <v/>
      </c>
      <c r="CJ165" s="280" t="str">
        <f ca="true">+IF(OFFSET('Water Data'!$I$29,0,10*ROW('Water Data'!I159))="","",OFFSET('Water Data'!$I$29,0,10*ROW('Water Data'!I159)))</f>
        <v/>
      </c>
      <c r="CK165" s="280" t="str">
        <f ca="true">+IF(OFFSET('Sanitation Data'!$D$28,0,10*ROW('Sanitation Data'!D159))="","",OFFSET('Sanitation Data'!$D$28,0,10*ROW('Sanitation Data'!D159)))</f>
        <v/>
      </c>
      <c r="CL165" s="280" t="str">
        <f ca="true">+IF(OFFSET('Sanitation Data'!$D$29,0,10*ROW('Sanitation Data'!D159))="","",OFFSET('Sanitation Data'!$D$29,0,10*ROW('Sanitation Data'!D159)))</f>
        <v/>
      </c>
      <c r="CM165" s="280" t="str">
        <f ca="true">+IF(OFFSET('Sanitation Data'!$D$30,0,10*ROW('Sanitation Data'!D159))="","",OFFSET('Sanitation Data'!$D$30,0,10*ROW('Sanitation Data'!D159)))</f>
        <v/>
      </c>
      <c r="CN165" s="280" t="str">
        <f ca="true">+IF(OFFSET('Sanitation Data'!$D$31,0,10*ROW('Sanitation Data'!D159))="","",OFFSET('Sanitation Data'!$D$31,0,10*ROW('Sanitation Data'!D159)))</f>
        <v/>
      </c>
      <c r="CO165" s="280" t="str">
        <f ca="true">+IF(OFFSET('Sanitation Data'!$D$32,0,10*ROW('Sanitation Data'!D159))="","",OFFSET('Sanitation Data'!$D$32,0,10*ROW('Sanitation Data'!D159)))</f>
        <v/>
      </c>
      <c r="CP165" s="280" t="str">
        <f ca="true">+IF(OFFSET('Sanitation Data'!$E$28,0,10*ROW('Sanitation Data'!E159))="","",OFFSET('Sanitation Data'!$E$28,0,10*ROW('Sanitation Data'!E159)))</f>
        <v/>
      </c>
      <c r="CQ165" s="280" t="str">
        <f ca="true">+IF(OFFSET('Sanitation Data'!$E$29,0,10*ROW('Sanitation Data'!E159))="","",OFFSET('Sanitation Data'!$E$29,0,10*ROW('Sanitation Data'!E159)))</f>
        <v/>
      </c>
      <c r="CR165" s="280" t="str">
        <f ca="true">+IF(OFFSET('Sanitation Data'!$E$30,0,10*ROW('Sanitation Data'!E159))="","",OFFSET('Sanitation Data'!$E$30,0,10*ROW('Sanitation Data'!E159)))</f>
        <v/>
      </c>
      <c r="CS165" s="280" t="str">
        <f ca="true">+IF(OFFSET('Sanitation Data'!$E$31,0,10*ROW('Sanitation Data'!E159))="","",OFFSET('Sanitation Data'!$E$31,0,10*ROW('Sanitation Data'!E159)))</f>
        <v/>
      </c>
      <c r="CT165" s="280" t="str">
        <f ca="true">+IF(OFFSET('Sanitation Data'!$E$32,0,10*ROW('Sanitation Data'!E159))="","",OFFSET('Sanitation Data'!$E$32,0,10*ROW('Sanitation Data'!E159)))</f>
        <v/>
      </c>
      <c r="CU165" s="280" t="str">
        <f ca="true">+IF(OFFSET('Sanitation Data'!$F$28,0,10*ROW('Sanitation Data'!F159))="","",OFFSET('Sanitation Data'!$F$28,0,10*ROW('Sanitation Data'!F159)))</f>
        <v/>
      </c>
      <c r="CV165" s="280" t="str">
        <f ca="true">+IF(OFFSET('Sanitation Data'!$F$29,0,10*ROW('Sanitation Data'!F159))="","",OFFSET('Sanitation Data'!$F$29,0,10*ROW('Sanitation Data'!F159)))</f>
        <v/>
      </c>
      <c r="CW165" s="280" t="str">
        <f ca="true">+IF(OFFSET('Sanitation Data'!$F$30,0,10*ROW('Sanitation Data'!F159))="","",OFFSET('Sanitation Data'!$F$30,0,10*ROW('Sanitation Data'!F159)))</f>
        <v/>
      </c>
      <c r="CX165" s="280" t="str">
        <f ca="true">+IF(OFFSET('Sanitation Data'!$F$31,0,10*ROW('Sanitation Data'!F159))="","",OFFSET('Sanitation Data'!$F$31,0,10*ROW('Sanitation Data'!F159)))</f>
        <v/>
      </c>
      <c r="CY165" s="280" t="str">
        <f ca="true">+IF(OFFSET('Sanitation Data'!$F$32,0,10*ROW('Sanitation Data'!F159))="","",OFFSET('Sanitation Data'!$F$32,0,10*ROW('Sanitation Data'!F159)))</f>
        <v/>
      </c>
      <c r="CZ165" s="280" t="str">
        <f ca="true">+IF(OFFSET('Sanitation Data'!$G$28,0,10*ROW('Sanitation Data'!G159))="","",OFFSET('Sanitation Data'!$G$28,0,10*ROW('Sanitation Data'!G159)))</f>
        <v/>
      </c>
      <c r="DA165" s="280" t="str">
        <f ca="true">+IF(OFFSET('Sanitation Data'!$G$29,0,10*ROW('Sanitation Data'!G159))="","",OFFSET('Sanitation Data'!$G$29,0,10*ROW('Sanitation Data'!G159)))</f>
        <v/>
      </c>
      <c r="DB165" s="280" t="str">
        <f ca="true">+IF(OFFSET('Sanitation Data'!$G$30,0,10*ROW('Sanitation Data'!G159))="","",OFFSET('Sanitation Data'!$G$30,0,10*ROW('Sanitation Data'!G159)))</f>
        <v/>
      </c>
      <c r="DC165" s="280" t="str">
        <f ca="true">+IF(OFFSET('Sanitation Data'!$G$31,0,10*ROW('Sanitation Data'!G159))="","",OFFSET('Sanitation Data'!$G$31,0,10*ROW('Sanitation Data'!G159)))</f>
        <v/>
      </c>
      <c r="DD165" s="280" t="str">
        <f ca="true">+IF(OFFSET('Sanitation Data'!$G$32,0,10*ROW('Sanitation Data'!G159))="","",OFFSET('Sanitation Data'!$G$32,0,10*ROW('Sanitation Data'!G159)))</f>
        <v/>
      </c>
      <c r="DE165" s="280" t="str">
        <f ca="true">+IF(OFFSET('Sanitation Data'!$H$28,0,10*ROW('Sanitation Data'!H159))="","",OFFSET('Sanitation Data'!$H$28,0,10*ROW('Sanitation Data'!H159)))</f>
        <v/>
      </c>
      <c r="DF165" s="280" t="str">
        <f ca="true">+IF(OFFSET('Sanitation Data'!$H$29,0,10*ROW('Sanitation Data'!H159))="","",OFFSET('Sanitation Data'!$H$29,0,10*ROW('Sanitation Data'!H159)))</f>
        <v/>
      </c>
      <c r="DG165" s="280" t="str">
        <f ca="true">+IF(OFFSET('Sanitation Data'!$H$30,0,10*ROW('Sanitation Data'!H159))="","",OFFSET('Sanitation Data'!$H$30,0,10*ROW('Sanitation Data'!H159)))</f>
        <v/>
      </c>
      <c r="DH165" s="280" t="str">
        <f ca="true">+IF(OFFSET('Sanitation Data'!$H$31,0,10*ROW('Sanitation Data'!H159))="","",OFFSET('Sanitation Data'!$H$31,0,10*ROW('Sanitation Data'!H159)))</f>
        <v/>
      </c>
      <c r="DI165" s="280" t="str">
        <f ca="true">+IF(OFFSET('Sanitation Data'!$H$32,0,10*ROW('Sanitation Data'!H159))="","",OFFSET('Sanitation Data'!$H$32,0,10*ROW('Sanitation Data'!H159)))</f>
        <v/>
      </c>
      <c r="DJ165" s="280" t="str">
        <f ca="true">+IF(OFFSET('Sanitation Data'!$I$28,0,10*ROW('Sanitation Data'!I159))="","",OFFSET('Sanitation Data'!$I$28,0,10*ROW('Sanitation Data'!I159)))</f>
        <v/>
      </c>
      <c r="DK165" s="280" t="str">
        <f ca="true">+IF(OFFSET('Sanitation Data'!$I$29,0,10*ROW('Sanitation Data'!I159))="","",OFFSET('Sanitation Data'!$I$29,0,10*ROW('Sanitation Data'!I159)))</f>
        <v/>
      </c>
      <c r="DL165" s="280" t="str">
        <f ca="true">+IF(OFFSET('Sanitation Data'!$I$30,0,10*ROW('Sanitation Data'!I159))="","",OFFSET('Sanitation Data'!$I$30,0,10*ROW('Sanitation Data'!I159)))</f>
        <v/>
      </c>
      <c r="DM165" s="280" t="str">
        <f ca="true">+IF(OFFSET('Sanitation Data'!$I$31,0,10*ROW('Sanitation Data'!I159))="","",OFFSET('Sanitation Data'!$I$31,0,10*ROW('Sanitation Data'!I159)))</f>
        <v/>
      </c>
      <c r="DN165" s="280" t="str">
        <f ca="true">+IF(OFFSET('Sanitation Data'!$I$32,0,10*ROW('Sanitation Data'!I159))="","",OFFSET('Sanitation Data'!$I$32,0,10*ROW('Sanitation Data'!I159)))</f>
        <v/>
      </c>
      <c r="DO165" s="280" t="str">
        <f ca="true">+IF(OFFSET('Hygiene Data'!$D$11,0,10*ROW('Hygiene Data'!D159))="","",OFFSET('Hygiene Data'!$D$11,0,10*ROW('Hygiene Data'!D159)))</f>
        <v/>
      </c>
      <c r="DP165" s="280" t="str">
        <f ca="true">+IF(OFFSET('Hygiene Data'!$D$12,0,10*ROW('Hygiene Data'!D159))="","",OFFSET('Hygiene Data'!$D$12,0,10*ROW('Hygiene Data'!D159)))</f>
        <v/>
      </c>
      <c r="DQ165" s="280" t="str">
        <f ca="true">+IF(OFFSET('Hygiene Data'!$D$13,0,10*ROW('Hygiene Data'!D159))="","",OFFSET('Hygiene Data'!$D$13,0,10*ROW('Hygiene Data'!D159)))</f>
        <v/>
      </c>
      <c r="DR165" s="280" t="str">
        <f ca="true">+IF(OFFSET('Hygiene Data'!$E$11,0,10*ROW('Hygiene Data'!E159))="","",OFFSET('Hygiene Data'!$E$11,0,10*ROW('Hygiene Data'!E159)))</f>
        <v/>
      </c>
      <c r="DS165" s="280" t="str">
        <f ca="true">+IF(OFFSET('Hygiene Data'!$E$12,0,10*ROW('Hygiene Data'!E159))="","",OFFSET('Hygiene Data'!$E$12,0,10*ROW('Hygiene Data'!E159)))</f>
        <v/>
      </c>
      <c r="DT165" s="280" t="str">
        <f ca="true">+IF(OFFSET('Hygiene Data'!$E$13,0,10*ROW('Hygiene Data'!E159))="","",OFFSET('Hygiene Data'!$E$13,0,10*ROW('Hygiene Data'!E159)))</f>
        <v/>
      </c>
      <c r="DU165" s="280" t="str">
        <f ca="true">+IF(OFFSET('Hygiene Data'!$F$11,0,10*ROW('Hygiene Data'!F159))="","",OFFSET('Hygiene Data'!$F$11,0,10*ROW('Hygiene Data'!F159)))</f>
        <v/>
      </c>
      <c r="DV165" s="280" t="str">
        <f ca="true">+IF(OFFSET('Hygiene Data'!$F$12,0,10*ROW('Hygiene Data'!F159))="","",OFFSET('Hygiene Data'!$F$12,0,10*ROW('Hygiene Data'!F159)))</f>
        <v/>
      </c>
      <c r="DW165" s="280" t="str">
        <f ca="true">+IF(OFFSET('Hygiene Data'!$F$13,0,10*ROW('Hygiene Data'!F159))="","",OFFSET('Hygiene Data'!$F$13,0,10*ROW('Hygiene Data'!F159)))</f>
        <v/>
      </c>
      <c r="DX165" s="280" t="str">
        <f ca="true">+IF(OFFSET('Hygiene Data'!$G$11,0,10*ROW('Hygiene Data'!G159))="","",OFFSET('Hygiene Data'!$G$11,0,10*ROW('Hygiene Data'!G159)))</f>
        <v/>
      </c>
      <c r="DY165" s="280" t="str">
        <f ca="true">+IF(OFFSET('Hygiene Data'!$G$12,0,10*ROW('Hygiene Data'!G159))="","",OFFSET('Hygiene Data'!$G$12,0,10*ROW('Hygiene Data'!G159)))</f>
        <v/>
      </c>
      <c r="DZ165" s="280" t="str">
        <f ca="true">+IF(OFFSET('Hygiene Data'!$G$13,0,10*ROW('Hygiene Data'!G159))="","",OFFSET('Hygiene Data'!$G$13,0,10*ROW('Hygiene Data'!G159)))</f>
        <v/>
      </c>
      <c r="EA165" s="280" t="str">
        <f ca="true">+IF(OFFSET('Hygiene Data'!$H$11,0,10*ROW('Hygiene Data'!H159))="","",OFFSET('Hygiene Data'!$H$11,0,10*ROW('Hygiene Data'!H159)))</f>
        <v/>
      </c>
      <c r="EB165" s="280" t="str">
        <f ca="true">+IF(OFFSET('Hygiene Data'!$H$12,0,10*ROW('Hygiene Data'!H159))="","",OFFSET('Hygiene Data'!$H$12,0,10*ROW('Hygiene Data'!H159)))</f>
        <v/>
      </c>
      <c r="EC165" s="280" t="str">
        <f ca="true">+IF(OFFSET('Hygiene Data'!$H$13,0,10*ROW('Hygiene Data'!H159))="","",OFFSET('Hygiene Data'!$H$13,0,10*ROW('Hygiene Data'!H159)))</f>
        <v/>
      </c>
      <c r="ED165" s="280" t="str">
        <f ca="true">+IF(OFFSET('Hygiene Data'!$I$11,0,10*ROW('Hygiene Data'!I159))="","",OFFSET('Hygiene Data'!$I$11,0,10*ROW('Hygiene Data'!I159)))</f>
        <v/>
      </c>
      <c r="EE165" s="280" t="str">
        <f ca="true">+IF(OFFSET('Hygiene Data'!$I$12,0,10*ROW('Hygiene Data'!I159))="","",OFFSET('Hygiene Data'!$I$12,0,10*ROW('Hygiene Data'!I159)))</f>
        <v/>
      </c>
      <c r="EF165" s="28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6"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0"/>
      <c r="BS166" s="280" t="str">
        <f ca="true">+IF(OFFSET('Water Data'!$D$27,0,10*ROW('Water Data'!D160))="","",OFFSET('Water Data'!$D$27,0,10*ROW('Water Data'!D160)))</f>
        <v/>
      </c>
      <c r="BT166" s="280" t="str">
        <f ca="true">+IF(OFFSET('Water Data'!$D$28,0,10*ROW('Water Data'!D160))="","",OFFSET('Water Data'!$D$28,0,10*ROW('Water Data'!D160)))</f>
        <v/>
      </c>
      <c r="BU166" s="280" t="str">
        <f ca="true">+IF(OFFSET('Water Data'!$D$29,0,10*ROW('Water Data'!D160))="","",OFFSET('Water Data'!$D$29,0,10*ROW('Water Data'!D160)))</f>
        <v/>
      </c>
      <c r="BV166" s="280" t="str">
        <f ca="true">+IF(OFFSET('Water Data'!$E$27,0,10*ROW('Water Data'!E160))="","",OFFSET('Water Data'!$E$27,0,10*ROW('Water Data'!E160)))</f>
        <v/>
      </c>
      <c r="BW166" s="280" t="str">
        <f ca="true">+IF(OFFSET('Water Data'!$E$28,0,10*ROW('Water Data'!E160))="","",OFFSET('Water Data'!$E$28,0,10*ROW('Water Data'!E160)))</f>
        <v/>
      </c>
      <c r="BX166" s="280" t="str">
        <f ca="true">+IF(OFFSET('Water Data'!$E$29,0,10*ROW('Water Data'!E160))="","",OFFSET('Water Data'!$E$29,0,10*ROW('Water Data'!E160)))</f>
        <v/>
      </c>
      <c r="BY166" s="280" t="str">
        <f ca="true">+IF(OFFSET('Water Data'!$F$27,0,10*ROW('Water Data'!F160))="","",OFFSET('Water Data'!$F$27,0,10*ROW('Water Data'!F160)))</f>
        <v/>
      </c>
      <c r="BZ166" s="280" t="str">
        <f ca="true">+IF(OFFSET('Water Data'!$F$28,0,10*ROW('Water Data'!F160))="","",OFFSET('Water Data'!$F$28,0,10*ROW('Water Data'!F160)))</f>
        <v/>
      </c>
      <c r="CA166" s="280" t="str">
        <f ca="true">+IF(OFFSET('Water Data'!$F$29,0,10*ROW('Water Data'!F160))="","",OFFSET('Water Data'!$F$29,0,10*ROW('Water Data'!F160)))</f>
        <v/>
      </c>
      <c r="CB166" s="280" t="str">
        <f ca="true">+IF(OFFSET('Water Data'!$G$27,0,10*ROW('Water Data'!G160))="","",OFFSET('Water Data'!$G$27,0,10*ROW('Water Data'!G160)))</f>
        <v/>
      </c>
      <c r="CC166" s="280" t="str">
        <f ca="true">+IF(OFFSET('Water Data'!$G$28,0,10*ROW('Water Data'!G160))="","",OFFSET('Water Data'!$G$28,0,10*ROW('Water Data'!G160)))</f>
        <v/>
      </c>
      <c r="CD166" s="280" t="str">
        <f ca="true">+IF(OFFSET('Water Data'!$G$29,0,10*ROW('Water Data'!G160))="","",OFFSET('Water Data'!$G$29,0,10*ROW('Water Data'!G160)))</f>
        <v/>
      </c>
      <c r="CE166" s="280" t="str">
        <f ca="true">+IF(OFFSET('Water Data'!$H$27,0,10*ROW('Water Data'!H160))="","",OFFSET('Water Data'!$H$27,0,10*ROW('Water Data'!H160)))</f>
        <v/>
      </c>
      <c r="CF166" s="280" t="str">
        <f ca="true">+IF(OFFSET('Water Data'!$H$28,0,10*ROW('Water Data'!H160))="","",OFFSET('Water Data'!$H$28,0,10*ROW('Water Data'!H160)))</f>
        <v/>
      </c>
      <c r="CG166" s="280" t="str">
        <f ca="true">+IF(OFFSET('Water Data'!$H$29,0,10*ROW('Water Data'!H160))="","",OFFSET('Water Data'!$H$29,0,10*ROW('Water Data'!H160)))</f>
        <v/>
      </c>
      <c r="CH166" s="280" t="str">
        <f ca="true">+IF(OFFSET('Water Data'!$I$27,0,10*ROW('Water Data'!I160))="","",OFFSET('Water Data'!$I$27,0,10*ROW('Water Data'!I160)))</f>
        <v/>
      </c>
      <c r="CI166" s="280" t="str">
        <f ca="true">+IF(OFFSET('Water Data'!$I$28,0,10*ROW('Water Data'!I160))="","",OFFSET('Water Data'!$I$28,0,10*ROW('Water Data'!I160)))</f>
        <v/>
      </c>
      <c r="CJ166" s="280" t="str">
        <f ca="true">+IF(OFFSET('Water Data'!$I$29,0,10*ROW('Water Data'!I160))="","",OFFSET('Water Data'!$I$29,0,10*ROW('Water Data'!I160)))</f>
        <v/>
      </c>
      <c r="CK166" s="280" t="str">
        <f ca="true">+IF(OFFSET('Sanitation Data'!$D$28,0,10*ROW('Sanitation Data'!D160))="","",OFFSET('Sanitation Data'!$D$28,0,10*ROW('Sanitation Data'!D160)))</f>
        <v/>
      </c>
      <c r="CL166" s="280" t="str">
        <f ca="true">+IF(OFFSET('Sanitation Data'!$D$29,0,10*ROW('Sanitation Data'!D160))="","",OFFSET('Sanitation Data'!$D$29,0,10*ROW('Sanitation Data'!D160)))</f>
        <v/>
      </c>
      <c r="CM166" s="280" t="str">
        <f ca="true">+IF(OFFSET('Sanitation Data'!$D$30,0,10*ROW('Sanitation Data'!D160))="","",OFFSET('Sanitation Data'!$D$30,0,10*ROW('Sanitation Data'!D160)))</f>
        <v/>
      </c>
      <c r="CN166" s="280" t="str">
        <f ca="true">+IF(OFFSET('Sanitation Data'!$D$31,0,10*ROW('Sanitation Data'!D160))="","",OFFSET('Sanitation Data'!$D$31,0,10*ROW('Sanitation Data'!D160)))</f>
        <v/>
      </c>
      <c r="CO166" s="280" t="str">
        <f ca="true">+IF(OFFSET('Sanitation Data'!$D$32,0,10*ROW('Sanitation Data'!D160))="","",OFFSET('Sanitation Data'!$D$32,0,10*ROW('Sanitation Data'!D160)))</f>
        <v/>
      </c>
      <c r="CP166" s="280" t="str">
        <f ca="true">+IF(OFFSET('Sanitation Data'!$E$28,0,10*ROW('Sanitation Data'!E160))="","",OFFSET('Sanitation Data'!$E$28,0,10*ROW('Sanitation Data'!E160)))</f>
        <v/>
      </c>
      <c r="CQ166" s="280" t="str">
        <f ca="true">+IF(OFFSET('Sanitation Data'!$E$29,0,10*ROW('Sanitation Data'!E160))="","",OFFSET('Sanitation Data'!$E$29,0,10*ROW('Sanitation Data'!E160)))</f>
        <v/>
      </c>
      <c r="CR166" s="280" t="str">
        <f ca="true">+IF(OFFSET('Sanitation Data'!$E$30,0,10*ROW('Sanitation Data'!E160))="","",OFFSET('Sanitation Data'!$E$30,0,10*ROW('Sanitation Data'!E160)))</f>
        <v/>
      </c>
      <c r="CS166" s="280" t="str">
        <f ca="true">+IF(OFFSET('Sanitation Data'!$E$31,0,10*ROW('Sanitation Data'!E160))="","",OFFSET('Sanitation Data'!$E$31,0,10*ROW('Sanitation Data'!E160)))</f>
        <v/>
      </c>
      <c r="CT166" s="280" t="str">
        <f ca="true">+IF(OFFSET('Sanitation Data'!$E$32,0,10*ROW('Sanitation Data'!E160))="","",OFFSET('Sanitation Data'!$E$32,0,10*ROW('Sanitation Data'!E160)))</f>
        <v/>
      </c>
      <c r="CU166" s="280" t="str">
        <f ca="true">+IF(OFFSET('Sanitation Data'!$F$28,0,10*ROW('Sanitation Data'!F160))="","",OFFSET('Sanitation Data'!$F$28,0,10*ROW('Sanitation Data'!F160)))</f>
        <v/>
      </c>
      <c r="CV166" s="280" t="str">
        <f ca="true">+IF(OFFSET('Sanitation Data'!$F$29,0,10*ROW('Sanitation Data'!F160))="","",OFFSET('Sanitation Data'!$F$29,0,10*ROW('Sanitation Data'!F160)))</f>
        <v/>
      </c>
      <c r="CW166" s="280" t="str">
        <f ca="true">+IF(OFFSET('Sanitation Data'!$F$30,0,10*ROW('Sanitation Data'!F160))="","",OFFSET('Sanitation Data'!$F$30,0,10*ROW('Sanitation Data'!F160)))</f>
        <v/>
      </c>
      <c r="CX166" s="280" t="str">
        <f ca="true">+IF(OFFSET('Sanitation Data'!$F$31,0,10*ROW('Sanitation Data'!F160))="","",OFFSET('Sanitation Data'!$F$31,0,10*ROW('Sanitation Data'!F160)))</f>
        <v/>
      </c>
      <c r="CY166" s="280" t="str">
        <f ca="true">+IF(OFFSET('Sanitation Data'!$F$32,0,10*ROW('Sanitation Data'!F160))="","",OFFSET('Sanitation Data'!$F$32,0,10*ROW('Sanitation Data'!F160)))</f>
        <v/>
      </c>
      <c r="CZ166" s="280" t="str">
        <f ca="true">+IF(OFFSET('Sanitation Data'!$G$28,0,10*ROW('Sanitation Data'!G160))="","",OFFSET('Sanitation Data'!$G$28,0,10*ROW('Sanitation Data'!G160)))</f>
        <v/>
      </c>
      <c r="DA166" s="280" t="str">
        <f ca="true">+IF(OFFSET('Sanitation Data'!$G$29,0,10*ROW('Sanitation Data'!G160))="","",OFFSET('Sanitation Data'!$G$29,0,10*ROW('Sanitation Data'!G160)))</f>
        <v/>
      </c>
      <c r="DB166" s="280" t="str">
        <f ca="true">+IF(OFFSET('Sanitation Data'!$G$30,0,10*ROW('Sanitation Data'!G160))="","",OFFSET('Sanitation Data'!$G$30,0,10*ROW('Sanitation Data'!G160)))</f>
        <v/>
      </c>
      <c r="DC166" s="280" t="str">
        <f ca="true">+IF(OFFSET('Sanitation Data'!$G$31,0,10*ROW('Sanitation Data'!G160))="","",OFFSET('Sanitation Data'!$G$31,0,10*ROW('Sanitation Data'!G160)))</f>
        <v/>
      </c>
      <c r="DD166" s="280" t="str">
        <f ca="true">+IF(OFFSET('Sanitation Data'!$G$32,0,10*ROW('Sanitation Data'!G160))="","",OFFSET('Sanitation Data'!$G$32,0,10*ROW('Sanitation Data'!G160)))</f>
        <v/>
      </c>
      <c r="DE166" s="280" t="str">
        <f ca="true">+IF(OFFSET('Sanitation Data'!$H$28,0,10*ROW('Sanitation Data'!H160))="","",OFFSET('Sanitation Data'!$H$28,0,10*ROW('Sanitation Data'!H160)))</f>
        <v/>
      </c>
      <c r="DF166" s="280" t="str">
        <f ca="true">+IF(OFFSET('Sanitation Data'!$H$29,0,10*ROW('Sanitation Data'!H160))="","",OFFSET('Sanitation Data'!$H$29,0,10*ROW('Sanitation Data'!H160)))</f>
        <v/>
      </c>
      <c r="DG166" s="280" t="str">
        <f ca="true">+IF(OFFSET('Sanitation Data'!$H$30,0,10*ROW('Sanitation Data'!H160))="","",OFFSET('Sanitation Data'!$H$30,0,10*ROW('Sanitation Data'!H160)))</f>
        <v/>
      </c>
      <c r="DH166" s="280" t="str">
        <f ca="true">+IF(OFFSET('Sanitation Data'!$H$31,0,10*ROW('Sanitation Data'!H160))="","",OFFSET('Sanitation Data'!$H$31,0,10*ROW('Sanitation Data'!H160)))</f>
        <v/>
      </c>
      <c r="DI166" s="280" t="str">
        <f ca="true">+IF(OFFSET('Sanitation Data'!$H$32,0,10*ROW('Sanitation Data'!H160))="","",OFFSET('Sanitation Data'!$H$32,0,10*ROW('Sanitation Data'!H160)))</f>
        <v/>
      </c>
      <c r="DJ166" s="280" t="str">
        <f ca="true">+IF(OFFSET('Sanitation Data'!$I$28,0,10*ROW('Sanitation Data'!I160))="","",OFFSET('Sanitation Data'!$I$28,0,10*ROW('Sanitation Data'!I160)))</f>
        <v/>
      </c>
      <c r="DK166" s="280" t="str">
        <f ca="true">+IF(OFFSET('Sanitation Data'!$I$29,0,10*ROW('Sanitation Data'!I160))="","",OFFSET('Sanitation Data'!$I$29,0,10*ROW('Sanitation Data'!I160)))</f>
        <v/>
      </c>
      <c r="DL166" s="280" t="str">
        <f ca="true">+IF(OFFSET('Sanitation Data'!$I$30,0,10*ROW('Sanitation Data'!I160))="","",OFFSET('Sanitation Data'!$I$30,0,10*ROW('Sanitation Data'!I160)))</f>
        <v/>
      </c>
      <c r="DM166" s="280" t="str">
        <f ca="true">+IF(OFFSET('Sanitation Data'!$I$31,0,10*ROW('Sanitation Data'!I160))="","",OFFSET('Sanitation Data'!$I$31,0,10*ROW('Sanitation Data'!I160)))</f>
        <v/>
      </c>
      <c r="DN166" s="280" t="str">
        <f ca="true">+IF(OFFSET('Sanitation Data'!$I$32,0,10*ROW('Sanitation Data'!I160))="","",OFFSET('Sanitation Data'!$I$32,0,10*ROW('Sanitation Data'!I160)))</f>
        <v/>
      </c>
      <c r="DO166" s="280" t="str">
        <f ca="true">+IF(OFFSET('Hygiene Data'!$D$11,0,10*ROW('Hygiene Data'!D160))="","",OFFSET('Hygiene Data'!$D$11,0,10*ROW('Hygiene Data'!D160)))</f>
        <v/>
      </c>
      <c r="DP166" s="280" t="str">
        <f ca="true">+IF(OFFSET('Hygiene Data'!$D$12,0,10*ROW('Hygiene Data'!D160))="","",OFFSET('Hygiene Data'!$D$12,0,10*ROW('Hygiene Data'!D160)))</f>
        <v/>
      </c>
      <c r="DQ166" s="280" t="str">
        <f ca="true">+IF(OFFSET('Hygiene Data'!$D$13,0,10*ROW('Hygiene Data'!D160))="","",OFFSET('Hygiene Data'!$D$13,0,10*ROW('Hygiene Data'!D160)))</f>
        <v/>
      </c>
      <c r="DR166" s="280" t="str">
        <f ca="true">+IF(OFFSET('Hygiene Data'!$E$11,0,10*ROW('Hygiene Data'!E160))="","",OFFSET('Hygiene Data'!$E$11,0,10*ROW('Hygiene Data'!E160)))</f>
        <v/>
      </c>
      <c r="DS166" s="280" t="str">
        <f ca="true">+IF(OFFSET('Hygiene Data'!$E$12,0,10*ROW('Hygiene Data'!E160))="","",OFFSET('Hygiene Data'!$E$12,0,10*ROW('Hygiene Data'!E160)))</f>
        <v/>
      </c>
      <c r="DT166" s="280" t="str">
        <f ca="true">+IF(OFFSET('Hygiene Data'!$E$13,0,10*ROW('Hygiene Data'!E160))="","",OFFSET('Hygiene Data'!$E$13,0,10*ROW('Hygiene Data'!E160)))</f>
        <v/>
      </c>
      <c r="DU166" s="280" t="str">
        <f ca="true">+IF(OFFSET('Hygiene Data'!$F$11,0,10*ROW('Hygiene Data'!F160))="","",OFFSET('Hygiene Data'!$F$11,0,10*ROW('Hygiene Data'!F160)))</f>
        <v/>
      </c>
      <c r="DV166" s="280" t="str">
        <f ca="true">+IF(OFFSET('Hygiene Data'!$F$12,0,10*ROW('Hygiene Data'!F160))="","",OFFSET('Hygiene Data'!$F$12,0,10*ROW('Hygiene Data'!F160)))</f>
        <v/>
      </c>
      <c r="DW166" s="280" t="str">
        <f ca="true">+IF(OFFSET('Hygiene Data'!$F$13,0,10*ROW('Hygiene Data'!F160))="","",OFFSET('Hygiene Data'!$F$13,0,10*ROW('Hygiene Data'!F160)))</f>
        <v/>
      </c>
      <c r="DX166" s="280" t="str">
        <f ca="true">+IF(OFFSET('Hygiene Data'!$G$11,0,10*ROW('Hygiene Data'!G160))="","",OFFSET('Hygiene Data'!$G$11,0,10*ROW('Hygiene Data'!G160)))</f>
        <v/>
      </c>
      <c r="DY166" s="280" t="str">
        <f ca="true">+IF(OFFSET('Hygiene Data'!$G$12,0,10*ROW('Hygiene Data'!G160))="","",OFFSET('Hygiene Data'!$G$12,0,10*ROW('Hygiene Data'!G160)))</f>
        <v/>
      </c>
      <c r="DZ166" s="280" t="str">
        <f ca="true">+IF(OFFSET('Hygiene Data'!$G$13,0,10*ROW('Hygiene Data'!G160))="","",OFFSET('Hygiene Data'!$G$13,0,10*ROW('Hygiene Data'!G160)))</f>
        <v/>
      </c>
      <c r="EA166" s="280" t="str">
        <f ca="true">+IF(OFFSET('Hygiene Data'!$H$11,0,10*ROW('Hygiene Data'!H160))="","",OFFSET('Hygiene Data'!$H$11,0,10*ROW('Hygiene Data'!H160)))</f>
        <v/>
      </c>
      <c r="EB166" s="280" t="str">
        <f ca="true">+IF(OFFSET('Hygiene Data'!$H$12,0,10*ROW('Hygiene Data'!H160))="","",OFFSET('Hygiene Data'!$H$12,0,10*ROW('Hygiene Data'!H160)))</f>
        <v/>
      </c>
      <c r="EC166" s="280" t="str">
        <f ca="true">+IF(OFFSET('Hygiene Data'!$H$13,0,10*ROW('Hygiene Data'!H160))="","",OFFSET('Hygiene Data'!$H$13,0,10*ROW('Hygiene Data'!H160)))</f>
        <v/>
      </c>
      <c r="ED166" s="280" t="str">
        <f ca="true">+IF(OFFSET('Hygiene Data'!$I$11,0,10*ROW('Hygiene Data'!I160))="","",OFFSET('Hygiene Data'!$I$11,0,10*ROW('Hygiene Data'!I160)))</f>
        <v/>
      </c>
      <c r="EE166" s="280" t="str">
        <f ca="true">+IF(OFFSET('Hygiene Data'!$I$12,0,10*ROW('Hygiene Data'!I160))="","",OFFSET('Hygiene Data'!$I$12,0,10*ROW('Hygiene Data'!I160)))</f>
        <v/>
      </c>
      <c r="EF166" s="28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6"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0"/>
      <c r="BS167" s="280" t="str">
        <f ca="true">+IF(OFFSET('Water Data'!$D$27,0,10*ROW('Water Data'!D161))="","",OFFSET('Water Data'!$D$27,0,10*ROW('Water Data'!D161)))</f>
        <v/>
      </c>
      <c r="BT167" s="280" t="str">
        <f ca="true">+IF(OFFSET('Water Data'!$D$28,0,10*ROW('Water Data'!D161))="","",OFFSET('Water Data'!$D$28,0,10*ROW('Water Data'!D161)))</f>
        <v/>
      </c>
      <c r="BU167" s="280" t="str">
        <f ca="true">+IF(OFFSET('Water Data'!$D$29,0,10*ROW('Water Data'!D161))="","",OFFSET('Water Data'!$D$29,0,10*ROW('Water Data'!D161)))</f>
        <v/>
      </c>
      <c r="BV167" s="280" t="str">
        <f ca="true">+IF(OFFSET('Water Data'!$E$27,0,10*ROW('Water Data'!E161))="","",OFFSET('Water Data'!$E$27,0,10*ROW('Water Data'!E161)))</f>
        <v/>
      </c>
      <c r="BW167" s="280" t="str">
        <f ca="true">+IF(OFFSET('Water Data'!$E$28,0,10*ROW('Water Data'!E161))="","",OFFSET('Water Data'!$E$28,0,10*ROW('Water Data'!E161)))</f>
        <v/>
      </c>
      <c r="BX167" s="280" t="str">
        <f ca="true">+IF(OFFSET('Water Data'!$E$29,0,10*ROW('Water Data'!E161))="","",OFFSET('Water Data'!$E$29,0,10*ROW('Water Data'!E161)))</f>
        <v/>
      </c>
      <c r="BY167" s="280" t="str">
        <f ca="true">+IF(OFFSET('Water Data'!$F$27,0,10*ROW('Water Data'!F161))="","",OFFSET('Water Data'!$F$27,0,10*ROW('Water Data'!F161)))</f>
        <v/>
      </c>
      <c r="BZ167" s="280" t="str">
        <f ca="true">+IF(OFFSET('Water Data'!$F$28,0,10*ROW('Water Data'!F161))="","",OFFSET('Water Data'!$F$28,0,10*ROW('Water Data'!F161)))</f>
        <v/>
      </c>
      <c r="CA167" s="280" t="str">
        <f ca="true">+IF(OFFSET('Water Data'!$F$29,0,10*ROW('Water Data'!F161))="","",OFFSET('Water Data'!$F$29,0,10*ROW('Water Data'!F161)))</f>
        <v/>
      </c>
      <c r="CB167" s="280" t="str">
        <f ca="true">+IF(OFFSET('Water Data'!$G$27,0,10*ROW('Water Data'!G161))="","",OFFSET('Water Data'!$G$27,0,10*ROW('Water Data'!G161)))</f>
        <v/>
      </c>
      <c r="CC167" s="280" t="str">
        <f ca="true">+IF(OFFSET('Water Data'!$G$28,0,10*ROW('Water Data'!G161))="","",OFFSET('Water Data'!$G$28,0,10*ROW('Water Data'!G161)))</f>
        <v/>
      </c>
      <c r="CD167" s="280" t="str">
        <f ca="true">+IF(OFFSET('Water Data'!$G$29,0,10*ROW('Water Data'!G161))="","",OFFSET('Water Data'!$G$29,0,10*ROW('Water Data'!G161)))</f>
        <v/>
      </c>
      <c r="CE167" s="280" t="str">
        <f ca="true">+IF(OFFSET('Water Data'!$H$27,0,10*ROW('Water Data'!H161))="","",OFFSET('Water Data'!$H$27,0,10*ROW('Water Data'!H161)))</f>
        <v/>
      </c>
      <c r="CF167" s="280" t="str">
        <f ca="true">+IF(OFFSET('Water Data'!$H$28,0,10*ROW('Water Data'!H161))="","",OFFSET('Water Data'!$H$28,0,10*ROW('Water Data'!H161)))</f>
        <v/>
      </c>
      <c r="CG167" s="280" t="str">
        <f ca="true">+IF(OFFSET('Water Data'!$H$29,0,10*ROW('Water Data'!H161))="","",OFFSET('Water Data'!$H$29,0,10*ROW('Water Data'!H161)))</f>
        <v/>
      </c>
      <c r="CH167" s="280" t="str">
        <f ca="true">+IF(OFFSET('Water Data'!$I$27,0,10*ROW('Water Data'!I161))="","",OFFSET('Water Data'!$I$27,0,10*ROW('Water Data'!I161)))</f>
        <v/>
      </c>
      <c r="CI167" s="280" t="str">
        <f ca="true">+IF(OFFSET('Water Data'!$I$28,0,10*ROW('Water Data'!I161))="","",OFFSET('Water Data'!$I$28,0,10*ROW('Water Data'!I161)))</f>
        <v/>
      </c>
      <c r="CJ167" s="280" t="str">
        <f ca="true">+IF(OFFSET('Water Data'!$I$29,0,10*ROW('Water Data'!I161))="","",OFFSET('Water Data'!$I$29,0,10*ROW('Water Data'!I161)))</f>
        <v/>
      </c>
      <c r="CK167" s="280" t="str">
        <f ca="true">+IF(OFFSET('Sanitation Data'!$D$28,0,10*ROW('Sanitation Data'!D161))="","",OFFSET('Sanitation Data'!$D$28,0,10*ROW('Sanitation Data'!D161)))</f>
        <v/>
      </c>
      <c r="CL167" s="280" t="str">
        <f ca="true">+IF(OFFSET('Sanitation Data'!$D$29,0,10*ROW('Sanitation Data'!D161))="","",OFFSET('Sanitation Data'!$D$29,0,10*ROW('Sanitation Data'!D161)))</f>
        <v/>
      </c>
      <c r="CM167" s="280" t="str">
        <f ca="true">+IF(OFFSET('Sanitation Data'!$D$30,0,10*ROW('Sanitation Data'!D161))="","",OFFSET('Sanitation Data'!$D$30,0,10*ROW('Sanitation Data'!D161)))</f>
        <v/>
      </c>
      <c r="CN167" s="280" t="str">
        <f ca="true">+IF(OFFSET('Sanitation Data'!$D$31,0,10*ROW('Sanitation Data'!D161))="","",OFFSET('Sanitation Data'!$D$31,0,10*ROW('Sanitation Data'!D161)))</f>
        <v/>
      </c>
      <c r="CO167" s="280" t="str">
        <f ca="true">+IF(OFFSET('Sanitation Data'!$D$32,0,10*ROW('Sanitation Data'!D161))="","",OFFSET('Sanitation Data'!$D$32,0,10*ROW('Sanitation Data'!D161)))</f>
        <v/>
      </c>
      <c r="CP167" s="280" t="str">
        <f ca="true">+IF(OFFSET('Sanitation Data'!$E$28,0,10*ROW('Sanitation Data'!E161))="","",OFFSET('Sanitation Data'!$E$28,0,10*ROW('Sanitation Data'!E161)))</f>
        <v/>
      </c>
      <c r="CQ167" s="280" t="str">
        <f ca="true">+IF(OFFSET('Sanitation Data'!$E$29,0,10*ROW('Sanitation Data'!E161))="","",OFFSET('Sanitation Data'!$E$29,0,10*ROW('Sanitation Data'!E161)))</f>
        <v/>
      </c>
      <c r="CR167" s="280" t="str">
        <f ca="true">+IF(OFFSET('Sanitation Data'!$E$30,0,10*ROW('Sanitation Data'!E161))="","",OFFSET('Sanitation Data'!$E$30,0,10*ROW('Sanitation Data'!E161)))</f>
        <v/>
      </c>
      <c r="CS167" s="280" t="str">
        <f ca="true">+IF(OFFSET('Sanitation Data'!$E$31,0,10*ROW('Sanitation Data'!E161))="","",OFFSET('Sanitation Data'!$E$31,0,10*ROW('Sanitation Data'!E161)))</f>
        <v/>
      </c>
      <c r="CT167" s="280" t="str">
        <f ca="true">+IF(OFFSET('Sanitation Data'!$E$32,0,10*ROW('Sanitation Data'!E161))="","",OFFSET('Sanitation Data'!$E$32,0,10*ROW('Sanitation Data'!E161)))</f>
        <v/>
      </c>
      <c r="CU167" s="280" t="str">
        <f ca="true">+IF(OFFSET('Sanitation Data'!$F$28,0,10*ROW('Sanitation Data'!F161))="","",OFFSET('Sanitation Data'!$F$28,0,10*ROW('Sanitation Data'!F161)))</f>
        <v/>
      </c>
      <c r="CV167" s="280" t="str">
        <f ca="true">+IF(OFFSET('Sanitation Data'!$F$29,0,10*ROW('Sanitation Data'!F161))="","",OFFSET('Sanitation Data'!$F$29,0,10*ROW('Sanitation Data'!F161)))</f>
        <v/>
      </c>
      <c r="CW167" s="280" t="str">
        <f ca="true">+IF(OFFSET('Sanitation Data'!$F$30,0,10*ROW('Sanitation Data'!F161))="","",OFFSET('Sanitation Data'!$F$30,0,10*ROW('Sanitation Data'!F161)))</f>
        <v/>
      </c>
      <c r="CX167" s="280" t="str">
        <f ca="true">+IF(OFFSET('Sanitation Data'!$F$31,0,10*ROW('Sanitation Data'!F161))="","",OFFSET('Sanitation Data'!$F$31,0,10*ROW('Sanitation Data'!F161)))</f>
        <v/>
      </c>
      <c r="CY167" s="280" t="str">
        <f ca="true">+IF(OFFSET('Sanitation Data'!$F$32,0,10*ROW('Sanitation Data'!F161))="","",OFFSET('Sanitation Data'!$F$32,0,10*ROW('Sanitation Data'!F161)))</f>
        <v/>
      </c>
      <c r="CZ167" s="280" t="str">
        <f ca="true">+IF(OFFSET('Sanitation Data'!$G$28,0,10*ROW('Sanitation Data'!G161))="","",OFFSET('Sanitation Data'!$G$28,0,10*ROW('Sanitation Data'!G161)))</f>
        <v/>
      </c>
      <c r="DA167" s="280" t="str">
        <f ca="true">+IF(OFFSET('Sanitation Data'!$G$29,0,10*ROW('Sanitation Data'!G161))="","",OFFSET('Sanitation Data'!$G$29,0,10*ROW('Sanitation Data'!G161)))</f>
        <v/>
      </c>
      <c r="DB167" s="280" t="str">
        <f ca="true">+IF(OFFSET('Sanitation Data'!$G$30,0,10*ROW('Sanitation Data'!G161))="","",OFFSET('Sanitation Data'!$G$30,0,10*ROW('Sanitation Data'!G161)))</f>
        <v/>
      </c>
      <c r="DC167" s="280" t="str">
        <f ca="true">+IF(OFFSET('Sanitation Data'!$G$31,0,10*ROW('Sanitation Data'!G161))="","",OFFSET('Sanitation Data'!$G$31,0,10*ROW('Sanitation Data'!G161)))</f>
        <v/>
      </c>
      <c r="DD167" s="280" t="str">
        <f ca="true">+IF(OFFSET('Sanitation Data'!$G$32,0,10*ROW('Sanitation Data'!G161))="","",OFFSET('Sanitation Data'!$G$32,0,10*ROW('Sanitation Data'!G161)))</f>
        <v/>
      </c>
      <c r="DE167" s="280" t="str">
        <f ca="true">+IF(OFFSET('Sanitation Data'!$H$28,0,10*ROW('Sanitation Data'!H161))="","",OFFSET('Sanitation Data'!$H$28,0,10*ROW('Sanitation Data'!H161)))</f>
        <v/>
      </c>
      <c r="DF167" s="280" t="str">
        <f ca="true">+IF(OFFSET('Sanitation Data'!$H$29,0,10*ROW('Sanitation Data'!H161))="","",OFFSET('Sanitation Data'!$H$29,0,10*ROW('Sanitation Data'!H161)))</f>
        <v/>
      </c>
      <c r="DG167" s="280" t="str">
        <f ca="true">+IF(OFFSET('Sanitation Data'!$H$30,0,10*ROW('Sanitation Data'!H161))="","",OFFSET('Sanitation Data'!$H$30,0,10*ROW('Sanitation Data'!H161)))</f>
        <v/>
      </c>
      <c r="DH167" s="280" t="str">
        <f ca="true">+IF(OFFSET('Sanitation Data'!$H$31,0,10*ROW('Sanitation Data'!H161))="","",OFFSET('Sanitation Data'!$H$31,0,10*ROW('Sanitation Data'!H161)))</f>
        <v/>
      </c>
      <c r="DI167" s="280" t="str">
        <f ca="true">+IF(OFFSET('Sanitation Data'!$H$32,0,10*ROW('Sanitation Data'!H161))="","",OFFSET('Sanitation Data'!$H$32,0,10*ROW('Sanitation Data'!H161)))</f>
        <v/>
      </c>
      <c r="DJ167" s="280" t="str">
        <f ca="true">+IF(OFFSET('Sanitation Data'!$I$28,0,10*ROW('Sanitation Data'!I161))="","",OFFSET('Sanitation Data'!$I$28,0,10*ROW('Sanitation Data'!I161)))</f>
        <v/>
      </c>
      <c r="DK167" s="280" t="str">
        <f ca="true">+IF(OFFSET('Sanitation Data'!$I$29,0,10*ROW('Sanitation Data'!I161))="","",OFFSET('Sanitation Data'!$I$29,0,10*ROW('Sanitation Data'!I161)))</f>
        <v/>
      </c>
      <c r="DL167" s="280" t="str">
        <f ca="true">+IF(OFFSET('Sanitation Data'!$I$30,0,10*ROW('Sanitation Data'!I161))="","",OFFSET('Sanitation Data'!$I$30,0,10*ROW('Sanitation Data'!I161)))</f>
        <v/>
      </c>
      <c r="DM167" s="280" t="str">
        <f ca="true">+IF(OFFSET('Sanitation Data'!$I$31,0,10*ROW('Sanitation Data'!I161))="","",OFFSET('Sanitation Data'!$I$31,0,10*ROW('Sanitation Data'!I161)))</f>
        <v/>
      </c>
      <c r="DN167" s="280" t="str">
        <f ca="true">+IF(OFFSET('Sanitation Data'!$I$32,0,10*ROW('Sanitation Data'!I161))="","",OFFSET('Sanitation Data'!$I$32,0,10*ROW('Sanitation Data'!I161)))</f>
        <v/>
      </c>
      <c r="DO167" s="280" t="str">
        <f ca="true">+IF(OFFSET('Hygiene Data'!$D$11,0,10*ROW('Hygiene Data'!D161))="","",OFFSET('Hygiene Data'!$D$11,0,10*ROW('Hygiene Data'!D161)))</f>
        <v/>
      </c>
      <c r="DP167" s="280" t="str">
        <f ca="true">+IF(OFFSET('Hygiene Data'!$D$12,0,10*ROW('Hygiene Data'!D161))="","",OFFSET('Hygiene Data'!$D$12,0,10*ROW('Hygiene Data'!D161)))</f>
        <v/>
      </c>
      <c r="DQ167" s="280" t="str">
        <f ca="true">+IF(OFFSET('Hygiene Data'!$D$13,0,10*ROW('Hygiene Data'!D161))="","",OFFSET('Hygiene Data'!$D$13,0,10*ROW('Hygiene Data'!D161)))</f>
        <v/>
      </c>
      <c r="DR167" s="280" t="str">
        <f ca="true">+IF(OFFSET('Hygiene Data'!$E$11,0,10*ROW('Hygiene Data'!E161))="","",OFFSET('Hygiene Data'!$E$11,0,10*ROW('Hygiene Data'!E161)))</f>
        <v/>
      </c>
      <c r="DS167" s="280" t="str">
        <f ca="true">+IF(OFFSET('Hygiene Data'!$E$12,0,10*ROW('Hygiene Data'!E161))="","",OFFSET('Hygiene Data'!$E$12,0,10*ROW('Hygiene Data'!E161)))</f>
        <v/>
      </c>
      <c r="DT167" s="280" t="str">
        <f ca="true">+IF(OFFSET('Hygiene Data'!$E$13,0,10*ROW('Hygiene Data'!E161))="","",OFFSET('Hygiene Data'!$E$13,0,10*ROW('Hygiene Data'!E161)))</f>
        <v/>
      </c>
      <c r="DU167" s="280" t="str">
        <f ca="true">+IF(OFFSET('Hygiene Data'!$F$11,0,10*ROW('Hygiene Data'!F161))="","",OFFSET('Hygiene Data'!$F$11,0,10*ROW('Hygiene Data'!F161)))</f>
        <v/>
      </c>
      <c r="DV167" s="280" t="str">
        <f ca="true">+IF(OFFSET('Hygiene Data'!$F$12,0,10*ROW('Hygiene Data'!F161))="","",OFFSET('Hygiene Data'!$F$12,0,10*ROW('Hygiene Data'!F161)))</f>
        <v/>
      </c>
      <c r="DW167" s="280" t="str">
        <f ca="true">+IF(OFFSET('Hygiene Data'!$F$13,0,10*ROW('Hygiene Data'!F161))="","",OFFSET('Hygiene Data'!$F$13,0,10*ROW('Hygiene Data'!F161)))</f>
        <v/>
      </c>
      <c r="DX167" s="280" t="str">
        <f ca="true">+IF(OFFSET('Hygiene Data'!$G$11,0,10*ROW('Hygiene Data'!G161))="","",OFFSET('Hygiene Data'!$G$11,0,10*ROW('Hygiene Data'!G161)))</f>
        <v/>
      </c>
      <c r="DY167" s="280" t="str">
        <f ca="true">+IF(OFFSET('Hygiene Data'!$G$12,0,10*ROW('Hygiene Data'!G161))="","",OFFSET('Hygiene Data'!$G$12,0,10*ROW('Hygiene Data'!G161)))</f>
        <v/>
      </c>
      <c r="DZ167" s="280" t="str">
        <f ca="true">+IF(OFFSET('Hygiene Data'!$G$13,0,10*ROW('Hygiene Data'!G161))="","",OFFSET('Hygiene Data'!$G$13,0,10*ROW('Hygiene Data'!G161)))</f>
        <v/>
      </c>
      <c r="EA167" s="280" t="str">
        <f ca="true">+IF(OFFSET('Hygiene Data'!$H$11,0,10*ROW('Hygiene Data'!H161))="","",OFFSET('Hygiene Data'!$H$11,0,10*ROW('Hygiene Data'!H161)))</f>
        <v/>
      </c>
      <c r="EB167" s="280" t="str">
        <f ca="true">+IF(OFFSET('Hygiene Data'!$H$12,0,10*ROW('Hygiene Data'!H161))="","",OFFSET('Hygiene Data'!$H$12,0,10*ROW('Hygiene Data'!H161)))</f>
        <v/>
      </c>
      <c r="EC167" s="280" t="str">
        <f ca="true">+IF(OFFSET('Hygiene Data'!$H$13,0,10*ROW('Hygiene Data'!H161))="","",OFFSET('Hygiene Data'!$H$13,0,10*ROW('Hygiene Data'!H161)))</f>
        <v/>
      </c>
      <c r="ED167" s="280" t="str">
        <f ca="true">+IF(OFFSET('Hygiene Data'!$I$11,0,10*ROW('Hygiene Data'!I161))="","",OFFSET('Hygiene Data'!$I$11,0,10*ROW('Hygiene Data'!I161)))</f>
        <v/>
      </c>
      <c r="EE167" s="280" t="str">
        <f ca="true">+IF(OFFSET('Hygiene Data'!$I$12,0,10*ROW('Hygiene Data'!I161))="","",OFFSET('Hygiene Data'!$I$12,0,10*ROW('Hygiene Data'!I161)))</f>
        <v/>
      </c>
      <c r="EF167" s="28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6"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0"/>
      <c r="BS168" s="280" t="str">
        <f ca="true">+IF(OFFSET('Water Data'!$D$27,0,10*ROW('Water Data'!D162))="","",OFFSET('Water Data'!$D$27,0,10*ROW('Water Data'!D162)))</f>
        <v/>
      </c>
      <c r="BT168" s="280" t="str">
        <f ca="true">+IF(OFFSET('Water Data'!$D$28,0,10*ROW('Water Data'!D162))="","",OFFSET('Water Data'!$D$28,0,10*ROW('Water Data'!D162)))</f>
        <v/>
      </c>
      <c r="BU168" s="280" t="str">
        <f ca="true">+IF(OFFSET('Water Data'!$D$29,0,10*ROW('Water Data'!D162))="","",OFFSET('Water Data'!$D$29,0,10*ROW('Water Data'!D162)))</f>
        <v/>
      </c>
      <c r="BV168" s="280" t="str">
        <f ca="true">+IF(OFFSET('Water Data'!$E$27,0,10*ROW('Water Data'!E162))="","",OFFSET('Water Data'!$E$27,0,10*ROW('Water Data'!E162)))</f>
        <v/>
      </c>
      <c r="BW168" s="280" t="str">
        <f ca="true">+IF(OFFSET('Water Data'!$E$28,0,10*ROW('Water Data'!E162))="","",OFFSET('Water Data'!$E$28,0,10*ROW('Water Data'!E162)))</f>
        <v/>
      </c>
      <c r="BX168" s="280" t="str">
        <f ca="true">+IF(OFFSET('Water Data'!$E$29,0,10*ROW('Water Data'!E162))="","",OFFSET('Water Data'!$E$29,0,10*ROW('Water Data'!E162)))</f>
        <v/>
      </c>
      <c r="BY168" s="280" t="str">
        <f ca="true">+IF(OFFSET('Water Data'!$F$27,0,10*ROW('Water Data'!F162))="","",OFFSET('Water Data'!$F$27,0,10*ROW('Water Data'!F162)))</f>
        <v/>
      </c>
      <c r="BZ168" s="280" t="str">
        <f ca="true">+IF(OFFSET('Water Data'!$F$28,0,10*ROW('Water Data'!F162))="","",OFFSET('Water Data'!$F$28,0,10*ROW('Water Data'!F162)))</f>
        <v/>
      </c>
      <c r="CA168" s="280" t="str">
        <f ca="true">+IF(OFFSET('Water Data'!$F$29,0,10*ROW('Water Data'!F162))="","",OFFSET('Water Data'!$F$29,0,10*ROW('Water Data'!F162)))</f>
        <v/>
      </c>
      <c r="CB168" s="280" t="str">
        <f ca="true">+IF(OFFSET('Water Data'!$G$27,0,10*ROW('Water Data'!G162))="","",OFFSET('Water Data'!$G$27,0,10*ROW('Water Data'!G162)))</f>
        <v/>
      </c>
      <c r="CC168" s="280" t="str">
        <f ca="true">+IF(OFFSET('Water Data'!$G$28,0,10*ROW('Water Data'!G162))="","",OFFSET('Water Data'!$G$28,0,10*ROW('Water Data'!G162)))</f>
        <v/>
      </c>
      <c r="CD168" s="280" t="str">
        <f ca="true">+IF(OFFSET('Water Data'!$G$29,0,10*ROW('Water Data'!G162))="","",OFFSET('Water Data'!$G$29,0,10*ROW('Water Data'!G162)))</f>
        <v/>
      </c>
      <c r="CE168" s="280" t="str">
        <f ca="true">+IF(OFFSET('Water Data'!$H$27,0,10*ROW('Water Data'!H162))="","",OFFSET('Water Data'!$H$27,0,10*ROW('Water Data'!H162)))</f>
        <v/>
      </c>
      <c r="CF168" s="280" t="str">
        <f ca="true">+IF(OFFSET('Water Data'!$H$28,0,10*ROW('Water Data'!H162))="","",OFFSET('Water Data'!$H$28,0,10*ROW('Water Data'!H162)))</f>
        <v/>
      </c>
      <c r="CG168" s="280" t="str">
        <f ca="true">+IF(OFFSET('Water Data'!$H$29,0,10*ROW('Water Data'!H162))="","",OFFSET('Water Data'!$H$29,0,10*ROW('Water Data'!H162)))</f>
        <v/>
      </c>
      <c r="CH168" s="280" t="str">
        <f ca="true">+IF(OFFSET('Water Data'!$I$27,0,10*ROW('Water Data'!I162))="","",OFFSET('Water Data'!$I$27,0,10*ROW('Water Data'!I162)))</f>
        <v/>
      </c>
      <c r="CI168" s="280" t="str">
        <f ca="true">+IF(OFFSET('Water Data'!$I$28,0,10*ROW('Water Data'!I162))="","",OFFSET('Water Data'!$I$28,0,10*ROW('Water Data'!I162)))</f>
        <v/>
      </c>
      <c r="CJ168" s="280" t="str">
        <f ca="true">+IF(OFFSET('Water Data'!$I$29,0,10*ROW('Water Data'!I162))="","",OFFSET('Water Data'!$I$29,0,10*ROW('Water Data'!I162)))</f>
        <v/>
      </c>
      <c r="CK168" s="280" t="str">
        <f ca="true">+IF(OFFSET('Sanitation Data'!$D$28,0,10*ROW('Sanitation Data'!D162))="","",OFFSET('Sanitation Data'!$D$28,0,10*ROW('Sanitation Data'!D162)))</f>
        <v/>
      </c>
      <c r="CL168" s="280" t="str">
        <f ca="true">+IF(OFFSET('Sanitation Data'!$D$29,0,10*ROW('Sanitation Data'!D162))="","",OFFSET('Sanitation Data'!$D$29,0,10*ROW('Sanitation Data'!D162)))</f>
        <v/>
      </c>
      <c r="CM168" s="280" t="str">
        <f ca="true">+IF(OFFSET('Sanitation Data'!$D$30,0,10*ROW('Sanitation Data'!D162))="","",OFFSET('Sanitation Data'!$D$30,0,10*ROW('Sanitation Data'!D162)))</f>
        <v/>
      </c>
      <c r="CN168" s="280" t="str">
        <f ca="true">+IF(OFFSET('Sanitation Data'!$D$31,0,10*ROW('Sanitation Data'!D162))="","",OFFSET('Sanitation Data'!$D$31,0,10*ROW('Sanitation Data'!D162)))</f>
        <v/>
      </c>
      <c r="CO168" s="280" t="str">
        <f ca="true">+IF(OFFSET('Sanitation Data'!$D$32,0,10*ROW('Sanitation Data'!D162))="","",OFFSET('Sanitation Data'!$D$32,0,10*ROW('Sanitation Data'!D162)))</f>
        <v/>
      </c>
      <c r="CP168" s="280" t="str">
        <f ca="true">+IF(OFFSET('Sanitation Data'!$E$28,0,10*ROW('Sanitation Data'!E162))="","",OFFSET('Sanitation Data'!$E$28,0,10*ROW('Sanitation Data'!E162)))</f>
        <v/>
      </c>
      <c r="CQ168" s="280" t="str">
        <f ca="true">+IF(OFFSET('Sanitation Data'!$E$29,0,10*ROW('Sanitation Data'!E162))="","",OFFSET('Sanitation Data'!$E$29,0,10*ROW('Sanitation Data'!E162)))</f>
        <v/>
      </c>
      <c r="CR168" s="280" t="str">
        <f ca="true">+IF(OFFSET('Sanitation Data'!$E$30,0,10*ROW('Sanitation Data'!E162))="","",OFFSET('Sanitation Data'!$E$30,0,10*ROW('Sanitation Data'!E162)))</f>
        <v/>
      </c>
      <c r="CS168" s="280" t="str">
        <f ca="true">+IF(OFFSET('Sanitation Data'!$E$31,0,10*ROW('Sanitation Data'!E162))="","",OFFSET('Sanitation Data'!$E$31,0,10*ROW('Sanitation Data'!E162)))</f>
        <v/>
      </c>
      <c r="CT168" s="280" t="str">
        <f ca="true">+IF(OFFSET('Sanitation Data'!$E$32,0,10*ROW('Sanitation Data'!E162))="","",OFFSET('Sanitation Data'!$E$32,0,10*ROW('Sanitation Data'!E162)))</f>
        <v/>
      </c>
      <c r="CU168" s="280" t="str">
        <f ca="true">+IF(OFFSET('Sanitation Data'!$F$28,0,10*ROW('Sanitation Data'!F162))="","",OFFSET('Sanitation Data'!$F$28,0,10*ROW('Sanitation Data'!F162)))</f>
        <v/>
      </c>
      <c r="CV168" s="280" t="str">
        <f ca="true">+IF(OFFSET('Sanitation Data'!$F$29,0,10*ROW('Sanitation Data'!F162))="","",OFFSET('Sanitation Data'!$F$29,0,10*ROW('Sanitation Data'!F162)))</f>
        <v/>
      </c>
      <c r="CW168" s="280" t="str">
        <f ca="true">+IF(OFFSET('Sanitation Data'!$F$30,0,10*ROW('Sanitation Data'!F162))="","",OFFSET('Sanitation Data'!$F$30,0,10*ROW('Sanitation Data'!F162)))</f>
        <v/>
      </c>
      <c r="CX168" s="280" t="str">
        <f ca="true">+IF(OFFSET('Sanitation Data'!$F$31,0,10*ROW('Sanitation Data'!F162))="","",OFFSET('Sanitation Data'!$F$31,0,10*ROW('Sanitation Data'!F162)))</f>
        <v/>
      </c>
      <c r="CY168" s="280" t="str">
        <f ca="true">+IF(OFFSET('Sanitation Data'!$F$32,0,10*ROW('Sanitation Data'!F162))="","",OFFSET('Sanitation Data'!$F$32,0,10*ROW('Sanitation Data'!F162)))</f>
        <v/>
      </c>
      <c r="CZ168" s="280" t="str">
        <f ca="true">+IF(OFFSET('Sanitation Data'!$G$28,0,10*ROW('Sanitation Data'!G162))="","",OFFSET('Sanitation Data'!$G$28,0,10*ROW('Sanitation Data'!G162)))</f>
        <v/>
      </c>
      <c r="DA168" s="280" t="str">
        <f ca="true">+IF(OFFSET('Sanitation Data'!$G$29,0,10*ROW('Sanitation Data'!G162))="","",OFFSET('Sanitation Data'!$G$29,0,10*ROW('Sanitation Data'!G162)))</f>
        <v/>
      </c>
      <c r="DB168" s="280" t="str">
        <f ca="true">+IF(OFFSET('Sanitation Data'!$G$30,0,10*ROW('Sanitation Data'!G162))="","",OFFSET('Sanitation Data'!$G$30,0,10*ROW('Sanitation Data'!G162)))</f>
        <v/>
      </c>
      <c r="DC168" s="280" t="str">
        <f ca="true">+IF(OFFSET('Sanitation Data'!$G$31,0,10*ROW('Sanitation Data'!G162))="","",OFFSET('Sanitation Data'!$G$31,0,10*ROW('Sanitation Data'!G162)))</f>
        <v/>
      </c>
      <c r="DD168" s="280" t="str">
        <f ca="true">+IF(OFFSET('Sanitation Data'!$G$32,0,10*ROW('Sanitation Data'!G162))="","",OFFSET('Sanitation Data'!$G$32,0,10*ROW('Sanitation Data'!G162)))</f>
        <v/>
      </c>
      <c r="DE168" s="280" t="str">
        <f ca="true">+IF(OFFSET('Sanitation Data'!$H$28,0,10*ROW('Sanitation Data'!H162))="","",OFFSET('Sanitation Data'!$H$28,0,10*ROW('Sanitation Data'!H162)))</f>
        <v/>
      </c>
      <c r="DF168" s="280" t="str">
        <f ca="true">+IF(OFFSET('Sanitation Data'!$H$29,0,10*ROW('Sanitation Data'!H162))="","",OFFSET('Sanitation Data'!$H$29,0,10*ROW('Sanitation Data'!H162)))</f>
        <v/>
      </c>
      <c r="DG168" s="280" t="str">
        <f ca="true">+IF(OFFSET('Sanitation Data'!$H$30,0,10*ROW('Sanitation Data'!H162))="","",OFFSET('Sanitation Data'!$H$30,0,10*ROW('Sanitation Data'!H162)))</f>
        <v/>
      </c>
      <c r="DH168" s="280" t="str">
        <f ca="true">+IF(OFFSET('Sanitation Data'!$H$31,0,10*ROW('Sanitation Data'!H162))="","",OFFSET('Sanitation Data'!$H$31,0,10*ROW('Sanitation Data'!H162)))</f>
        <v/>
      </c>
      <c r="DI168" s="280" t="str">
        <f ca="true">+IF(OFFSET('Sanitation Data'!$H$32,0,10*ROW('Sanitation Data'!H162))="","",OFFSET('Sanitation Data'!$H$32,0,10*ROW('Sanitation Data'!H162)))</f>
        <v/>
      </c>
      <c r="DJ168" s="280" t="str">
        <f ca="true">+IF(OFFSET('Sanitation Data'!$I$28,0,10*ROW('Sanitation Data'!I162))="","",OFFSET('Sanitation Data'!$I$28,0,10*ROW('Sanitation Data'!I162)))</f>
        <v/>
      </c>
      <c r="DK168" s="280" t="str">
        <f ca="true">+IF(OFFSET('Sanitation Data'!$I$29,0,10*ROW('Sanitation Data'!I162))="","",OFFSET('Sanitation Data'!$I$29,0,10*ROW('Sanitation Data'!I162)))</f>
        <v/>
      </c>
      <c r="DL168" s="280" t="str">
        <f ca="true">+IF(OFFSET('Sanitation Data'!$I$30,0,10*ROW('Sanitation Data'!I162))="","",OFFSET('Sanitation Data'!$I$30,0,10*ROW('Sanitation Data'!I162)))</f>
        <v/>
      </c>
      <c r="DM168" s="280" t="str">
        <f ca="true">+IF(OFFSET('Sanitation Data'!$I$31,0,10*ROW('Sanitation Data'!I162))="","",OFFSET('Sanitation Data'!$I$31,0,10*ROW('Sanitation Data'!I162)))</f>
        <v/>
      </c>
      <c r="DN168" s="280" t="str">
        <f ca="true">+IF(OFFSET('Sanitation Data'!$I$32,0,10*ROW('Sanitation Data'!I162))="","",OFFSET('Sanitation Data'!$I$32,0,10*ROW('Sanitation Data'!I162)))</f>
        <v/>
      </c>
      <c r="DO168" s="280" t="str">
        <f ca="true">+IF(OFFSET('Hygiene Data'!$D$11,0,10*ROW('Hygiene Data'!D162))="","",OFFSET('Hygiene Data'!$D$11,0,10*ROW('Hygiene Data'!D162)))</f>
        <v/>
      </c>
      <c r="DP168" s="280" t="str">
        <f ca="true">+IF(OFFSET('Hygiene Data'!$D$12,0,10*ROW('Hygiene Data'!D162))="","",OFFSET('Hygiene Data'!$D$12,0,10*ROW('Hygiene Data'!D162)))</f>
        <v/>
      </c>
      <c r="DQ168" s="280" t="str">
        <f ca="true">+IF(OFFSET('Hygiene Data'!$D$13,0,10*ROW('Hygiene Data'!D162))="","",OFFSET('Hygiene Data'!$D$13,0,10*ROW('Hygiene Data'!D162)))</f>
        <v/>
      </c>
      <c r="DR168" s="280" t="str">
        <f ca="true">+IF(OFFSET('Hygiene Data'!$E$11,0,10*ROW('Hygiene Data'!E162))="","",OFFSET('Hygiene Data'!$E$11,0,10*ROW('Hygiene Data'!E162)))</f>
        <v/>
      </c>
      <c r="DS168" s="280" t="str">
        <f ca="true">+IF(OFFSET('Hygiene Data'!$E$12,0,10*ROW('Hygiene Data'!E162))="","",OFFSET('Hygiene Data'!$E$12,0,10*ROW('Hygiene Data'!E162)))</f>
        <v/>
      </c>
      <c r="DT168" s="280" t="str">
        <f ca="true">+IF(OFFSET('Hygiene Data'!$E$13,0,10*ROW('Hygiene Data'!E162))="","",OFFSET('Hygiene Data'!$E$13,0,10*ROW('Hygiene Data'!E162)))</f>
        <v/>
      </c>
      <c r="DU168" s="280" t="str">
        <f ca="true">+IF(OFFSET('Hygiene Data'!$F$11,0,10*ROW('Hygiene Data'!F162))="","",OFFSET('Hygiene Data'!$F$11,0,10*ROW('Hygiene Data'!F162)))</f>
        <v/>
      </c>
      <c r="DV168" s="280" t="str">
        <f ca="true">+IF(OFFSET('Hygiene Data'!$F$12,0,10*ROW('Hygiene Data'!F162))="","",OFFSET('Hygiene Data'!$F$12,0,10*ROW('Hygiene Data'!F162)))</f>
        <v/>
      </c>
      <c r="DW168" s="280" t="str">
        <f ca="true">+IF(OFFSET('Hygiene Data'!$F$13,0,10*ROW('Hygiene Data'!F162))="","",OFFSET('Hygiene Data'!$F$13,0,10*ROW('Hygiene Data'!F162)))</f>
        <v/>
      </c>
      <c r="DX168" s="280" t="str">
        <f ca="true">+IF(OFFSET('Hygiene Data'!$G$11,0,10*ROW('Hygiene Data'!G162))="","",OFFSET('Hygiene Data'!$G$11,0,10*ROW('Hygiene Data'!G162)))</f>
        <v/>
      </c>
      <c r="DY168" s="280" t="str">
        <f ca="true">+IF(OFFSET('Hygiene Data'!$G$12,0,10*ROW('Hygiene Data'!G162))="","",OFFSET('Hygiene Data'!$G$12,0,10*ROW('Hygiene Data'!G162)))</f>
        <v/>
      </c>
      <c r="DZ168" s="280" t="str">
        <f ca="true">+IF(OFFSET('Hygiene Data'!$G$13,0,10*ROW('Hygiene Data'!G162))="","",OFFSET('Hygiene Data'!$G$13,0,10*ROW('Hygiene Data'!G162)))</f>
        <v/>
      </c>
      <c r="EA168" s="280" t="str">
        <f ca="true">+IF(OFFSET('Hygiene Data'!$H$11,0,10*ROW('Hygiene Data'!H162))="","",OFFSET('Hygiene Data'!$H$11,0,10*ROW('Hygiene Data'!H162)))</f>
        <v/>
      </c>
      <c r="EB168" s="280" t="str">
        <f ca="true">+IF(OFFSET('Hygiene Data'!$H$12,0,10*ROW('Hygiene Data'!H162))="","",OFFSET('Hygiene Data'!$H$12,0,10*ROW('Hygiene Data'!H162)))</f>
        <v/>
      </c>
      <c r="EC168" s="280" t="str">
        <f ca="true">+IF(OFFSET('Hygiene Data'!$H$13,0,10*ROW('Hygiene Data'!H162))="","",OFFSET('Hygiene Data'!$H$13,0,10*ROW('Hygiene Data'!H162)))</f>
        <v/>
      </c>
      <c r="ED168" s="280" t="str">
        <f ca="true">+IF(OFFSET('Hygiene Data'!$I$11,0,10*ROW('Hygiene Data'!I162))="","",OFFSET('Hygiene Data'!$I$11,0,10*ROW('Hygiene Data'!I162)))</f>
        <v/>
      </c>
      <c r="EE168" s="280" t="str">
        <f ca="true">+IF(OFFSET('Hygiene Data'!$I$12,0,10*ROW('Hygiene Data'!I162))="","",OFFSET('Hygiene Data'!$I$12,0,10*ROW('Hygiene Data'!I162)))</f>
        <v/>
      </c>
      <c r="EF168" s="28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6"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0"/>
      <c r="BS169" s="280" t="str">
        <f ca="true">+IF(OFFSET('Water Data'!$D$27,0,10*ROW('Water Data'!D163))="","",OFFSET('Water Data'!$D$27,0,10*ROW('Water Data'!D163)))</f>
        <v/>
      </c>
      <c r="BT169" s="280" t="str">
        <f ca="true">+IF(OFFSET('Water Data'!$D$28,0,10*ROW('Water Data'!D163))="","",OFFSET('Water Data'!$D$28,0,10*ROW('Water Data'!D163)))</f>
        <v/>
      </c>
      <c r="BU169" s="280" t="str">
        <f ca="true">+IF(OFFSET('Water Data'!$D$29,0,10*ROW('Water Data'!D163))="","",OFFSET('Water Data'!$D$29,0,10*ROW('Water Data'!D163)))</f>
        <v/>
      </c>
      <c r="BV169" s="280" t="str">
        <f ca="true">+IF(OFFSET('Water Data'!$E$27,0,10*ROW('Water Data'!E163))="","",OFFSET('Water Data'!$E$27,0,10*ROW('Water Data'!E163)))</f>
        <v/>
      </c>
      <c r="BW169" s="280" t="str">
        <f ca="true">+IF(OFFSET('Water Data'!$E$28,0,10*ROW('Water Data'!E163))="","",OFFSET('Water Data'!$E$28,0,10*ROW('Water Data'!E163)))</f>
        <v/>
      </c>
      <c r="BX169" s="280" t="str">
        <f ca="true">+IF(OFFSET('Water Data'!$E$29,0,10*ROW('Water Data'!E163))="","",OFFSET('Water Data'!$E$29,0,10*ROW('Water Data'!E163)))</f>
        <v/>
      </c>
      <c r="BY169" s="280" t="str">
        <f ca="true">+IF(OFFSET('Water Data'!$F$27,0,10*ROW('Water Data'!F163))="","",OFFSET('Water Data'!$F$27,0,10*ROW('Water Data'!F163)))</f>
        <v/>
      </c>
      <c r="BZ169" s="280" t="str">
        <f ca="true">+IF(OFFSET('Water Data'!$F$28,0,10*ROW('Water Data'!F163))="","",OFFSET('Water Data'!$F$28,0,10*ROW('Water Data'!F163)))</f>
        <v/>
      </c>
      <c r="CA169" s="280" t="str">
        <f ca="true">+IF(OFFSET('Water Data'!$F$29,0,10*ROW('Water Data'!F163))="","",OFFSET('Water Data'!$F$29,0,10*ROW('Water Data'!F163)))</f>
        <v/>
      </c>
      <c r="CB169" s="280" t="str">
        <f ca="true">+IF(OFFSET('Water Data'!$G$27,0,10*ROW('Water Data'!G163))="","",OFFSET('Water Data'!$G$27,0,10*ROW('Water Data'!G163)))</f>
        <v/>
      </c>
      <c r="CC169" s="280" t="str">
        <f ca="true">+IF(OFFSET('Water Data'!$G$28,0,10*ROW('Water Data'!G163))="","",OFFSET('Water Data'!$G$28,0,10*ROW('Water Data'!G163)))</f>
        <v/>
      </c>
      <c r="CD169" s="280" t="str">
        <f ca="true">+IF(OFFSET('Water Data'!$G$29,0,10*ROW('Water Data'!G163))="","",OFFSET('Water Data'!$G$29,0,10*ROW('Water Data'!G163)))</f>
        <v/>
      </c>
      <c r="CE169" s="280" t="str">
        <f ca="true">+IF(OFFSET('Water Data'!$H$27,0,10*ROW('Water Data'!H163))="","",OFFSET('Water Data'!$H$27,0,10*ROW('Water Data'!H163)))</f>
        <v/>
      </c>
      <c r="CF169" s="280" t="str">
        <f ca="true">+IF(OFFSET('Water Data'!$H$28,0,10*ROW('Water Data'!H163))="","",OFFSET('Water Data'!$H$28,0,10*ROW('Water Data'!H163)))</f>
        <v/>
      </c>
      <c r="CG169" s="280" t="str">
        <f ca="true">+IF(OFFSET('Water Data'!$H$29,0,10*ROW('Water Data'!H163))="","",OFFSET('Water Data'!$H$29,0,10*ROW('Water Data'!H163)))</f>
        <v/>
      </c>
      <c r="CH169" s="280" t="str">
        <f ca="true">+IF(OFFSET('Water Data'!$I$27,0,10*ROW('Water Data'!I163))="","",OFFSET('Water Data'!$I$27,0,10*ROW('Water Data'!I163)))</f>
        <v/>
      </c>
      <c r="CI169" s="280" t="str">
        <f ca="true">+IF(OFFSET('Water Data'!$I$28,0,10*ROW('Water Data'!I163))="","",OFFSET('Water Data'!$I$28,0,10*ROW('Water Data'!I163)))</f>
        <v/>
      </c>
      <c r="CJ169" s="280" t="str">
        <f ca="true">+IF(OFFSET('Water Data'!$I$29,0,10*ROW('Water Data'!I163))="","",OFFSET('Water Data'!$I$29,0,10*ROW('Water Data'!I163)))</f>
        <v/>
      </c>
      <c r="CK169" s="280" t="str">
        <f ca="true">+IF(OFFSET('Sanitation Data'!$D$28,0,10*ROW('Sanitation Data'!D163))="","",OFFSET('Sanitation Data'!$D$28,0,10*ROW('Sanitation Data'!D163)))</f>
        <v/>
      </c>
      <c r="CL169" s="280" t="str">
        <f ca="true">+IF(OFFSET('Sanitation Data'!$D$29,0,10*ROW('Sanitation Data'!D163))="","",OFFSET('Sanitation Data'!$D$29,0,10*ROW('Sanitation Data'!D163)))</f>
        <v/>
      </c>
      <c r="CM169" s="280" t="str">
        <f ca="true">+IF(OFFSET('Sanitation Data'!$D$30,0,10*ROW('Sanitation Data'!D163))="","",OFFSET('Sanitation Data'!$D$30,0,10*ROW('Sanitation Data'!D163)))</f>
        <v/>
      </c>
      <c r="CN169" s="280" t="str">
        <f ca="true">+IF(OFFSET('Sanitation Data'!$D$31,0,10*ROW('Sanitation Data'!D163))="","",OFFSET('Sanitation Data'!$D$31,0,10*ROW('Sanitation Data'!D163)))</f>
        <v/>
      </c>
      <c r="CO169" s="280" t="str">
        <f ca="true">+IF(OFFSET('Sanitation Data'!$D$32,0,10*ROW('Sanitation Data'!D163))="","",OFFSET('Sanitation Data'!$D$32,0,10*ROW('Sanitation Data'!D163)))</f>
        <v/>
      </c>
      <c r="CP169" s="280" t="str">
        <f ca="true">+IF(OFFSET('Sanitation Data'!$E$28,0,10*ROW('Sanitation Data'!E163))="","",OFFSET('Sanitation Data'!$E$28,0,10*ROW('Sanitation Data'!E163)))</f>
        <v/>
      </c>
      <c r="CQ169" s="280" t="str">
        <f ca="true">+IF(OFFSET('Sanitation Data'!$E$29,0,10*ROW('Sanitation Data'!E163))="","",OFFSET('Sanitation Data'!$E$29,0,10*ROW('Sanitation Data'!E163)))</f>
        <v/>
      </c>
      <c r="CR169" s="280" t="str">
        <f ca="true">+IF(OFFSET('Sanitation Data'!$E$30,0,10*ROW('Sanitation Data'!E163))="","",OFFSET('Sanitation Data'!$E$30,0,10*ROW('Sanitation Data'!E163)))</f>
        <v/>
      </c>
      <c r="CS169" s="280" t="str">
        <f ca="true">+IF(OFFSET('Sanitation Data'!$E$31,0,10*ROW('Sanitation Data'!E163))="","",OFFSET('Sanitation Data'!$E$31,0,10*ROW('Sanitation Data'!E163)))</f>
        <v/>
      </c>
      <c r="CT169" s="280" t="str">
        <f ca="true">+IF(OFFSET('Sanitation Data'!$E$32,0,10*ROW('Sanitation Data'!E163))="","",OFFSET('Sanitation Data'!$E$32,0,10*ROW('Sanitation Data'!E163)))</f>
        <v/>
      </c>
      <c r="CU169" s="280" t="str">
        <f ca="true">+IF(OFFSET('Sanitation Data'!$F$28,0,10*ROW('Sanitation Data'!F163))="","",OFFSET('Sanitation Data'!$F$28,0,10*ROW('Sanitation Data'!F163)))</f>
        <v/>
      </c>
      <c r="CV169" s="280" t="str">
        <f ca="true">+IF(OFFSET('Sanitation Data'!$F$29,0,10*ROW('Sanitation Data'!F163))="","",OFFSET('Sanitation Data'!$F$29,0,10*ROW('Sanitation Data'!F163)))</f>
        <v/>
      </c>
      <c r="CW169" s="280" t="str">
        <f ca="true">+IF(OFFSET('Sanitation Data'!$F$30,0,10*ROW('Sanitation Data'!F163))="","",OFFSET('Sanitation Data'!$F$30,0,10*ROW('Sanitation Data'!F163)))</f>
        <v/>
      </c>
      <c r="CX169" s="280" t="str">
        <f ca="true">+IF(OFFSET('Sanitation Data'!$F$31,0,10*ROW('Sanitation Data'!F163))="","",OFFSET('Sanitation Data'!$F$31,0,10*ROW('Sanitation Data'!F163)))</f>
        <v/>
      </c>
      <c r="CY169" s="280" t="str">
        <f ca="true">+IF(OFFSET('Sanitation Data'!$F$32,0,10*ROW('Sanitation Data'!F163))="","",OFFSET('Sanitation Data'!$F$32,0,10*ROW('Sanitation Data'!F163)))</f>
        <v/>
      </c>
      <c r="CZ169" s="280" t="str">
        <f ca="true">+IF(OFFSET('Sanitation Data'!$G$28,0,10*ROW('Sanitation Data'!G163))="","",OFFSET('Sanitation Data'!$G$28,0,10*ROW('Sanitation Data'!G163)))</f>
        <v/>
      </c>
      <c r="DA169" s="280" t="str">
        <f ca="true">+IF(OFFSET('Sanitation Data'!$G$29,0,10*ROW('Sanitation Data'!G163))="","",OFFSET('Sanitation Data'!$G$29,0,10*ROW('Sanitation Data'!G163)))</f>
        <v/>
      </c>
      <c r="DB169" s="280" t="str">
        <f ca="true">+IF(OFFSET('Sanitation Data'!$G$30,0,10*ROW('Sanitation Data'!G163))="","",OFFSET('Sanitation Data'!$G$30,0,10*ROW('Sanitation Data'!G163)))</f>
        <v/>
      </c>
      <c r="DC169" s="280" t="str">
        <f ca="true">+IF(OFFSET('Sanitation Data'!$G$31,0,10*ROW('Sanitation Data'!G163))="","",OFFSET('Sanitation Data'!$G$31,0,10*ROW('Sanitation Data'!G163)))</f>
        <v/>
      </c>
      <c r="DD169" s="280" t="str">
        <f ca="true">+IF(OFFSET('Sanitation Data'!$G$32,0,10*ROW('Sanitation Data'!G163))="","",OFFSET('Sanitation Data'!$G$32,0,10*ROW('Sanitation Data'!G163)))</f>
        <v/>
      </c>
      <c r="DE169" s="280" t="str">
        <f ca="true">+IF(OFFSET('Sanitation Data'!$H$28,0,10*ROW('Sanitation Data'!H163))="","",OFFSET('Sanitation Data'!$H$28,0,10*ROW('Sanitation Data'!H163)))</f>
        <v/>
      </c>
      <c r="DF169" s="280" t="str">
        <f ca="true">+IF(OFFSET('Sanitation Data'!$H$29,0,10*ROW('Sanitation Data'!H163))="","",OFFSET('Sanitation Data'!$H$29,0,10*ROW('Sanitation Data'!H163)))</f>
        <v/>
      </c>
      <c r="DG169" s="280" t="str">
        <f ca="true">+IF(OFFSET('Sanitation Data'!$H$30,0,10*ROW('Sanitation Data'!H163))="","",OFFSET('Sanitation Data'!$H$30,0,10*ROW('Sanitation Data'!H163)))</f>
        <v/>
      </c>
      <c r="DH169" s="280" t="str">
        <f ca="true">+IF(OFFSET('Sanitation Data'!$H$31,0,10*ROW('Sanitation Data'!H163))="","",OFFSET('Sanitation Data'!$H$31,0,10*ROW('Sanitation Data'!H163)))</f>
        <v/>
      </c>
      <c r="DI169" s="280" t="str">
        <f ca="true">+IF(OFFSET('Sanitation Data'!$H$32,0,10*ROW('Sanitation Data'!H163))="","",OFFSET('Sanitation Data'!$H$32,0,10*ROW('Sanitation Data'!H163)))</f>
        <v/>
      </c>
      <c r="DJ169" s="280" t="str">
        <f ca="true">+IF(OFFSET('Sanitation Data'!$I$28,0,10*ROW('Sanitation Data'!I163))="","",OFFSET('Sanitation Data'!$I$28,0,10*ROW('Sanitation Data'!I163)))</f>
        <v/>
      </c>
      <c r="DK169" s="280" t="str">
        <f ca="true">+IF(OFFSET('Sanitation Data'!$I$29,0,10*ROW('Sanitation Data'!I163))="","",OFFSET('Sanitation Data'!$I$29,0,10*ROW('Sanitation Data'!I163)))</f>
        <v/>
      </c>
      <c r="DL169" s="280" t="str">
        <f ca="true">+IF(OFFSET('Sanitation Data'!$I$30,0,10*ROW('Sanitation Data'!I163))="","",OFFSET('Sanitation Data'!$I$30,0,10*ROW('Sanitation Data'!I163)))</f>
        <v/>
      </c>
      <c r="DM169" s="280" t="str">
        <f ca="true">+IF(OFFSET('Sanitation Data'!$I$31,0,10*ROW('Sanitation Data'!I163))="","",OFFSET('Sanitation Data'!$I$31,0,10*ROW('Sanitation Data'!I163)))</f>
        <v/>
      </c>
      <c r="DN169" s="280" t="str">
        <f ca="true">+IF(OFFSET('Sanitation Data'!$I$32,0,10*ROW('Sanitation Data'!I163))="","",OFFSET('Sanitation Data'!$I$32,0,10*ROW('Sanitation Data'!I163)))</f>
        <v/>
      </c>
      <c r="DO169" s="280" t="str">
        <f ca="true">+IF(OFFSET('Hygiene Data'!$D$11,0,10*ROW('Hygiene Data'!D163))="","",OFFSET('Hygiene Data'!$D$11,0,10*ROW('Hygiene Data'!D163)))</f>
        <v/>
      </c>
      <c r="DP169" s="280" t="str">
        <f ca="true">+IF(OFFSET('Hygiene Data'!$D$12,0,10*ROW('Hygiene Data'!D163))="","",OFFSET('Hygiene Data'!$D$12,0,10*ROW('Hygiene Data'!D163)))</f>
        <v/>
      </c>
      <c r="DQ169" s="280" t="str">
        <f ca="true">+IF(OFFSET('Hygiene Data'!$D$13,0,10*ROW('Hygiene Data'!D163))="","",OFFSET('Hygiene Data'!$D$13,0,10*ROW('Hygiene Data'!D163)))</f>
        <v/>
      </c>
      <c r="DR169" s="280" t="str">
        <f ca="true">+IF(OFFSET('Hygiene Data'!$E$11,0,10*ROW('Hygiene Data'!E163))="","",OFFSET('Hygiene Data'!$E$11,0,10*ROW('Hygiene Data'!E163)))</f>
        <v/>
      </c>
      <c r="DS169" s="280" t="str">
        <f ca="true">+IF(OFFSET('Hygiene Data'!$E$12,0,10*ROW('Hygiene Data'!E163))="","",OFFSET('Hygiene Data'!$E$12,0,10*ROW('Hygiene Data'!E163)))</f>
        <v/>
      </c>
      <c r="DT169" s="280" t="str">
        <f ca="true">+IF(OFFSET('Hygiene Data'!$E$13,0,10*ROW('Hygiene Data'!E163))="","",OFFSET('Hygiene Data'!$E$13,0,10*ROW('Hygiene Data'!E163)))</f>
        <v/>
      </c>
      <c r="DU169" s="280" t="str">
        <f ca="true">+IF(OFFSET('Hygiene Data'!$F$11,0,10*ROW('Hygiene Data'!F163))="","",OFFSET('Hygiene Data'!$F$11,0,10*ROW('Hygiene Data'!F163)))</f>
        <v/>
      </c>
      <c r="DV169" s="280" t="str">
        <f ca="true">+IF(OFFSET('Hygiene Data'!$F$12,0,10*ROW('Hygiene Data'!F163))="","",OFFSET('Hygiene Data'!$F$12,0,10*ROW('Hygiene Data'!F163)))</f>
        <v/>
      </c>
      <c r="DW169" s="280" t="str">
        <f ca="true">+IF(OFFSET('Hygiene Data'!$F$13,0,10*ROW('Hygiene Data'!F163))="","",OFFSET('Hygiene Data'!$F$13,0,10*ROW('Hygiene Data'!F163)))</f>
        <v/>
      </c>
      <c r="DX169" s="280" t="str">
        <f ca="true">+IF(OFFSET('Hygiene Data'!$G$11,0,10*ROW('Hygiene Data'!G163))="","",OFFSET('Hygiene Data'!$G$11,0,10*ROW('Hygiene Data'!G163)))</f>
        <v/>
      </c>
      <c r="DY169" s="280" t="str">
        <f ca="true">+IF(OFFSET('Hygiene Data'!$G$12,0,10*ROW('Hygiene Data'!G163))="","",OFFSET('Hygiene Data'!$G$12,0,10*ROW('Hygiene Data'!G163)))</f>
        <v/>
      </c>
      <c r="DZ169" s="280" t="str">
        <f ca="true">+IF(OFFSET('Hygiene Data'!$G$13,0,10*ROW('Hygiene Data'!G163))="","",OFFSET('Hygiene Data'!$G$13,0,10*ROW('Hygiene Data'!G163)))</f>
        <v/>
      </c>
      <c r="EA169" s="280" t="str">
        <f ca="true">+IF(OFFSET('Hygiene Data'!$H$11,0,10*ROW('Hygiene Data'!H163))="","",OFFSET('Hygiene Data'!$H$11,0,10*ROW('Hygiene Data'!H163)))</f>
        <v/>
      </c>
      <c r="EB169" s="280" t="str">
        <f ca="true">+IF(OFFSET('Hygiene Data'!$H$12,0,10*ROW('Hygiene Data'!H163))="","",OFFSET('Hygiene Data'!$H$12,0,10*ROW('Hygiene Data'!H163)))</f>
        <v/>
      </c>
      <c r="EC169" s="280" t="str">
        <f ca="true">+IF(OFFSET('Hygiene Data'!$H$13,0,10*ROW('Hygiene Data'!H163))="","",OFFSET('Hygiene Data'!$H$13,0,10*ROW('Hygiene Data'!H163)))</f>
        <v/>
      </c>
      <c r="ED169" s="280" t="str">
        <f ca="true">+IF(OFFSET('Hygiene Data'!$I$11,0,10*ROW('Hygiene Data'!I163))="","",OFFSET('Hygiene Data'!$I$11,0,10*ROW('Hygiene Data'!I163)))</f>
        <v/>
      </c>
      <c r="EE169" s="280" t="str">
        <f ca="true">+IF(OFFSET('Hygiene Data'!$I$12,0,10*ROW('Hygiene Data'!I163))="","",OFFSET('Hygiene Data'!$I$12,0,10*ROW('Hygiene Data'!I163)))</f>
        <v/>
      </c>
      <c r="EF169" s="28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6"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0"/>
      <c r="BS170" s="280" t="str">
        <f ca="true">+IF(OFFSET('Water Data'!$D$27,0,10*ROW('Water Data'!D164))="","",OFFSET('Water Data'!$D$27,0,10*ROW('Water Data'!D164)))</f>
        <v/>
      </c>
      <c r="BT170" s="280" t="str">
        <f ca="true">+IF(OFFSET('Water Data'!$D$28,0,10*ROW('Water Data'!D164))="","",OFFSET('Water Data'!$D$28,0,10*ROW('Water Data'!D164)))</f>
        <v/>
      </c>
      <c r="BU170" s="280" t="str">
        <f ca="true">+IF(OFFSET('Water Data'!$D$29,0,10*ROW('Water Data'!D164))="","",OFFSET('Water Data'!$D$29,0,10*ROW('Water Data'!D164)))</f>
        <v/>
      </c>
      <c r="BV170" s="280" t="str">
        <f ca="true">+IF(OFFSET('Water Data'!$E$27,0,10*ROW('Water Data'!E164))="","",OFFSET('Water Data'!$E$27,0,10*ROW('Water Data'!E164)))</f>
        <v/>
      </c>
      <c r="BW170" s="280" t="str">
        <f ca="true">+IF(OFFSET('Water Data'!$E$28,0,10*ROW('Water Data'!E164))="","",OFFSET('Water Data'!$E$28,0,10*ROW('Water Data'!E164)))</f>
        <v/>
      </c>
      <c r="BX170" s="280" t="str">
        <f ca="true">+IF(OFFSET('Water Data'!$E$29,0,10*ROW('Water Data'!E164))="","",OFFSET('Water Data'!$E$29,0,10*ROW('Water Data'!E164)))</f>
        <v/>
      </c>
      <c r="BY170" s="280" t="str">
        <f ca="true">+IF(OFFSET('Water Data'!$F$27,0,10*ROW('Water Data'!F164))="","",OFFSET('Water Data'!$F$27,0,10*ROW('Water Data'!F164)))</f>
        <v/>
      </c>
      <c r="BZ170" s="280" t="str">
        <f ca="true">+IF(OFFSET('Water Data'!$F$28,0,10*ROW('Water Data'!F164))="","",OFFSET('Water Data'!$F$28,0,10*ROW('Water Data'!F164)))</f>
        <v/>
      </c>
      <c r="CA170" s="280" t="str">
        <f ca="true">+IF(OFFSET('Water Data'!$F$29,0,10*ROW('Water Data'!F164))="","",OFFSET('Water Data'!$F$29,0,10*ROW('Water Data'!F164)))</f>
        <v/>
      </c>
      <c r="CB170" s="280" t="str">
        <f ca="true">+IF(OFFSET('Water Data'!$G$27,0,10*ROW('Water Data'!G164))="","",OFFSET('Water Data'!$G$27,0,10*ROW('Water Data'!G164)))</f>
        <v/>
      </c>
      <c r="CC170" s="280" t="str">
        <f ca="true">+IF(OFFSET('Water Data'!$G$28,0,10*ROW('Water Data'!G164))="","",OFFSET('Water Data'!$G$28,0,10*ROW('Water Data'!G164)))</f>
        <v/>
      </c>
      <c r="CD170" s="280" t="str">
        <f ca="true">+IF(OFFSET('Water Data'!$G$29,0,10*ROW('Water Data'!G164))="","",OFFSET('Water Data'!$G$29,0,10*ROW('Water Data'!G164)))</f>
        <v/>
      </c>
      <c r="CE170" s="280" t="str">
        <f ca="true">+IF(OFFSET('Water Data'!$H$27,0,10*ROW('Water Data'!H164))="","",OFFSET('Water Data'!$H$27,0,10*ROW('Water Data'!H164)))</f>
        <v/>
      </c>
      <c r="CF170" s="280" t="str">
        <f ca="true">+IF(OFFSET('Water Data'!$H$28,0,10*ROW('Water Data'!H164))="","",OFFSET('Water Data'!$H$28,0,10*ROW('Water Data'!H164)))</f>
        <v/>
      </c>
      <c r="CG170" s="280" t="str">
        <f ca="true">+IF(OFFSET('Water Data'!$H$29,0,10*ROW('Water Data'!H164))="","",OFFSET('Water Data'!$H$29,0,10*ROW('Water Data'!H164)))</f>
        <v/>
      </c>
      <c r="CH170" s="280" t="str">
        <f ca="true">+IF(OFFSET('Water Data'!$I$27,0,10*ROW('Water Data'!I164))="","",OFFSET('Water Data'!$I$27,0,10*ROW('Water Data'!I164)))</f>
        <v/>
      </c>
      <c r="CI170" s="280" t="str">
        <f ca="true">+IF(OFFSET('Water Data'!$I$28,0,10*ROW('Water Data'!I164))="","",OFFSET('Water Data'!$I$28,0,10*ROW('Water Data'!I164)))</f>
        <v/>
      </c>
      <c r="CJ170" s="280" t="str">
        <f ca="true">+IF(OFFSET('Water Data'!$I$29,0,10*ROW('Water Data'!I164))="","",OFFSET('Water Data'!$I$29,0,10*ROW('Water Data'!I164)))</f>
        <v/>
      </c>
      <c r="CK170" s="280" t="str">
        <f ca="true">+IF(OFFSET('Sanitation Data'!$D$28,0,10*ROW('Sanitation Data'!D164))="","",OFFSET('Sanitation Data'!$D$28,0,10*ROW('Sanitation Data'!D164)))</f>
        <v/>
      </c>
      <c r="CL170" s="280" t="str">
        <f ca="true">+IF(OFFSET('Sanitation Data'!$D$29,0,10*ROW('Sanitation Data'!D164))="","",OFFSET('Sanitation Data'!$D$29,0,10*ROW('Sanitation Data'!D164)))</f>
        <v/>
      </c>
      <c r="CM170" s="280" t="str">
        <f ca="true">+IF(OFFSET('Sanitation Data'!$D$30,0,10*ROW('Sanitation Data'!D164))="","",OFFSET('Sanitation Data'!$D$30,0,10*ROW('Sanitation Data'!D164)))</f>
        <v/>
      </c>
      <c r="CN170" s="280" t="str">
        <f ca="true">+IF(OFFSET('Sanitation Data'!$D$31,0,10*ROW('Sanitation Data'!D164))="","",OFFSET('Sanitation Data'!$D$31,0,10*ROW('Sanitation Data'!D164)))</f>
        <v/>
      </c>
      <c r="CO170" s="280" t="str">
        <f ca="true">+IF(OFFSET('Sanitation Data'!$D$32,0,10*ROW('Sanitation Data'!D164))="","",OFFSET('Sanitation Data'!$D$32,0,10*ROW('Sanitation Data'!D164)))</f>
        <v/>
      </c>
      <c r="CP170" s="280" t="str">
        <f ca="true">+IF(OFFSET('Sanitation Data'!$E$28,0,10*ROW('Sanitation Data'!E164))="","",OFFSET('Sanitation Data'!$E$28,0,10*ROW('Sanitation Data'!E164)))</f>
        <v/>
      </c>
      <c r="CQ170" s="280" t="str">
        <f ca="true">+IF(OFFSET('Sanitation Data'!$E$29,0,10*ROW('Sanitation Data'!E164))="","",OFFSET('Sanitation Data'!$E$29,0,10*ROW('Sanitation Data'!E164)))</f>
        <v/>
      </c>
      <c r="CR170" s="280" t="str">
        <f ca="true">+IF(OFFSET('Sanitation Data'!$E$30,0,10*ROW('Sanitation Data'!E164))="","",OFFSET('Sanitation Data'!$E$30,0,10*ROW('Sanitation Data'!E164)))</f>
        <v/>
      </c>
      <c r="CS170" s="280" t="str">
        <f ca="true">+IF(OFFSET('Sanitation Data'!$E$31,0,10*ROW('Sanitation Data'!E164))="","",OFFSET('Sanitation Data'!$E$31,0,10*ROW('Sanitation Data'!E164)))</f>
        <v/>
      </c>
      <c r="CT170" s="280" t="str">
        <f ca="true">+IF(OFFSET('Sanitation Data'!$E$32,0,10*ROW('Sanitation Data'!E164))="","",OFFSET('Sanitation Data'!$E$32,0,10*ROW('Sanitation Data'!E164)))</f>
        <v/>
      </c>
      <c r="CU170" s="280" t="str">
        <f ca="true">+IF(OFFSET('Sanitation Data'!$F$28,0,10*ROW('Sanitation Data'!F164))="","",OFFSET('Sanitation Data'!$F$28,0,10*ROW('Sanitation Data'!F164)))</f>
        <v/>
      </c>
      <c r="CV170" s="280" t="str">
        <f ca="true">+IF(OFFSET('Sanitation Data'!$F$29,0,10*ROW('Sanitation Data'!F164))="","",OFFSET('Sanitation Data'!$F$29,0,10*ROW('Sanitation Data'!F164)))</f>
        <v/>
      </c>
      <c r="CW170" s="280" t="str">
        <f ca="true">+IF(OFFSET('Sanitation Data'!$F$30,0,10*ROW('Sanitation Data'!F164))="","",OFFSET('Sanitation Data'!$F$30,0,10*ROW('Sanitation Data'!F164)))</f>
        <v/>
      </c>
      <c r="CX170" s="280" t="str">
        <f ca="true">+IF(OFFSET('Sanitation Data'!$F$31,0,10*ROW('Sanitation Data'!F164))="","",OFFSET('Sanitation Data'!$F$31,0,10*ROW('Sanitation Data'!F164)))</f>
        <v/>
      </c>
      <c r="CY170" s="280" t="str">
        <f ca="true">+IF(OFFSET('Sanitation Data'!$F$32,0,10*ROW('Sanitation Data'!F164))="","",OFFSET('Sanitation Data'!$F$32,0,10*ROW('Sanitation Data'!F164)))</f>
        <v/>
      </c>
      <c r="CZ170" s="280" t="str">
        <f ca="true">+IF(OFFSET('Sanitation Data'!$G$28,0,10*ROW('Sanitation Data'!G164))="","",OFFSET('Sanitation Data'!$G$28,0,10*ROW('Sanitation Data'!G164)))</f>
        <v/>
      </c>
      <c r="DA170" s="280" t="str">
        <f ca="true">+IF(OFFSET('Sanitation Data'!$G$29,0,10*ROW('Sanitation Data'!G164))="","",OFFSET('Sanitation Data'!$G$29,0,10*ROW('Sanitation Data'!G164)))</f>
        <v/>
      </c>
      <c r="DB170" s="280" t="str">
        <f ca="true">+IF(OFFSET('Sanitation Data'!$G$30,0,10*ROW('Sanitation Data'!G164))="","",OFFSET('Sanitation Data'!$G$30,0,10*ROW('Sanitation Data'!G164)))</f>
        <v/>
      </c>
      <c r="DC170" s="280" t="str">
        <f ca="true">+IF(OFFSET('Sanitation Data'!$G$31,0,10*ROW('Sanitation Data'!G164))="","",OFFSET('Sanitation Data'!$G$31,0,10*ROW('Sanitation Data'!G164)))</f>
        <v/>
      </c>
      <c r="DD170" s="280" t="str">
        <f ca="true">+IF(OFFSET('Sanitation Data'!$G$32,0,10*ROW('Sanitation Data'!G164))="","",OFFSET('Sanitation Data'!$G$32,0,10*ROW('Sanitation Data'!G164)))</f>
        <v/>
      </c>
      <c r="DE170" s="280" t="str">
        <f ca="true">+IF(OFFSET('Sanitation Data'!$H$28,0,10*ROW('Sanitation Data'!H164))="","",OFFSET('Sanitation Data'!$H$28,0,10*ROW('Sanitation Data'!H164)))</f>
        <v/>
      </c>
      <c r="DF170" s="280" t="str">
        <f ca="true">+IF(OFFSET('Sanitation Data'!$H$29,0,10*ROW('Sanitation Data'!H164))="","",OFFSET('Sanitation Data'!$H$29,0,10*ROW('Sanitation Data'!H164)))</f>
        <v/>
      </c>
      <c r="DG170" s="280" t="str">
        <f ca="true">+IF(OFFSET('Sanitation Data'!$H$30,0,10*ROW('Sanitation Data'!H164))="","",OFFSET('Sanitation Data'!$H$30,0,10*ROW('Sanitation Data'!H164)))</f>
        <v/>
      </c>
      <c r="DH170" s="280" t="str">
        <f ca="true">+IF(OFFSET('Sanitation Data'!$H$31,0,10*ROW('Sanitation Data'!H164))="","",OFFSET('Sanitation Data'!$H$31,0,10*ROW('Sanitation Data'!H164)))</f>
        <v/>
      </c>
      <c r="DI170" s="280" t="str">
        <f ca="true">+IF(OFFSET('Sanitation Data'!$H$32,0,10*ROW('Sanitation Data'!H164))="","",OFFSET('Sanitation Data'!$H$32,0,10*ROW('Sanitation Data'!H164)))</f>
        <v/>
      </c>
      <c r="DJ170" s="280" t="str">
        <f ca="true">+IF(OFFSET('Sanitation Data'!$I$28,0,10*ROW('Sanitation Data'!I164))="","",OFFSET('Sanitation Data'!$I$28,0,10*ROW('Sanitation Data'!I164)))</f>
        <v/>
      </c>
      <c r="DK170" s="280" t="str">
        <f ca="true">+IF(OFFSET('Sanitation Data'!$I$29,0,10*ROW('Sanitation Data'!I164))="","",OFFSET('Sanitation Data'!$I$29,0,10*ROW('Sanitation Data'!I164)))</f>
        <v/>
      </c>
      <c r="DL170" s="280" t="str">
        <f ca="true">+IF(OFFSET('Sanitation Data'!$I$30,0,10*ROW('Sanitation Data'!I164))="","",OFFSET('Sanitation Data'!$I$30,0,10*ROW('Sanitation Data'!I164)))</f>
        <v/>
      </c>
      <c r="DM170" s="280" t="str">
        <f ca="true">+IF(OFFSET('Sanitation Data'!$I$31,0,10*ROW('Sanitation Data'!I164))="","",OFFSET('Sanitation Data'!$I$31,0,10*ROW('Sanitation Data'!I164)))</f>
        <v/>
      </c>
      <c r="DN170" s="280" t="str">
        <f ca="true">+IF(OFFSET('Sanitation Data'!$I$32,0,10*ROW('Sanitation Data'!I164))="","",OFFSET('Sanitation Data'!$I$32,0,10*ROW('Sanitation Data'!I164)))</f>
        <v/>
      </c>
      <c r="DO170" s="280" t="str">
        <f ca="true">+IF(OFFSET('Hygiene Data'!$D$11,0,10*ROW('Hygiene Data'!D164))="","",OFFSET('Hygiene Data'!$D$11,0,10*ROW('Hygiene Data'!D164)))</f>
        <v/>
      </c>
      <c r="DP170" s="280" t="str">
        <f ca="true">+IF(OFFSET('Hygiene Data'!$D$12,0,10*ROW('Hygiene Data'!D164))="","",OFFSET('Hygiene Data'!$D$12,0,10*ROW('Hygiene Data'!D164)))</f>
        <v/>
      </c>
      <c r="DQ170" s="280" t="str">
        <f ca="true">+IF(OFFSET('Hygiene Data'!$D$13,0,10*ROW('Hygiene Data'!D164))="","",OFFSET('Hygiene Data'!$D$13,0,10*ROW('Hygiene Data'!D164)))</f>
        <v/>
      </c>
      <c r="DR170" s="280" t="str">
        <f ca="true">+IF(OFFSET('Hygiene Data'!$E$11,0,10*ROW('Hygiene Data'!E164))="","",OFFSET('Hygiene Data'!$E$11,0,10*ROW('Hygiene Data'!E164)))</f>
        <v/>
      </c>
      <c r="DS170" s="280" t="str">
        <f ca="true">+IF(OFFSET('Hygiene Data'!$E$12,0,10*ROW('Hygiene Data'!E164))="","",OFFSET('Hygiene Data'!$E$12,0,10*ROW('Hygiene Data'!E164)))</f>
        <v/>
      </c>
      <c r="DT170" s="280" t="str">
        <f ca="true">+IF(OFFSET('Hygiene Data'!$E$13,0,10*ROW('Hygiene Data'!E164))="","",OFFSET('Hygiene Data'!$E$13,0,10*ROW('Hygiene Data'!E164)))</f>
        <v/>
      </c>
      <c r="DU170" s="280" t="str">
        <f ca="true">+IF(OFFSET('Hygiene Data'!$F$11,0,10*ROW('Hygiene Data'!F164))="","",OFFSET('Hygiene Data'!$F$11,0,10*ROW('Hygiene Data'!F164)))</f>
        <v/>
      </c>
      <c r="DV170" s="280" t="str">
        <f ca="true">+IF(OFFSET('Hygiene Data'!$F$12,0,10*ROW('Hygiene Data'!F164))="","",OFFSET('Hygiene Data'!$F$12,0,10*ROW('Hygiene Data'!F164)))</f>
        <v/>
      </c>
      <c r="DW170" s="280" t="str">
        <f ca="true">+IF(OFFSET('Hygiene Data'!$F$13,0,10*ROW('Hygiene Data'!F164))="","",OFFSET('Hygiene Data'!$F$13,0,10*ROW('Hygiene Data'!F164)))</f>
        <v/>
      </c>
      <c r="DX170" s="280" t="str">
        <f ca="true">+IF(OFFSET('Hygiene Data'!$G$11,0,10*ROW('Hygiene Data'!G164))="","",OFFSET('Hygiene Data'!$G$11,0,10*ROW('Hygiene Data'!G164)))</f>
        <v/>
      </c>
      <c r="DY170" s="280" t="str">
        <f ca="true">+IF(OFFSET('Hygiene Data'!$G$12,0,10*ROW('Hygiene Data'!G164))="","",OFFSET('Hygiene Data'!$G$12,0,10*ROW('Hygiene Data'!G164)))</f>
        <v/>
      </c>
      <c r="DZ170" s="280" t="str">
        <f ca="true">+IF(OFFSET('Hygiene Data'!$G$13,0,10*ROW('Hygiene Data'!G164))="","",OFFSET('Hygiene Data'!$G$13,0,10*ROW('Hygiene Data'!G164)))</f>
        <v/>
      </c>
      <c r="EA170" s="280" t="str">
        <f ca="true">+IF(OFFSET('Hygiene Data'!$H$11,0,10*ROW('Hygiene Data'!H164))="","",OFFSET('Hygiene Data'!$H$11,0,10*ROW('Hygiene Data'!H164)))</f>
        <v/>
      </c>
      <c r="EB170" s="280" t="str">
        <f ca="true">+IF(OFFSET('Hygiene Data'!$H$12,0,10*ROW('Hygiene Data'!H164))="","",OFFSET('Hygiene Data'!$H$12,0,10*ROW('Hygiene Data'!H164)))</f>
        <v/>
      </c>
      <c r="EC170" s="280" t="str">
        <f ca="true">+IF(OFFSET('Hygiene Data'!$H$13,0,10*ROW('Hygiene Data'!H164))="","",OFFSET('Hygiene Data'!$H$13,0,10*ROW('Hygiene Data'!H164)))</f>
        <v/>
      </c>
      <c r="ED170" s="280" t="str">
        <f ca="true">+IF(OFFSET('Hygiene Data'!$I$11,0,10*ROW('Hygiene Data'!I164))="","",OFFSET('Hygiene Data'!$I$11,0,10*ROW('Hygiene Data'!I164)))</f>
        <v/>
      </c>
      <c r="EE170" s="280" t="str">
        <f ca="true">+IF(OFFSET('Hygiene Data'!$I$12,0,10*ROW('Hygiene Data'!I164))="","",OFFSET('Hygiene Data'!$I$12,0,10*ROW('Hygiene Data'!I164)))</f>
        <v/>
      </c>
      <c r="EF170" s="28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6"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0"/>
      <c r="BS171" s="280" t="str">
        <f ca="true">+IF(OFFSET('Water Data'!$D$27,0,10*ROW('Water Data'!D165))="","",OFFSET('Water Data'!$D$27,0,10*ROW('Water Data'!D165)))</f>
        <v/>
      </c>
      <c r="BT171" s="280" t="str">
        <f ca="true">+IF(OFFSET('Water Data'!$D$28,0,10*ROW('Water Data'!D165))="","",OFFSET('Water Data'!$D$28,0,10*ROW('Water Data'!D165)))</f>
        <v/>
      </c>
      <c r="BU171" s="280" t="str">
        <f ca="true">+IF(OFFSET('Water Data'!$D$29,0,10*ROW('Water Data'!D165))="","",OFFSET('Water Data'!$D$29,0,10*ROW('Water Data'!D165)))</f>
        <v/>
      </c>
      <c r="BV171" s="280" t="str">
        <f ca="true">+IF(OFFSET('Water Data'!$E$27,0,10*ROW('Water Data'!E165))="","",OFFSET('Water Data'!$E$27,0,10*ROW('Water Data'!E165)))</f>
        <v/>
      </c>
      <c r="BW171" s="280" t="str">
        <f ca="true">+IF(OFFSET('Water Data'!$E$28,0,10*ROW('Water Data'!E165))="","",OFFSET('Water Data'!$E$28,0,10*ROW('Water Data'!E165)))</f>
        <v/>
      </c>
      <c r="BX171" s="280" t="str">
        <f ca="true">+IF(OFFSET('Water Data'!$E$29,0,10*ROW('Water Data'!E165))="","",OFFSET('Water Data'!$E$29,0,10*ROW('Water Data'!E165)))</f>
        <v/>
      </c>
      <c r="BY171" s="280" t="str">
        <f ca="true">+IF(OFFSET('Water Data'!$F$27,0,10*ROW('Water Data'!F165))="","",OFFSET('Water Data'!$F$27,0,10*ROW('Water Data'!F165)))</f>
        <v/>
      </c>
      <c r="BZ171" s="280" t="str">
        <f ca="true">+IF(OFFSET('Water Data'!$F$28,0,10*ROW('Water Data'!F165))="","",OFFSET('Water Data'!$F$28,0,10*ROW('Water Data'!F165)))</f>
        <v/>
      </c>
      <c r="CA171" s="280" t="str">
        <f ca="true">+IF(OFFSET('Water Data'!$F$29,0,10*ROW('Water Data'!F165))="","",OFFSET('Water Data'!$F$29,0,10*ROW('Water Data'!F165)))</f>
        <v/>
      </c>
      <c r="CB171" s="280" t="str">
        <f ca="true">+IF(OFFSET('Water Data'!$G$27,0,10*ROW('Water Data'!G165))="","",OFFSET('Water Data'!$G$27,0,10*ROW('Water Data'!G165)))</f>
        <v/>
      </c>
      <c r="CC171" s="280" t="str">
        <f ca="true">+IF(OFFSET('Water Data'!$G$28,0,10*ROW('Water Data'!G165))="","",OFFSET('Water Data'!$G$28,0,10*ROW('Water Data'!G165)))</f>
        <v/>
      </c>
      <c r="CD171" s="280" t="str">
        <f ca="true">+IF(OFFSET('Water Data'!$G$29,0,10*ROW('Water Data'!G165))="","",OFFSET('Water Data'!$G$29,0,10*ROW('Water Data'!G165)))</f>
        <v/>
      </c>
      <c r="CE171" s="280" t="str">
        <f ca="true">+IF(OFFSET('Water Data'!$H$27,0,10*ROW('Water Data'!H165))="","",OFFSET('Water Data'!$H$27,0,10*ROW('Water Data'!H165)))</f>
        <v/>
      </c>
      <c r="CF171" s="280" t="str">
        <f ca="true">+IF(OFFSET('Water Data'!$H$28,0,10*ROW('Water Data'!H165))="","",OFFSET('Water Data'!$H$28,0,10*ROW('Water Data'!H165)))</f>
        <v/>
      </c>
      <c r="CG171" s="280" t="str">
        <f ca="true">+IF(OFFSET('Water Data'!$H$29,0,10*ROW('Water Data'!H165))="","",OFFSET('Water Data'!$H$29,0,10*ROW('Water Data'!H165)))</f>
        <v/>
      </c>
      <c r="CH171" s="280" t="str">
        <f ca="true">+IF(OFFSET('Water Data'!$I$27,0,10*ROW('Water Data'!I165))="","",OFFSET('Water Data'!$I$27,0,10*ROW('Water Data'!I165)))</f>
        <v/>
      </c>
      <c r="CI171" s="280" t="str">
        <f ca="true">+IF(OFFSET('Water Data'!$I$28,0,10*ROW('Water Data'!I165))="","",OFFSET('Water Data'!$I$28,0,10*ROW('Water Data'!I165)))</f>
        <v/>
      </c>
      <c r="CJ171" s="280" t="str">
        <f ca="true">+IF(OFFSET('Water Data'!$I$29,0,10*ROW('Water Data'!I165))="","",OFFSET('Water Data'!$I$29,0,10*ROW('Water Data'!I165)))</f>
        <v/>
      </c>
      <c r="CK171" s="280" t="str">
        <f ca="true">+IF(OFFSET('Sanitation Data'!$D$28,0,10*ROW('Sanitation Data'!D165))="","",OFFSET('Sanitation Data'!$D$28,0,10*ROW('Sanitation Data'!D165)))</f>
        <v/>
      </c>
      <c r="CL171" s="280" t="str">
        <f ca="true">+IF(OFFSET('Sanitation Data'!$D$29,0,10*ROW('Sanitation Data'!D165))="","",OFFSET('Sanitation Data'!$D$29,0,10*ROW('Sanitation Data'!D165)))</f>
        <v/>
      </c>
      <c r="CM171" s="280" t="str">
        <f ca="true">+IF(OFFSET('Sanitation Data'!$D$30,0,10*ROW('Sanitation Data'!D165))="","",OFFSET('Sanitation Data'!$D$30,0,10*ROW('Sanitation Data'!D165)))</f>
        <v/>
      </c>
      <c r="CN171" s="280" t="str">
        <f ca="true">+IF(OFFSET('Sanitation Data'!$D$31,0,10*ROW('Sanitation Data'!D165))="","",OFFSET('Sanitation Data'!$D$31,0,10*ROW('Sanitation Data'!D165)))</f>
        <v/>
      </c>
      <c r="CO171" s="280" t="str">
        <f ca="true">+IF(OFFSET('Sanitation Data'!$D$32,0,10*ROW('Sanitation Data'!D165))="","",OFFSET('Sanitation Data'!$D$32,0,10*ROW('Sanitation Data'!D165)))</f>
        <v/>
      </c>
      <c r="CP171" s="280" t="str">
        <f ca="true">+IF(OFFSET('Sanitation Data'!$E$28,0,10*ROW('Sanitation Data'!E165))="","",OFFSET('Sanitation Data'!$E$28,0,10*ROW('Sanitation Data'!E165)))</f>
        <v/>
      </c>
      <c r="CQ171" s="280" t="str">
        <f ca="true">+IF(OFFSET('Sanitation Data'!$E$29,0,10*ROW('Sanitation Data'!E165))="","",OFFSET('Sanitation Data'!$E$29,0,10*ROW('Sanitation Data'!E165)))</f>
        <v/>
      </c>
      <c r="CR171" s="280" t="str">
        <f ca="true">+IF(OFFSET('Sanitation Data'!$E$30,0,10*ROW('Sanitation Data'!E165))="","",OFFSET('Sanitation Data'!$E$30,0,10*ROW('Sanitation Data'!E165)))</f>
        <v/>
      </c>
      <c r="CS171" s="280" t="str">
        <f ca="true">+IF(OFFSET('Sanitation Data'!$E$31,0,10*ROW('Sanitation Data'!E165))="","",OFFSET('Sanitation Data'!$E$31,0,10*ROW('Sanitation Data'!E165)))</f>
        <v/>
      </c>
      <c r="CT171" s="280" t="str">
        <f ca="true">+IF(OFFSET('Sanitation Data'!$E$32,0,10*ROW('Sanitation Data'!E165))="","",OFFSET('Sanitation Data'!$E$32,0,10*ROW('Sanitation Data'!E165)))</f>
        <v/>
      </c>
      <c r="CU171" s="280" t="str">
        <f ca="true">+IF(OFFSET('Sanitation Data'!$F$28,0,10*ROW('Sanitation Data'!F165))="","",OFFSET('Sanitation Data'!$F$28,0,10*ROW('Sanitation Data'!F165)))</f>
        <v/>
      </c>
      <c r="CV171" s="280" t="str">
        <f ca="true">+IF(OFFSET('Sanitation Data'!$F$29,0,10*ROW('Sanitation Data'!F165))="","",OFFSET('Sanitation Data'!$F$29,0,10*ROW('Sanitation Data'!F165)))</f>
        <v/>
      </c>
      <c r="CW171" s="280" t="str">
        <f ca="true">+IF(OFFSET('Sanitation Data'!$F$30,0,10*ROW('Sanitation Data'!F165))="","",OFFSET('Sanitation Data'!$F$30,0,10*ROW('Sanitation Data'!F165)))</f>
        <v/>
      </c>
      <c r="CX171" s="280" t="str">
        <f ca="true">+IF(OFFSET('Sanitation Data'!$F$31,0,10*ROW('Sanitation Data'!F165))="","",OFFSET('Sanitation Data'!$F$31,0,10*ROW('Sanitation Data'!F165)))</f>
        <v/>
      </c>
      <c r="CY171" s="280" t="str">
        <f ca="true">+IF(OFFSET('Sanitation Data'!$F$32,0,10*ROW('Sanitation Data'!F165))="","",OFFSET('Sanitation Data'!$F$32,0,10*ROW('Sanitation Data'!F165)))</f>
        <v/>
      </c>
      <c r="CZ171" s="280" t="str">
        <f ca="true">+IF(OFFSET('Sanitation Data'!$G$28,0,10*ROW('Sanitation Data'!G165))="","",OFFSET('Sanitation Data'!$G$28,0,10*ROW('Sanitation Data'!G165)))</f>
        <v/>
      </c>
      <c r="DA171" s="280" t="str">
        <f ca="true">+IF(OFFSET('Sanitation Data'!$G$29,0,10*ROW('Sanitation Data'!G165))="","",OFFSET('Sanitation Data'!$G$29,0,10*ROW('Sanitation Data'!G165)))</f>
        <v/>
      </c>
      <c r="DB171" s="280" t="str">
        <f ca="true">+IF(OFFSET('Sanitation Data'!$G$30,0,10*ROW('Sanitation Data'!G165))="","",OFFSET('Sanitation Data'!$G$30,0,10*ROW('Sanitation Data'!G165)))</f>
        <v/>
      </c>
      <c r="DC171" s="280" t="str">
        <f ca="true">+IF(OFFSET('Sanitation Data'!$G$31,0,10*ROW('Sanitation Data'!G165))="","",OFFSET('Sanitation Data'!$G$31,0,10*ROW('Sanitation Data'!G165)))</f>
        <v/>
      </c>
      <c r="DD171" s="280" t="str">
        <f ca="true">+IF(OFFSET('Sanitation Data'!$G$32,0,10*ROW('Sanitation Data'!G165))="","",OFFSET('Sanitation Data'!$G$32,0,10*ROW('Sanitation Data'!G165)))</f>
        <v/>
      </c>
      <c r="DE171" s="280" t="str">
        <f ca="true">+IF(OFFSET('Sanitation Data'!$H$28,0,10*ROW('Sanitation Data'!H165))="","",OFFSET('Sanitation Data'!$H$28,0,10*ROW('Sanitation Data'!H165)))</f>
        <v/>
      </c>
      <c r="DF171" s="280" t="str">
        <f ca="true">+IF(OFFSET('Sanitation Data'!$H$29,0,10*ROW('Sanitation Data'!H165))="","",OFFSET('Sanitation Data'!$H$29,0,10*ROW('Sanitation Data'!H165)))</f>
        <v/>
      </c>
      <c r="DG171" s="280" t="str">
        <f ca="true">+IF(OFFSET('Sanitation Data'!$H$30,0,10*ROW('Sanitation Data'!H165))="","",OFFSET('Sanitation Data'!$H$30,0,10*ROW('Sanitation Data'!H165)))</f>
        <v/>
      </c>
      <c r="DH171" s="280" t="str">
        <f ca="true">+IF(OFFSET('Sanitation Data'!$H$31,0,10*ROW('Sanitation Data'!H165))="","",OFFSET('Sanitation Data'!$H$31,0,10*ROW('Sanitation Data'!H165)))</f>
        <v/>
      </c>
      <c r="DI171" s="280" t="str">
        <f ca="true">+IF(OFFSET('Sanitation Data'!$H$32,0,10*ROW('Sanitation Data'!H165))="","",OFFSET('Sanitation Data'!$H$32,0,10*ROW('Sanitation Data'!H165)))</f>
        <v/>
      </c>
      <c r="DJ171" s="280" t="str">
        <f ca="true">+IF(OFFSET('Sanitation Data'!$I$28,0,10*ROW('Sanitation Data'!I165))="","",OFFSET('Sanitation Data'!$I$28,0,10*ROW('Sanitation Data'!I165)))</f>
        <v/>
      </c>
      <c r="DK171" s="280" t="str">
        <f ca="true">+IF(OFFSET('Sanitation Data'!$I$29,0,10*ROW('Sanitation Data'!I165))="","",OFFSET('Sanitation Data'!$I$29,0,10*ROW('Sanitation Data'!I165)))</f>
        <v/>
      </c>
      <c r="DL171" s="280" t="str">
        <f ca="true">+IF(OFFSET('Sanitation Data'!$I$30,0,10*ROW('Sanitation Data'!I165))="","",OFFSET('Sanitation Data'!$I$30,0,10*ROW('Sanitation Data'!I165)))</f>
        <v/>
      </c>
      <c r="DM171" s="280" t="str">
        <f ca="true">+IF(OFFSET('Sanitation Data'!$I$31,0,10*ROW('Sanitation Data'!I165))="","",OFFSET('Sanitation Data'!$I$31,0,10*ROW('Sanitation Data'!I165)))</f>
        <v/>
      </c>
      <c r="DN171" s="280" t="str">
        <f ca="true">+IF(OFFSET('Sanitation Data'!$I$32,0,10*ROW('Sanitation Data'!I165))="","",OFFSET('Sanitation Data'!$I$32,0,10*ROW('Sanitation Data'!I165)))</f>
        <v/>
      </c>
      <c r="DO171" s="280" t="str">
        <f ca="true">+IF(OFFSET('Hygiene Data'!$D$11,0,10*ROW('Hygiene Data'!D165))="","",OFFSET('Hygiene Data'!$D$11,0,10*ROW('Hygiene Data'!D165)))</f>
        <v/>
      </c>
      <c r="DP171" s="280" t="str">
        <f ca="true">+IF(OFFSET('Hygiene Data'!$D$12,0,10*ROW('Hygiene Data'!D165))="","",OFFSET('Hygiene Data'!$D$12,0,10*ROW('Hygiene Data'!D165)))</f>
        <v/>
      </c>
      <c r="DQ171" s="280" t="str">
        <f ca="true">+IF(OFFSET('Hygiene Data'!$D$13,0,10*ROW('Hygiene Data'!D165))="","",OFFSET('Hygiene Data'!$D$13,0,10*ROW('Hygiene Data'!D165)))</f>
        <v/>
      </c>
      <c r="DR171" s="280" t="str">
        <f ca="true">+IF(OFFSET('Hygiene Data'!$E$11,0,10*ROW('Hygiene Data'!E165))="","",OFFSET('Hygiene Data'!$E$11,0,10*ROW('Hygiene Data'!E165)))</f>
        <v/>
      </c>
      <c r="DS171" s="280" t="str">
        <f ca="true">+IF(OFFSET('Hygiene Data'!$E$12,0,10*ROW('Hygiene Data'!E165))="","",OFFSET('Hygiene Data'!$E$12,0,10*ROW('Hygiene Data'!E165)))</f>
        <v/>
      </c>
      <c r="DT171" s="280" t="str">
        <f ca="true">+IF(OFFSET('Hygiene Data'!$E$13,0,10*ROW('Hygiene Data'!E165))="","",OFFSET('Hygiene Data'!$E$13,0,10*ROW('Hygiene Data'!E165)))</f>
        <v/>
      </c>
      <c r="DU171" s="280" t="str">
        <f ca="true">+IF(OFFSET('Hygiene Data'!$F$11,0,10*ROW('Hygiene Data'!F165))="","",OFFSET('Hygiene Data'!$F$11,0,10*ROW('Hygiene Data'!F165)))</f>
        <v/>
      </c>
      <c r="DV171" s="280" t="str">
        <f ca="true">+IF(OFFSET('Hygiene Data'!$F$12,0,10*ROW('Hygiene Data'!F165))="","",OFFSET('Hygiene Data'!$F$12,0,10*ROW('Hygiene Data'!F165)))</f>
        <v/>
      </c>
      <c r="DW171" s="280" t="str">
        <f ca="true">+IF(OFFSET('Hygiene Data'!$F$13,0,10*ROW('Hygiene Data'!F165))="","",OFFSET('Hygiene Data'!$F$13,0,10*ROW('Hygiene Data'!F165)))</f>
        <v/>
      </c>
      <c r="DX171" s="280" t="str">
        <f ca="true">+IF(OFFSET('Hygiene Data'!$G$11,0,10*ROW('Hygiene Data'!G165))="","",OFFSET('Hygiene Data'!$G$11,0,10*ROW('Hygiene Data'!G165)))</f>
        <v/>
      </c>
      <c r="DY171" s="280" t="str">
        <f ca="true">+IF(OFFSET('Hygiene Data'!$G$12,0,10*ROW('Hygiene Data'!G165))="","",OFFSET('Hygiene Data'!$G$12,0,10*ROW('Hygiene Data'!G165)))</f>
        <v/>
      </c>
      <c r="DZ171" s="280" t="str">
        <f ca="true">+IF(OFFSET('Hygiene Data'!$G$13,0,10*ROW('Hygiene Data'!G165))="","",OFFSET('Hygiene Data'!$G$13,0,10*ROW('Hygiene Data'!G165)))</f>
        <v/>
      </c>
      <c r="EA171" s="280" t="str">
        <f ca="true">+IF(OFFSET('Hygiene Data'!$H$11,0,10*ROW('Hygiene Data'!H165))="","",OFFSET('Hygiene Data'!$H$11,0,10*ROW('Hygiene Data'!H165)))</f>
        <v/>
      </c>
      <c r="EB171" s="280" t="str">
        <f ca="true">+IF(OFFSET('Hygiene Data'!$H$12,0,10*ROW('Hygiene Data'!H165))="","",OFFSET('Hygiene Data'!$H$12,0,10*ROW('Hygiene Data'!H165)))</f>
        <v/>
      </c>
      <c r="EC171" s="280" t="str">
        <f ca="true">+IF(OFFSET('Hygiene Data'!$H$13,0,10*ROW('Hygiene Data'!H165))="","",OFFSET('Hygiene Data'!$H$13,0,10*ROW('Hygiene Data'!H165)))</f>
        <v/>
      </c>
      <c r="ED171" s="280" t="str">
        <f ca="true">+IF(OFFSET('Hygiene Data'!$I$11,0,10*ROW('Hygiene Data'!I165))="","",OFFSET('Hygiene Data'!$I$11,0,10*ROW('Hygiene Data'!I165)))</f>
        <v/>
      </c>
      <c r="EE171" s="280" t="str">
        <f ca="true">+IF(OFFSET('Hygiene Data'!$I$12,0,10*ROW('Hygiene Data'!I165))="","",OFFSET('Hygiene Data'!$I$12,0,10*ROW('Hygiene Data'!I165)))</f>
        <v/>
      </c>
      <c r="EF171" s="28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6"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0"/>
      <c r="BS172" s="280" t="str">
        <f ca="true">+IF(OFFSET('Water Data'!$D$27,0,10*ROW('Water Data'!D166))="","",OFFSET('Water Data'!$D$27,0,10*ROW('Water Data'!D166)))</f>
        <v/>
      </c>
      <c r="BT172" s="280" t="str">
        <f ca="true">+IF(OFFSET('Water Data'!$D$28,0,10*ROW('Water Data'!D166))="","",OFFSET('Water Data'!$D$28,0,10*ROW('Water Data'!D166)))</f>
        <v/>
      </c>
      <c r="BU172" s="280" t="str">
        <f ca="true">+IF(OFFSET('Water Data'!$D$29,0,10*ROW('Water Data'!D166))="","",OFFSET('Water Data'!$D$29,0,10*ROW('Water Data'!D166)))</f>
        <v/>
      </c>
      <c r="BV172" s="280" t="str">
        <f ca="true">+IF(OFFSET('Water Data'!$E$27,0,10*ROW('Water Data'!E166))="","",OFFSET('Water Data'!$E$27,0,10*ROW('Water Data'!E166)))</f>
        <v/>
      </c>
      <c r="BW172" s="280" t="str">
        <f ca="true">+IF(OFFSET('Water Data'!$E$28,0,10*ROW('Water Data'!E166))="","",OFFSET('Water Data'!$E$28,0,10*ROW('Water Data'!E166)))</f>
        <v/>
      </c>
      <c r="BX172" s="280" t="str">
        <f ca="true">+IF(OFFSET('Water Data'!$E$29,0,10*ROW('Water Data'!E166))="","",OFFSET('Water Data'!$E$29,0,10*ROW('Water Data'!E166)))</f>
        <v/>
      </c>
      <c r="BY172" s="280" t="str">
        <f ca="true">+IF(OFFSET('Water Data'!$F$27,0,10*ROW('Water Data'!F166))="","",OFFSET('Water Data'!$F$27,0,10*ROW('Water Data'!F166)))</f>
        <v/>
      </c>
      <c r="BZ172" s="280" t="str">
        <f ca="true">+IF(OFFSET('Water Data'!$F$28,0,10*ROW('Water Data'!F166))="","",OFFSET('Water Data'!$F$28,0,10*ROW('Water Data'!F166)))</f>
        <v/>
      </c>
      <c r="CA172" s="280" t="str">
        <f ca="true">+IF(OFFSET('Water Data'!$F$29,0,10*ROW('Water Data'!F166))="","",OFFSET('Water Data'!$F$29,0,10*ROW('Water Data'!F166)))</f>
        <v/>
      </c>
      <c r="CB172" s="280" t="str">
        <f ca="true">+IF(OFFSET('Water Data'!$G$27,0,10*ROW('Water Data'!G166))="","",OFFSET('Water Data'!$G$27,0,10*ROW('Water Data'!G166)))</f>
        <v/>
      </c>
      <c r="CC172" s="280" t="str">
        <f ca="true">+IF(OFFSET('Water Data'!$G$28,0,10*ROW('Water Data'!G166))="","",OFFSET('Water Data'!$G$28,0,10*ROW('Water Data'!G166)))</f>
        <v/>
      </c>
      <c r="CD172" s="280" t="str">
        <f ca="true">+IF(OFFSET('Water Data'!$G$29,0,10*ROW('Water Data'!G166))="","",OFFSET('Water Data'!$G$29,0,10*ROW('Water Data'!G166)))</f>
        <v/>
      </c>
      <c r="CE172" s="280" t="str">
        <f ca="true">+IF(OFFSET('Water Data'!$H$27,0,10*ROW('Water Data'!H166))="","",OFFSET('Water Data'!$H$27,0,10*ROW('Water Data'!H166)))</f>
        <v/>
      </c>
      <c r="CF172" s="280" t="str">
        <f ca="true">+IF(OFFSET('Water Data'!$H$28,0,10*ROW('Water Data'!H166))="","",OFFSET('Water Data'!$H$28,0,10*ROW('Water Data'!H166)))</f>
        <v/>
      </c>
      <c r="CG172" s="280" t="str">
        <f ca="true">+IF(OFFSET('Water Data'!$H$29,0,10*ROW('Water Data'!H166))="","",OFFSET('Water Data'!$H$29,0,10*ROW('Water Data'!H166)))</f>
        <v/>
      </c>
      <c r="CH172" s="280" t="str">
        <f ca="true">+IF(OFFSET('Water Data'!$I$27,0,10*ROW('Water Data'!I166))="","",OFFSET('Water Data'!$I$27,0,10*ROW('Water Data'!I166)))</f>
        <v/>
      </c>
      <c r="CI172" s="280" t="str">
        <f ca="true">+IF(OFFSET('Water Data'!$I$28,0,10*ROW('Water Data'!I166))="","",OFFSET('Water Data'!$I$28,0,10*ROW('Water Data'!I166)))</f>
        <v/>
      </c>
      <c r="CJ172" s="280" t="str">
        <f ca="true">+IF(OFFSET('Water Data'!$I$29,0,10*ROW('Water Data'!I166))="","",OFFSET('Water Data'!$I$29,0,10*ROW('Water Data'!I166)))</f>
        <v/>
      </c>
      <c r="CK172" s="280" t="str">
        <f ca="true">+IF(OFFSET('Sanitation Data'!$D$28,0,10*ROW('Sanitation Data'!D166))="","",OFFSET('Sanitation Data'!$D$28,0,10*ROW('Sanitation Data'!D166)))</f>
        <v/>
      </c>
      <c r="CL172" s="280" t="str">
        <f ca="true">+IF(OFFSET('Sanitation Data'!$D$29,0,10*ROW('Sanitation Data'!D166))="","",OFFSET('Sanitation Data'!$D$29,0,10*ROW('Sanitation Data'!D166)))</f>
        <v/>
      </c>
      <c r="CM172" s="280" t="str">
        <f ca="true">+IF(OFFSET('Sanitation Data'!$D$30,0,10*ROW('Sanitation Data'!D166))="","",OFFSET('Sanitation Data'!$D$30,0,10*ROW('Sanitation Data'!D166)))</f>
        <v/>
      </c>
      <c r="CN172" s="280" t="str">
        <f ca="true">+IF(OFFSET('Sanitation Data'!$D$31,0,10*ROW('Sanitation Data'!D166))="","",OFFSET('Sanitation Data'!$D$31,0,10*ROW('Sanitation Data'!D166)))</f>
        <v/>
      </c>
      <c r="CO172" s="280" t="str">
        <f ca="true">+IF(OFFSET('Sanitation Data'!$D$32,0,10*ROW('Sanitation Data'!D166))="","",OFFSET('Sanitation Data'!$D$32,0,10*ROW('Sanitation Data'!D166)))</f>
        <v/>
      </c>
      <c r="CP172" s="280" t="str">
        <f ca="true">+IF(OFFSET('Sanitation Data'!$E$28,0,10*ROW('Sanitation Data'!E166))="","",OFFSET('Sanitation Data'!$E$28,0,10*ROW('Sanitation Data'!E166)))</f>
        <v/>
      </c>
      <c r="CQ172" s="280" t="str">
        <f ca="true">+IF(OFFSET('Sanitation Data'!$E$29,0,10*ROW('Sanitation Data'!E166))="","",OFFSET('Sanitation Data'!$E$29,0,10*ROW('Sanitation Data'!E166)))</f>
        <v/>
      </c>
      <c r="CR172" s="280" t="str">
        <f ca="true">+IF(OFFSET('Sanitation Data'!$E$30,0,10*ROW('Sanitation Data'!E166))="","",OFFSET('Sanitation Data'!$E$30,0,10*ROW('Sanitation Data'!E166)))</f>
        <v/>
      </c>
      <c r="CS172" s="280" t="str">
        <f ca="true">+IF(OFFSET('Sanitation Data'!$E$31,0,10*ROW('Sanitation Data'!E166))="","",OFFSET('Sanitation Data'!$E$31,0,10*ROW('Sanitation Data'!E166)))</f>
        <v/>
      </c>
      <c r="CT172" s="280" t="str">
        <f ca="true">+IF(OFFSET('Sanitation Data'!$E$32,0,10*ROW('Sanitation Data'!E166))="","",OFFSET('Sanitation Data'!$E$32,0,10*ROW('Sanitation Data'!E166)))</f>
        <v/>
      </c>
      <c r="CU172" s="280" t="str">
        <f ca="true">+IF(OFFSET('Sanitation Data'!$F$28,0,10*ROW('Sanitation Data'!F166))="","",OFFSET('Sanitation Data'!$F$28,0,10*ROW('Sanitation Data'!F166)))</f>
        <v/>
      </c>
      <c r="CV172" s="280" t="str">
        <f ca="true">+IF(OFFSET('Sanitation Data'!$F$29,0,10*ROW('Sanitation Data'!F166))="","",OFFSET('Sanitation Data'!$F$29,0,10*ROW('Sanitation Data'!F166)))</f>
        <v/>
      </c>
      <c r="CW172" s="280" t="str">
        <f ca="true">+IF(OFFSET('Sanitation Data'!$F$30,0,10*ROW('Sanitation Data'!F166))="","",OFFSET('Sanitation Data'!$F$30,0,10*ROW('Sanitation Data'!F166)))</f>
        <v/>
      </c>
      <c r="CX172" s="280" t="str">
        <f ca="true">+IF(OFFSET('Sanitation Data'!$F$31,0,10*ROW('Sanitation Data'!F166))="","",OFFSET('Sanitation Data'!$F$31,0,10*ROW('Sanitation Data'!F166)))</f>
        <v/>
      </c>
      <c r="CY172" s="280" t="str">
        <f ca="true">+IF(OFFSET('Sanitation Data'!$F$32,0,10*ROW('Sanitation Data'!F166))="","",OFFSET('Sanitation Data'!$F$32,0,10*ROW('Sanitation Data'!F166)))</f>
        <v/>
      </c>
      <c r="CZ172" s="280" t="str">
        <f ca="true">+IF(OFFSET('Sanitation Data'!$G$28,0,10*ROW('Sanitation Data'!G166))="","",OFFSET('Sanitation Data'!$G$28,0,10*ROW('Sanitation Data'!G166)))</f>
        <v/>
      </c>
      <c r="DA172" s="280" t="str">
        <f ca="true">+IF(OFFSET('Sanitation Data'!$G$29,0,10*ROW('Sanitation Data'!G166))="","",OFFSET('Sanitation Data'!$G$29,0,10*ROW('Sanitation Data'!G166)))</f>
        <v/>
      </c>
      <c r="DB172" s="280" t="str">
        <f ca="true">+IF(OFFSET('Sanitation Data'!$G$30,0,10*ROW('Sanitation Data'!G166))="","",OFFSET('Sanitation Data'!$G$30,0,10*ROW('Sanitation Data'!G166)))</f>
        <v/>
      </c>
      <c r="DC172" s="280" t="str">
        <f ca="true">+IF(OFFSET('Sanitation Data'!$G$31,0,10*ROW('Sanitation Data'!G166))="","",OFFSET('Sanitation Data'!$G$31,0,10*ROW('Sanitation Data'!G166)))</f>
        <v/>
      </c>
      <c r="DD172" s="280" t="str">
        <f ca="true">+IF(OFFSET('Sanitation Data'!$G$32,0,10*ROW('Sanitation Data'!G166))="","",OFFSET('Sanitation Data'!$G$32,0,10*ROW('Sanitation Data'!G166)))</f>
        <v/>
      </c>
      <c r="DE172" s="280" t="str">
        <f ca="true">+IF(OFFSET('Sanitation Data'!$H$28,0,10*ROW('Sanitation Data'!H166))="","",OFFSET('Sanitation Data'!$H$28,0,10*ROW('Sanitation Data'!H166)))</f>
        <v/>
      </c>
      <c r="DF172" s="280" t="str">
        <f ca="true">+IF(OFFSET('Sanitation Data'!$H$29,0,10*ROW('Sanitation Data'!H166))="","",OFFSET('Sanitation Data'!$H$29,0,10*ROW('Sanitation Data'!H166)))</f>
        <v/>
      </c>
      <c r="DG172" s="280" t="str">
        <f ca="true">+IF(OFFSET('Sanitation Data'!$H$30,0,10*ROW('Sanitation Data'!H166))="","",OFFSET('Sanitation Data'!$H$30,0,10*ROW('Sanitation Data'!H166)))</f>
        <v/>
      </c>
      <c r="DH172" s="280" t="str">
        <f ca="true">+IF(OFFSET('Sanitation Data'!$H$31,0,10*ROW('Sanitation Data'!H166))="","",OFFSET('Sanitation Data'!$H$31,0,10*ROW('Sanitation Data'!H166)))</f>
        <v/>
      </c>
      <c r="DI172" s="280" t="str">
        <f ca="true">+IF(OFFSET('Sanitation Data'!$H$32,0,10*ROW('Sanitation Data'!H166))="","",OFFSET('Sanitation Data'!$H$32,0,10*ROW('Sanitation Data'!H166)))</f>
        <v/>
      </c>
      <c r="DJ172" s="280" t="str">
        <f ca="true">+IF(OFFSET('Sanitation Data'!$I$28,0,10*ROW('Sanitation Data'!I166))="","",OFFSET('Sanitation Data'!$I$28,0,10*ROW('Sanitation Data'!I166)))</f>
        <v/>
      </c>
      <c r="DK172" s="280" t="str">
        <f ca="true">+IF(OFFSET('Sanitation Data'!$I$29,0,10*ROW('Sanitation Data'!I166))="","",OFFSET('Sanitation Data'!$I$29,0,10*ROW('Sanitation Data'!I166)))</f>
        <v/>
      </c>
      <c r="DL172" s="280" t="str">
        <f ca="true">+IF(OFFSET('Sanitation Data'!$I$30,0,10*ROW('Sanitation Data'!I166))="","",OFFSET('Sanitation Data'!$I$30,0,10*ROW('Sanitation Data'!I166)))</f>
        <v/>
      </c>
      <c r="DM172" s="280" t="str">
        <f ca="true">+IF(OFFSET('Sanitation Data'!$I$31,0,10*ROW('Sanitation Data'!I166))="","",OFFSET('Sanitation Data'!$I$31,0,10*ROW('Sanitation Data'!I166)))</f>
        <v/>
      </c>
      <c r="DN172" s="280" t="str">
        <f ca="true">+IF(OFFSET('Sanitation Data'!$I$32,0,10*ROW('Sanitation Data'!I166))="","",OFFSET('Sanitation Data'!$I$32,0,10*ROW('Sanitation Data'!I166)))</f>
        <v/>
      </c>
      <c r="DO172" s="280" t="str">
        <f ca="true">+IF(OFFSET('Hygiene Data'!$D$11,0,10*ROW('Hygiene Data'!D166))="","",OFFSET('Hygiene Data'!$D$11,0,10*ROW('Hygiene Data'!D166)))</f>
        <v/>
      </c>
      <c r="DP172" s="280" t="str">
        <f ca="true">+IF(OFFSET('Hygiene Data'!$D$12,0,10*ROW('Hygiene Data'!D166))="","",OFFSET('Hygiene Data'!$D$12,0,10*ROW('Hygiene Data'!D166)))</f>
        <v/>
      </c>
      <c r="DQ172" s="280" t="str">
        <f ca="true">+IF(OFFSET('Hygiene Data'!$D$13,0,10*ROW('Hygiene Data'!D166))="","",OFFSET('Hygiene Data'!$D$13,0,10*ROW('Hygiene Data'!D166)))</f>
        <v/>
      </c>
      <c r="DR172" s="280" t="str">
        <f ca="true">+IF(OFFSET('Hygiene Data'!$E$11,0,10*ROW('Hygiene Data'!E166))="","",OFFSET('Hygiene Data'!$E$11,0,10*ROW('Hygiene Data'!E166)))</f>
        <v/>
      </c>
      <c r="DS172" s="280" t="str">
        <f ca="true">+IF(OFFSET('Hygiene Data'!$E$12,0,10*ROW('Hygiene Data'!E166))="","",OFFSET('Hygiene Data'!$E$12,0,10*ROW('Hygiene Data'!E166)))</f>
        <v/>
      </c>
      <c r="DT172" s="280" t="str">
        <f ca="true">+IF(OFFSET('Hygiene Data'!$E$13,0,10*ROW('Hygiene Data'!E166))="","",OFFSET('Hygiene Data'!$E$13,0,10*ROW('Hygiene Data'!E166)))</f>
        <v/>
      </c>
      <c r="DU172" s="280" t="str">
        <f ca="true">+IF(OFFSET('Hygiene Data'!$F$11,0,10*ROW('Hygiene Data'!F166))="","",OFFSET('Hygiene Data'!$F$11,0,10*ROW('Hygiene Data'!F166)))</f>
        <v/>
      </c>
      <c r="DV172" s="280" t="str">
        <f ca="true">+IF(OFFSET('Hygiene Data'!$F$12,0,10*ROW('Hygiene Data'!F166))="","",OFFSET('Hygiene Data'!$F$12,0,10*ROW('Hygiene Data'!F166)))</f>
        <v/>
      </c>
      <c r="DW172" s="280" t="str">
        <f ca="true">+IF(OFFSET('Hygiene Data'!$F$13,0,10*ROW('Hygiene Data'!F166))="","",OFFSET('Hygiene Data'!$F$13,0,10*ROW('Hygiene Data'!F166)))</f>
        <v/>
      </c>
      <c r="DX172" s="280" t="str">
        <f ca="true">+IF(OFFSET('Hygiene Data'!$G$11,0,10*ROW('Hygiene Data'!G166))="","",OFFSET('Hygiene Data'!$G$11,0,10*ROW('Hygiene Data'!G166)))</f>
        <v/>
      </c>
      <c r="DY172" s="280" t="str">
        <f ca="true">+IF(OFFSET('Hygiene Data'!$G$12,0,10*ROW('Hygiene Data'!G166))="","",OFFSET('Hygiene Data'!$G$12,0,10*ROW('Hygiene Data'!G166)))</f>
        <v/>
      </c>
      <c r="DZ172" s="280" t="str">
        <f ca="true">+IF(OFFSET('Hygiene Data'!$G$13,0,10*ROW('Hygiene Data'!G166))="","",OFFSET('Hygiene Data'!$G$13,0,10*ROW('Hygiene Data'!G166)))</f>
        <v/>
      </c>
      <c r="EA172" s="280" t="str">
        <f ca="true">+IF(OFFSET('Hygiene Data'!$H$11,0,10*ROW('Hygiene Data'!H166))="","",OFFSET('Hygiene Data'!$H$11,0,10*ROW('Hygiene Data'!H166)))</f>
        <v/>
      </c>
      <c r="EB172" s="280" t="str">
        <f ca="true">+IF(OFFSET('Hygiene Data'!$H$12,0,10*ROW('Hygiene Data'!H166))="","",OFFSET('Hygiene Data'!$H$12,0,10*ROW('Hygiene Data'!H166)))</f>
        <v/>
      </c>
      <c r="EC172" s="280" t="str">
        <f ca="true">+IF(OFFSET('Hygiene Data'!$H$13,0,10*ROW('Hygiene Data'!H166))="","",OFFSET('Hygiene Data'!$H$13,0,10*ROW('Hygiene Data'!H166)))</f>
        <v/>
      </c>
      <c r="ED172" s="280" t="str">
        <f ca="true">+IF(OFFSET('Hygiene Data'!$I$11,0,10*ROW('Hygiene Data'!I166))="","",OFFSET('Hygiene Data'!$I$11,0,10*ROW('Hygiene Data'!I166)))</f>
        <v/>
      </c>
      <c r="EE172" s="280" t="str">
        <f ca="true">+IF(OFFSET('Hygiene Data'!$I$12,0,10*ROW('Hygiene Data'!I166))="","",OFFSET('Hygiene Data'!$I$12,0,10*ROW('Hygiene Data'!I166)))</f>
        <v/>
      </c>
      <c r="EF172" s="28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6"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0"/>
      <c r="BS173" s="280" t="str">
        <f ca="true">+IF(OFFSET('Water Data'!$D$27,0,10*ROW('Water Data'!D167))="","",OFFSET('Water Data'!$D$27,0,10*ROW('Water Data'!D167)))</f>
        <v/>
      </c>
      <c r="BT173" s="280" t="str">
        <f ca="true">+IF(OFFSET('Water Data'!$D$28,0,10*ROW('Water Data'!D167))="","",OFFSET('Water Data'!$D$28,0,10*ROW('Water Data'!D167)))</f>
        <v/>
      </c>
      <c r="BU173" s="280" t="str">
        <f ca="true">+IF(OFFSET('Water Data'!$D$29,0,10*ROW('Water Data'!D167))="","",OFFSET('Water Data'!$D$29,0,10*ROW('Water Data'!D167)))</f>
        <v/>
      </c>
      <c r="BV173" s="280" t="str">
        <f ca="true">+IF(OFFSET('Water Data'!$E$27,0,10*ROW('Water Data'!E167))="","",OFFSET('Water Data'!$E$27,0,10*ROW('Water Data'!E167)))</f>
        <v/>
      </c>
      <c r="BW173" s="280" t="str">
        <f ca="true">+IF(OFFSET('Water Data'!$E$28,0,10*ROW('Water Data'!E167))="","",OFFSET('Water Data'!$E$28,0,10*ROW('Water Data'!E167)))</f>
        <v/>
      </c>
      <c r="BX173" s="280" t="str">
        <f ca="true">+IF(OFFSET('Water Data'!$E$29,0,10*ROW('Water Data'!E167))="","",OFFSET('Water Data'!$E$29,0,10*ROW('Water Data'!E167)))</f>
        <v/>
      </c>
      <c r="BY173" s="280" t="str">
        <f ca="true">+IF(OFFSET('Water Data'!$F$27,0,10*ROW('Water Data'!F167))="","",OFFSET('Water Data'!$F$27,0,10*ROW('Water Data'!F167)))</f>
        <v/>
      </c>
      <c r="BZ173" s="280" t="str">
        <f ca="true">+IF(OFFSET('Water Data'!$F$28,0,10*ROW('Water Data'!F167))="","",OFFSET('Water Data'!$F$28,0,10*ROW('Water Data'!F167)))</f>
        <v/>
      </c>
      <c r="CA173" s="280" t="str">
        <f ca="true">+IF(OFFSET('Water Data'!$F$29,0,10*ROW('Water Data'!F167))="","",OFFSET('Water Data'!$F$29,0,10*ROW('Water Data'!F167)))</f>
        <v/>
      </c>
      <c r="CB173" s="280" t="str">
        <f ca="true">+IF(OFFSET('Water Data'!$G$27,0,10*ROW('Water Data'!G167))="","",OFFSET('Water Data'!$G$27,0,10*ROW('Water Data'!G167)))</f>
        <v/>
      </c>
      <c r="CC173" s="280" t="str">
        <f ca="true">+IF(OFFSET('Water Data'!$G$28,0,10*ROW('Water Data'!G167))="","",OFFSET('Water Data'!$G$28,0,10*ROW('Water Data'!G167)))</f>
        <v/>
      </c>
      <c r="CD173" s="280" t="str">
        <f ca="true">+IF(OFFSET('Water Data'!$G$29,0,10*ROW('Water Data'!G167))="","",OFFSET('Water Data'!$G$29,0,10*ROW('Water Data'!G167)))</f>
        <v/>
      </c>
      <c r="CE173" s="280" t="str">
        <f ca="true">+IF(OFFSET('Water Data'!$H$27,0,10*ROW('Water Data'!H167))="","",OFFSET('Water Data'!$H$27,0,10*ROW('Water Data'!H167)))</f>
        <v/>
      </c>
      <c r="CF173" s="280" t="str">
        <f ca="true">+IF(OFFSET('Water Data'!$H$28,0,10*ROW('Water Data'!H167))="","",OFFSET('Water Data'!$H$28,0,10*ROW('Water Data'!H167)))</f>
        <v/>
      </c>
      <c r="CG173" s="280" t="str">
        <f ca="true">+IF(OFFSET('Water Data'!$H$29,0,10*ROW('Water Data'!H167))="","",OFFSET('Water Data'!$H$29,0,10*ROW('Water Data'!H167)))</f>
        <v/>
      </c>
      <c r="CH173" s="280" t="str">
        <f ca="true">+IF(OFFSET('Water Data'!$I$27,0,10*ROW('Water Data'!I167))="","",OFFSET('Water Data'!$I$27,0,10*ROW('Water Data'!I167)))</f>
        <v/>
      </c>
      <c r="CI173" s="280" t="str">
        <f ca="true">+IF(OFFSET('Water Data'!$I$28,0,10*ROW('Water Data'!I167))="","",OFFSET('Water Data'!$I$28,0,10*ROW('Water Data'!I167)))</f>
        <v/>
      </c>
      <c r="CJ173" s="280" t="str">
        <f ca="true">+IF(OFFSET('Water Data'!$I$29,0,10*ROW('Water Data'!I167))="","",OFFSET('Water Data'!$I$29,0,10*ROW('Water Data'!I167)))</f>
        <v/>
      </c>
      <c r="CK173" s="280" t="str">
        <f ca="true">+IF(OFFSET('Sanitation Data'!$D$28,0,10*ROW('Sanitation Data'!D167))="","",OFFSET('Sanitation Data'!$D$28,0,10*ROW('Sanitation Data'!D167)))</f>
        <v/>
      </c>
      <c r="CL173" s="280" t="str">
        <f ca="true">+IF(OFFSET('Sanitation Data'!$D$29,0,10*ROW('Sanitation Data'!D167))="","",OFFSET('Sanitation Data'!$D$29,0,10*ROW('Sanitation Data'!D167)))</f>
        <v/>
      </c>
      <c r="CM173" s="280" t="str">
        <f ca="true">+IF(OFFSET('Sanitation Data'!$D$30,0,10*ROW('Sanitation Data'!D167))="","",OFFSET('Sanitation Data'!$D$30,0,10*ROW('Sanitation Data'!D167)))</f>
        <v/>
      </c>
      <c r="CN173" s="280" t="str">
        <f ca="true">+IF(OFFSET('Sanitation Data'!$D$31,0,10*ROW('Sanitation Data'!D167))="","",OFFSET('Sanitation Data'!$D$31,0,10*ROW('Sanitation Data'!D167)))</f>
        <v/>
      </c>
      <c r="CO173" s="280" t="str">
        <f ca="true">+IF(OFFSET('Sanitation Data'!$D$32,0,10*ROW('Sanitation Data'!D167))="","",OFFSET('Sanitation Data'!$D$32,0,10*ROW('Sanitation Data'!D167)))</f>
        <v/>
      </c>
      <c r="CP173" s="280" t="str">
        <f ca="true">+IF(OFFSET('Sanitation Data'!$E$28,0,10*ROW('Sanitation Data'!E167))="","",OFFSET('Sanitation Data'!$E$28,0,10*ROW('Sanitation Data'!E167)))</f>
        <v/>
      </c>
      <c r="CQ173" s="280" t="str">
        <f ca="true">+IF(OFFSET('Sanitation Data'!$E$29,0,10*ROW('Sanitation Data'!E167))="","",OFFSET('Sanitation Data'!$E$29,0,10*ROW('Sanitation Data'!E167)))</f>
        <v/>
      </c>
      <c r="CR173" s="280" t="str">
        <f ca="true">+IF(OFFSET('Sanitation Data'!$E$30,0,10*ROW('Sanitation Data'!E167))="","",OFFSET('Sanitation Data'!$E$30,0,10*ROW('Sanitation Data'!E167)))</f>
        <v/>
      </c>
      <c r="CS173" s="280" t="str">
        <f ca="true">+IF(OFFSET('Sanitation Data'!$E$31,0,10*ROW('Sanitation Data'!E167))="","",OFFSET('Sanitation Data'!$E$31,0,10*ROW('Sanitation Data'!E167)))</f>
        <v/>
      </c>
      <c r="CT173" s="280" t="str">
        <f ca="true">+IF(OFFSET('Sanitation Data'!$E$32,0,10*ROW('Sanitation Data'!E167))="","",OFFSET('Sanitation Data'!$E$32,0,10*ROW('Sanitation Data'!E167)))</f>
        <v/>
      </c>
      <c r="CU173" s="280" t="str">
        <f ca="true">+IF(OFFSET('Sanitation Data'!$F$28,0,10*ROW('Sanitation Data'!F167))="","",OFFSET('Sanitation Data'!$F$28,0,10*ROW('Sanitation Data'!F167)))</f>
        <v/>
      </c>
      <c r="CV173" s="280" t="str">
        <f ca="true">+IF(OFFSET('Sanitation Data'!$F$29,0,10*ROW('Sanitation Data'!F167))="","",OFFSET('Sanitation Data'!$F$29,0,10*ROW('Sanitation Data'!F167)))</f>
        <v/>
      </c>
      <c r="CW173" s="280" t="str">
        <f ca="true">+IF(OFFSET('Sanitation Data'!$F$30,0,10*ROW('Sanitation Data'!F167))="","",OFFSET('Sanitation Data'!$F$30,0,10*ROW('Sanitation Data'!F167)))</f>
        <v/>
      </c>
      <c r="CX173" s="280" t="str">
        <f ca="true">+IF(OFFSET('Sanitation Data'!$F$31,0,10*ROW('Sanitation Data'!F167))="","",OFFSET('Sanitation Data'!$F$31,0,10*ROW('Sanitation Data'!F167)))</f>
        <v/>
      </c>
      <c r="CY173" s="280" t="str">
        <f ca="true">+IF(OFFSET('Sanitation Data'!$F$32,0,10*ROW('Sanitation Data'!F167))="","",OFFSET('Sanitation Data'!$F$32,0,10*ROW('Sanitation Data'!F167)))</f>
        <v/>
      </c>
      <c r="CZ173" s="280" t="str">
        <f ca="true">+IF(OFFSET('Sanitation Data'!$G$28,0,10*ROW('Sanitation Data'!G167))="","",OFFSET('Sanitation Data'!$G$28,0,10*ROW('Sanitation Data'!G167)))</f>
        <v/>
      </c>
      <c r="DA173" s="280" t="str">
        <f ca="true">+IF(OFFSET('Sanitation Data'!$G$29,0,10*ROW('Sanitation Data'!G167))="","",OFFSET('Sanitation Data'!$G$29,0,10*ROW('Sanitation Data'!G167)))</f>
        <v/>
      </c>
      <c r="DB173" s="280" t="str">
        <f ca="true">+IF(OFFSET('Sanitation Data'!$G$30,0,10*ROW('Sanitation Data'!G167))="","",OFFSET('Sanitation Data'!$G$30,0,10*ROW('Sanitation Data'!G167)))</f>
        <v/>
      </c>
      <c r="DC173" s="280" t="str">
        <f ca="true">+IF(OFFSET('Sanitation Data'!$G$31,0,10*ROW('Sanitation Data'!G167))="","",OFFSET('Sanitation Data'!$G$31,0,10*ROW('Sanitation Data'!G167)))</f>
        <v/>
      </c>
      <c r="DD173" s="280" t="str">
        <f ca="true">+IF(OFFSET('Sanitation Data'!$G$32,0,10*ROW('Sanitation Data'!G167))="","",OFFSET('Sanitation Data'!$G$32,0,10*ROW('Sanitation Data'!G167)))</f>
        <v/>
      </c>
      <c r="DE173" s="280" t="str">
        <f ca="true">+IF(OFFSET('Sanitation Data'!$H$28,0,10*ROW('Sanitation Data'!H167))="","",OFFSET('Sanitation Data'!$H$28,0,10*ROW('Sanitation Data'!H167)))</f>
        <v/>
      </c>
      <c r="DF173" s="280" t="str">
        <f ca="true">+IF(OFFSET('Sanitation Data'!$H$29,0,10*ROW('Sanitation Data'!H167))="","",OFFSET('Sanitation Data'!$H$29,0,10*ROW('Sanitation Data'!H167)))</f>
        <v/>
      </c>
      <c r="DG173" s="280" t="str">
        <f ca="true">+IF(OFFSET('Sanitation Data'!$H$30,0,10*ROW('Sanitation Data'!H167))="","",OFFSET('Sanitation Data'!$H$30,0,10*ROW('Sanitation Data'!H167)))</f>
        <v/>
      </c>
      <c r="DH173" s="280" t="str">
        <f ca="true">+IF(OFFSET('Sanitation Data'!$H$31,0,10*ROW('Sanitation Data'!H167))="","",OFFSET('Sanitation Data'!$H$31,0,10*ROW('Sanitation Data'!H167)))</f>
        <v/>
      </c>
      <c r="DI173" s="280" t="str">
        <f ca="true">+IF(OFFSET('Sanitation Data'!$H$32,0,10*ROW('Sanitation Data'!H167))="","",OFFSET('Sanitation Data'!$H$32,0,10*ROW('Sanitation Data'!H167)))</f>
        <v/>
      </c>
      <c r="DJ173" s="280" t="str">
        <f ca="true">+IF(OFFSET('Sanitation Data'!$I$28,0,10*ROW('Sanitation Data'!I167))="","",OFFSET('Sanitation Data'!$I$28,0,10*ROW('Sanitation Data'!I167)))</f>
        <v/>
      </c>
      <c r="DK173" s="280" t="str">
        <f ca="true">+IF(OFFSET('Sanitation Data'!$I$29,0,10*ROW('Sanitation Data'!I167))="","",OFFSET('Sanitation Data'!$I$29,0,10*ROW('Sanitation Data'!I167)))</f>
        <v/>
      </c>
      <c r="DL173" s="280" t="str">
        <f ca="true">+IF(OFFSET('Sanitation Data'!$I$30,0,10*ROW('Sanitation Data'!I167))="","",OFFSET('Sanitation Data'!$I$30,0,10*ROW('Sanitation Data'!I167)))</f>
        <v/>
      </c>
      <c r="DM173" s="280" t="str">
        <f ca="true">+IF(OFFSET('Sanitation Data'!$I$31,0,10*ROW('Sanitation Data'!I167))="","",OFFSET('Sanitation Data'!$I$31,0,10*ROW('Sanitation Data'!I167)))</f>
        <v/>
      </c>
      <c r="DN173" s="280" t="str">
        <f ca="true">+IF(OFFSET('Sanitation Data'!$I$32,0,10*ROW('Sanitation Data'!I167))="","",OFFSET('Sanitation Data'!$I$32,0,10*ROW('Sanitation Data'!I167)))</f>
        <v/>
      </c>
      <c r="DO173" s="280" t="str">
        <f ca="true">+IF(OFFSET('Hygiene Data'!$D$11,0,10*ROW('Hygiene Data'!D167))="","",OFFSET('Hygiene Data'!$D$11,0,10*ROW('Hygiene Data'!D167)))</f>
        <v/>
      </c>
      <c r="DP173" s="280" t="str">
        <f ca="true">+IF(OFFSET('Hygiene Data'!$D$12,0,10*ROW('Hygiene Data'!D167))="","",OFFSET('Hygiene Data'!$D$12,0,10*ROW('Hygiene Data'!D167)))</f>
        <v/>
      </c>
      <c r="DQ173" s="280" t="str">
        <f ca="true">+IF(OFFSET('Hygiene Data'!$D$13,0,10*ROW('Hygiene Data'!D167))="","",OFFSET('Hygiene Data'!$D$13,0,10*ROW('Hygiene Data'!D167)))</f>
        <v/>
      </c>
      <c r="DR173" s="280" t="str">
        <f ca="true">+IF(OFFSET('Hygiene Data'!$E$11,0,10*ROW('Hygiene Data'!E167))="","",OFFSET('Hygiene Data'!$E$11,0,10*ROW('Hygiene Data'!E167)))</f>
        <v/>
      </c>
      <c r="DS173" s="280" t="str">
        <f ca="true">+IF(OFFSET('Hygiene Data'!$E$12,0,10*ROW('Hygiene Data'!E167))="","",OFFSET('Hygiene Data'!$E$12,0,10*ROW('Hygiene Data'!E167)))</f>
        <v/>
      </c>
      <c r="DT173" s="280" t="str">
        <f ca="true">+IF(OFFSET('Hygiene Data'!$E$13,0,10*ROW('Hygiene Data'!E167))="","",OFFSET('Hygiene Data'!$E$13,0,10*ROW('Hygiene Data'!E167)))</f>
        <v/>
      </c>
      <c r="DU173" s="280" t="str">
        <f ca="true">+IF(OFFSET('Hygiene Data'!$F$11,0,10*ROW('Hygiene Data'!F167))="","",OFFSET('Hygiene Data'!$F$11,0,10*ROW('Hygiene Data'!F167)))</f>
        <v/>
      </c>
      <c r="DV173" s="280" t="str">
        <f ca="true">+IF(OFFSET('Hygiene Data'!$F$12,0,10*ROW('Hygiene Data'!F167))="","",OFFSET('Hygiene Data'!$F$12,0,10*ROW('Hygiene Data'!F167)))</f>
        <v/>
      </c>
      <c r="DW173" s="280" t="str">
        <f ca="true">+IF(OFFSET('Hygiene Data'!$F$13,0,10*ROW('Hygiene Data'!F167))="","",OFFSET('Hygiene Data'!$F$13,0,10*ROW('Hygiene Data'!F167)))</f>
        <v/>
      </c>
      <c r="DX173" s="280" t="str">
        <f ca="true">+IF(OFFSET('Hygiene Data'!$G$11,0,10*ROW('Hygiene Data'!G167))="","",OFFSET('Hygiene Data'!$G$11,0,10*ROW('Hygiene Data'!G167)))</f>
        <v/>
      </c>
      <c r="DY173" s="280" t="str">
        <f ca="true">+IF(OFFSET('Hygiene Data'!$G$12,0,10*ROW('Hygiene Data'!G167))="","",OFFSET('Hygiene Data'!$G$12,0,10*ROW('Hygiene Data'!G167)))</f>
        <v/>
      </c>
      <c r="DZ173" s="280" t="str">
        <f ca="true">+IF(OFFSET('Hygiene Data'!$G$13,0,10*ROW('Hygiene Data'!G167))="","",OFFSET('Hygiene Data'!$G$13,0,10*ROW('Hygiene Data'!G167)))</f>
        <v/>
      </c>
      <c r="EA173" s="280" t="str">
        <f ca="true">+IF(OFFSET('Hygiene Data'!$H$11,0,10*ROW('Hygiene Data'!H167))="","",OFFSET('Hygiene Data'!$H$11,0,10*ROW('Hygiene Data'!H167)))</f>
        <v/>
      </c>
      <c r="EB173" s="280" t="str">
        <f ca="true">+IF(OFFSET('Hygiene Data'!$H$12,0,10*ROW('Hygiene Data'!H167))="","",OFFSET('Hygiene Data'!$H$12,0,10*ROW('Hygiene Data'!H167)))</f>
        <v/>
      </c>
      <c r="EC173" s="280" t="str">
        <f ca="true">+IF(OFFSET('Hygiene Data'!$H$13,0,10*ROW('Hygiene Data'!H167))="","",OFFSET('Hygiene Data'!$H$13,0,10*ROW('Hygiene Data'!H167)))</f>
        <v/>
      </c>
      <c r="ED173" s="280" t="str">
        <f ca="true">+IF(OFFSET('Hygiene Data'!$I$11,0,10*ROW('Hygiene Data'!I167))="","",OFFSET('Hygiene Data'!$I$11,0,10*ROW('Hygiene Data'!I167)))</f>
        <v/>
      </c>
      <c r="EE173" s="280" t="str">
        <f ca="true">+IF(OFFSET('Hygiene Data'!$I$12,0,10*ROW('Hygiene Data'!I167))="","",OFFSET('Hygiene Data'!$I$12,0,10*ROW('Hygiene Data'!I167)))</f>
        <v/>
      </c>
      <c r="EF173" s="28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6"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0"/>
      <c r="BS174" s="280" t="str">
        <f ca="true">+IF(OFFSET('Water Data'!$D$27,0,10*ROW('Water Data'!D168))="","",OFFSET('Water Data'!$D$27,0,10*ROW('Water Data'!D168)))</f>
        <v/>
      </c>
      <c r="BT174" s="280" t="str">
        <f ca="true">+IF(OFFSET('Water Data'!$D$28,0,10*ROW('Water Data'!D168))="","",OFFSET('Water Data'!$D$28,0,10*ROW('Water Data'!D168)))</f>
        <v/>
      </c>
      <c r="BU174" s="280" t="str">
        <f ca="true">+IF(OFFSET('Water Data'!$D$29,0,10*ROW('Water Data'!D168))="","",OFFSET('Water Data'!$D$29,0,10*ROW('Water Data'!D168)))</f>
        <v/>
      </c>
      <c r="BV174" s="280" t="str">
        <f ca="true">+IF(OFFSET('Water Data'!$E$27,0,10*ROW('Water Data'!E168))="","",OFFSET('Water Data'!$E$27,0,10*ROW('Water Data'!E168)))</f>
        <v/>
      </c>
      <c r="BW174" s="280" t="str">
        <f ca="true">+IF(OFFSET('Water Data'!$E$28,0,10*ROW('Water Data'!E168))="","",OFFSET('Water Data'!$E$28,0,10*ROW('Water Data'!E168)))</f>
        <v/>
      </c>
      <c r="BX174" s="280" t="str">
        <f ca="true">+IF(OFFSET('Water Data'!$E$29,0,10*ROW('Water Data'!E168))="","",OFFSET('Water Data'!$E$29,0,10*ROW('Water Data'!E168)))</f>
        <v/>
      </c>
      <c r="BY174" s="280" t="str">
        <f ca="true">+IF(OFFSET('Water Data'!$F$27,0,10*ROW('Water Data'!F168))="","",OFFSET('Water Data'!$F$27,0,10*ROW('Water Data'!F168)))</f>
        <v/>
      </c>
      <c r="BZ174" s="280" t="str">
        <f ca="true">+IF(OFFSET('Water Data'!$F$28,0,10*ROW('Water Data'!F168))="","",OFFSET('Water Data'!$F$28,0,10*ROW('Water Data'!F168)))</f>
        <v/>
      </c>
      <c r="CA174" s="280" t="str">
        <f ca="true">+IF(OFFSET('Water Data'!$F$29,0,10*ROW('Water Data'!F168))="","",OFFSET('Water Data'!$F$29,0,10*ROW('Water Data'!F168)))</f>
        <v/>
      </c>
      <c r="CB174" s="280" t="str">
        <f ca="true">+IF(OFFSET('Water Data'!$G$27,0,10*ROW('Water Data'!G168))="","",OFFSET('Water Data'!$G$27,0,10*ROW('Water Data'!G168)))</f>
        <v/>
      </c>
      <c r="CC174" s="280" t="str">
        <f ca="true">+IF(OFFSET('Water Data'!$G$28,0,10*ROW('Water Data'!G168))="","",OFFSET('Water Data'!$G$28,0,10*ROW('Water Data'!G168)))</f>
        <v/>
      </c>
      <c r="CD174" s="280" t="str">
        <f ca="true">+IF(OFFSET('Water Data'!$G$29,0,10*ROW('Water Data'!G168))="","",OFFSET('Water Data'!$G$29,0,10*ROW('Water Data'!G168)))</f>
        <v/>
      </c>
      <c r="CE174" s="280" t="str">
        <f ca="true">+IF(OFFSET('Water Data'!$H$27,0,10*ROW('Water Data'!H168))="","",OFFSET('Water Data'!$H$27,0,10*ROW('Water Data'!H168)))</f>
        <v/>
      </c>
      <c r="CF174" s="280" t="str">
        <f ca="true">+IF(OFFSET('Water Data'!$H$28,0,10*ROW('Water Data'!H168))="","",OFFSET('Water Data'!$H$28,0,10*ROW('Water Data'!H168)))</f>
        <v/>
      </c>
      <c r="CG174" s="280" t="str">
        <f ca="true">+IF(OFFSET('Water Data'!$H$29,0,10*ROW('Water Data'!H168))="","",OFFSET('Water Data'!$H$29,0,10*ROW('Water Data'!H168)))</f>
        <v/>
      </c>
      <c r="CH174" s="280" t="str">
        <f ca="true">+IF(OFFSET('Water Data'!$I$27,0,10*ROW('Water Data'!I168))="","",OFFSET('Water Data'!$I$27,0,10*ROW('Water Data'!I168)))</f>
        <v/>
      </c>
      <c r="CI174" s="280" t="str">
        <f ca="true">+IF(OFFSET('Water Data'!$I$28,0,10*ROW('Water Data'!I168))="","",OFFSET('Water Data'!$I$28,0,10*ROW('Water Data'!I168)))</f>
        <v/>
      </c>
      <c r="CJ174" s="280" t="str">
        <f ca="true">+IF(OFFSET('Water Data'!$I$29,0,10*ROW('Water Data'!I168))="","",OFFSET('Water Data'!$I$29,0,10*ROW('Water Data'!I168)))</f>
        <v/>
      </c>
      <c r="CK174" s="280" t="str">
        <f ca="true">+IF(OFFSET('Sanitation Data'!$D$28,0,10*ROW('Sanitation Data'!D168))="","",OFFSET('Sanitation Data'!$D$28,0,10*ROW('Sanitation Data'!D168)))</f>
        <v/>
      </c>
      <c r="CL174" s="280" t="str">
        <f ca="true">+IF(OFFSET('Sanitation Data'!$D$29,0,10*ROW('Sanitation Data'!D168))="","",OFFSET('Sanitation Data'!$D$29,0,10*ROW('Sanitation Data'!D168)))</f>
        <v/>
      </c>
      <c r="CM174" s="280" t="str">
        <f ca="true">+IF(OFFSET('Sanitation Data'!$D$30,0,10*ROW('Sanitation Data'!D168))="","",OFFSET('Sanitation Data'!$D$30,0,10*ROW('Sanitation Data'!D168)))</f>
        <v/>
      </c>
      <c r="CN174" s="280" t="str">
        <f ca="true">+IF(OFFSET('Sanitation Data'!$D$31,0,10*ROW('Sanitation Data'!D168))="","",OFFSET('Sanitation Data'!$D$31,0,10*ROW('Sanitation Data'!D168)))</f>
        <v/>
      </c>
      <c r="CO174" s="280" t="str">
        <f ca="true">+IF(OFFSET('Sanitation Data'!$D$32,0,10*ROW('Sanitation Data'!D168))="","",OFFSET('Sanitation Data'!$D$32,0,10*ROW('Sanitation Data'!D168)))</f>
        <v/>
      </c>
      <c r="CP174" s="280" t="str">
        <f ca="true">+IF(OFFSET('Sanitation Data'!$E$28,0,10*ROW('Sanitation Data'!E168))="","",OFFSET('Sanitation Data'!$E$28,0,10*ROW('Sanitation Data'!E168)))</f>
        <v/>
      </c>
      <c r="CQ174" s="280" t="str">
        <f ca="true">+IF(OFFSET('Sanitation Data'!$E$29,0,10*ROW('Sanitation Data'!E168))="","",OFFSET('Sanitation Data'!$E$29,0,10*ROW('Sanitation Data'!E168)))</f>
        <v/>
      </c>
      <c r="CR174" s="280" t="str">
        <f ca="true">+IF(OFFSET('Sanitation Data'!$E$30,0,10*ROW('Sanitation Data'!E168))="","",OFFSET('Sanitation Data'!$E$30,0,10*ROW('Sanitation Data'!E168)))</f>
        <v/>
      </c>
      <c r="CS174" s="280" t="str">
        <f ca="true">+IF(OFFSET('Sanitation Data'!$E$31,0,10*ROW('Sanitation Data'!E168))="","",OFFSET('Sanitation Data'!$E$31,0,10*ROW('Sanitation Data'!E168)))</f>
        <v/>
      </c>
      <c r="CT174" s="280" t="str">
        <f ca="true">+IF(OFFSET('Sanitation Data'!$E$32,0,10*ROW('Sanitation Data'!E168))="","",OFFSET('Sanitation Data'!$E$32,0,10*ROW('Sanitation Data'!E168)))</f>
        <v/>
      </c>
      <c r="CU174" s="280" t="str">
        <f ca="true">+IF(OFFSET('Sanitation Data'!$F$28,0,10*ROW('Sanitation Data'!F168))="","",OFFSET('Sanitation Data'!$F$28,0,10*ROW('Sanitation Data'!F168)))</f>
        <v/>
      </c>
      <c r="CV174" s="280" t="str">
        <f ca="true">+IF(OFFSET('Sanitation Data'!$F$29,0,10*ROW('Sanitation Data'!F168))="","",OFFSET('Sanitation Data'!$F$29,0,10*ROW('Sanitation Data'!F168)))</f>
        <v/>
      </c>
      <c r="CW174" s="280" t="str">
        <f ca="true">+IF(OFFSET('Sanitation Data'!$F$30,0,10*ROW('Sanitation Data'!F168))="","",OFFSET('Sanitation Data'!$F$30,0,10*ROW('Sanitation Data'!F168)))</f>
        <v/>
      </c>
      <c r="CX174" s="280" t="str">
        <f ca="true">+IF(OFFSET('Sanitation Data'!$F$31,0,10*ROW('Sanitation Data'!F168))="","",OFFSET('Sanitation Data'!$F$31,0,10*ROW('Sanitation Data'!F168)))</f>
        <v/>
      </c>
      <c r="CY174" s="280" t="str">
        <f ca="true">+IF(OFFSET('Sanitation Data'!$F$32,0,10*ROW('Sanitation Data'!F168))="","",OFFSET('Sanitation Data'!$F$32,0,10*ROW('Sanitation Data'!F168)))</f>
        <v/>
      </c>
      <c r="CZ174" s="280" t="str">
        <f ca="true">+IF(OFFSET('Sanitation Data'!$G$28,0,10*ROW('Sanitation Data'!G168))="","",OFFSET('Sanitation Data'!$G$28,0,10*ROW('Sanitation Data'!G168)))</f>
        <v/>
      </c>
      <c r="DA174" s="280" t="str">
        <f ca="true">+IF(OFFSET('Sanitation Data'!$G$29,0,10*ROW('Sanitation Data'!G168))="","",OFFSET('Sanitation Data'!$G$29,0,10*ROW('Sanitation Data'!G168)))</f>
        <v/>
      </c>
      <c r="DB174" s="280" t="str">
        <f ca="true">+IF(OFFSET('Sanitation Data'!$G$30,0,10*ROW('Sanitation Data'!G168))="","",OFFSET('Sanitation Data'!$G$30,0,10*ROW('Sanitation Data'!G168)))</f>
        <v/>
      </c>
      <c r="DC174" s="280" t="str">
        <f ca="true">+IF(OFFSET('Sanitation Data'!$G$31,0,10*ROW('Sanitation Data'!G168))="","",OFFSET('Sanitation Data'!$G$31,0,10*ROW('Sanitation Data'!G168)))</f>
        <v/>
      </c>
      <c r="DD174" s="280" t="str">
        <f ca="true">+IF(OFFSET('Sanitation Data'!$G$32,0,10*ROW('Sanitation Data'!G168))="","",OFFSET('Sanitation Data'!$G$32,0,10*ROW('Sanitation Data'!G168)))</f>
        <v/>
      </c>
      <c r="DE174" s="280" t="str">
        <f ca="true">+IF(OFFSET('Sanitation Data'!$H$28,0,10*ROW('Sanitation Data'!H168))="","",OFFSET('Sanitation Data'!$H$28,0,10*ROW('Sanitation Data'!H168)))</f>
        <v/>
      </c>
      <c r="DF174" s="280" t="str">
        <f ca="true">+IF(OFFSET('Sanitation Data'!$H$29,0,10*ROW('Sanitation Data'!H168))="","",OFFSET('Sanitation Data'!$H$29,0,10*ROW('Sanitation Data'!H168)))</f>
        <v/>
      </c>
      <c r="DG174" s="280" t="str">
        <f ca="true">+IF(OFFSET('Sanitation Data'!$H$30,0,10*ROW('Sanitation Data'!H168))="","",OFFSET('Sanitation Data'!$H$30,0,10*ROW('Sanitation Data'!H168)))</f>
        <v/>
      </c>
      <c r="DH174" s="280" t="str">
        <f ca="true">+IF(OFFSET('Sanitation Data'!$H$31,0,10*ROW('Sanitation Data'!H168))="","",OFFSET('Sanitation Data'!$H$31,0,10*ROW('Sanitation Data'!H168)))</f>
        <v/>
      </c>
      <c r="DI174" s="280" t="str">
        <f ca="true">+IF(OFFSET('Sanitation Data'!$H$32,0,10*ROW('Sanitation Data'!H168))="","",OFFSET('Sanitation Data'!$H$32,0,10*ROW('Sanitation Data'!H168)))</f>
        <v/>
      </c>
      <c r="DJ174" s="280" t="str">
        <f ca="true">+IF(OFFSET('Sanitation Data'!$I$28,0,10*ROW('Sanitation Data'!I168))="","",OFFSET('Sanitation Data'!$I$28,0,10*ROW('Sanitation Data'!I168)))</f>
        <v/>
      </c>
      <c r="DK174" s="280" t="str">
        <f ca="true">+IF(OFFSET('Sanitation Data'!$I$29,0,10*ROW('Sanitation Data'!I168))="","",OFFSET('Sanitation Data'!$I$29,0,10*ROW('Sanitation Data'!I168)))</f>
        <v/>
      </c>
      <c r="DL174" s="280" t="str">
        <f ca="true">+IF(OFFSET('Sanitation Data'!$I$30,0,10*ROW('Sanitation Data'!I168))="","",OFFSET('Sanitation Data'!$I$30,0,10*ROW('Sanitation Data'!I168)))</f>
        <v/>
      </c>
      <c r="DM174" s="280" t="str">
        <f ca="true">+IF(OFFSET('Sanitation Data'!$I$31,0,10*ROW('Sanitation Data'!I168))="","",OFFSET('Sanitation Data'!$I$31,0,10*ROW('Sanitation Data'!I168)))</f>
        <v/>
      </c>
      <c r="DN174" s="280" t="str">
        <f ca="true">+IF(OFFSET('Sanitation Data'!$I$32,0,10*ROW('Sanitation Data'!I168))="","",OFFSET('Sanitation Data'!$I$32,0,10*ROW('Sanitation Data'!I168)))</f>
        <v/>
      </c>
      <c r="DO174" s="280" t="str">
        <f ca="true">+IF(OFFSET('Hygiene Data'!$D$11,0,10*ROW('Hygiene Data'!D168))="","",OFFSET('Hygiene Data'!$D$11,0,10*ROW('Hygiene Data'!D168)))</f>
        <v/>
      </c>
      <c r="DP174" s="280" t="str">
        <f ca="true">+IF(OFFSET('Hygiene Data'!$D$12,0,10*ROW('Hygiene Data'!D168))="","",OFFSET('Hygiene Data'!$D$12,0,10*ROW('Hygiene Data'!D168)))</f>
        <v/>
      </c>
      <c r="DQ174" s="280" t="str">
        <f ca="true">+IF(OFFSET('Hygiene Data'!$D$13,0,10*ROW('Hygiene Data'!D168))="","",OFFSET('Hygiene Data'!$D$13,0,10*ROW('Hygiene Data'!D168)))</f>
        <v/>
      </c>
      <c r="DR174" s="280" t="str">
        <f ca="true">+IF(OFFSET('Hygiene Data'!$E$11,0,10*ROW('Hygiene Data'!E168))="","",OFFSET('Hygiene Data'!$E$11,0,10*ROW('Hygiene Data'!E168)))</f>
        <v/>
      </c>
      <c r="DS174" s="280" t="str">
        <f ca="true">+IF(OFFSET('Hygiene Data'!$E$12,0,10*ROW('Hygiene Data'!E168))="","",OFFSET('Hygiene Data'!$E$12,0,10*ROW('Hygiene Data'!E168)))</f>
        <v/>
      </c>
      <c r="DT174" s="280" t="str">
        <f ca="true">+IF(OFFSET('Hygiene Data'!$E$13,0,10*ROW('Hygiene Data'!E168))="","",OFFSET('Hygiene Data'!$E$13,0,10*ROW('Hygiene Data'!E168)))</f>
        <v/>
      </c>
      <c r="DU174" s="280" t="str">
        <f ca="true">+IF(OFFSET('Hygiene Data'!$F$11,0,10*ROW('Hygiene Data'!F168))="","",OFFSET('Hygiene Data'!$F$11,0,10*ROW('Hygiene Data'!F168)))</f>
        <v/>
      </c>
      <c r="DV174" s="280" t="str">
        <f ca="true">+IF(OFFSET('Hygiene Data'!$F$12,0,10*ROW('Hygiene Data'!F168))="","",OFFSET('Hygiene Data'!$F$12,0,10*ROW('Hygiene Data'!F168)))</f>
        <v/>
      </c>
      <c r="DW174" s="280" t="str">
        <f ca="true">+IF(OFFSET('Hygiene Data'!$F$13,0,10*ROW('Hygiene Data'!F168))="","",OFFSET('Hygiene Data'!$F$13,0,10*ROW('Hygiene Data'!F168)))</f>
        <v/>
      </c>
      <c r="DX174" s="280" t="str">
        <f ca="true">+IF(OFFSET('Hygiene Data'!$G$11,0,10*ROW('Hygiene Data'!G168))="","",OFFSET('Hygiene Data'!$G$11,0,10*ROW('Hygiene Data'!G168)))</f>
        <v/>
      </c>
      <c r="DY174" s="280" t="str">
        <f ca="true">+IF(OFFSET('Hygiene Data'!$G$12,0,10*ROW('Hygiene Data'!G168))="","",OFFSET('Hygiene Data'!$G$12,0,10*ROW('Hygiene Data'!G168)))</f>
        <v/>
      </c>
      <c r="DZ174" s="280" t="str">
        <f ca="true">+IF(OFFSET('Hygiene Data'!$G$13,0,10*ROW('Hygiene Data'!G168))="","",OFFSET('Hygiene Data'!$G$13,0,10*ROW('Hygiene Data'!G168)))</f>
        <v/>
      </c>
      <c r="EA174" s="280" t="str">
        <f ca="true">+IF(OFFSET('Hygiene Data'!$H$11,0,10*ROW('Hygiene Data'!H168))="","",OFFSET('Hygiene Data'!$H$11,0,10*ROW('Hygiene Data'!H168)))</f>
        <v/>
      </c>
      <c r="EB174" s="280" t="str">
        <f ca="true">+IF(OFFSET('Hygiene Data'!$H$12,0,10*ROW('Hygiene Data'!H168))="","",OFFSET('Hygiene Data'!$H$12,0,10*ROW('Hygiene Data'!H168)))</f>
        <v/>
      </c>
      <c r="EC174" s="280" t="str">
        <f ca="true">+IF(OFFSET('Hygiene Data'!$H$13,0,10*ROW('Hygiene Data'!H168))="","",OFFSET('Hygiene Data'!$H$13,0,10*ROW('Hygiene Data'!H168)))</f>
        <v/>
      </c>
      <c r="ED174" s="280" t="str">
        <f ca="true">+IF(OFFSET('Hygiene Data'!$I$11,0,10*ROW('Hygiene Data'!I168))="","",OFFSET('Hygiene Data'!$I$11,0,10*ROW('Hygiene Data'!I168)))</f>
        <v/>
      </c>
      <c r="EE174" s="280" t="str">
        <f ca="true">+IF(OFFSET('Hygiene Data'!$I$12,0,10*ROW('Hygiene Data'!I168))="","",OFFSET('Hygiene Data'!$I$12,0,10*ROW('Hygiene Data'!I168)))</f>
        <v/>
      </c>
      <c r="EF174" s="28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6"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0"/>
      <c r="BS175" s="280" t="str">
        <f ca="true">+IF(OFFSET('Water Data'!$D$27,0,10*ROW('Water Data'!D169))="","",OFFSET('Water Data'!$D$27,0,10*ROW('Water Data'!D169)))</f>
        <v/>
      </c>
      <c r="BT175" s="280" t="str">
        <f ca="true">+IF(OFFSET('Water Data'!$D$28,0,10*ROW('Water Data'!D169))="","",OFFSET('Water Data'!$D$28,0,10*ROW('Water Data'!D169)))</f>
        <v/>
      </c>
      <c r="BU175" s="280" t="str">
        <f ca="true">+IF(OFFSET('Water Data'!$D$29,0,10*ROW('Water Data'!D169))="","",OFFSET('Water Data'!$D$29,0,10*ROW('Water Data'!D169)))</f>
        <v/>
      </c>
      <c r="BV175" s="280" t="str">
        <f ca="true">+IF(OFFSET('Water Data'!$E$27,0,10*ROW('Water Data'!E169))="","",OFFSET('Water Data'!$E$27,0,10*ROW('Water Data'!E169)))</f>
        <v/>
      </c>
      <c r="BW175" s="280" t="str">
        <f ca="true">+IF(OFFSET('Water Data'!$E$28,0,10*ROW('Water Data'!E169))="","",OFFSET('Water Data'!$E$28,0,10*ROW('Water Data'!E169)))</f>
        <v/>
      </c>
      <c r="BX175" s="280" t="str">
        <f ca="true">+IF(OFFSET('Water Data'!$E$29,0,10*ROW('Water Data'!E169))="","",OFFSET('Water Data'!$E$29,0,10*ROW('Water Data'!E169)))</f>
        <v/>
      </c>
      <c r="BY175" s="280" t="str">
        <f ca="true">+IF(OFFSET('Water Data'!$F$27,0,10*ROW('Water Data'!F169))="","",OFFSET('Water Data'!$F$27,0,10*ROW('Water Data'!F169)))</f>
        <v/>
      </c>
      <c r="BZ175" s="280" t="str">
        <f ca="true">+IF(OFFSET('Water Data'!$F$28,0,10*ROW('Water Data'!F169))="","",OFFSET('Water Data'!$F$28,0,10*ROW('Water Data'!F169)))</f>
        <v/>
      </c>
      <c r="CA175" s="280" t="str">
        <f ca="true">+IF(OFFSET('Water Data'!$F$29,0,10*ROW('Water Data'!F169))="","",OFFSET('Water Data'!$F$29,0,10*ROW('Water Data'!F169)))</f>
        <v/>
      </c>
      <c r="CB175" s="280" t="str">
        <f ca="true">+IF(OFFSET('Water Data'!$G$27,0,10*ROW('Water Data'!G169))="","",OFFSET('Water Data'!$G$27,0,10*ROW('Water Data'!G169)))</f>
        <v/>
      </c>
      <c r="CC175" s="280" t="str">
        <f ca="true">+IF(OFFSET('Water Data'!$G$28,0,10*ROW('Water Data'!G169))="","",OFFSET('Water Data'!$G$28,0,10*ROW('Water Data'!G169)))</f>
        <v/>
      </c>
      <c r="CD175" s="280" t="str">
        <f ca="true">+IF(OFFSET('Water Data'!$G$29,0,10*ROW('Water Data'!G169))="","",OFFSET('Water Data'!$G$29,0,10*ROW('Water Data'!G169)))</f>
        <v/>
      </c>
      <c r="CE175" s="280" t="str">
        <f ca="true">+IF(OFFSET('Water Data'!$H$27,0,10*ROW('Water Data'!H169))="","",OFFSET('Water Data'!$H$27,0,10*ROW('Water Data'!H169)))</f>
        <v/>
      </c>
      <c r="CF175" s="280" t="str">
        <f ca="true">+IF(OFFSET('Water Data'!$H$28,0,10*ROW('Water Data'!H169))="","",OFFSET('Water Data'!$H$28,0,10*ROW('Water Data'!H169)))</f>
        <v/>
      </c>
      <c r="CG175" s="280" t="str">
        <f ca="true">+IF(OFFSET('Water Data'!$H$29,0,10*ROW('Water Data'!H169))="","",OFFSET('Water Data'!$H$29,0,10*ROW('Water Data'!H169)))</f>
        <v/>
      </c>
      <c r="CH175" s="280" t="str">
        <f ca="true">+IF(OFFSET('Water Data'!$I$27,0,10*ROW('Water Data'!I169))="","",OFFSET('Water Data'!$I$27,0,10*ROW('Water Data'!I169)))</f>
        <v/>
      </c>
      <c r="CI175" s="280" t="str">
        <f ca="true">+IF(OFFSET('Water Data'!$I$28,0,10*ROW('Water Data'!I169))="","",OFFSET('Water Data'!$I$28,0,10*ROW('Water Data'!I169)))</f>
        <v/>
      </c>
      <c r="CJ175" s="280" t="str">
        <f ca="true">+IF(OFFSET('Water Data'!$I$29,0,10*ROW('Water Data'!I169))="","",OFFSET('Water Data'!$I$29,0,10*ROW('Water Data'!I169)))</f>
        <v/>
      </c>
      <c r="CK175" s="280" t="str">
        <f ca="true">+IF(OFFSET('Sanitation Data'!$D$28,0,10*ROW('Sanitation Data'!D169))="","",OFFSET('Sanitation Data'!$D$28,0,10*ROW('Sanitation Data'!D169)))</f>
        <v/>
      </c>
      <c r="CL175" s="280" t="str">
        <f ca="true">+IF(OFFSET('Sanitation Data'!$D$29,0,10*ROW('Sanitation Data'!D169))="","",OFFSET('Sanitation Data'!$D$29,0,10*ROW('Sanitation Data'!D169)))</f>
        <v/>
      </c>
      <c r="CM175" s="280" t="str">
        <f ca="true">+IF(OFFSET('Sanitation Data'!$D$30,0,10*ROW('Sanitation Data'!D169))="","",OFFSET('Sanitation Data'!$D$30,0,10*ROW('Sanitation Data'!D169)))</f>
        <v/>
      </c>
      <c r="CN175" s="280" t="str">
        <f ca="true">+IF(OFFSET('Sanitation Data'!$D$31,0,10*ROW('Sanitation Data'!D169))="","",OFFSET('Sanitation Data'!$D$31,0,10*ROW('Sanitation Data'!D169)))</f>
        <v/>
      </c>
      <c r="CO175" s="280" t="str">
        <f ca="true">+IF(OFFSET('Sanitation Data'!$D$32,0,10*ROW('Sanitation Data'!D169))="","",OFFSET('Sanitation Data'!$D$32,0,10*ROW('Sanitation Data'!D169)))</f>
        <v/>
      </c>
      <c r="CP175" s="280" t="str">
        <f ca="true">+IF(OFFSET('Sanitation Data'!$E$28,0,10*ROW('Sanitation Data'!E169))="","",OFFSET('Sanitation Data'!$E$28,0,10*ROW('Sanitation Data'!E169)))</f>
        <v/>
      </c>
      <c r="CQ175" s="280" t="str">
        <f ca="true">+IF(OFFSET('Sanitation Data'!$E$29,0,10*ROW('Sanitation Data'!E169))="","",OFFSET('Sanitation Data'!$E$29,0,10*ROW('Sanitation Data'!E169)))</f>
        <v/>
      </c>
      <c r="CR175" s="280" t="str">
        <f ca="true">+IF(OFFSET('Sanitation Data'!$E$30,0,10*ROW('Sanitation Data'!E169))="","",OFFSET('Sanitation Data'!$E$30,0,10*ROW('Sanitation Data'!E169)))</f>
        <v/>
      </c>
      <c r="CS175" s="280" t="str">
        <f ca="true">+IF(OFFSET('Sanitation Data'!$E$31,0,10*ROW('Sanitation Data'!E169))="","",OFFSET('Sanitation Data'!$E$31,0,10*ROW('Sanitation Data'!E169)))</f>
        <v/>
      </c>
      <c r="CT175" s="280" t="str">
        <f ca="true">+IF(OFFSET('Sanitation Data'!$E$32,0,10*ROW('Sanitation Data'!E169))="","",OFFSET('Sanitation Data'!$E$32,0,10*ROW('Sanitation Data'!E169)))</f>
        <v/>
      </c>
      <c r="CU175" s="280" t="str">
        <f ca="true">+IF(OFFSET('Sanitation Data'!$F$28,0,10*ROW('Sanitation Data'!F169))="","",OFFSET('Sanitation Data'!$F$28,0,10*ROW('Sanitation Data'!F169)))</f>
        <v/>
      </c>
      <c r="CV175" s="280" t="str">
        <f ca="true">+IF(OFFSET('Sanitation Data'!$F$29,0,10*ROW('Sanitation Data'!F169))="","",OFFSET('Sanitation Data'!$F$29,0,10*ROW('Sanitation Data'!F169)))</f>
        <v/>
      </c>
      <c r="CW175" s="280" t="str">
        <f ca="true">+IF(OFFSET('Sanitation Data'!$F$30,0,10*ROW('Sanitation Data'!F169))="","",OFFSET('Sanitation Data'!$F$30,0,10*ROW('Sanitation Data'!F169)))</f>
        <v/>
      </c>
      <c r="CX175" s="280" t="str">
        <f ca="true">+IF(OFFSET('Sanitation Data'!$F$31,0,10*ROW('Sanitation Data'!F169))="","",OFFSET('Sanitation Data'!$F$31,0,10*ROW('Sanitation Data'!F169)))</f>
        <v/>
      </c>
      <c r="CY175" s="280" t="str">
        <f ca="true">+IF(OFFSET('Sanitation Data'!$F$32,0,10*ROW('Sanitation Data'!F169))="","",OFFSET('Sanitation Data'!$F$32,0,10*ROW('Sanitation Data'!F169)))</f>
        <v/>
      </c>
      <c r="CZ175" s="280" t="str">
        <f ca="true">+IF(OFFSET('Sanitation Data'!$G$28,0,10*ROW('Sanitation Data'!G169))="","",OFFSET('Sanitation Data'!$G$28,0,10*ROW('Sanitation Data'!G169)))</f>
        <v/>
      </c>
      <c r="DA175" s="280" t="str">
        <f ca="true">+IF(OFFSET('Sanitation Data'!$G$29,0,10*ROW('Sanitation Data'!G169))="","",OFFSET('Sanitation Data'!$G$29,0,10*ROW('Sanitation Data'!G169)))</f>
        <v/>
      </c>
      <c r="DB175" s="280" t="str">
        <f ca="true">+IF(OFFSET('Sanitation Data'!$G$30,0,10*ROW('Sanitation Data'!G169))="","",OFFSET('Sanitation Data'!$G$30,0,10*ROW('Sanitation Data'!G169)))</f>
        <v/>
      </c>
      <c r="DC175" s="280" t="str">
        <f ca="true">+IF(OFFSET('Sanitation Data'!$G$31,0,10*ROW('Sanitation Data'!G169))="","",OFFSET('Sanitation Data'!$G$31,0,10*ROW('Sanitation Data'!G169)))</f>
        <v/>
      </c>
      <c r="DD175" s="280" t="str">
        <f ca="true">+IF(OFFSET('Sanitation Data'!$G$32,0,10*ROW('Sanitation Data'!G169))="","",OFFSET('Sanitation Data'!$G$32,0,10*ROW('Sanitation Data'!G169)))</f>
        <v/>
      </c>
      <c r="DE175" s="280" t="str">
        <f ca="true">+IF(OFFSET('Sanitation Data'!$H$28,0,10*ROW('Sanitation Data'!H169))="","",OFFSET('Sanitation Data'!$H$28,0,10*ROW('Sanitation Data'!H169)))</f>
        <v/>
      </c>
      <c r="DF175" s="280" t="str">
        <f ca="true">+IF(OFFSET('Sanitation Data'!$H$29,0,10*ROW('Sanitation Data'!H169))="","",OFFSET('Sanitation Data'!$H$29,0,10*ROW('Sanitation Data'!H169)))</f>
        <v/>
      </c>
      <c r="DG175" s="280" t="str">
        <f ca="true">+IF(OFFSET('Sanitation Data'!$H$30,0,10*ROW('Sanitation Data'!H169))="","",OFFSET('Sanitation Data'!$H$30,0,10*ROW('Sanitation Data'!H169)))</f>
        <v/>
      </c>
      <c r="DH175" s="280" t="str">
        <f ca="true">+IF(OFFSET('Sanitation Data'!$H$31,0,10*ROW('Sanitation Data'!H169))="","",OFFSET('Sanitation Data'!$H$31,0,10*ROW('Sanitation Data'!H169)))</f>
        <v/>
      </c>
      <c r="DI175" s="280" t="str">
        <f ca="true">+IF(OFFSET('Sanitation Data'!$H$32,0,10*ROW('Sanitation Data'!H169))="","",OFFSET('Sanitation Data'!$H$32,0,10*ROW('Sanitation Data'!H169)))</f>
        <v/>
      </c>
      <c r="DJ175" s="280" t="str">
        <f ca="true">+IF(OFFSET('Sanitation Data'!$I$28,0,10*ROW('Sanitation Data'!I169))="","",OFFSET('Sanitation Data'!$I$28,0,10*ROW('Sanitation Data'!I169)))</f>
        <v/>
      </c>
      <c r="DK175" s="280" t="str">
        <f ca="true">+IF(OFFSET('Sanitation Data'!$I$29,0,10*ROW('Sanitation Data'!I169))="","",OFFSET('Sanitation Data'!$I$29,0,10*ROW('Sanitation Data'!I169)))</f>
        <v/>
      </c>
      <c r="DL175" s="280" t="str">
        <f ca="true">+IF(OFFSET('Sanitation Data'!$I$30,0,10*ROW('Sanitation Data'!I169))="","",OFFSET('Sanitation Data'!$I$30,0,10*ROW('Sanitation Data'!I169)))</f>
        <v/>
      </c>
      <c r="DM175" s="280" t="str">
        <f ca="true">+IF(OFFSET('Sanitation Data'!$I$31,0,10*ROW('Sanitation Data'!I169))="","",OFFSET('Sanitation Data'!$I$31,0,10*ROW('Sanitation Data'!I169)))</f>
        <v/>
      </c>
      <c r="DN175" s="280" t="str">
        <f ca="true">+IF(OFFSET('Sanitation Data'!$I$32,0,10*ROW('Sanitation Data'!I169))="","",OFFSET('Sanitation Data'!$I$32,0,10*ROW('Sanitation Data'!I169)))</f>
        <v/>
      </c>
      <c r="DO175" s="280" t="str">
        <f ca="true">+IF(OFFSET('Hygiene Data'!$D$11,0,10*ROW('Hygiene Data'!D169))="","",OFFSET('Hygiene Data'!$D$11,0,10*ROW('Hygiene Data'!D169)))</f>
        <v/>
      </c>
      <c r="DP175" s="280" t="str">
        <f ca="true">+IF(OFFSET('Hygiene Data'!$D$12,0,10*ROW('Hygiene Data'!D169))="","",OFFSET('Hygiene Data'!$D$12,0,10*ROW('Hygiene Data'!D169)))</f>
        <v/>
      </c>
      <c r="DQ175" s="280" t="str">
        <f ca="true">+IF(OFFSET('Hygiene Data'!$D$13,0,10*ROW('Hygiene Data'!D169))="","",OFFSET('Hygiene Data'!$D$13,0,10*ROW('Hygiene Data'!D169)))</f>
        <v/>
      </c>
      <c r="DR175" s="280" t="str">
        <f ca="true">+IF(OFFSET('Hygiene Data'!$E$11,0,10*ROW('Hygiene Data'!E169))="","",OFFSET('Hygiene Data'!$E$11,0,10*ROW('Hygiene Data'!E169)))</f>
        <v/>
      </c>
      <c r="DS175" s="280" t="str">
        <f ca="true">+IF(OFFSET('Hygiene Data'!$E$12,0,10*ROW('Hygiene Data'!E169))="","",OFFSET('Hygiene Data'!$E$12,0,10*ROW('Hygiene Data'!E169)))</f>
        <v/>
      </c>
      <c r="DT175" s="280" t="str">
        <f ca="true">+IF(OFFSET('Hygiene Data'!$E$13,0,10*ROW('Hygiene Data'!E169))="","",OFFSET('Hygiene Data'!$E$13,0,10*ROW('Hygiene Data'!E169)))</f>
        <v/>
      </c>
      <c r="DU175" s="280" t="str">
        <f ca="true">+IF(OFFSET('Hygiene Data'!$F$11,0,10*ROW('Hygiene Data'!F169))="","",OFFSET('Hygiene Data'!$F$11,0,10*ROW('Hygiene Data'!F169)))</f>
        <v/>
      </c>
      <c r="DV175" s="280" t="str">
        <f ca="true">+IF(OFFSET('Hygiene Data'!$F$12,0,10*ROW('Hygiene Data'!F169))="","",OFFSET('Hygiene Data'!$F$12,0,10*ROW('Hygiene Data'!F169)))</f>
        <v/>
      </c>
      <c r="DW175" s="280" t="str">
        <f ca="true">+IF(OFFSET('Hygiene Data'!$F$13,0,10*ROW('Hygiene Data'!F169))="","",OFFSET('Hygiene Data'!$F$13,0,10*ROW('Hygiene Data'!F169)))</f>
        <v/>
      </c>
      <c r="DX175" s="280" t="str">
        <f ca="true">+IF(OFFSET('Hygiene Data'!$G$11,0,10*ROW('Hygiene Data'!G169))="","",OFFSET('Hygiene Data'!$G$11,0,10*ROW('Hygiene Data'!G169)))</f>
        <v/>
      </c>
      <c r="DY175" s="280" t="str">
        <f ca="true">+IF(OFFSET('Hygiene Data'!$G$12,0,10*ROW('Hygiene Data'!G169))="","",OFFSET('Hygiene Data'!$G$12,0,10*ROW('Hygiene Data'!G169)))</f>
        <v/>
      </c>
      <c r="DZ175" s="280" t="str">
        <f ca="true">+IF(OFFSET('Hygiene Data'!$G$13,0,10*ROW('Hygiene Data'!G169))="","",OFFSET('Hygiene Data'!$G$13,0,10*ROW('Hygiene Data'!G169)))</f>
        <v/>
      </c>
      <c r="EA175" s="280" t="str">
        <f ca="true">+IF(OFFSET('Hygiene Data'!$H$11,0,10*ROW('Hygiene Data'!H169))="","",OFFSET('Hygiene Data'!$H$11,0,10*ROW('Hygiene Data'!H169)))</f>
        <v/>
      </c>
      <c r="EB175" s="280" t="str">
        <f ca="true">+IF(OFFSET('Hygiene Data'!$H$12,0,10*ROW('Hygiene Data'!H169))="","",OFFSET('Hygiene Data'!$H$12,0,10*ROW('Hygiene Data'!H169)))</f>
        <v/>
      </c>
      <c r="EC175" s="280" t="str">
        <f ca="true">+IF(OFFSET('Hygiene Data'!$H$13,0,10*ROW('Hygiene Data'!H169))="","",OFFSET('Hygiene Data'!$H$13,0,10*ROW('Hygiene Data'!H169)))</f>
        <v/>
      </c>
      <c r="ED175" s="280" t="str">
        <f ca="true">+IF(OFFSET('Hygiene Data'!$I$11,0,10*ROW('Hygiene Data'!I169))="","",OFFSET('Hygiene Data'!$I$11,0,10*ROW('Hygiene Data'!I169)))</f>
        <v/>
      </c>
      <c r="EE175" s="280" t="str">
        <f ca="true">+IF(OFFSET('Hygiene Data'!$I$12,0,10*ROW('Hygiene Data'!I169))="","",OFFSET('Hygiene Data'!$I$12,0,10*ROW('Hygiene Data'!I169)))</f>
        <v/>
      </c>
      <c r="EF175" s="28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6"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0"/>
      <c r="BS176" s="280" t="str">
        <f ca="true">+IF(OFFSET('Water Data'!$D$27,0,10*ROW('Water Data'!D170))="","",OFFSET('Water Data'!$D$27,0,10*ROW('Water Data'!D170)))</f>
        <v/>
      </c>
      <c r="BT176" s="280" t="str">
        <f ca="true">+IF(OFFSET('Water Data'!$D$28,0,10*ROW('Water Data'!D170))="","",OFFSET('Water Data'!$D$28,0,10*ROW('Water Data'!D170)))</f>
        <v/>
      </c>
      <c r="BU176" s="280" t="str">
        <f ca="true">+IF(OFFSET('Water Data'!$D$29,0,10*ROW('Water Data'!D170))="","",OFFSET('Water Data'!$D$29,0,10*ROW('Water Data'!D170)))</f>
        <v/>
      </c>
      <c r="BV176" s="280" t="str">
        <f ca="true">+IF(OFFSET('Water Data'!$E$27,0,10*ROW('Water Data'!E170))="","",OFFSET('Water Data'!$E$27,0,10*ROW('Water Data'!E170)))</f>
        <v/>
      </c>
      <c r="BW176" s="280" t="str">
        <f ca="true">+IF(OFFSET('Water Data'!$E$28,0,10*ROW('Water Data'!E170))="","",OFFSET('Water Data'!$E$28,0,10*ROW('Water Data'!E170)))</f>
        <v/>
      </c>
      <c r="BX176" s="280" t="str">
        <f ca="true">+IF(OFFSET('Water Data'!$E$29,0,10*ROW('Water Data'!E170))="","",OFFSET('Water Data'!$E$29,0,10*ROW('Water Data'!E170)))</f>
        <v/>
      </c>
      <c r="BY176" s="280" t="str">
        <f ca="true">+IF(OFFSET('Water Data'!$F$27,0,10*ROW('Water Data'!F170))="","",OFFSET('Water Data'!$F$27,0,10*ROW('Water Data'!F170)))</f>
        <v/>
      </c>
      <c r="BZ176" s="280" t="str">
        <f ca="true">+IF(OFFSET('Water Data'!$F$28,0,10*ROW('Water Data'!F170))="","",OFFSET('Water Data'!$F$28,0,10*ROW('Water Data'!F170)))</f>
        <v/>
      </c>
      <c r="CA176" s="280" t="str">
        <f ca="true">+IF(OFFSET('Water Data'!$F$29,0,10*ROW('Water Data'!F170))="","",OFFSET('Water Data'!$F$29,0,10*ROW('Water Data'!F170)))</f>
        <v/>
      </c>
      <c r="CB176" s="280" t="str">
        <f ca="true">+IF(OFFSET('Water Data'!$G$27,0,10*ROW('Water Data'!G170))="","",OFFSET('Water Data'!$G$27,0,10*ROW('Water Data'!G170)))</f>
        <v/>
      </c>
      <c r="CC176" s="280" t="str">
        <f ca="true">+IF(OFFSET('Water Data'!$G$28,0,10*ROW('Water Data'!G170))="","",OFFSET('Water Data'!$G$28,0,10*ROW('Water Data'!G170)))</f>
        <v/>
      </c>
      <c r="CD176" s="280" t="str">
        <f ca="true">+IF(OFFSET('Water Data'!$G$29,0,10*ROW('Water Data'!G170))="","",OFFSET('Water Data'!$G$29,0,10*ROW('Water Data'!G170)))</f>
        <v/>
      </c>
      <c r="CE176" s="280" t="str">
        <f ca="true">+IF(OFFSET('Water Data'!$H$27,0,10*ROW('Water Data'!H170))="","",OFFSET('Water Data'!$H$27,0,10*ROW('Water Data'!H170)))</f>
        <v/>
      </c>
      <c r="CF176" s="280" t="str">
        <f ca="true">+IF(OFFSET('Water Data'!$H$28,0,10*ROW('Water Data'!H170))="","",OFFSET('Water Data'!$H$28,0,10*ROW('Water Data'!H170)))</f>
        <v/>
      </c>
      <c r="CG176" s="280" t="str">
        <f ca="true">+IF(OFFSET('Water Data'!$H$29,0,10*ROW('Water Data'!H170))="","",OFFSET('Water Data'!$H$29,0,10*ROW('Water Data'!H170)))</f>
        <v/>
      </c>
      <c r="CH176" s="280" t="str">
        <f ca="true">+IF(OFFSET('Water Data'!$I$27,0,10*ROW('Water Data'!I170))="","",OFFSET('Water Data'!$I$27,0,10*ROW('Water Data'!I170)))</f>
        <v/>
      </c>
      <c r="CI176" s="280" t="str">
        <f ca="true">+IF(OFFSET('Water Data'!$I$28,0,10*ROW('Water Data'!I170))="","",OFFSET('Water Data'!$I$28,0,10*ROW('Water Data'!I170)))</f>
        <v/>
      </c>
      <c r="CJ176" s="280" t="str">
        <f ca="true">+IF(OFFSET('Water Data'!$I$29,0,10*ROW('Water Data'!I170))="","",OFFSET('Water Data'!$I$29,0,10*ROW('Water Data'!I170)))</f>
        <v/>
      </c>
      <c r="CK176" s="280" t="str">
        <f ca="true">+IF(OFFSET('Sanitation Data'!$D$28,0,10*ROW('Sanitation Data'!D170))="","",OFFSET('Sanitation Data'!$D$28,0,10*ROW('Sanitation Data'!D170)))</f>
        <v/>
      </c>
      <c r="CL176" s="280" t="str">
        <f ca="true">+IF(OFFSET('Sanitation Data'!$D$29,0,10*ROW('Sanitation Data'!D170))="","",OFFSET('Sanitation Data'!$D$29,0,10*ROW('Sanitation Data'!D170)))</f>
        <v/>
      </c>
      <c r="CM176" s="280" t="str">
        <f ca="true">+IF(OFFSET('Sanitation Data'!$D$30,0,10*ROW('Sanitation Data'!D170))="","",OFFSET('Sanitation Data'!$D$30,0,10*ROW('Sanitation Data'!D170)))</f>
        <v/>
      </c>
      <c r="CN176" s="280" t="str">
        <f ca="true">+IF(OFFSET('Sanitation Data'!$D$31,0,10*ROW('Sanitation Data'!D170))="","",OFFSET('Sanitation Data'!$D$31,0,10*ROW('Sanitation Data'!D170)))</f>
        <v/>
      </c>
      <c r="CO176" s="280" t="str">
        <f ca="true">+IF(OFFSET('Sanitation Data'!$D$32,0,10*ROW('Sanitation Data'!D170))="","",OFFSET('Sanitation Data'!$D$32,0,10*ROW('Sanitation Data'!D170)))</f>
        <v/>
      </c>
      <c r="CP176" s="280" t="str">
        <f ca="true">+IF(OFFSET('Sanitation Data'!$E$28,0,10*ROW('Sanitation Data'!E170))="","",OFFSET('Sanitation Data'!$E$28,0,10*ROW('Sanitation Data'!E170)))</f>
        <v/>
      </c>
      <c r="CQ176" s="280" t="str">
        <f ca="true">+IF(OFFSET('Sanitation Data'!$E$29,0,10*ROW('Sanitation Data'!E170))="","",OFFSET('Sanitation Data'!$E$29,0,10*ROW('Sanitation Data'!E170)))</f>
        <v/>
      </c>
      <c r="CR176" s="280" t="str">
        <f ca="true">+IF(OFFSET('Sanitation Data'!$E$30,0,10*ROW('Sanitation Data'!E170))="","",OFFSET('Sanitation Data'!$E$30,0,10*ROW('Sanitation Data'!E170)))</f>
        <v/>
      </c>
      <c r="CS176" s="280" t="str">
        <f ca="true">+IF(OFFSET('Sanitation Data'!$E$31,0,10*ROW('Sanitation Data'!E170))="","",OFFSET('Sanitation Data'!$E$31,0,10*ROW('Sanitation Data'!E170)))</f>
        <v/>
      </c>
      <c r="CT176" s="280" t="str">
        <f ca="true">+IF(OFFSET('Sanitation Data'!$E$32,0,10*ROW('Sanitation Data'!E170))="","",OFFSET('Sanitation Data'!$E$32,0,10*ROW('Sanitation Data'!E170)))</f>
        <v/>
      </c>
      <c r="CU176" s="280" t="str">
        <f ca="true">+IF(OFFSET('Sanitation Data'!$F$28,0,10*ROW('Sanitation Data'!F170))="","",OFFSET('Sanitation Data'!$F$28,0,10*ROW('Sanitation Data'!F170)))</f>
        <v/>
      </c>
      <c r="CV176" s="280" t="str">
        <f ca="true">+IF(OFFSET('Sanitation Data'!$F$29,0,10*ROW('Sanitation Data'!F170))="","",OFFSET('Sanitation Data'!$F$29,0,10*ROW('Sanitation Data'!F170)))</f>
        <v/>
      </c>
      <c r="CW176" s="280" t="str">
        <f ca="true">+IF(OFFSET('Sanitation Data'!$F$30,0,10*ROW('Sanitation Data'!F170))="","",OFFSET('Sanitation Data'!$F$30,0,10*ROW('Sanitation Data'!F170)))</f>
        <v/>
      </c>
      <c r="CX176" s="280" t="str">
        <f ca="true">+IF(OFFSET('Sanitation Data'!$F$31,0,10*ROW('Sanitation Data'!F170))="","",OFFSET('Sanitation Data'!$F$31,0,10*ROW('Sanitation Data'!F170)))</f>
        <v/>
      </c>
      <c r="CY176" s="280" t="str">
        <f ca="true">+IF(OFFSET('Sanitation Data'!$F$32,0,10*ROW('Sanitation Data'!F170))="","",OFFSET('Sanitation Data'!$F$32,0,10*ROW('Sanitation Data'!F170)))</f>
        <v/>
      </c>
      <c r="CZ176" s="280" t="str">
        <f ca="true">+IF(OFFSET('Sanitation Data'!$G$28,0,10*ROW('Sanitation Data'!G170))="","",OFFSET('Sanitation Data'!$G$28,0,10*ROW('Sanitation Data'!G170)))</f>
        <v/>
      </c>
      <c r="DA176" s="280" t="str">
        <f ca="true">+IF(OFFSET('Sanitation Data'!$G$29,0,10*ROW('Sanitation Data'!G170))="","",OFFSET('Sanitation Data'!$G$29,0,10*ROW('Sanitation Data'!G170)))</f>
        <v/>
      </c>
      <c r="DB176" s="280" t="str">
        <f ca="true">+IF(OFFSET('Sanitation Data'!$G$30,0,10*ROW('Sanitation Data'!G170))="","",OFFSET('Sanitation Data'!$G$30,0,10*ROW('Sanitation Data'!G170)))</f>
        <v/>
      </c>
      <c r="DC176" s="280" t="str">
        <f ca="true">+IF(OFFSET('Sanitation Data'!$G$31,0,10*ROW('Sanitation Data'!G170))="","",OFFSET('Sanitation Data'!$G$31,0,10*ROW('Sanitation Data'!G170)))</f>
        <v/>
      </c>
      <c r="DD176" s="280" t="str">
        <f ca="true">+IF(OFFSET('Sanitation Data'!$G$32,0,10*ROW('Sanitation Data'!G170))="","",OFFSET('Sanitation Data'!$G$32,0,10*ROW('Sanitation Data'!G170)))</f>
        <v/>
      </c>
      <c r="DE176" s="280" t="str">
        <f ca="true">+IF(OFFSET('Sanitation Data'!$H$28,0,10*ROW('Sanitation Data'!H170))="","",OFFSET('Sanitation Data'!$H$28,0,10*ROW('Sanitation Data'!H170)))</f>
        <v/>
      </c>
      <c r="DF176" s="280" t="str">
        <f ca="true">+IF(OFFSET('Sanitation Data'!$H$29,0,10*ROW('Sanitation Data'!H170))="","",OFFSET('Sanitation Data'!$H$29,0,10*ROW('Sanitation Data'!H170)))</f>
        <v/>
      </c>
      <c r="DG176" s="280" t="str">
        <f ca="true">+IF(OFFSET('Sanitation Data'!$H$30,0,10*ROW('Sanitation Data'!H170))="","",OFFSET('Sanitation Data'!$H$30,0,10*ROW('Sanitation Data'!H170)))</f>
        <v/>
      </c>
      <c r="DH176" s="280" t="str">
        <f ca="true">+IF(OFFSET('Sanitation Data'!$H$31,0,10*ROW('Sanitation Data'!H170))="","",OFFSET('Sanitation Data'!$H$31,0,10*ROW('Sanitation Data'!H170)))</f>
        <v/>
      </c>
      <c r="DI176" s="280" t="str">
        <f ca="true">+IF(OFFSET('Sanitation Data'!$H$32,0,10*ROW('Sanitation Data'!H170))="","",OFFSET('Sanitation Data'!$H$32,0,10*ROW('Sanitation Data'!H170)))</f>
        <v/>
      </c>
      <c r="DJ176" s="280" t="str">
        <f ca="true">+IF(OFFSET('Sanitation Data'!$I$28,0,10*ROW('Sanitation Data'!I170))="","",OFFSET('Sanitation Data'!$I$28,0,10*ROW('Sanitation Data'!I170)))</f>
        <v/>
      </c>
      <c r="DK176" s="280" t="str">
        <f ca="true">+IF(OFFSET('Sanitation Data'!$I$29,0,10*ROW('Sanitation Data'!I170))="","",OFFSET('Sanitation Data'!$I$29,0,10*ROW('Sanitation Data'!I170)))</f>
        <v/>
      </c>
      <c r="DL176" s="280" t="str">
        <f ca="true">+IF(OFFSET('Sanitation Data'!$I$30,0,10*ROW('Sanitation Data'!I170))="","",OFFSET('Sanitation Data'!$I$30,0,10*ROW('Sanitation Data'!I170)))</f>
        <v/>
      </c>
      <c r="DM176" s="280" t="str">
        <f ca="true">+IF(OFFSET('Sanitation Data'!$I$31,0,10*ROW('Sanitation Data'!I170))="","",OFFSET('Sanitation Data'!$I$31,0,10*ROW('Sanitation Data'!I170)))</f>
        <v/>
      </c>
      <c r="DN176" s="280" t="str">
        <f ca="true">+IF(OFFSET('Sanitation Data'!$I$32,0,10*ROW('Sanitation Data'!I170))="","",OFFSET('Sanitation Data'!$I$32,0,10*ROW('Sanitation Data'!I170)))</f>
        <v/>
      </c>
      <c r="DO176" s="280" t="str">
        <f ca="true">+IF(OFFSET('Hygiene Data'!$D$11,0,10*ROW('Hygiene Data'!D170))="","",OFFSET('Hygiene Data'!$D$11,0,10*ROW('Hygiene Data'!D170)))</f>
        <v/>
      </c>
      <c r="DP176" s="280" t="str">
        <f ca="true">+IF(OFFSET('Hygiene Data'!$D$12,0,10*ROW('Hygiene Data'!D170))="","",OFFSET('Hygiene Data'!$D$12,0,10*ROW('Hygiene Data'!D170)))</f>
        <v/>
      </c>
      <c r="DQ176" s="280" t="str">
        <f ca="true">+IF(OFFSET('Hygiene Data'!$D$13,0,10*ROW('Hygiene Data'!D170))="","",OFFSET('Hygiene Data'!$D$13,0,10*ROW('Hygiene Data'!D170)))</f>
        <v/>
      </c>
      <c r="DR176" s="280" t="str">
        <f ca="true">+IF(OFFSET('Hygiene Data'!$E$11,0,10*ROW('Hygiene Data'!E170))="","",OFFSET('Hygiene Data'!$E$11,0,10*ROW('Hygiene Data'!E170)))</f>
        <v/>
      </c>
      <c r="DS176" s="280" t="str">
        <f ca="true">+IF(OFFSET('Hygiene Data'!$E$12,0,10*ROW('Hygiene Data'!E170))="","",OFFSET('Hygiene Data'!$E$12,0,10*ROW('Hygiene Data'!E170)))</f>
        <v/>
      </c>
      <c r="DT176" s="280" t="str">
        <f ca="true">+IF(OFFSET('Hygiene Data'!$E$13,0,10*ROW('Hygiene Data'!E170))="","",OFFSET('Hygiene Data'!$E$13,0,10*ROW('Hygiene Data'!E170)))</f>
        <v/>
      </c>
      <c r="DU176" s="280" t="str">
        <f ca="true">+IF(OFFSET('Hygiene Data'!$F$11,0,10*ROW('Hygiene Data'!F170))="","",OFFSET('Hygiene Data'!$F$11,0,10*ROW('Hygiene Data'!F170)))</f>
        <v/>
      </c>
      <c r="DV176" s="280" t="str">
        <f ca="true">+IF(OFFSET('Hygiene Data'!$F$12,0,10*ROW('Hygiene Data'!F170))="","",OFFSET('Hygiene Data'!$F$12,0,10*ROW('Hygiene Data'!F170)))</f>
        <v/>
      </c>
      <c r="DW176" s="280" t="str">
        <f ca="true">+IF(OFFSET('Hygiene Data'!$F$13,0,10*ROW('Hygiene Data'!F170))="","",OFFSET('Hygiene Data'!$F$13,0,10*ROW('Hygiene Data'!F170)))</f>
        <v/>
      </c>
      <c r="DX176" s="280" t="str">
        <f ca="true">+IF(OFFSET('Hygiene Data'!$G$11,0,10*ROW('Hygiene Data'!G170))="","",OFFSET('Hygiene Data'!$G$11,0,10*ROW('Hygiene Data'!G170)))</f>
        <v/>
      </c>
      <c r="DY176" s="280" t="str">
        <f ca="true">+IF(OFFSET('Hygiene Data'!$G$12,0,10*ROW('Hygiene Data'!G170))="","",OFFSET('Hygiene Data'!$G$12,0,10*ROW('Hygiene Data'!G170)))</f>
        <v/>
      </c>
      <c r="DZ176" s="280" t="str">
        <f ca="true">+IF(OFFSET('Hygiene Data'!$G$13,0,10*ROW('Hygiene Data'!G170))="","",OFFSET('Hygiene Data'!$G$13,0,10*ROW('Hygiene Data'!G170)))</f>
        <v/>
      </c>
      <c r="EA176" s="280" t="str">
        <f ca="true">+IF(OFFSET('Hygiene Data'!$H$11,0,10*ROW('Hygiene Data'!H170))="","",OFFSET('Hygiene Data'!$H$11,0,10*ROW('Hygiene Data'!H170)))</f>
        <v/>
      </c>
      <c r="EB176" s="280" t="str">
        <f ca="true">+IF(OFFSET('Hygiene Data'!$H$12,0,10*ROW('Hygiene Data'!H170))="","",OFFSET('Hygiene Data'!$H$12,0,10*ROW('Hygiene Data'!H170)))</f>
        <v/>
      </c>
      <c r="EC176" s="280" t="str">
        <f ca="true">+IF(OFFSET('Hygiene Data'!$H$13,0,10*ROW('Hygiene Data'!H170))="","",OFFSET('Hygiene Data'!$H$13,0,10*ROW('Hygiene Data'!H170)))</f>
        <v/>
      </c>
      <c r="ED176" s="280" t="str">
        <f ca="true">+IF(OFFSET('Hygiene Data'!$I$11,0,10*ROW('Hygiene Data'!I170))="","",OFFSET('Hygiene Data'!$I$11,0,10*ROW('Hygiene Data'!I170)))</f>
        <v/>
      </c>
      <c r="EE176" s="280" t="str">
        <f ca="true">+IF(OFFSET('Hygiene Data'!$I$12,0,10*ROW('Hygiene Data'!I170))="","",OFFSET('Hygiene Data'!$I$12,0,10*ROW('Hygiene Data'!I170)))</f>
        <v/>
      </c>
      <c r="EF176" s="28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6"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0"/>
      <c r="BS177" s="280" t="str">
        <f ca="true">+IF(OFFSET('Water Data'!$D$27,0,10*ROW('Water Data'!D171))="","",OFFSET('Water Data'!$D$27,0,10*ROW('Water Data'!D171)))</f>
        <v/>
      </c>
      <c r="BT177" s="280" t="str">
        <f ca="true">+IF(OFFSET('Water Data'!$D$28,0,10*ROW('Water Data'!D171))="","",OFFSET('Water Data'!$D$28,0,10*ROW('Water Data'!D171)))</f>
        <v/>
      </c>
      <c r="BU177" s="280" t="str">
        <f ca="true">+IF(OFFSET('Water Data'!$D$29,0,10*ROW('Water Data'!D171))="","",OFFSET('Water Data'!$D$29,0,10*ROW('Water Data'!D171)))</f>
        <v/>
      </c>
      <c r="BV177" s="280" t="str">
        <f ca="true">+IF(OFFSET('Water Data'!$E$27,0,10*ROW('Water Data'!E171))="","",OFFSET('Water Data'!$E$27,0,10*ROW('Water Data'!E171)))</f>
        <v/>
      </c>
      <c r="BW177" s="280" t="str">
        <f ca="true">+IF(OFFSET('Water Data'!$E$28,0,10*ROW('Water Data'!E171))="","",OFFSET('Water Data'!$E$28,0,10*ROW('Water Data'!E171)))</f>
        <v/>
      </c>
      <c r="BX177" s="280" t="str">
        <f ca="true">+IF(OFFSET('Water Data'!$E$29,0,10*ROW('Water Data'!E171))="","",OFFSET('Water Data'!$E$29,0,10*ROW('Water Data'!E171)))</f>
        <v/>
      </c>
      <c r="BY177" s="280" t="str">
        <f ca="true">+IF(OFFSET('Water Data'!$F$27,0,10*ROW('Water Data'!F171))="","",OFFSET('Water Data'!$F$27,0,10*ROW('Water Data'!F171)))</f>
        <v/>
      </c>
      <c r="BZ177" s="280" t="str">
        <f ca="true">+IF(OFFSET('Water Data'!$F$28,0,10*ROW('Water Data'!F171))="","",OFFSET('Water Data'!$F$28,0,10*ROW('Water Data'!F171)))</f>
        <v/>
      </c>
      <c r="CA177" s="280" t="str">
        <f ca="true">+IF(OFFSET('Water Data'!$F$29,0,10*ROW('Water Data'!F171))="","",OFFSET('Water Data'!$F$29,0,10*ROW('Water Data'!F171)))</f>
        <v/>
      </c>
      <c r="CB177" s="280" t="str">
        <f ca="true">+IF(OFFSET('Water Data'!$G$27,0,10*ROW('Water Data'!G171))="","",OFFSET('Water Data'!$G$27,0,10*ROW('Water Data'!G171)))</f>
        <v/>
      </c>
      <c r="CC177" s="280" t="str">
        <f ca="true">+IF(OFFSET('Water Data'!$G$28,0,10*ROW('Water Data'!G171))="","",OFFSET('Water Data'!$G$28,0,10*ROW('Water Data'!G171)))</f>
        <v/>
      </c>
      <c r="CD177" s="280" t="str">
        <f ca="true">+IF(OFFSET('Water Data'!$G$29,0,10*ROW('Water Data'!G171))="","",OFFSET('Water Data'!$G$29,0,10*ROW('Water Data'!G171)))</f>
        <v/>
      </c>
      <c r="CE177" s="280" t="str">
        <f ca="true">+IF(OFFSET('Water Data'!$H$27,0,10*ROW('Water Data'!H171))="","",OFFSET('Water Data'!$H$27,0,10*ROW('Water Data'!H171)))</f>
        <v/>
      </c>
      <c r="CF177" s="280" t="str">
        <f ca="true">+IF(OFFSET('Water Data'!$H$28,0,10*ROW('Water Data'!H171))="","",OFFSET('Water Data'!$H$28,0,10*ROW('Water Data'!H171)))</f>
        <v/>
      </c>
      <c r="CG177" s="280" t="str">
        <f ca="true">+IF(OFFSET('Water Data'!$H$29,0,10*ROW('Water Data'!H171))="","",OFFSET('Water Data'!$H$29,0,10*ROW('Water Data'!H171)))</f>
        <v/>
      </c>
      <c r="CH177" s="280" t="str">
        <f ca="true">+IF(OFFSET('Water Data'!$I$27,0,10*ROW('Water Data'!I171))="","",OFFSET('Water Data'!$I$27,0,10*ROW('Water Data'!I171)))</f>
        <v/>
      </c>
      <c r="CI177" s="280" t="str">
        <f ca="true">+IF(OFFSET('Water Data'!$I$28,0,10*ROW('Water Data'!I171))="","",OFFSET('Water Data'!$I$28,0,10*ROW('Water Data'!I171)))</f>
        <v/>
      </c>
      <c r="CJ177" s="280" t="str">
        <f ca="true">+IF(OFFSET('Water Data'!$I$29,0,10*ROW('Water Data'!I171))="","",OFFSET('Water Data'!$I$29,0,10*ROW('Water Data'!I171)))</f>
        <v/>
      </c>
      <c r="CK177" s="280" t="str">
        <f ca="true">+IF(OFFSET('Sanitation Data'!$D$28,0,10*ROW('Sanitation Data'!D171))="","",OFFSET('Sanitation Data'!$D$28,0,10*ROW('Sanitation Data'!D171)))</f>
        <v/>
      </c>
      <c r="CL177" s="280" t="str">
        <f ca="true">+IF(OFFSET('Sanitation Data'!$D$29,0,10*ROW('Sanitation Data'!D171))="","",OFFSET('Sanitation Data'!$D$29,0,10*ROW('Sanitation Data'!D171)))</f>
        <v/>
      </c>
      <c r="CM177" s="280" t="str">
        <f ca="true">+IF(OFFSET('Sanitation Data'!$D$30,0,10*ROW('Sanitation Data'!D171))="","",OFFSET('Sanitation Data'!$D$30,0,10*ROW('Sanitation Data'!D171)))</f>
        <v/>
      </c>
      <c r="CN177" s="280" t="str">
        <f ca="true">+IF(OFFSET('Sanitation Data'!$D$31,0,10*ROW('Sanitation Data'!D171))="","",OFFSET('Sanitation Data'!$D$31,0,10*ROW('Sanitation Data'!D171)))</f>
        <v/>
      </c>
      <c r="CO177" s="280" t="str">
        <f ca="true">+IF(OFFSET('Sanitation Data'!$D$32,0,10*ROW('Sanitation Data'!D171))="","",OFFSET('Sanitation Data'!$D$32,0,10*ROW('Sanitation Data'!D171)))</f>
        <v/>
      </c>
      <c r="CP177" s="280" t="str">
        <f ca="true">+IF(OFFSET('Sanitation Data'!$E$28,0,10*ROW('Sanitation Data'!E171))="","",OFFSET('Sanitation Data'!$E$28,0,10*ROW('Sanitation Data'!E171)))</f>
        <v/>
      </c>
      <c r="CQ177" s="280" t="str">
        <f ca="true">+IF(OFFSET('Sanitation Data'!$E$29,0,10*ROW('Sanitation Data'!E171))="","",OFFSET('Sanitation Data'!$E$29,0,10*ROW('Sanitation Data'!E171)))</f>
        <v/>
      </c>
      <c r="CR177" s="280" t="str">
        <f ca="true">+IF(OFFSET('Sanitation Data'!$E$30,0,10*ROW('Sanitation Data'!E171))="","",OFFSET('Sanitation Data'!$E$30,0,10*ROW('Sanitation Data'!E171)))</f>
        <v/>
      </c>
      <c r="CS177" s="280" t="str">
        <f ca="true">+IF(OFFSET('Sanitation Data'!$E$31,0,10*ROW('Sanitation Data'!E171))="","",OFFSET('Sanitation Data'!$E$31,0,10*ROW('Sanitation Data'!E171)))</f>
        <v/>
      </c>
      <c r="CT177" s="280" t="str">
        <f ca="true">+IF(OFFSET('Sanitation Data'!$E$32,0,10*ROW('Sanitation Data'!E171))="","",OFFSET('Sanitation Data'!$E$32,0,10*ROW('Sanitation Data'!E171)))</f>
        <v/>
      </c>
      <c r="CU177" s="280" t="str">
        <f ca="true">+IF(OFFSET('Sanitation Data'!$F$28,0,10*ROW('Sanitation Data'!F171))="","",OFFSET('Sanitation Data'!$F$28,0,10*ROW('Sanitation Data'!F171)))</f>
        <v/>
      </c>
      <c r="CV177" s="280" t="str">
        <f ca="true">+IF(OFFSET('Sanitation Data'!$F$29,0,10*ROW('Sanitation Data'!F171))="","",OFFSET('Sanitation Data'!$F$29,0,10*ROW('Sanitation Data'!F171)))</f>
        <v/>
      </c>
      <c r="CW177" s="280" t="str">
        <f ca="true">+IF(OFFSET('Sanitation Data'!$F$30,0,10*ROW('Sanitation Data'!F171))="","",OFFSET('Sanitation Data'!$F$30,0,10*ROW('Sanitation Data'!F171)))</f>
        <v/>
      </c>
      <c r="CX177" s="280" t="str">
        <f ca="true">+IF(OFFSET('Sanitation Data'!$F$31,0,10*ROW('Sanitation Data'!F171))="","",OFFSET('Sanitation Data'!$F$31,0,10*ROW('Sanitation Data'!F171)))</f>
        <v/>
      </c>
      <c r="CY177" s="280" t="str">
        <f ca="true">+IF(OFFSET('Sanitation Data'!$F$32,0,10*ROW('Sanitation Data'!F171))="","",OFFSET('Sanitation Data'!$F$32,0,10*ROW('Sanitation Data'!F171)))</f>
        <v/>
      </c>
      <c r="CZ177" s="280" t="str">
        <f ca="true">+IF(OFFSET('Sanitation Data'!$G$28,0,10*ROW('Sanitation Data'!G171))="","",OFFSET('Sanitation Data'!$G$28,0,10*ROW('Sanitation Data'!G171)))</f>
        <v/>
      </c>
      <c r="DA177" s="280" t="str">
        <f ca="true">+IF(OFFSET('Sanitation Data'!$G$29,0,10*ROW('Sanitation Data'!G171))="","",OFFSET('Sanitation Data'!$G$29,0,10*ROW('Sanitation Data'!G171)))</f>
        <v/>
      </c>
      <c r="DB177" s="280" t="str">
        <f ca="true">+IF(OFFSET('Sanitation Data'!$G$30,0,10*ROW('Sanitation Data'!G171))="","",OFFSET('Sanitation Data'!$G$30,0,10*ROW('Sanitation Data'!G171)))</f>
        <v/>
      </c>
      <c r="DC177" s="280" t="str">
        <f ca="true">+IF(OFFSET('Sanitation Data'!$G$31,0,10*ROW('Sanitation Data'!G171))="","",OFFSET('Sanitation Data'!$G$31,0,10*ROW('Sanitation Data'!G171)))</f>
        <v/>
      </c>
      <c r="DD177" s="280" t="str">
        <f ca="true">+IF(OFFSET('Sanitation Data'!$G$32,0,10*ROW('Sanitation Data'!G171))="","",OFFSET('Sanitation Data'!$G$32,0,10*ROW('Sanitation Data'!G171)))</f>
        <v/>
      </c>
      <c r="DE177" s="280" t="str">
        <f ca="true">+IF(OFFSET('Sanitation Data'!$H$28,0,10*ROW('Sanitation Data'!H171))="","",OFFSET('Sanitation Data'!$H$28,0,10*ROW('Sanitation Data'!H171)))</f>
        <v/>
      </c>
      <c r="DF177" s="280" t="str">
        <f ca="true">+IF(OFFSET('Sanitation Data'!$H$29,0,10*ROW('Sanitation Data'!H171))="","",OFFSET('Sanitation Data'!$H$29,0,10*ROW('Sanitation Data'!H171)))</f>
        <v/>
      </c>
      <c r="DG177" s="280" t="str">
        <f ca="true">+IF(OFFSET('Sanitation Data'!$H$30,0,10*ROW('Sanitation Data'!H171))="","",OFFSET('Sanitation Data'!$H$30,0,10*ROW('Sanitation Data'!H171)))</f>
        <v/>
      </c>
      <c r="DH177" s="280" t="str">
        <f ca="true">+IF(OFFSET('Sanitation Data'!$H$31,0,10*ROW('Sanitation Data'!H171))="","",OFFSET('Sanitation Data'!$H$31,0,10*ROW('Sanitation Data'!H171)))</f>
        <v/>
      </c>
      <c r="DI177" s="280" t="str">
        <f ca="true">+IF(OFFSET('Sanitation Data'!$H$32,0,10*ROW('Sanitation Data'!H171))="","",OFFSET('Sanitation Data'!$H$32,0,10*ROW('Sanitation Data'!H171)))</f>
        <v/>
      </c>
      <c r="DJ177" s="280" t="str">
        <f ca="true">+IF(OFFSET('Sanitation Data'!$I$28,0,10*ROW('Sanitation Data'!I171))="","",OFFSET('Sanitation Data'!$I$28,0,10*ROW('Sanitation Data'!I171)))</f>
        <v/>
      </c>
      <c r="DK177" s="280" t="str">
        <f ca="true">+IF(OFFSET('Sanitation Data'!$I$29,0,10*ROW('Sanitation Data'!I171))="","",OFFSET('Sanitation Data'!$I$29,0,10*ROW('Sanitation Data'!I171)))</f>
        <v/>
      </c>
      <c r="DL177" s="280" t="str">
        <f ca="true">+IF(OFFSET('Sanitation Data'!$I$30,0,10*ROW('Sanitation Data'!I171))="","",OFFSET('Sanitation Data'!$I$30,0,10*ROW('Sanitation Data'!I171)))</f>
        <v/>
      </c>
      <c r="DM177" s="280" t="str">
        <f ca="true">+IF(OFFSET('Sanitation Data'!$I$31,0,10*ROW('Sanitation Data'!I171))="","",OFFSET('Sanitation Data'!$I$31,0,10*ROW('Sanitation Data'!I171)))</f>
        <v/>
      </c>
      <c r="DN177" s="280" t="str">
        <f ca="true">+IF(OFFSET('Sanitation Data'!$I$32,0,10*ROW('Sanitation Data'!I171))="","",OFFSET('Sanitation Data'!$I$32,0,10*ROW('Sanitation Data'!I171)))</f>
        <v/>
      </c>
      <c r="DO177" s="280" t="str">
        <f ca="true">+IF(OFFSET('Hygiene Data'!$D$11,0,10*ROW('Hygiene Data'!D171))="","",OFFSET('Hygiene Data'!$D$11,0,10*ROW('Hygiene Data'!D171)))</f>
        <v/>
      </c>
      <c r="DP177" s="280" t="str">
        <f ca="true">+IF(OFFSET('Hygiene Data'!$D$12,0,10*ROW('Hygiene Data'!D171))="","",OFFSET('Hygiene Data'!$D$12,0,10*ROW('Hygiene Data'!D171)))</f>
        <v/>
      </c>
      <c r="DQ177" s="280" t="str">
        <f ca="true">+IF(OFFSET('Hygiene Data'!$D$13,0,10*ROW('Hygiene Data'!D171))="","",OFFSET('Hygiene Data'!$D$13,0,10*ROW('Hygiene Data'!D171)))</f>
        <v/>
      </c>
      <c r="DR177" s="280" t="str">
        <f ca="true">+IF(OFFSET('Hygiene Data'!$E$11,0,10*ROW('Hygiene Data'!E171))="","",OFFSET('Hygiene Data'!$E$11,0,10*ROW('Hygiene Data'!E171)))</f>
        <v/>
      </c>
      <c r="DS177" s="280" t="str">
        <f ca="true">+IF(OFFSET('Hygiene Data'!$E$12,0,10*ROW('Hygiene Data'!E171))="","",OFFSET('Hygiene Data'!$E$12,0,10*ROW('Hygiene Data'!E171)))</f>
        <v/>
      </c>
      <c r="DT177" s="280" t="str">
        <f ca="true">+IF(OFFSET('Hygiene Data'!$E$13,0,10*ROW('Hygiene Data'!E171))="","",OFFSET('Hygiene Data'!$E$13,0,10*ROW('Hygiene Data'!E171)))</f>
        <v/>
      </c>
      <c r="DU177" s="280" t="str">
        <f ca="true">+IF(OFFSET('Hygiene Data'!$F$11,0,10*ROW('Hygiene Data'!F171))="","",OFFSET('Hygiene Data'!$F$11,0,10*ROW('Hygiene Data'!F171)))</f>
        <v/>
      </c>
      <c r="DV177" s="280" t="str">
        <f ca="true">+IF(OFFSET('Hygiene Data'!$F$12,0,10*ROW('Hygiene Data'!F171))="","",OFFSET('Hygiene Data'!$F$12,0,10*ROW('Hygiene Data'!F171)))</f>
        <v/>
      </c>
      <c r="DW177" s="280" t="str">
        <f ca="true">+IF(OFFSET('Hygiene Data'!$F$13,0,10*ROW('Hygiene Data'!F171))="","",OFFSET('Hygiene Data'!$F$13,0,10*ROW('Hygiene Data'!F171)))</f>
        <v/>
      </c>
      <c r="DX177" s="280" t="str">
        <f ca="true">+IF(OFFSET('Hygiene Data'!$G$11,0,10*ROW('Hygiene Data'!G171))="","",OFFSET('Hygiene Data'!$G$11,0,10*ROW('Hygiene Data'!G171)))</f>
        <v/>
      </c>
      <c r="DY177" s="280" t="str">
        <f ca="true">+IF(OFFSET('Hygiene Data'!$G$12,0,10*ROW('Hygiene Data'!G171))="","",OFFSET('Hygiene Data'!$G$12,0,10*ROW('Hygiene Data'!G171)))</f>
        <v/>
      </c>
      <c r="DZ177" s="280" t="str">
        <f ca="true">+IF(OFFSET('Hygiene Data'!$G$13,0,10*ROW('Hygiene Data'!G171))="","",OFFSET('Hygiene Data'!$G$13,0,10*ROW('Hygiene Data'!G171)))</f>
        <v/>
      </c>
      <c r="EA177" s="280" t="str">
        <f ca="true">+IF(OFFSET('Hygiene Data'!$H$11,0,10*ROW('Hygiene Data'!H171))="","",OFFSET('Hygiene Data'!$H$11,0,10*ROW('Hygiene Data'!H171)))</f>
        <v/>
      </c>
      <c r="EB177" s="280" t="str">
        <f ca="true">+IF(OFFSET('Hygiene Data'!$H$12,0,10*ROW('Hygiene Data'!H171))="","",OFFSET('Hygiene Data'!$H$12,0,10*ROW('Hygiene Data'!H171)))</f>
        <v/>
      </c>
      <c r="EC177" s="280" t="str">
        <f ca="true">+IF(OFFSET('Hygiene Data'!$H$13,0,10*ROW('Hygiene Data'!H171))="","",OFFSET('Hygiene Data'!$H$13,0,10*ROW('Hygiene Data'!H171)))</f>
        <v/>
      </c>
      <c r="ED177" s="280" t="str">
        <f ca="true">+IF(OFFSET('Hygiene Data'!$I$11,0,10*ROW('Hygiene Data'!I171))="","",OFFSET('Hygiene Data'!$I$11,0,10*ROW('Hygiene Data'!I171)))</f>
        <v/>
      </c>
      <c r="EE177" s="280" t="str">
        <f ca="true">+IF(OFFSET('Hygiene Data'!$I$12,0,10*ROW('Hygiene Data'!I171))="","",OFFSET('Hygiene Data'!$I$12,0,10*ROW('Hygiene Data'!I171)))</f>
        <v/>
      </c>
      <c r="EF177" s="28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6"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0"/>
      <c r="BS178" s="280" t="str">
        <f ca="true">+IF(OFFSET('Water Data'!$D$27,0,10*ROW('Water Data'!D172))="","",OFFSET('Water Data'!$D$27,0,10*ROW('Water Data'!D172)))</f>
        <v/>
      </c>
      <c r="BT178" s="280" t="str">
        <f ca="true">+IF(OFFSET('Water Data'!$D$28,0,10*ROW('Water Data'!D172))="","",OFFSET('Water Data'!$D$28,0,10*ROW('Water Data'!D172)))</f>
        <v/>
      </c>
      <c r="BU178" s="280" t="str">
        <f ca="true">+IF(OFFSET('Water Data'!$D$29,0,10*ROW('Water Data'!D172))="","",OFFSET('Water Data'!$D$29,0,10*ROW('Water Data'!D172)))</f>
        <v/>
      </c>
      <c r="BV178" s="280" t="str">
        <f ca="true">+IF(OFFSET('Water Data'!$E$27,0,10*ROW('Water Data'!E172))="","",OFFSET('Water Data'!$E$27,0,10*ROW('Water Data'!E172)))</f>
        <v/>
      </c>
      <c r="BW178" s="280" t="str">
        <f ca="true">+IF(OFFSET('Water Data'!$E$28,0,10*ROW('Water Data'!E172))="","",OFFSET('Water Data'!$E$28,0,10*ROW('Water Data'!E172)))</f>
        <v/>
      </c>
      <c r="BX178" s="280" t="str">
        <f ca="true">+IF(OFFSET('Water Data'!$E$29,0,10*ROW('Water Data'!E172))="","",OFFSET('Water Data'!$E$29,0,10*ROW('Water Data'!E172)))</f>
        <v/>
      </c>
      <c r="BY178" s="280" t="str">
        <f ca="true">+IF(OFFSET('Water Data'!$F$27,0,10*ROW('Water Data'!F172))="","",OFFSET('Water Data'!$F$27,0,10*ROW('Water Data'!F172)))</f>
        <v/>
      </c>
      <c r="BZ178" s="280" t="str">
        <f ca="true">+IF(OFFSET('Water Data'!$F$28,0,10*ROW('Water Data'!F172))="","",OFFSET('Water Data'!$F$28,0,10*ROW('Water Data'!F172)))</f>
        <v/>
      </c>
      <c r="CA178" s="280" t="str">
        <f ca="true">+IF(OFFSET('Water Data'!$F$29,0,10*ROW('Water Data'!F172))="","",OFFSET('Water Data'!$F$29,0,10*ROW('Water Data'!F172)))</f>
        <v/>
      </c>
      <c r="CB178" s="280" t="str">
        <f ca="true">+IF(OFFSET('Water Data'!$G$27,0,10*ROW('Water Data'!G172))="","",OFFSET('Water Data'!$G$27,0,10*ROW('Water Data'!G172)))</f>
        <v/>
      </c>
      <c r="CC178" s="280" t="str">
        <f ca="true">+IF(OFFSET('Water Data'!$G$28,0,10*ROW('Water Data'!G172))="","",OFFSET('Water Data'!$G$28,0,10*ROW('Water Data'!G172)))</f>
        <v/>
      </c>
      <c r="CD178" s="280" t="str">
        <f ca="true">+IF(OFFSET('Water Data'!$G$29,0,10*ROW('Water Data'!G172))="","",OFFSET('Water Data'!$G$29,0,10*ROW('Water Data'!G172)))</f>
        <v/>
      </c>
      <c r="CE178" s="280" t="str">
        <f ca="true">+IF(OFFSET('Water Data'!$H$27,0,10*ROW('Water Data'!H172))="","",OFFSET('Water Data'!$H$27,0,10*ROW('Water Data'!H172)))</f>
        <v/>
      </c>
      <c r="CF178" s="280" t="str">
        <f ca="true">+IF(OFFSET('Water Data'!$H$28,0,10*ROW('Water Data'!H172))="","",OFFSET('Water Data'!$H$28,0,10*ROW('Water Data'!H172)))</f>
        <v/>
      </c>
      <c r="CG178" s="280" t="str">
        <f ca="true">+IF(OFFSET('Water Data'!$H$29,0,10*ROW('Water Data'!H172))="","",OFFSET('Water Data'!$H$29,0,10*ROW('Water Data'!H172)))</f>
        <v/>
      </c>
      <c r="CH178" s="280" t="str">
        <f ca="true">+IF(OFFSET('Water Data'!$I$27,0,10*ROW('Water Data'!I172))="","",OFFSET('Water Data'!$I$27,0,10*ROW('Water Data'!I172)))</f>
        <v/>
      </c>
      <c r="CI178" s="280" t="str">
        <f ca="true">+IF(OFFSET('Water Data'!$I$28,0,10*ROW('Water Data'!I172))="","",OFFSET('Water Data'!$I$28,0,10*ROW('Water Data'!I172)))</f>
        <v/>
      </c>
      <c r="CJ178" s="280" t="str">
        <f ca="true">+IF(OFFSET('Water Data'!$I$29,0,10*ROW('Water Data'!I172))="","",OFFSET('Water Data'!$I$29,0,10*ROW('Water Data'!I172)))</f>
        <v/>
      </c>
      <c r="CK178" s="280" t="str">
        <f ca="true">+IF(OFFSET('Sanitation Data'!$D$28,0,10*ROW('Sanitation Data'!D172))="","",OFFSET('Sanitation Data'!$D$28,0,10*ROW('Sanitation Data'!D172)))</f>
        <v/>
      </c>
      <c r="CL178" s="280" t="str">
        <f ca="true">+IF(OFFSET('Sanitation Data'!$D$29,0,10*ROW('Sanitation Data'!D172))="","",OFFSET('Sanitation Data'!$D$29,0,10*ROW('Sanitation Data'!D172)))</f>
        <v/>
      </c>
      <c r="CM178" s="280" t="str">
        <f ca="true">+IF(OFFSET('Sanitation Data'!$D$30,0,10*ROW('Sanitation Data'!D172))="","",OFFSET('Sanitation Data'!$D$30,0,10*ROW('Sanitation Data'!D172)))</f>
        <v/>
      </c>
      <c r="CN178" s="280" t="str">
        <f ca="true">+IF(OFFSET('Sanitation Data'!$D$31,0,10*ROW('Sanitation Data'!D172))="","",OFFSET('Sanitation Data'!$D$31,0,10*ROW('Sanitation Data'!D172)))</f>
        <v/>
      </c>
      <c r="CO178" s="280" t="str">
        <f ca="true">+IF(OFFSET('Sanitation Data'!$D$32,0,10*ROW('Sanitation Data'!D172))="","",OFFSET('Sanitation Data'!$D$32,0,10*ROW('Sanitation Data'!D172)))</f>
        <v/>
      </c>
      <c r="CP178" s="280" t="str">
        <f ca="true">+IF(OFFSET('Sanitation Data'!$E$28,0,10*ROW('Sanitation Data'!E172))="","",OFFSET('Sanitation Data'!$E$28,0,10*ROW('Sanitation Data'!E172)))</f>
        <v/>
      </c>
      <c r="CQ178" s="280" t="str">
        <f ca="true">+IF(OFFSET('Sanitation Data'!$E$29,0,10*ROW('Sanitation Data'!E172))="","",OFFSET('Sanitation Data'!$E$29,0,10*ROW('Sanitation Data'!E172)))</f>
        <v/>
      </c>
      <c r="CR178" s="280" t="str">
        <f ca="true">+IF(OFFSET('Sanitation Data'!$E$30,0,10*ROW('Sanitation Data'!E172))="","",OFFSET('Sanitation Data'!$E$30,0,10*ROW('Sanitation Data'!E172)))</f>
        <v/>
      </c>
      <c r="CS178" s="280" t="str">
        <f ca="true">+IF(OFFSET('Sanitation Data'!$E$31,0,10*ROW('Sanitation Data'!E172))="","",OFFSET('Sanitation Data'!$E$31,0,10*ROW('Sanitation Data'!E172)))</f>
        <v/>
      </c>
      <c r="CT178" s="280" t="str">
        <f ca="true">+IF(OFFSET('Sanitation Data'!$E$32,0,10*ROW('Sanitation Data'!E172))="","",OFFSET('Sanitation Data'!$E$32,0,10*ROW('Sanitation Data'!E172)))</f>
        <v/>
      </c>
      <c r="CU178" s="280" t="str">
        <f ca="true">+IF(OFFSET('Sanitation Data'!$F$28,0,10*ROW('Sanitation Data'!F172))="","",OFFSET('Sanitation Data'!$F$28,0,10*ROW('Sanitation Data'!F172)))</f>
        <v/>
      </c>
      <c r="CV178" s="280" t="str">
        <f ca="true">+IF(OFFSET('Sanitation Data'!$F$29,0,10*ROW('Sanitation Data'!F172))="","",OFFSET('Sanitation Data'!$F$29,0,10*ROW('Sanitation Data'!F172)))</f>
        <v/>
      </c>
      <c r="CW178" s="280" t="str">
        <f ca="true">+IF(OFFSET('Sanitation Data'!$F$30,0,10*ROW('Sanitation Data'!F172))="","",OFFSET('Sanitation Data'!$F$30,0,10*ROW('Sanitation Data'!F172)))</f>
        <v/>
      </c>
      <c r="CX178" s="280" t="str">
        <f ca="true">+IF(OFFSET('Sanitation Data'!$F$31,0,10*ROW('Sanitation Data'!F172))="","",OFFSET('Sanitation Data'!$F$31,0,10*ROW('Sanitation Data'!F172)))</f>
        <v/>
      </c>
      <c r="CY178" s="280" t="str">
        <f ca="true">+IF(OFFSET('Sanitation Data'!$F$32,0,10*ROW('Sanitation Data'!F172))="","",OFFSET('Sanitation Data'!$F$32,0,10*ROW('Sanitation Data'!F172)))</f>
        <v/>
      </c>
      <c r="CZ178" s="280" t="str">
        <f ca="true">+IF(OFFSET('Sanitation Data'!$G$28,0,10*ROW('Sanitation Data'!G172))="","",OFFSET('Sanitation Data'!$G$28,0,10*ROW('Sanitation Data'!G172)))</f>
        <v/>
      </c>
      <c r="DA178" s="280" t="str">
        <f ca="true">+IF(OFFSET('Sanitation Data'!$G$29,0,10*ROW('Sanitation Data'!G172))="","",OFFSET('Sanitation Data'!$G$29,0,10*ROW('Sanitation Data'!G172)))</f>
        <v/>
      </c>
      <c r="DB178" s="280" t="str">
        <f ca="true">+IF(OFFSET('Sanitation Data'!$G$30,0,10*ROW('Sanitation Data'!G172))="","",OFFSET('Sanitation Data'!$G$30,0,10*ROW('Sanitation Data'!G172)))</f>
        <v/>
      </c>
      <c r="DC178" s="280" t="str">
        <f ca="true">+IF(OFFSET('Sanitation Data'!$G$31,0,10*ROW('Sanitation Data'!G172))="","",OFFSET('Sanitation Data'!$G$31,0,10*ROW('Sanitation Data'!G172)))</f>
        <v/>
      </c>
      <c r="DD178" s="280" t="str">
        <f ca="true">+IF(OFFSET('Sanitation Data'!$G$32,0,10*ROW('Sanitation Data'!G172))="","",OFFSET('Sanitation Data'!$G$32,0,10*ROW('Sanitation Data'!G172)))</f>
        <v/>
      </c>
      <c r="DE178" s="280" t="str">
        <f ca="true">+IF(OFFSET('Sanitation Data'!$H$28,0,10*ROW('Sanitation Data'!H172))="","",OFFSET('Sanitation Data'!$H$28,0,10*ROW('Sanitation Data'!H172)))</f>
        <v/>
      </c>
      <c r="DF178" s="280" t="str">
        <f ca="true">+IF(OFFSET('Sanitation Data'!$H$29,0,10*ROW('Sanitation Data'!H172))="","",OFFSET('Sanitation Data'!$H$29,0,10*ROW('Sanitation Data'!H172)))</f>
        <v/>
      </c>
      <c r="DG178" s="280" t="str">
        <f ca="true">+IF(OFFSET('Sanitation Data'!$H$30,0,10*ROW('Sanitation Data'!H172))="","",OFFSET('Sanitation Data'!$H$30,0,10*ROW('Sanitation Data'!H172)))</f>
        <v/>
      </c>
      <c r="DH178" s="280" t="str">
        <f ca="true">+IF(OFFSET('Sanitation Data'!$H$31,0,10*ROW('Sanitation Data'!H172))="","",OFFSET('Sanitation Data'!$H$31,0,10*ROW('Sanitation Data'!H172)))</f>
        <v/>
      </c>
      <c r="DI178" s="280" t="str">
        <f ca="true">+IF(OFFSET('Sanitation Data'!$H$32,0,10*ROW('Sanitation Data'!H172))="","",OFFSET('Sanitation Data'!$H$32,0,10*ROW('Sanitation Data'!H172)))</f>
        <v/>
      </c>
      <c r="DJ178" s="280" t="str">
        <f ca="true">+IF(OFFSET('Sanitation Data'!$I$28,0,10*ROW('Sanitation Data'!I172))="","",OFFSET('Sanitation Data'!$I$28,0,10*ROW('Sanitation Data'!I172)))</f>
        <v/>
      </c>
      <c r="DK178" s="280" t="str">
        <f ca="true">+IF(OFFSET('Sanitation Data'!$I$29,0,10*ROW('Sanitation Data'!I172))="","",OFFSET('Sanitation Data'!$I$29,0,10*ROW('Sanitation Data'!I172)))</f>
        <v/>
      </c>
      <c r="DL178" s="280" t="str">
        <f ca="true">+IF(OFFSET('Sanitation Data'!$I$30,0,10*ROW('Sanitation Data'!I172))="","",OFFSET('Sanitation Data'!$I$30,0,10*ROW('Sanitation Data'!I172)))</f>
        <v/>
      </c>
      <c r="DM178" s="280" t="str">
        <f ca="true">+IF(OFFSET('Sanitation Data'!$I$31,0,10*ROW('Sanitation Data'!I172))="","",OFFSET('Sanitation Data'!$I$31,0,10*ROW('Sanitation Data'!I172)))</f>
        <v/>
      </c>
      <c r="DN178" s="280" t="str">
        <f ca="true">+IF(OFFSET('Sanitation Data'!$I$32,0,10*ROW('Sanitation Data'!I172))="","",OFFSET('Sanitation Data'!$I$32,0,10*ROW('Sanitation Data'!I172)))</f>
        <v/>
      </c>
      <c r="DO178" s="280" t="str">
        <f ca="true">+IF(OFFSET('Hygiene Data'!$D$11,0,10*ROW('Hygiene Data'!D172))="","",OFFSET('Hygiene Data'!$D$11,0,10*ROW('Hygiene Data'!D172)))</f>
        <v/>
      </c>
      <c r="DP178" s="280" t="str">
        <f ca="true">+IF(OFFSET('Hygiene Data'!$D$12,0,10*ROW('Hygiene Data'!D172))="","",OFFSET('Hygiene Data'!$D$12,0,10*ROW('Hygiene Data'!D172)))</f>
        <v/>
      </c>
      <c r="DQ178" s="280" t="str">
        <f ca="true">+IF(OFFSET('Hygiene Data'!$D$13,0,10*ROW('Hygiene Data'!D172))="","",OFFSET('Hygiene Data'!$D$13,0,10*ROW('Hygiene Data'!D172)))</f>
        <v/>
      </c>
      <c r="DR178" s="280" t="str">
        <f ca="true">+IF(OFFSET('Hygiene Data'!$E$11,0,10*ROW('Hygiene Data'!E172))="","",OFFSET('Hygiene Data'!$E$11,0,10*ROW('Hygiene Data'!E172)))</f>
        <v/>
      </c>
      <c r="DS178" s="280" t="str">
        <f ca="true">+IF(OFFSET('Hygiene Data'!$E$12,0,10*ROW('Hygiene Data'!E172))="","",OFFSET('Hygiene Data'!$E$12,0,10*ROW('Hygiene Data'!E172)))</f>
        <v/>
      </c>
      <c r="DT178" s="280" t="str">
        <f ca="true">+IF(OFFSET('Hygiene Data'!$E$13,0,10*ROW('Hygiene Data'!E172))="","",OFFSET('Hygiene Data'!$E$13,0,10*ROW('Hygiene Data'!E172)))</f>
        <v/>
      </c>
      <c r="DU178" s="280" t="str">
        <f ca="true">+IF(OFFSET('Hygiene Data'!$F$11,0,10*ROW('Hygiene Data'!F172))="","",OFFSET('Hygiene Data'!$F$11,0,10*ROW('Hygiene Data'!F172)))</f>
        <v/>
      </c>
      <c r="DV178" s="280" t="str">
        <f ca="true">+IF(OFFSET('Hygiene Data'!$F$12,0,10*ROW('Hygiene Data'!F172))="","",OFFSET('Hygiene Data'!$F$12,0,10*ROW('Hygiene Data'!F172)))</f>
        <v/>
      </c>
      <c r="DW178" s="280" t="str">
        <f ca="true">+IF(OFFSET('Hygiene Data'!$F$13,0,10*ROW('Hygiene Data'!F172))="","",OFFSET('Hygiene Data'!$F$13,0,10*ROW('Hygiene Data'!F172)))</f>
        <v/>
      </c>
      <c r="DX178" s="280" t="str">
        <f ca="true">+IF(OFFSET('Hygiene Data'!$G$11,0,10*ROW('Hygiene Data'!G172))="","",OFFSET('Hygiene Data'!$G$11,0,10*ROW('Hygiene Data'!G172)))</f>
        <v/>
      </c>
      <c r="DY178" s="280" t="str">
        <f ca="true">+IF(OFFSET('Hygiene Data'!$G$12,0,10*ROW('Hygiene Data'!G172))="","",OFFSET('Hygiene Data'!$G$12,0,10*ROW('Hygiene Data'!G172)))</f>
        <v/>
      </c>
      <c r="DZ178" s="280" t="str">
        <f ca="true">+IF(OFFSET('Hygiene Data'!$G$13,0,10*ROW('Hygiene Data'!G172))="","",OFFSET('Hygiene Data'!$G$13,0,10*ROW('Hygiene Data'!G172)))</f>
        <v/>
      </c>
      <c r="EA178" s="280" t="str">
        <f ca="true">+IF(OFFSET('Hygiene Data'!$H$11,0,10*ROW('Hygiene Data'!H172))="","",OFFSET('Hygiene Data'!$H$11,0,10*ROW('Hygiene Data'!H172)))</f>
        <v/>
      </c>
      <c r="EB178" s="280" t="str">
        <f ca="true">+IF(OFFSET('Hygiene Data'!$H$12,0,10*ROW('Hygiene Data'!H172))="","",OFFSET('Hygiene Data'!$H$12,0,10*ROW('Hygiene Data'!H172)))</f>
        <v/>
      </c>
      <c r="EC178" s="280" t="str">
        <f ca="true">+IF(OFFSET('Hygiene Data'!$H$13,0,10*ROW('Hygiene Data'!H172))="","",OFFSET('Hygiene Data'!$H$13,0,10*ROW('Hygiene Data'!H172)))</f>
        <v/>
      </c>
      <c r="ED178" s="280" t="str">
        <f ca="true">+IF(OFFSET('Hygiene Data'!$I$11,0,10*ROW('Hygiene Data'!I172))="","",OFFSET('Hygiene Data'!$I$11,0,10*ROW('Hygiene Data'!I172)))</f>
        <v/>
      </c>
      <c r="EE178" s="280" t="str">
        <f ca="true">+IF(OFFSET('Hygiene Data'!$I$12,0,10*ROW('Hygiene Data'!I172))="","",OFFSET('Hygiene Data'!$I$12,0,10*ROW('Hygiene Data'!I172)))</f>
        <v/>
      </c>
      <c r="EF178" s="28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6"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0"/>
      <c r="BS179" s="280" t="str">
        <f ca="true">+IF(OFFSET('Water Data'!$D$27,0,10*ROW('Water Data'!D173))="","",OFFSET('Water Data'!$D$27,0,10*ROW('Water Data'!D173)))</f>
        <v/>
      </c>
      <c r="BT179" s="280" t="str">
        <f ca="true">+IF(OFFSET('Water Data'!$D$28,0,10*ROW('Water Data'!D173))="","",OFFSET('Water Data'!$D$28,0,10*ROW('Water Data'!D173)))</f>
        <v/>
      </c>
      <c r="BU179" s="280" t="str">
        <f ca="true">+IF(OFFSET('Water Data'!$D$29,0,10*ROW('Water Data'!D173))="","",OFFSET('Water Data'!$D$29,0,10*ROW('Water Data'!D173)))</f>
        <v/>
      </c>
      <c r="BV179" s="280" t="str">
        <f ca="true">+IF(OFFSET('Water Data'!$E$27,0,10*ROW('Water Data'!E173))="","",OFFSET('Water Data'!$E$27,0,10*ROW('Water Data'!E173)))</f>
        <v/>
      </c>
      <c r="BW179" s="280" t="str">
        <f ca="true">+IF(OFFSET('Water Data'!$E$28,0,10*ROW('Water Data'!E173))="","",OFFSET('Water Data'!$E$28,0,10*ROW('Water Data'!E173)))</f>
        <v/>
      </c>
      <c r="BX179" s="280" t="str">
        <f ca="true">+IF(OFFSET('Water Data'!$E$29,0,10*ROW('Water Data'!E173))="","",OFFSET('Water Data'!$E$29,0,10*ROW('Water Data'!E173)))</f>
        <v/>
      </c>
      <c r="BY179" s="280" t="str">
        <f ca="true">+IF(OFFSET('Water Data'!$F$27,0,10*ROW('Water Data'!F173))="","",OFFSET('Water Data'!$F$27,0,10*ROW('Water Data'!F173)))</f>
        <v/>
      </c>
      <c r="BZ179" s="280" t="str">
        <f ca="true">+IF(OFFSET('Water Data'!$F$28,0,10*ROW('Water Data'!F173))="","",OFFSET('Water Data'!$F$28,0,10*ROW('Water Data'!F173)))</f>
        <v/>
      </c>
      <c r="CA179" s="280" t="str">
        <f ca="true">+IF(OFFSET('Water Data'!$F$29,0,10*ROW('Water Data'!F173))="","",OFFSET('Water Data'!$F$29,0,10*ROW('Water Data'!F173)))</f>
        <v/>
      </c>
      <c r="CB179" s="280" t="str">
        <f ca="true">+IF(OFFSET('Water Data'!$G$27,0,10*ROW('Water Data'!G173))="","",OFFSET('Water Data'!$G$27,0,10*ROW('Water Data'!G173)))</f>
        <v/>
      </c>
      <c r="CC179" s="280" t="str">
        <f ca="true">+IF(OFFSET('Water Data'!$G$28,0,10*ROW('Water Data'!G173))="","",OFFSET('Water Data'!$G$28,0,10*ROW('Water Data'!G173)))</f>
        <v/>
      </c>
      <c r="CD179" s="280" t="str">
        <f ca="true">+IF(OFFSET('Water Data'!$G$29,0,10*ROW('Water Data'!G173))="","",OFFSET('Water Data'!$G$29,0,10*ROW('Water Data'!G173)))</f>
        <v/>
      </c>
      <c r="CE179" s="280" t="str">
        <f ca="true">+IF(OFFSET('Water Data'!$H$27,0,10*ROW('Water Data'!H173))="","",OFFSET('Water Data'!$H$27,0,10*ROW('Water Data'!H173)))</f>
        <v/>
      </c>
      <c r="CF179" s="280" t="str">
        <f ca="true">+IF(OFFSET('Water Data'!$H$28,0,10*ROW('Water Data'!H173))="","",OFFSET('Water Data'!$H$28,0,10*ROW('Water Data'!H173)))</f>
        <v/>
      </c>
      <c r="CG179" s="280" t="str">
        <f ca="true">+IF(OFFSET('Water Data'!$H$29,0,10*ROW('Water Data'!H173))="","",OFFSET('Water Data'!$H$29,0,10*ROW('Water Data'!H173)))</f>
        <v/>
      </c>
      <c r="CH179" s="280" t="str">
        <f ca="true">+IF(OFFSET('Water Data'!$I$27,0,10*ROW('Water Data'!I173))="","",OFFSET('Water Data'!$I$27,0,10*ROW('Water Data'!I173)))</f>
        <v/>
      </c>
      <c r="CI179" s="280" t="str">
        <f ca="true">+IF(OFFSET('Water Data'!$I$28,0,10*ROW('Water Data'!I173))="","",OFFSET('Water Data'!$I$28,0,10*ROW('Water Data'!I173)))</f>
        <v/>
      </c>
      <c r="CJ179" s="280" t="str">
        <f ca="true">+IF(OFFSET('Water Data'!$I$29,0,10*ROW('Water Data'!I173))="","",OFFSET('Water Data'!$I$29,0,10*ROW('Water Data'!I173)))</f>
        <v/>
      </c>
      <c r="CK179" s="280" t="str">
        <f ca="true">+IF(OFFSET('Sanitation Data'!$D$28,0,10*ROW('Sanitation Data'!D173))="","",OFFSET('Sanitation Data'!$D$28,0,10*ROW('Sanitation Data'!D173)))</f>
        <v/>
      </c>
      <c r="CL179" s="280" t="str">
        <f ca="true">+IF(OFFSET('Sanitation Data'!$D$29,0,10*ROW('Sanitation Data'!D173))="","",OFFSET('Sanitation Data'!$D$29,0,10*ROW('Sanitation Data'!D173)))</f>
        <v/>
      </c>
      <c r="CM179" s="280" t="str">
        <f ca="true">+IF(OFFSET('Sanitation Data'!$D$30,0,10*ROW('Sanitation Data'!D173))="","",OFFSET('Sanitation Data'!$D$30,0,10*ROW('Sanitation Data'!D173)))</f>
        <v/>
      </c>
      <c r="CN179" s="280" t="str">
        <f ca="true">+IF(OFFSET('Sanitation Data'!$D$31,0,10*ROW('Sanitation Data'!D173))="","",OFFSET('Sanitation Data'!$D$31,0,10*ROW('Sanitation Data'!D173)))</f>
        <v/>
      </c>
      <c r="CO179" s="280" t="str">
        <f ca="true">+IF(OFFSET('Sanitation Data'!$D$32,0,10*ROW('Sanitation Data'!D173))="","",OFFSET('Sanitation Data'!$D$32,0,10*ROW('Sanitation Data'!D173)))</f>
        <v/>
      </c>
      <c r="CP179" s="280" t="str">
        <f ca="true">+IF(OFFSET('Sanitation Data'!$E$28,0,10*ROW('Sanitation Data'!E173))="","",OFFSET('Sanitation Data'!$E$28,0,10*ROW('Sanitation Data'!E173)))</f>
        <v/>
      </c>
      <c r="CQ179" s="280" t="str">
        <f ca="true">+IF(OFFSET('Sanitation Data'!$E$29,0,10*ROW('Sanitation Data'!E173))="","",OFFSET('Sanitation Data'!$E$29,0,10*ROW('Sanitation Data'!E173)))</f>
        <v/>
      </c>
      <c r="CR179" s="280" t="str">
        <f ca="true">+IF(OFFSET('Sanitation Data'!$E$30,0,10*ROW('Sanitation Data'!E173))="","",OFFSET('Sanitation Data'!$E$30,0,10*ROW('Sanitation Data'!E173)))</f>
        <v/>
      </c>
      <c r="CS179" s="280" t="str">
        <f ca="true">+IF(OFFSET('Sanitation Data'!$E$31,0,10*ROW('Sanitation Data'!E173))="","",OFFSET('Sanitation Data'!$E$31,0,10*ROW('Sanitation Data'!E173)))</f>
        <v/>
      </c>
      <c r="CT179" s="280" t="str">
        <f ca="true">+IF(OFFSET('Sanitation Data'!$E$32,0,10*ROW('Sanitation Data'!E173))="","",OFFSET('Sanitation Data'!$E$32,0,10*ROW('Sanitation Data'!E173)))</f>
        <v/>
      </c>
      <c r="CU179" s="280" t="str">
        <f ca="true">+IF(OFFSET('Sanitation Data'!$F$28,0,10*ROW('Sanitation Data'!F173))="","",OFFSET('Sanitation Data'!$F$28,0,10*ROW('Sanitation Data'!F173)))</f>
        <v/>
      </c>
      <c r="CV179" s="280" t="str">
        <f ca="true">+IF(OFFSET('Sanitation Data'!$F$29,0,10*ROW('Sanitation Data'!F173))="","",OFFSET('Sanitation Data'!$F$29,0,10*ROW('Sanitation Data'!F173)))</f>
        <v/>
      </c>
      <c r="CW179" s="280" t="str">
        <f ca="true">+IF(OFFSET('Sanitation Data'!$F$30,0,10*ROW('Sanitation Data'!F173))="","",OFFSET('Sanitation Data'!$F$30,0,10*ROW('Sanitation Data'!F173)))</f>
        <v/>
      </c>
      <c r="CX179" s="280" t="str">
        <f ca="true">+IF(OFFSET('Sanitation Data'!$F$31,0,10*ROW('Sanitation Data'!F173))="","",OFFSET('Sanitation Data'!$F$31,0,10*ROW('Sanitation Data'!F173)))</f>
        <v/>
      </c>
      <c r="CY179" s="280" t="str">
        <f ca="true">+IF(OFFSET('Sanitation Data'!$F$32,0,10*ROW('Sanitation Data'!F173))="","",OFFSET('Sanitation Data'!$F$32,0,10*ROW('Sanitation Data'!F173)))</f>
        <v/>
      </c>
      <c r="CZ179" s="280" t="str">
        <f ca="true">+IF(OFFSET('Sanitation Data'!$G$28,0,10*ROW('Sanitation Data'!G173))="","",OFFSET('Sanitation Data'!$G$28,0,10*ROW('Sanitation Data'!G173)))</f>
        <v/>
      </c>
      <c r="DA179" s="280" t="str">
        <f ca="true">+IF(OFFSET('Sanitation Data'!$G$29,0,10*ROW('Sanitation Data'!G173))="","",OFFSET('Sanitation Data'!$G$29,0,10*ROW('Sanitation Data'!G173)))</f>
        <v/>
      </c>
      <c r="DB179" s="280" t="str">
        <f ca="true">+IF(OFFSET('Sanitation Data'!$G$30,0,10*ROW('Sanitation Data'!G173))="","",OFFSET('Sanitation Data'!$G$30,0,10*ROW('Sanitation Data'!G173)))</f>
        <v/>
      </c>
      <c r="DC179" s="280" t="str">
        <f ca="true">+IF(OFFSET('Sanitation Data'!$G$31,0,10*ROW('Sanitation Data'!G173))="","",OFFSET('Sanitation Data'!$G$31,0,10*ROW('Sanitation Data'!G173)))</f>
        <v/>
      </c>
      <c r="DD179" s="280" t="str">
        <f ca="true">+IF(OFFSET('Sanitation Data'!$G$32,0,10*ROW('Sanitation Data'!G173))="","",OFFSET('Sanitation Data'!$G$32,0,10*ROW('Sanitation Data'!G173)))</f>
        <v/>
      </c>
      <c r="DE179" s="280" t="str">
        <f ca="true">+IF(OFFSET('Sanitation Data'!$H$28,0,10*ROW('Sanitation Data'!H173))="","",OFFSET('Sanitation Data'!$H$28,0,10*ROW('Sanitation Data'!H173)))</f>
        <v/>
      </c>
      <c r="DF179" s="280" t="str">
        <f ca="true">+IF(OFFSET('Sanitation Data'!$H$29,0,10*ROW('Sanitation Data'!H173))="","",OFFSET('Sanitation Data'!$H$29,0,10*ROW('Sanitation Data'!H173)))</f>
        <v/>
      </c>
      <c r="DG179" s="280" t="str">
        <f ca="true">+IF(OFFSET('Sanitation Data'!$H$30,0,10*ROW('Sanitation Data'!H173))="","",OFFSET('Sanitation Data'!$H$30,0,10*ROW('Sanitation Data'!H173)))</f>
        <v/>
      </c>
      <c r="DH179" s="280" t="str">
        <f ca="true">+IF(OFFSET('Sanitation Data'!$H$31,0,10*ROW('Sanitation Data'!H173))="","",OFFSET('Sanitation Data'!$H$31,0,10*ROW('Sanitation Data'!H173)))</f>
        <v/>
      </c>
      <c r="DI179" s="280" t="str">
        <f ca="true">+IF(OFFSET('Sanitation Data'!$H$32,0,10*ROW('Sanitation Data'!H173))="","",OFFSET('Sanitation Data'!$H$32,0,10*ROW('Sanitation Data'!H173)))</f>
        <v/>
      </c>
      <c r="DJ179" s="280" t="str">
        <f ca="true">+IF(OFFSET('Sanitation Data'!$I$28,0,10*ROW('Sanitation Data'!I173))="","",OFFSET('Sanitation Data'!$I$28,0,10*ROW('Sanitation Data'!I173)))</f>
        <v/>
      </c>
      <c r="DK179" s="280" t="str">
        <f ca="true">+IF(OFFSET('Sanitation Data'!$I$29,0,10*ROW('Sanitation Data'!I173))="","",OFFSET('Sanitation Data'!$I$29,0,10*ROW('Sanitation Data'!I173)))</f>
        <v/>
      </c>
      <c r="DL179" s="280" t="str">
        <f ca="true">+IF(OFFSET('Sanitation Data'!$I$30,0,10*ROW('Sanitation Data'!I173))="","",OFFSET('Sanitation Data'!$I$30,0,10*ROW('Sanitation Data'!I173)))</f>
        <v/>
      </c>
      <c r="DM179" s="280" t="str">
        <f ca="true">+IF(OFFSET('Sanitation Data'!$I$31,0,10*ROW('Sanitation Data'!I173))="","",OFFSET('Sanitation Data'!$I$31,0,10*ROW('Sanitation Data'!I173)))</f>
        <v/>
      </c>
      <c r="DN179" s="280" t="str">
        <f ca="true">+IF(OFFSET('Sanitation Data'!$I$32,0,10*ROW('Sanitation Data'!I173))="","",OFFSET('Sanitation Data'!$I$32,0,10*ROW('Sanitation Data'!I173)))</f>
        <v/>
      </c>
      <c r="DO179" s="280" t="str">
        <f ca="true">+IF(OFFSET('Hygiene Data'!$D$11,0,10*ROW('Hygiene Data'!D173))="","",OFFSET('Hygiene Data'!$D$11,0,10*ROW('Hygiene Data'!D173)))</f>
        <v/>
      </c>
      <c r="DP179" s="280" t="str">
        <f ca="true">+IF(OFFSET('Hygiene Data'!$D$12,0,10*ROW('Hygiene Data'!D173))="","",OFFSET('Hygiene Data'!$D$12,0,10*ROW('Hygiene Data'!D173)))</f>
        <v/>
      </c>
      <c r="DQ179" s="280" t="str">
        <f ca="true">+IF(OFFSET('Hygiene Data'!$D$13,0,10*ROW('Hygiene Data'!D173))="","",OFFSET('Hygiene Data'!$D$13,0,10*ROW('Hygiene Data'!D173)))</f>
        <v/>
      </c>
      <c r="DR179" s="280" t="str">
        <f ca="true">+IF(OFFSET('Hygiene Data'!$E$11,0,10*ROW('Hygiene Data'!E173))="","",OFFSET('Hygiene Data'!$E$11,0,10*ROW('Hygiene Data'!E173)))</f>
        <v/>
      </c>
      <c r="DS179" s="280" t="str">
        <f ca="true">+IF(OFFSET('Hygiene Data'!$E$12,0,10*ROW('Hygiene Data'!E173))="","",OFFSET('Hygiene Data'!$E$12,0,10*ROW('Hygiene Data'!E173)))</f>
        <v/>
      </c>
      <c r="DT179" s="280" t="str">
        <f ca="true">+IF(OFFSET('Hygiene Data'!$E$13,0,10*ROW('Hygiene Data'!E173))="","",OFFSET('Hygiene Data'!$E$13,0,10*ROW('Hygiene Data'!E173)))</f>
        <v/>
      </c>
      <c r="DU179" s="280" t="str">
        <f ca="true">+IF(OFFSET('Hygiene Data'!$F$11,0,10*ROW('Hygiene Data'!F173))="","",OFFSET('Hygiene Data'!$F$11,0,10*ROW('Hygiene Data'!F173)))</f>
        <v/>
      </c>
      <c r="DV179" s="280" t="str">
        <f ca="true">+IF(OFFSET('Hygiene Data'!$F$12,0,10*ROW('Hygiene Data'!F173))="","",OFFSET('Hygiene Data'!$F$12,0,10*ROW('Hygiene Data'!F173)))</f>
        <v/>
      </c>
      <c r="DW179" s="280" t="str">
        <f ca="true">+IF(OFFSET('Hygiene Data'!$F$13,0,10*ROW('Hygiene Data'!F173))="","",OFFSET('Hygiene Data'!$F$13,0,10*ROW('Hygiene Data'!F173)))</f>
        <v/>
      </c>
      <c r="DX179" s="280" t="str">
        <f ca="true">+IF(OFFSET('Hygiene Data'!$G$11,0,10*ROW('Hygiene Data'!G173))="","",OFFSET('Hygiene Data'!$G$11,0,10*ROW('Hygiene Data'!G173)))</f>
        <v/>
      </c>
      <c r="DY179" s="280" t="str">
        <f ca="true">+IF(OFFSET('Hygiene Data'!$G$12,0,10*ROW('Hygiene Data'!G173))="","",OFFSET('Hygiene Data'!$G$12,0,10*ROW('Hygiene Data'!G173)))</f>
        <v/>
      </c>
      <c r="DZ179" s="280" t="str">
        <f ca="true">+IF(OFFSET('Hygiene Data'!$G$13,0,10*ROW('Hygiene Data'!G173))="","",OFFSET('Hygiene Data'!$G$13,0,10*ROW('Hygiene Data'!G173)))</f>
        <v/>
      </c>
      <c r="EA179" s="280" t="str">
        <f ca="true">+IF(OFFSET('Hygiene Data'!$H$11,0,10*ROW('Hygiene Data'!H173))="","",OFFSET('Hygiene Data'!$H$11,0,10*ROW('Hygiene Data'!H173)))</f>
        <v/>
      </c>
      <c r="EB179" s="280" t="str">
        <f ca="true">+IF(OFFSET('Hygiene Data'!$H$12,0,10*ROW('Hygiene Data'!H173))="","",OFFSET('Hygiene Data'!$H$12,0,10*ROW('Hygiene Data'!H173)))</f>
        <v/>
      </c>
      <c r="EC179" s="280" t="str">
        <f ca="true">+IF(OFFSET('Hygiene Data'!$H$13,0,10*ROW('Hygiene Data'!H173))="","",OFFSET('Hygiene Data'!$H$13,0,10*ROW('Hygiene Data'!H173)))</f>
        <v/>
      </c>
      <c r="ED179" s="280" t="str">
        <f ca="true">+IF(OFFSET('Hygiene Data'!$I$11,0,10*ROW('Hygiene Data'!I173))="","",OFFSET('Hygiene Data'!$I$11,0,10*ROW('Hygiene Data'!I173)))</f>
        <v/>
      </c>
      <c r="EE179" s="280" t="str">
        <f ca="true">+IF(OFFSET('Hygiene Data'!$I$12,0,10*ROW('Hygiene Data'!I173))="","",OFFSET('Hygiene Data'!$I$12,0,10*ROW('Hygiene Data'!I173)))</f>
        <v/>
      </c>
      <c r="EF179" s="28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6"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0"/>
      <c r="BS180" s="280" t="str">
        <f ca="true">+IF(OFFSET('Water Data'!$D$27,0,10*ROW('Water Data'!D174))="","",OFFSET('Water Data'!$D$27,0,10*ROW('Water Data'!D174)))</f>
        <v/>
      </c>
      <c r="BT180" s="280" t="str">
        <f ca="true">+IF(OFFSET('Water Data'!$D$28,0,10*ROW('Water Data'!D174))="","",OFFSET('Water Data'!$D$28,0,10*ROW('Water Data'!D174)))</f>
        <v/>
      </c>
      <c r="BU180" s="280" t="str">
        <f ca="true">+IF(OFFSET('Water Data'!$D$29,0,10*ROW('Water Data'!D174))="","",OFFSET('Water Data'!$D$29,0,10*ROW('Water Data'!D174)))</f>
        <v/>
      </c>
      <c r="BV180" s="280" t="str">
        <f ca="true">+IF(OFFSET('Water Data'!$E$27,0,10*ROW('Water Data'!E174))="","",OFFSET('Water Data'!$E$27,0,10*ROW('Water Data'!E174)))</f>
        <v/>
      </c>
      <c r="BW180" s="280" t="str">
        <f ca="true">+IF(OFFSET('Water Data'!$E$28,0,10*ROW('Water Data'!E174))="","",OFFSET('Water Data'!$E$28,0,10*ROW('Water Data'!E174)))</f>
        <v/>
      </c>
      <c r="BX180" s="280" t="str">
        <f ca="true">+IF(OFFSET('Water Data'!$E$29,0,10*ROW('Water Data'!E174))="","",OFFSET('Water Data'!$E$29,0,10*ROW('Water Data'!E174)))</f>
        <v/>
      </c>
      <c r="BY180" s="280" t="str">
        <f ca="true">+IF(OFFSET('Water Data'!$F$27,0,10*ROW('Water Data'!F174))="","",OFFSET('Water Data'!$F$27,0,10*ROW('Water Data'!F174)))</f>
        <v/>
      </c>
      <c r="BZ180" s="280" t="str">
        <f ca="true">+IF(OFFSET('Water Data'!$F$28,0,10*ROW('Water Data'!F174))="","",OFFSET('Water Data'!$F$28,0,10*ROW('Water Data'!F174)))</f>
        <v/>
      </c>
      <c r="CA180" s="280" t="str">
        <f ca="true">+IF(OFFSET('Water Data'!$F$29,0,10*ROW('Water Data'!F174))="","",OFFSET('Water Data'!$F$29,0,10*ROW('Water Data'!F174)))</f>
        <v/>
      </c>
      <c r="CB180" s="280" t="str">
        <f ca="true">+IF(OFFSET('Water Data'!$G$27,0,10*ROW('Water Data'!G174))="","",OFFSET('Water Data'!$G$27,0,10*ROW('Water Data'!G174)))</f>
        <v/>
      </c>
      <c r="CC180" s="280" t="str">
        <f ca="true">+IF(OFFSET('Water Data'!$G$28,0,10*ROW('Water Data'!G174))="","",OFFSET('Water Data'!$G$28,0,10*ROW('Water Data'!G174)))</f>
        <v/>
      </c>
      <c r="CD180" s="280" t="str">
        <f ca="true">+IF(OFFSET('Water Data'!$G$29,0,10*ROW('Water Data'!G174))="","",OFFSET('Water Data'!$G$29,0,10*ROW('Water Data'!G174)))</f>
        <v/>
      </c>
      <c r="CE180" s="280" t="str">
        <f ca="true">+IF(OFFSET('Water Data'!$H$27,0,10*ROW('Water Data'!H174))="","",OFFSET('Water Data'!$H$27,0,10*ROW('Water Data'!H174)))</f>
        <v/>
      </c>
      <c r="CF180" s="280" t="str">
        <f ca="true">+IF(OFFSET('Water Data'!$H$28,0,10*ROW('Water Data'!H174))="","",OFFSET('Water Data'!$H$28,0,10*ROW('Water Data'!H174)))</f>
        <v/>
      </c>
      <c r="CG180" s="280" t="str">
        <f ca="true">+IF(OFFSET('Water Data'!$H$29,0,10*ROW('Water Data'!H174))="","",OFFSET('Water Data'!$H$29,0,10*ROW('Water Data'!H174)))</f>
        <v/>
      </c>
      <c r="CH180" s="280" t="str">
        <f ca="true">+IF(OFFSET('Water Data'!$I$27,0,10*ROW('Water Data'!I174))="","",OFFSET('Water Data'!$I$27,0,10*ROW('Water Data'!I174)))</f>
        <v/>
      </c>
      <c r="CI180" s="280" t="str">
        <f ca="true">+IF(OFFSET('Water Data'!$I$28,0,10*ROW('Water Data'!I174))="","",OFFSET('Water Data'!$I$28,0,10*ROW('Water Data'!I174)))</f>
        <v/>
      </c>
      <c r="CJ180" s="280" t="str">
        <f ca="true">+IF(OFFSET('Water Data'!$I$29,0,10*ROW('Water Data'!I174))="","",OFFSET('Water Data'!$I$29,0,10*ROW('Water Data'!I174)))</f>
        <v/>
      </c>
      <c r="CK180" s="280" t="str">
        <f ca="true">+IF(OFFSET('Sanitation Data'!$D$28,0,10*ROW('Sanitation Data'!D174))="","",OFFSET('Sanitation Data'!$D$28,0,10*ROW('Sanitation Data'!D174)))</f>
        <v/>
      </c>
      <c r="CL180" s="280" t="str">
        <f ca="true">+IF(OFFSET('Sanitation Data'!$D$29,0,10*ROW('Sanitation Data'!D174))="","",OFFSET('Sanitation Data'!$D$29,0,10*ROW('Sanitation Data'!D174)))</f>
        <v/>
      </c>
      <c r="CM180" s="280" t="str">
        <f ca="true">+IF(OFFSET('Sanitation Data'!$D$30,0,10*ROW('Sanitation Data'!D174))="","",OFFSET('Sanitation Data'!$D$30,0,10*ROW('Sanitation Data'!D174)))</f>
        <v/>
      </c>
      <c r="CN180" s="280" t="str">
        <f ca="true">+IF(OFFSET('Sanitation Data'!$D$31,0,10*ROW('Sanitation Data'!D174))="","",OFFSET('Sanitation Data'!$D$31,0,10*ROW('Sanitation Data'!D174)))</f>
        <v/>
      </c>
      <c r="CO180" s="280" t="str">
        <f ca="true">+IF(OFFSET('Sanitation Data'!$D$32,0,10*ROW('Sanitation Data'!D174))="","",OFFSET('Sanitation Data'!$D$32,0,10*ROW('Sanitation Data'!D174)))</f>
        <v/>
      </c>
      <c r="CP180" s="280" t="str">
        <f ca="true">+IF(OFFSET('Sanitation Data'!$E$28,0,10*ROW('Sanitation Data'!E174))="","",OFFSET('Sanitation Data'!$E$28,0,10*ROW('Sanitation Data'!E174)))</f>
        <v/>
      </c>
      <c r="CQ180" s="280" t="str">
        <f ca="true">+IF(OFFSET('Sanitation Data'!$E$29,0,10*ROW('Sanitation Data'!E174))="","",OFFSET('Sanitation Data'!$E$29,0,10*ROW('Sanitation Data'!E174)))</f>
        <v/>
      </c>
      <c r="CR180" s="280" t="str">
        <f ca="true">+IF(OFFSET('Sanitation Data'!$E$30,0,10*ROW('Sanitation Data'!E174))="","",OFFSET('Sanitation Data'!$E$30,0,10*ROW('Sanitation Data'!E174)))</f>
        <v/>
      </c>
      <c r="CS180" s="280" t="str">
        <f ca="true">+IF(OFFSET('Sanitation Data'!$E$31,0,10*ROW('Sanitation Data'!E174))="","",OFFSET('Sanitation Data'!$E$31,0,10*ROW('Sanitation Data'!E174)))</f>
        <v/>
      </c>
      <c r="CT180" s="280" t="str">
        <f ca="true">+IF(OFFSET('Sanitation Data'!$E$32,0,10*ROW('Sanitation Data'!E174))="","",OFFSET('Sanitation Data'!$E$32,0,10*ROW('Sanitation Data'!E174)))</f>
        <v/>
      </c>
      <c r="CU180" s="280" t="str">
        <f ca="true">+IF(OFFSET('Sanitation Data'!$F$28,0,10*ROW('Sanitation Data'!F174))="","",OFFSET('Sanitation Data'!$F$28,0,10*ROW('Sanitation Data'!F174)))</f>
        <v/>
      </c>
      <c r="CV180" s="280" t="str">
        <f ca="true">+IF(OFFSET('Sanitation Data'!$F$29,0,10*ROW('Sanitation Data'!F174))="","",OFFSET('Sanitation Data'!$F$29,0,10*ROW('Sanitation Data'!F174)))</f>
        <v/>
      </c>
      <c r="CW180" s="280" t="str">
        <f ca="true">+IF(OFFSET('Sanitation Data'!$F$30,0,10*ROW('Sanitation Data'!F174))="","",OFFSET('Sanitation Data'!$F$30,0,10*ROW('Sanitation Data'!F174)))</f>
        <v/>
      </c>
      <c r="CX180" s="280" t="str">
        <f ca="true">+IF(OFFSET('Sanitation Data'!$F$31,0,10*ROW('Sanitation Data'!F174))="","",OFFSET('Sanitation Data'!$F$31,0,10*ROW('Sanitation Data'!F174)))</f>
        <v/>
      </c>
      <c r="CY180" s="280" t="str">
        <f ca="true">+IF(OFFSET('Sanitation Data'!$F$32,0,10*ROW('Sanitation Data'!F174))="","",OFFSET('Sanitation Data'!$F$32,0,10*ROW('Sanitation Data'!F174)))</f>
        <v/>
      </c>
      <c r="CZ180" s="280" t="str">
        <f ca="true">+IF(OFFSET('Sanitation Data'!$G$28,0,10*ROW('Sanitation Data'!G174))="","",OFFSET('Sanitation Data'!$G$28,0,10*ROW('Sanitation Data'!G174)))</f>
        <v/>
      </c>
      <c r="DA180" s="280" t="str">
        <f ca="true">+IF(OFFSET('Sanitation Data'!$G$29,0,10*ROW('Sanitation Data'!G174))="","",OFFSET('Sanitation Data'!$G$29,0,10*ROW('Sanitation Data'!G174)))</f>
        <v/>
      </c>
      <c r="DB180" s="280" t="str">
        <f ca="true">+IF(OFFSET('Sanitation Data'!$G$30,0,10*ROW('Sanitation Data'!G174))="","",OFFSET('Sanitation Data'!$G$30,0,10*ROW('Sanitation Data'!G174)))</f>
        <v/>
      </c>
      <c r="DC180" s="280" t="str">
        <f ca="true">+IF(OFFSET('Sanitation Data'!$G$31,0,10*ROW('Sanitation Data'!G174))="","",OFFSET('Sanitation Data'!$G$31,0,10*ROW('Sanitation Data'!G174)))</f>
        <v/>
      </c>
      <c r="DD180" s="280" t="str">
        <f ca="true">+IF(OFFSET('Sanitation Data'!$G$32,0,10*ROW('Sanitation Data'!G174))="","",OFFSET('Sanitation Data'!$G$32,0,10*ROW('Sanitation Data'!G174)))</f>
        <v/>
      </c>
      <c r="DE180" s="280" t="str">
        <f ca="true">+IF(OFFSET('Sanitation Data'!$H$28,0,10*ROW('Sanitation Data'!H174))="","",OFFSET('Sanitation Data'!$H$28,0,10*ROW('Sanitation Data'!H174)))</f>
        <v/>
      </c>
      <c r="DF180" s="280" t="str">
        <f ca="true">+IF(OFFSET('Sanitation Data'!$H$29,0,10*ROW('Sanitation Data'!H174))="","",OFFSET('Sanitation Data'!$H$29,0,10*ROW('Sanitation Data'!H174)))</f>
        <v/>
      </c>
      <c r="DG180" s="280" t="str">
        <f ca="true">+IF(OFFSET('Sanitation Data'!$H$30,0,10*ROW('Sanitation Data'!H174))="","",OFFSET('Sanitation Data'!$H$30,0,10*ROW('Sanitation Data'!H174)))</f>
        <v/>
      </c>
      <c r="DH180" s="280" t="str">
        <f ca="true">+IF(OFFSET('Sanitation Data'!$H$31,0,10*ROW('Sanitation Data'!H174))="","",OFFSET('Sanitation Data'!$H$31,0,10*ROW('Sanitation Data'!H174)))</f>
        <v/>
      </c>
      <c r="DI180" s="280" t="str">
        <f ca="true">+IF(OFFSET('Sanitation Data'!$H$32,0,10*ROW('Sanitation Data'!H174))="","",OFFSET('Sanitation Data'!$H$32,0,10*ROW('Sanitation Data'!H174)))</f>
        <v/>
      </c>
      <c r="DJ180" s="280" t="str">
        <f ca="true">+IF(OFFSET('Sanitation Data'!$I$28,0,10*ROW('Sanitation Data'!I174))="","",OFFSET('Sanitation Data'!$I$28,0,10*ROW('Sanitation Data'!I174)))</f>
        <v/>
      </c>
      <c r="DK180" s="280" t="str">
        <f ca="true">+IF(OFFSET('Sanitation Data'!$I$29,0,10*ROW('Sanitation Data'!I174))="","",OFFSET('Sanitation Data'!$I$29,0,10*ROW('Sanitation Data'!I174)))</f>
        <v/>
      </c>
      <c r="DL180" s="280" t="str">
        <f ca="true">+IF(OFFSET('Sanitation Data'!$I$30,0,10*ROW('Sanitation Data'!I174))="","",OFFSET('Sanitation Data'!$I$30,0,10*ROW('Sanitation Data'!I174)))</f>
        <v/>
      </c>
      <c r="DM180" s="280" t="str">
        <f ca="true">+IF(OFFSET('Sanitation Data'!$I$31,0,10*ROW('Sanitation Data'!I174))="","",OFFSET('Sanitation Data'!$I$31,0,10*ROW('Sanitation Data'!I174)))</f>
        <v/>
      </c>
      <c r="DN180" s="280" t="str">
        <f ca="true">+IF(OFFSET('Sanitation Data'!$I$32,0,10*ROW('Sanitation Data'!I174))="","",OFFSET('Sanitation Data'!$I$32,0,10*ROW('Sanitation Data'!I174)))</f>
        <v/>
      </c>
      <c r="DO180" s="280" t="str">
        <f ca="true">+IF(OFFSET('Hygiene Data'!$D$11,0,10*ROW('Hygiene Data'!D174))="","",OFFSET('Hygiene Data'!$D$11,0,10*ROW('Hygiene Data'!D174)))</f>
        <v/>
      </c>
      <c r="DP180" s="280" t="str">
        <f ca="true">+IF(OFFSET('Hygiene Data'!$D$12,0,10*ROW('Hygiene Data'!D174))="","",OFFSET('Hygiene Data'!$D$12,0,10*ROW('Hygiene Data'!D174)))</f>
        <v/>
      </c>
      <c r="DQ180" s="280" t="str">
        <f ca="true">+IF(OFFSET('Hygiene Data'!$D$13,0,10*ROW('Hygiene Data'!D174))="","",OFFSET('Hygiene Data'!$D$13,0,10*ROW('Hygiene Data'!D174)))</f>
        <v/>
      </c>
      <c r="DR180" s="280" t="str">
        <f ca="true">+IF(OFFSET('Hygiene Data'!$E$11,0,10*ROW('Hygiene Data'!E174))="","",OFFSET('Hygiene Data'!$E$11,0,10*ROW('Hygiene Data'!E174)))</f>
        <v/>
      </c>
      <c r="DS180" s="280" t="str">
        <f ca="true">+IF(OFFSET('Hygiene Data'!$E$12,0,10*ROW('Hygiene Data'!E174))="","",OFFSET('Hygiene Data'!$E$12,0,10*ROW('Hygiene Data'!E174)))</f>
        <v/>
      </c>
      <c r="DT180" s="280" t="str">
        <f ca="true">+IF(OFFSET('Hygiene Data'!$E$13,0,10*ROW('Hygiene Data'!E174))="","",OFFSET('Hygiene Data'!$E$13,0,10*ROW('Hygiene Data'!E174)))</f>
        <v/>
      </c>
      <c r="DU180" s="280" t="str">
        <f ca="true">+IF(OFFSET('Hygiene Data'!$F$11,0,10*ROW('Hygiene Data'!F174))="","",OFFSET('Hygiene Data'!$F$11,0,10*ROW('Hygiene Data'!F174)))</f>
        <v/>
      </c>
      <c r="DV180" s="280" t="str">
        <f ca="true">+IF(OFFSET('Hygiene Data'!$F$12,0,10*ROW('Hygiene Data'!F174))="","",OFFSET('Hygiene Data'!$F$12,0,10*ROW('Hygiene Data'!F174)))</f>
        <v/>
      </c>
      <c r="DW180" s="280" t="str">
        <f ca="true">+IF(OFFSET('Hygiene Data'!$F$13,0,10*ROW('Hygiene Data'!F174))="","",OFFSET('Hygiene Data'!$F$13,0,10*ROW('Hygiene Data'!F174)))</f>
        <v/>
      </c>
      <c r="DX180" s="280" t="str">
        <f ca="true">+IF(OFFSET('Hygiene Data'!$G$11,0,10*ROW('Hygiene Data'!G174))="","",OFFSET('Hygiene Data'!$G$11,0,10*ROW('Hygiene Data'!G174)))</f>
        <v/>
      </c>
      <c r="DY180" s="280" t="str">
        <f ca="true">+IF(OFFSET('Hygiene Data'!$G$12,0,10*ROW('Hygiene Data'!G174))="","",OFFSET('Hygiene Data'!$G$12,0,10*ROW('Hygiene Data'!G174)))</f>
        <v/>
      </c>
      <c r="DZ180" s="280" t="str">
        <f ca="true">+IF(OFFSET('Hygiene Data'!$G$13,0,10*ROW('Hygiene Data'!G174))="","",OFFSET('Hygiene Data'!$G$13,0,10*ROW('Hygiene Data'!G174)))</f>
        <v/>
      </c>
      <c r="EA180" s="280" t="str">
        <f ca="true">+IF(OFFSET('Hygiene Data'!$H$11,0,10*ROW('Hygiene Data'!H174))="","",OFFSET('Hygiene Data'!$H$11,0,10*ROW('Hygiene Data'!H174)))</f>
        <v/>
      </c>
      <c r="EB180" s="280" t="str">
        <f ca="true">+IF(OFFSET('Hygiene Data'!$H$12,0,10*ROW('Hygiene Data'!H174))="","",OFFSET('Hygiene Data'!$H$12,0,10*ROW('Hygiene Data'!H174)))</f>
        <v/>
      </c>
      <c r="EC180" s="280" t="str">
        <f ca="true">+IF(OFFSET('Hygiene Data'!$H$13,0,10*ROW('Hygiene Data'!H174))="","",OFFSET('Hygiene Data'!$H$13,0,10*ROW('Hygiene Data'!H174)))</f>
        <v/>
      </c>
      <c r="ED180" s="280" t="str">
        <f ca="true">+IF(OFFSET('Hygiene Data'!$I$11,0,10*ROW('Hygiene Data'!I174))="","",OFFSET('Hygiene Data'!$I$11,0,10*ROW('Hygiene Data'!I174)))</f>
        <v/>
      </c>
      <c r="EE180" s="280" t="str">
        <f ca="true">+IF(OFFSET('Hygiene Data'!$I$12,0,10*ROW('Hygiene Data'!I174))="","",OFFSET('Hygiene Data'!$I$12,0,10*ROW('Hygiene Data'!I174)))</f>
        <v/>
      </c>
      <c r="EF180" s="28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6"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0"/>
      <c r="BS181" s="280" t="str">
        <f ca="true">+IF(OFFSET('Water Data'!$D$27,0,10*ROW('Water Data'!D175))="","",OFFSET('Water Data'!$D$27,0,10*ROW('Water Data'!D175)))</f>
        <v/>
      </c>
      <c r="BT181" s="280" t="str">
        <f ca="true">+IF(OFFSET('Water Data'!$D$28,0,10*ROW('Water Data'!D175))="","",OFFSET('Water Data'!$D$28,0,10*ROW('Water Data'!D175)))</f>
        <v/>
      </c>
      <c r="BU181" s="280" t="str">
        <f ca="true">+IF(OFFSET('Water Data'!$D$29,0,10*ROW('Water Data'!D175))="","",OFFSET('Water Data'!$D$29,0,10*ROW('Water Data'!D175)))</f>
        <v/>
      </c>
      <c r="BV181" s="280" t="str">
        <f ca="true">+IF(OFFSET('Water Data'!$E$27,0,10*ROW('Water Data'!E175))="","",OFFSET('Water Data'!$E$27,0,10*ROW('Water Data'!E175)))</f>
        <v/>
      </c>
      <c r="BW181" s="280" t="str">
        <f ca="true">+IF(OFFSET('Water Data'!$E$28,0,10*ROW('Water Data'!E175))="","",OFFSET('Water Data'!$E$28,0,10*ROW('Water Data'!E175)))</f>
        <v/>
      </c>
      <c r="BX181" s="280" t="str">
        <f ca="true">+IF(OFFSET('Water Data'!$E$29,0,10*ROW('Water Data'!E175))="","",OFFSET('Water Data'!$E$29,0,10*ROW('Water Data'!E175)))</f>
        <v/>
      </c>
      <c r="BY181" s="280" t="str">
        <f ca="true">+IF(OFFSET('Water Data'!$F$27,0,10*ROW('Water Data'!F175))="","",OFFSET('Water Data'!$F$27,0,10*ROW('Water Data'!F175)))</f>
        <v/>
      </c>
      <c r="BZ181" s="280" t="str">
        <f ca="true">+IF(OFFSET('Water Data'!$F$28,0,10*ROW('Water Data'!F175))="","",OFFSET('Water Data'!$F$28,0,10*ROW('Water Data'!F175)))</f>
        <v/>
      </c>
      <c r="CA181" s="280" t="str">
        <f ca="true">+IF(OFFSET('Water Data'!$F$29,0,10*ROW('Water Data'!F175))="","",OFFSET('Water Data'!$F$29,0,10*ROW('Water Data'!F175)))</f>
        <v/>
      </c>
      <c r="CB181" s="280" t="str">
        <f ca="true">+IF(OFFSET('Water Data'!$G$27,0,10*ROW('Water Data'!G175))="","",OFFSET('Water Data'!$G$27,0,10*ROW('Water Data'!G175)))</f>
        <v/>
      </c>
      <c r="CC181" s="280" t="str">
        <f ca="true">+IF(OFFSET('Water Data'!$G$28,0,10*ROW('Water Data'!G175))="","",OFFSET('Water Data'!$G$28,0,10*ROW('Water Data'!G175)))</f>
        <v/>
      </c>
      <c r="CD181" s="280" t="str">
        <f ca="true">+IF(OFFSET('Water Data'!$G$29,0,10*ROW('Water Data'!G175))="","",OFFSET('Water Data'!$G$29,0,10*ROW('Water Data'!G175)))</f>
        <v/>
      </c>
      <c r="CE181" s="280" t="str">
        <f ca="true">+IF(OFFSET('Water Data'!$H$27,0,10*ROW('Water Data'!H175))="","",OFFSET('Water Data'!$H$27,0,10*ROW('Water Data'!H175)))</f>
        <v/>
      </c>
      <c r="CF181" s="280" t="str">
        <f ca="true">+IF(OFFSET('Water Data'!$H$28,0,10*ROW('Water Data'!H175))="","",OFFSET('Water Data'!$H$28,0,10*ROW('Water Data'!H175)))</f>
        <v/>
      </c>
      <c r="CG181" s="280" t="str">
        <f ca="true">+IF(OFFSET('Water Data'!$H$29,0,10*ROW('Water Data'!H175))="","",OFFSET('Water Data'!$H$29,0,10*ROW('Water Data'!H175)))</f>
        <v/>
      </c>
      <c r="CH181" s="280" t="str">
        <f ca="true">+IF(OFFSET('Water Data'!$I$27,0,10*ROW('Water Data'!I175))="","",OFFSET('Water Data'!$I$27,0,10*ROW('Water Data'!I175)))</f>
        <v/>
      </c>
      <c r="CI181" s="280" t="str">
        <f ca="true">+IF(OFFSET('Water Data'!$I$28,0,10*ROW('Water Data'!I175))="","",OFFSET('Water Data'!$I$28,0,10*ROW('Water Data'!I175)))</f>
        <v/>
      </c>
      <c r="CJ181" s="280" t="str">
        <f ca="true">+IF(OFFSET('Water Data'!$I$29,0,10*ROW('Water Data'!I175))="","",OFFSET('Water Data'!$I$29,0,10*ROW('Water Data'!I175)))</f>
        <v/>
      </c>
      <c r="CK181" s="280" t="str">
        <f ca="true">+IF(OFFSET('Sanitation Data'!$D$28,0,10*ROW('Sanitation Data'!D175))="","",OFFSET('Sanitation Data'!$D$28,0,10*ROW('Sanitation Data'!D175)))</f>
        <v/>
      </c>
      <c r="CL181" s="280" t="str">
        <f ca="true">+IF(OFFSET('Sanitation Data'!$D$29,0,10*ROW('Sanitation Data'!D175))="","",OFFSET('Sanitation Data'!$D$29,0,10*ROW('Sanitation Data'!D175)))</f>
        <v/>
      </c>
      <c r="CM181" s="280" t="str">
        <f ca="true">+IF(OFFSET('Sanitation Data'!$D$30,0,10*ROW('Sanitation Data'!D175))="","",OFFSET('Sanitation Data'!$D$30,0,10*ROW('Sanitation Data'!D175)))</f>
        <v/>
      </c>
      <c r="CN181" s="280" t="str">
        <f ca="true">+IF(OFFSET('Sanitation Data'!$D$31,0,10*ROW('Sanitation Data'!D175))="","",OFFSET('Sanitation Data'!$D$31,0,10*ROW('Sanitation Data'!D175)))</f>
        <v/>
      </c>
      <c r="CO181" s="280" t="str">
        <f ca="true">+IF(OFFSET('Sanitation Data'!$D$32,0,10*ROW('Sanitation Data'!D175))="","",OFFSET('Sanitation Data'!$D$32,0,10*ROW('Sanitation Data'!D175)))</f>
        <v/>
      </c>
      <c r="CP181" s="280" t="str">
        <f ca="true">+IF(OFFSET('Sanitation Data'!$E$28,0,10*ROW('Sanitation Data'!E175))="","",OFFSET('Sanitation Data'!$E$28,0,10*ROW('Sanitation Data'!E175)))</f>
        <v/>
      </c>
      <c r="CQ181" s="280" t="str">
        <f ca="true">+IF(OFFSET('Sanitation Data'!$E$29,0,10*ROW('Sanitation Data'!E175))="","",OFFSET('Sanitation Data'!$E$29,0,10*ROW('Sanitation Data'!E175)))</f>
        <v/>
      </c>
      <c r="CR181" s="280" t="str">
        <f ca="true">+IF(OFFSET('Sanitation Data'!$E$30,0,10*ROW('Sanitation Data'!E175))="","",OFFSET('Sanitation Data'!$E$30,0,10*ROW('Sanitation Data'!E175)))</f>
        <v/>
      </c>
      <c r="CS181" s="280" t="str">
        <f ca="true">+IF(OFFSET('Sanitation Data'!$E$31,0,10*ROW('Sanitation Data'!E175))="","",OFFSET('Sanitation Data'!$E$31,0,10*ROW('Sanitation Data'!E175)))</f>
        <v/>
      </c>
      <c r="CT181" s="280" t="str">
        <f ca="true">+IF(OFFSET('Sanitation Data'!$E$32,0,10*ROW('Sanitation Data'!E175))="","",OFFSET('Sanitation Data'!$E$32,0,10*ROW('Sanitation Data'!E175)))</f>
        <v/>
      </c>
      <c r="CU181" s="280" t="str">
        <f ca="true">+IF(OFFSET('Sanitation Data'!$F$28,0,10*ROW('Sanitation Data'!F175))="","",OFFSET('Sanitation Data'!$F$28,0,10*ROW('Sanitation Data'!F175)))</f>
        <v/>
      </c>
      <c r="CV181" s="280" t="str">
        <f ca="true">+IF(OFFSET('Sanitation Data'!$F$29,0,10*ROW('Sanitation Data'!F175))="","",OFFSET('Sanitation Data'!$F$29,0,10*ROW('Sanitation Data'!F175)))</f>
        <v/>
      </c>
      <c r="CW181" s="280" t="str">
        <f ca="true">+IF(OFFSET('Sanitation Data'!$F$30,0,10*ROW('Sanitation Data'!F175))="","",OFFSET('Sanitation Data'!$F$30,0,10*ROW('Sanitation Data'!F175)))</f>
        <v/>
      </c>
      <c r="CX181" s="280" t="str">
        <f ca="true">+IF(OFFSET('Sanitation Data'!$F$31,0,10*ROW('Sanitation Data'!F175))="","",OFFSET('Sanitation Data'!$F$31,0,10*ROW('Sanitation Data'!F175)))</f>
        <v/>
      </c>
      <c r="CY181" s="280" t="str">
        <f ca="true">+IF(OFFSET('Sanitation Data'!$F$32,0,10*ROW('Sanitation Data'!F175))="","",OFFSET('Sanitation Data'!$F$32,0,10*ROW('Sanitation Data'!F175)))</f>
        <v/>
      </c>
      <c r="CZ181" s="280" t="str">
        <f ca="true">+IF(OFFSET('Sanitation Data'!$G$28,0,10*ROW('Sanitation Data'!G175))="","",OFFSET('Sanitation Data'!$G$28,0,10*ROW('Sanitation Data'!G175)))</f>
        <v/>
      </c>
      <c r="DA181" s="280" t="str">
        <f ca="true">+IF(OFFSET('Sanitation Data'!$G$29,0,10*ROW('Sanitation Data'!G175))="","",OFFSET('Sanitation Data'!$G$29,0,10*ROW('Sanitation Data'!G175)))</f>
        <v/>
      </c>
      <c r="DB181" s="280" t="str">
        <f ca="true">+IF(OFFSET('Sanitation Data'!$G$30,0,10*ROW('Sanitation Data'!G175))="","",OFFSET('Sanitation Data'!$G$30,0,10*ROW('Sanitation Data'!G175)))</f>
        <v/>
      </c>
      <c r="DC181" s="280" t="str">
        <f ca="true">+IF(OFFSET('Sanitation Data'!$G$31,0,10*ROW('Sanitation Data'!G175))="","",OFFSET('Sanitation Data'!$G$31,0,10*ROW('Sanitation Data'!G175)))</f>
        <v/>
      </c>
      <c r="DD181" s="280" t="str">
        <f ca="true">+IF(OFFSET('Sanitation Data'!$G$32,0,10*ROW('Sanitation Data'!G175))="","",OFFSET('Sanitation Data'!$G$32,0,10*ROW('Sanitation Data'!G175)))</f>
        <v/>
      </c>
      <c r="DE181" s="280" t="str">
        <f ca="true">+IF(OFFSET('Sanitation Data'!$H$28,0,10*ROW('Sanitation Data'!H175))="","",OFFSET('Sanitation Data'!$H$28,0,10*ROW('Sanitation Data'!H175)))</f>
        <v/>
      </c>
      <c r="DF181" s="280" t="str">
        <f ca="true">+IF(OFFSET('Sanitation Data'!$H$29,0,10*ROW('Sanitation Data'!H175))="","",OFFSET('Sanitation Data'!$H$29,0,10*ROW('Sanitation Data'!H175)))</f>
        <v/>
      </c>
      <c r="DG181" s="280" t="str">
        <f ca="true">+IF(OFFSET('Sanitation Data'!$H$30,0,10*ROW('Sanitation Data'!H175))="","",OFFSET('Sanitation Data'!$H$30,0,10*ROW('Sanitation Data'!H175)))</f>
        <v/>
      </c>
      <c r="DH181" s="280" t="str">
        <f ca="true">+IF(OFFSET('Sanitation Data'!$H$31,0,10*ROW('Sanitation Data'!H175))="","",OFFSET('Sanitation Data'!$H$31,0,10*ROW('Sanitation Data'!H175)))</f>
        <v/>
      </c>
      <c r="DI181" s="280" t="str">
        <f ca="true">+IF(OFFSET('Sanitation Data'!$H$32,0,10*ROW('Sanitation Data'!H175))="","",OFFSET('Sanitation Data'!$H$32,0,10*ROW('Sanitation Data'!H175)))</f>
        <v/>
      </c>
      <c r="DJ181" s="280" t="str">
        <f ca="true">+IF(OFFSET('Sanitation Data'!$I$28,0,10*ROW('Sanitation Data'!I175))="","",OFFSET('Sanitation Data'!$I$28,0,10*ROW('Sanitation Data'!I175)))</f>
        <v/>
      </c>
      <c r="DK181" s="280" t="str">
        <f ca="true">+IF(OFFSET('Sanitation Data'!$I$29,0,10*ROW('Sanitation Data'!I175))="","",OFFSET('Sanitation Data'!$I$29,0,10*ROW('Sanitation Data'!I175)))</f>
        <v/>
      </c>
      <c r="DL181" s="280" t="str">
        <f ca="true">+IF(OFFSET('Sanitation Data'!$I$30,0,10*ROW('Sanitation Data'!I175))="","",OFFSET('Sanitation Data'!$I$30,0,10*ROW('Sanitation Data'!I175)))</f>
        <v/>
      </c>
      <c r="DM181" s="280" t="str">
        <f ca="true">+IF(OFFSET('Sanitation Data'!$I$31,0,10*ROW('Sanitation Data'!I175))="","",OFFSET('Sanitation Data'!$I$31,0,10*ROW('Sanitation Data'!I175)))</f>
        <v/>
      </c>
      <c r="DN181" s="280" t="str">
        <f ca="true">+IF(OFFSET('Sanitation Data'!$I$32,0,10*ROW('Sanitation Data'!I175))="","",OFFSET('Sanitation Data'!$I$32,0,10*ROW('Sanitation Data'!I175)))</f>
        <v/>
      </c>
      <c r="DO181" s="280" t="str">
        <f ca="true">+IF(OFFSET('Hygiene Data'!$D$11,0,10*ROW('Hygiene Data'!D175))="","",OFFSET('Hygiene Data'!$D$11,0,10*ROW('Hygiene Data'!D175)))</f>
        <v/>
      </c>
      <c r="DP181" s="280" t="str">
        <f ca="true">+IF(OFFSET('Hygiene Data'!$D$12,0,10*ROW('Hygiene Data'!D175))="","",OFFSET('Hygiene Data'!$D$12,0,10*ROW('Hygiene Data'!D175)))</f>
        <v/>
      </c>
      <c r="DQ181" s="280" t="str">
        <f ca="true">+IF(OFFSET('Hygiene Data'!$D$13,0,10*ROW('Hygiene Data'!D175))="","",OFFSET('Hygiene Data'!$D$13,0,10*ROW('Hygiene Data'!D175)))</f>
        <v/>
      </c>
      <c r="DR181" s="280" t="str">
        <f ca="true">+IF(OFFSET('Hygiene Data'!$E$11,0,10*ROW('Hygiene Data'!E175))="","",OFFSET('Hygiene Data'!$E$11,0,10*ROW('Hygiene Data'!E175)))</f>
        <v/>
      </c>
      <c r="DS181" s="280" t="str">
        <f ca="true">+IF(OFFSET('Hygiene Data'!$E$12,0,10*ROW('Hygiene Data'!E175))="","",OFFSET('Hygiene Data'!$E$12,0,10*ROW('Hygiene Data'!E175)))</f>
        <v/>
      </c>
      <c r="DT181" s="280" t="str">
        <f ca="true">+IF(OFFSET('Hygiene Data'!$E$13,0,10*ROW('Hygiene Data'!E175))="","",OFFSET('Hygiene Data'!$E$13,0,10*ROW('Hygiene Data'!E175)))</f>
        <v/>
      </c>
      <c r="DU181" s="280" t="str">
        <f ca="true">+IF(OFFSET('Hygiene Data'!$F$11,0,10*ROW('Hygiene Data'!F175))="","",OFFSET('Hygiene Data'!$F$11,0,10*ROW('Hygiene Data'!F175)))</f>
        <v/>
      </c>
      <c r="DV181" s="280" t="str">
        <f ca="true">+IF(OFFSET('Hygiene Data'!$F$12,0,10*ROW('Hygiene Data'!F175))="","",OFFSET('Hygiene Data'!$F$12,0,10*ROW('Hygiene Data'!F175)))</f>
        <v/>
      </c>
      <c r="DW181" s="280" t="str">
        <f ca="true">+IF(OFFSET('Hygiene Data'!$F$13,0,10*ROW('Hygiene Data'!F175))="","",OFFSET('Hygiene Data'!$F$13,0,10*ROW('Hygiene Data'!F175)))</f>
        <v/>
      </c>
      <c r="DX181" s="280" t="str">
        <f ca="true">+IF(OFFSET('Hygiene Data'!$G$11,0,10*ROW('Hygiene Data'!G175))="","",OFFSET('Hygiene Data'!$G$11,0,10*ROW('Hygiene Data'!G175)))</f>
        <v/>
      </c>
      <c r="DY181" s="280" t="str">
        <f ca="true">+IF(OFFSET('Hygiene Data'!$G$12,0,10*ROW('Hygiene Data'!G175))="","",OFFSET('Hygiene Data'!$G$12,0,10*ROW('Hygiene Data'!G175)))</f>
        <v/>
      </c>
      <c r="DZ181" s="280" t="str">
        <f ca="true">+IF(OFFSET('Hygiene Data'!$G$13,0,10*ROW('Hygiene Data'!G175))="","",OFFSET('Hygiene Data'!$G$13,0,10*ROW('Hygiene Data'!G175)))</f>
        <v/>
      </c>
      <c r="EA181" s="280" t="str">
        <f ca="true">+IF(OFFSET('Hygiene Data'!$H$11,0,10*ROW('Hygiene Data'!H175))="","",OFFSET('Hygiene Data'!$H$11,0,10*ROW('Hygiene Data'!H175)))</f>
        <v/>
      </c>
      <c r="EB181" s="280" t="str">
        <f ca="true">+IF(OFFSET('Hygiene Data'!$H$12,0,10*ROW('Hygiene Data'!H175))="","",OFFSET('Hygiene Data'!$H$12,0,10*ROW('Hygiene Data'!H175)))</f>
        <v/>
      </c>
      <c r="EC181" s="280" t="str">
        <f ca="true">+IF(OFFSET('Hygiene Data'!$H$13,0,10*ROW('Hygiene Data'!H175))="","",OFFSET('Hygiene Data'!$H$13,0,10*ROW('Hygiene Data'!H175)))</f>
        <v/>
      </c>
      <c r="ED181" s="280" t="str">
        <f ca="true">+IF(OFFSET('Hygiene Data'!$I$11,0,10*ROW('Hygiene Data'!I175))="","",OFFSET('Hygiene Data'!$I$11,0,10*ROW('Hygiene Data'!I175)))</f>
        <v/>
      </c>
      <c r="EE181" s="280" t="str">
        <f ca="true">+IF(OFFSET('Hygiene Data'!$I$12,0,10*ROW('Hygiene Data'!I175))="","",OFFSET('Hygiene Data'!$I$12,0,10*ROW('Hygiene Data'!I175)))</f>
        <v/>
      </c>
      <c r="EF181" s="28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6"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0"/>
      <c r="BS182" s="280" t="str">
        <f ca="true">+IF(OFFSET('Water Data'!$D$27,0,10*ROW('Water Data'!D176))="","",OFFSET('Water Data'!$D$27,0,10*ROW('Water Data'!D176)))</f>
        <v/>
      </c>
      <c r="BT182" s="280" t="str">
        <f ca="true">+IF(OFFSET('Water Data'!$D$28,0,10*ROW('Water Data'!D176))="","",OFFSET('Water Data'!$D$28,0,10*ROW('Water Data'!D176)))</f>
        <v/>
      </c>
      <c r="BU182" s="280" t="str">
        <f ca="true">+IF(OFFSET('Water Data'!$D$29,0,10*ROW('Water Data'!D176))="","",OFFSET('Water Data'!$D$29,0,10*ROW('Water Data'!D176)))</f>
        <v/>
      </c>
      <c r="BV182" s="280" t="str">
        <f ca="true">+IF(OFFSET('Water Data'!$E$27,0,10*ROW('Water Data'!E176))="","",OFFSET('Water Data'!$E$27,0,10*ROW('Water Data'!E176)))</f>
        <v/>
      </c>
      <c r="BW182" s="280" t="str">
        <f ca="true">+IF(OFFSET('Water Data'!$E$28,0,10*ROW('Water Data'!E176))="","",OFFSET('Water Data'!$E$28,0,10*ROW('Water Data'!E176)))</f>
        <v/>
      </c>
      <c r="BX182" s="280" t="str">
        <f ca="true">+IF(OFFSET('Water Data'!$E$29,0,10*ROW('Water Data'!E176))="","",OFFSET('Water Data'!$E$29,0,10*ROW('Water Data'!E176)))</f>
        <v/>
      </c>
      <c r="BY182" s="280" t="str">
        <f ca="true">+IF(OFFSET('Water Data'!$F$27,0,10*ROW('Water Data'!F176))="","",OFFSET('Water Data'!$F$27,0,10*ROW('Water Data'!F176)))</f>
        <v/>
      </c>
      <c r="BZ182" s="280" t="str">
        <f ca="true">+IF(OFFSET('Water Data'!$F$28,0,10*ROW('Water Data'!F176))="","",OFFSET('Water Data'!$F$28,0,10*ROW('Water Data'!F176)))</f>
        <v/>
      </c>
      <c r="CA182" s="280" t="str">
        <f ca="true">+IF(OFFSET('Water Data'!$F$29,0,10*ROW('Water Data'!F176))="","",OFFSET('Water Data'!$F$29,0,10*ROW('Water Data'!F176)))</f>
        <v/>
      </c>
      <c r="CB182" s="280" t="str">
        <f ca="true">+IF(OFFSET('Water Data'!$G$27,0,10*ROW('Water Data'!G176))="","",OFFSET('Water Data'!$G$27,0,10*ROW('Water Data'!G176)))</f>
        <v/>
      </c>
      <c r="CC182" s="280" t="str">
        <f ca="true">+IF(OFFSET('Water Data'!$G$28,0,10*ROW('Water Data'!G176))="","",OFFSET('Water Data'!$G$28,0,10*ROW('Water Data'!G176)))</f>
        <v/>
      </c>
      <c r="CD182" s="280" t="str">
        <f ca="true">+IF(OFFSET('Water Data'!$G$29,0,10*ROW('Water Data'!G176))="","",OFFSET('Water Data'!$G$29,0,10*ROW('Water Data'!G176)))</f>
        <v/>
      </c>
      <c r="CE182" s="280" t="str">
        <f ca="true">+IF(OFFSET('Water Data'!$H$27,0,10*ROW('Water Data'!H176))="","",OFFSET('Water Data'!$H$27,0,10*ROW('Water Data'!H176)))</f>
        <v/>
      </c>
      <c r="CF182" s="280" t="str">
        <f ca="true">+IF(OFFSET('Water Data'!$H$28,0,10*ROW('Water Data'!H176))="","",OFFSET('Water Data'!$H$28,0,10*ROW('Water Data'!H176)))</f>
        <v/>
      </c>
      <c r="CG182" s="280" t="str">
        <f ca="true">+IF(OFFSET('Water Data'!$H$29,0,10*ROW('Water Data'!H176))="","",OFFSET('Water Data'!$H$29,0,10*ROW('Water Data'!H176)))</f>
        <v/>
      </c>
      <c r="CH182" s="280" t="str">
        <f ca="true">+IF(OFFSET('Water Data'!$I$27,0,10*ROW('Water Data'!I176))="","",OFFSET('Water Data'!$I$27,0,10*ROW('Water Data'!I176)))</f>
        <v/>
      </c>
      <c r="CI182" s="280" t="str">
        <f ca="true">+IF(OFFSET('Water Data'!$I$28,0,10*ROW('Water Data'!I176))="","",OFFSET('Water Data'!$I$28,0,10*ROW('Water Data'!I176)))</f>
        <v/>
      </c>
      <c r="CJ182" s="280" t="str">
        <f ca="true">+IF(OFFSET('Water Data'!$I$29,0,10*ROW('Water Data'!I176))="","",OFFSET('Water Data'!$I$29,0,10*ROW('Water Data'!I176)))</f>
        <v/>
      </c>
      <c r="CK182" s="280" t="str">
        <f ca="true">+IF(OFFSET('Sanitation Data'!$D$28,0,10*ROW('Sanitation Data'!D176))="","",OFFSET('Sanitation Data'!$D$28,0,10*ROW('Sanitation Data'!D176)))</f>
        <v/>
      </c>
      <c r="CL182" s="280" t="str">
        <f ca="true">+IF(OFFSET('Sanitation Data'!$D$29,0,10*ROW('Sanitation Data'!D176))="","",OFFSET('Sanitation Data'!$D$29,0,10*ROW('Sanitation Data'!D176)))</f>
        <v/>
      </c>
      <c r="CM182" s="280" t="str">
        <f ca="true">+IF(OFFSET('Sanitation Data'!$D$30,0,10*ROW('Sanitation Data'!D176))="","",OFFSET('Sanitation Data'!$D$30,0,10*ROW('Sanitation Data'!D176)))</f>
        <v/>
      </c>
      <c r="CN182" s="280" t="str">
        <f ca="true">+IF(OFFSET('Sanitation Data'!$D$31,0,10*ROW('Sanitation Data'!D176))="","",OFFSET('Sanitation Data'!$D$31,0,10*ROW('Sanitation Data'!D176)))</f>
        <v/>
      </c>
      <c r="CO182" s="280" t="str">
        <f ca="true">+IF(OFFSET('Sanitation Data'!$D$32,0,10*ROW('Sanitation Data'!D176))="","",OFFSET('Sanitation Data'!$D$32,0,10*ROW('Sanitation Data'!D176)))</f>
        <v/>
      </c>
      <c r="CP182" s="280" t="str">
        <f ca="true">+IF(OFFSET('Sanitation Data'!$E$28,0,10*ROW('Sanitation Data'!E176))="","",OFFSET('Sanitation Data'!$E$28,0,10*ROW('Sanitation Data'!E176)))</f>
        <v/>
      </c>
      <c r="CQ182" s="280" t="str">
        <f ca="true">+IF(OFFSET('Sanitation Data'!$E$29,0,10*ROW('Sanitation Data'!E176))="","",OFFSET('Sanitation Data'!$E$29,0,10*ROW('Sanitation Data'!E176)))</f>
        <v/>
      </c>
      <c r="CR182" s="280" t="str">
        <f ca="true">+IF(OFFSET('Sanitation Data'!$E$30,0,10*ROW('Sanitation Data'!E176))="","",OFFSET('Sanitation Data'!$E$30,0,10*ROW('Sanitation Data'!E176)))</f>
        <v/>
      </c>
      <c r="CS182" s="280" t="str">
        <f ca="true">+IF(OFFSET('Sanitation Data'!$E$31,0,10*ROW('Sanitation Data'!E176))="","",OFFSET('Sanitation Data'!$E$31,0,10*ROW('Sanitation Data'!E176)))</f>
        <v/>
      </c>
      <c r="CT182" s="280" t="str">
        <f ca="true">+IF(OFFSET('Sanitation Data'!$E$32,0,10*ROW('Sanitation Data'!E176))="","",OFFSET('Sanitation Data'!$E$32,0,10*ROW('Sanitation Data'!E176)))</f>
        <v/>
      </c>
      <c r="CU182" s="280" t="str">
        <f ca="true">+IF(OFFSET('Sanitation Data'!$F$28,0,10*ROW('Sanitation Data'!F176))="","",OFFSET('Sanitation Data'!$F$28,0,10*ROW('Sanitation Data'!F176)))</f>
        <v/>
      </c>
      <c r="CV182" s="280" t="str">
        <f ca="true">+IF(OFFSET('Sanitation Data'!$F$29,0,10*ROW('Sanitation Data'!F176))="","",OFFSET('Sanitation Data'!$F$29,0,10*ROW('Sanitation Data'!F176)))</f>
        <v/>
      </c>
      <c r="CW182" s="280" t="str">
        <f ca="true">+IF(OFFSET('Sanitation Data'!$F$30,0,10*ROW('Sanitation Data'!F176))="","",OFFSET('Sanitation Data'!$F$30,0,10*ROW('Sanitation Data'!F176)))</f>
        <v/>
      </c>
      <c r="CX182" s="280" t="str">
        <f ca="true">+IF(OFFSET('Sanitation Data'!$F$31,0,10*ROW('Sanitation Data'!F176))="","",OFFSET('Sanitation Data'!$F$31,0,10*ROW('Sanitation Data'!F176)))</f>
        <v/>
      </c>
      <c r="CY182" s="280" t="str">
        <f ca="true">+IF(OFFSET('Sanitation Data'!$F$32,0,10*ROW('Sanitation Data'!F176))="","",OFFSET('Sanitation Data'!$F$32,0,10*ROW('Sanitation Data'!F176)))</f>
        <v/>
      </c>
      <c r="CZ182" s="280" t="str">
        <f ca="true">+IF(OFFSET('Sanitation Data'!$G$28,0,10*ROW('Sanitation Data'!G176))="","",OFFSET('Sanitation Data'!$G$28,0,10*ROW('Sanitation Data'!G176)))</f>
        <v/>
      </c>
      <c r="DA182" s="280" t="str">
        <f ca="true">+IF(OFFSET('Sanitation Data'!$G$29,0,10*ROW('Sanitation Data'!G176))="","",OFFSET('Sanitation Data'!$G$29,0,10*ROW('Sanitation Data'!G176)))</f>
        <v/>
      </c>
      <c r="DB182" s="280" t="str">
        <f ca="true">+IF(OFFSET('Sanitation Data'!$G$30,0,10*ROW('Sanitation Data'!G176))="","",OFFSET('Sanitation Data'!$G$30,0,10*ROW('Sanitation Data'!G176)))</f>
        <v/>
      </c>
      <c r="DC182" s="280" t="str">
        <f ca="true">+IF(OFFSET('Sanitation Data'!$G$31,0,10*ROW('Sanitation Data'!G176))="","",OFFSET('Sanitation Data'!$G$31,0,10*ROW('Sanitation Data'!G176)))</f>
        <v/>
      </c>
      <c r="DD182" s="280" t="str">
        <f ca="true">+IF(OFFSET('Sanitation Data'!$G$32,0,10*ROW('Sanitation Data'!G176))="","",OFFSET('Sanitation Data'!$G$32,0,10*ROW('Sanitation Data'!G176)))</f>
        <v/>
      </c>
      <c r="DE182" s="280" t="str">
        <f ca="true">+IF(OFFSET('Sanitation Data'!$H$28,0,10*ROW('Sanitation Data'!H176))="","",OFFSET('Sanitation Data'!$H$28,0,10*ROW('Sanitation Data'!H176)))</f>
        <v/>
      </c>
      <c r="DF182" s="280" t="str">
        <f ca="true">+IF(OFFSET('Sanitation Data'!$H$29,0,10*ROW('Sanitation Data'!H176))="","",OFFSET('Sanitation Data'!$H$29,0,10*ROW('Sanitation Data'!H176)))</f>
        <v/>
      </c>
      <c r="DG182" s="280" t="str">
        <f ca="true">+IF(OFFSET('Sanitation Data'!$H$30,0,10*ROW('Sanitation Data'!H176))="","",OFFSET('Sanitation Data'!$H$30,0,10*ROW('Sanitation Data'!H176)))</f>
        <v/>
      </c>
      <c r="DH182" s="280" t="str">
        <f ca="true">+IF(OFFSET('Sanitation Data'!$H$31,0,10*ROW('Sanitation Data'!H176))="","",OFFSET('Sanitation Data'!$H$31,0,10*ROW('Sanitation Data'!H176)))</f>
        <v/>
      </c>
      <c r="DI182" s="280" t="str">
        <f ca="true">+IF(OFFSET('Sanitation Data'!$H$32,0,10*ROW('Sanitation Data'!H176))="","",OFFSET('Sanitation Data'!$H$32,0,10*ROW('Sanitation Data'!H176)))</f>
        <v/>
      </c>
      <c r="DJ182" s="280" t="str">
        <f ca="true">+IF(OFFSET('Sanitation Data'!$I$28,0,10*ROW('Sanitation Data'!I176))="","",OFFSET('Sanitation Data'!$I$28,0,10*ROW('Sanitation Data'!I176)))</f>
        <v/>
      </c>
      <c r="DK182" s="280" t="str">
        <f ca="true">+IF(OFFSET('Sanitation Data'!$I$29,0,10*ROW('Sanitation Data'!I176))="","",OFFSET('Sanitation Data'!$I$29,0,10*ROW('Sanitation Data'!I176)))</f>
        <v/>
      </c>
      <c r="DL182" s="280" t="str">
        <f ca="true">+IF(OFFSET('Sanitation Data'!$I$30,0,10*ROW('Sanitation Data'!I176))="","",OFFSET('Sanitation Data'!$I$30,0,10*ROW('Sanitation Data'!I176)))</f>
        <v/>
      </c>
      <c r="DM182" s="280" t="str">
        <f ca="true">+IF(OFFSET('Sanitation Data'!$I$31,0,10*ROW('Sanitation Data'!I176))="","",OFFSET('Sanitation Data'!$I$31,0,10*ROW('Sanitation Data'!I176)))</f>
        <v/>
      </c>
      <c r="DN182" s="280" t="str">
        <f ca="true">+IF(OFFSET('Sanitation Data'!$I$32,0,10*ROW('Sanitation Data'!I176))="","",OFFSET('Sanitation Data'!$I$32,0,10*ROW('Sanitation Data'!I176)))</f>
        <v/>
      </c>
      <c r="DO182" s="280" t="str">
        <f ca="true">+IF(OFFSET('Hygiene Data'!$D$11,0,10*ROW('Hygiene Data'!D176))="","",OFFSET('Hygiene Data'!$D$11,0,10*ROW('Hygiene Data'!D176)))</f>
        <v/>
      </c>
      <c r="DP182" s="280" t="str">
        <f ca="true">+IF(OFFSET('Hygiene Data'!$D$12,0,10*ROW('Hygiene Data'!D176))="","",OFFSET('Hygiene Data'!$D$12,0,10*ROW('Hygiene Data'!D176)))</f>
        <v/>
      </c>
      <c r="DQ182" s="280" t="str">
        <f ca="true">+IF(OFFSET('Hygiene Data'!$D$13,0,10*ROW('Hygiene Data'!D176))="","",OFFSET('Hygiene Data'!$D$13,0,10*ROW('Hygiene Data'!D176)))</f>
        <v/>
      </c>
      <c r="DR182" s="280" t="str">
        <f ca="true">+IF(OFFSET('Hygiene Data'!$E$11,0,10*ROW('Hygiene Data'!E176))="","",OFFSET('Hygiene Data'!$E$11,0,10*ROW('Hygiene Data'!E176)))</f>
        <v/>
      </c>
      <c r="DS182" s="280" t="str">
        <f ca="true">+IF(OFFSET('Hygiene Data'!$E$12,0,10*ROW('Hygiene Data'!E176))="","",OFFSET('Hygiene Data'!$E$12,0,10*ROW('Hygiene Data'!E176)))</f>
        <v/>
      </c>
      <c r="DT182" s="280" t="str">
        <f ca="true">+IF(OFFSET('Hygiene Data'!$E$13,0,10*ROW('Hygiene Data'!E176))="","",OFFSET('Hygiene Data'!$E$13,0,10*ROW('Hygiene Data'!E176)))</f>
        <v/>
      </c>
      <c r="DU182" s="280" t="str">
        <f ca="true">+IF(OFFSET('Hygiene Data'!$F$11,0,10*ROW('Hygiene Data'!F176))="","",OFFSET('Hygiene Data'!$F$11,0,10*ROW('Hygiene Data'!F176)))</f>
        <v/>
      </c>
      <c r="DV182" s="280" t="str">
        <f ca="true">+IF(OFFSET('Hygiene Data'!$F$12,0,10*ROW('Hygiene Data'!F176))="","",OFFSET('Hygiene Data'!$F$12,0,10*ROW('Hygiene Data'!F176)))</f>
        <v/>
      </c>
      <c r="DW182" s="280" t="str">
        <f ca="true">+IF(OFFSET('Hygiene Data'!$F$13,0,10*ROW('Hygiene Data'!F176))="","",OFFSET('Hygiene Data'!$F$13,0,10*ROW('Hygiene Data'!F176)))</f>
        <v/>
      </c>
      <c r="DX182" s="280" t="str">
        <f ca="true">+IF(OFFSET('Hygiene Data'!$G$11,0,10*ROW('Hygiene Data'!G176))="","",OFFSET('Hygiene Data'!$G$11,0,10*ROW('Hygiene Data'!G176)))</f>
        <v/>
      </c>
      <c r="DY182" s="280" t="str">
        <f ca="true">+IF(OFFSET('Hygiene Data'!$G$12,0,10*ROW('Hygiene Data'!G176))="","",OFFSET('Hygiene Data'!$G$12,0,10*ROW('Hygiene Data'!G176)))</f>
        <v/>
      </c>
      <c r="DZ182" s="280" t="str">
        <f ca="true">+IF(OFFSET('Hygiene Data'!$G$13,0,10*ROW('Hygiene Data'!G176))="","",OFFSET('Hygiene Data'!$G$13,0,10*ROW('Hygiene Data'!G176)))</f>
        <v/>
      </c>
      <c r="EA182" s="280" t="str">
        <f ca="true">+IF(OFFSET('Hygiene Data'!$H$11,0,10*ROW('Hygiene Data'!H176))="","",OFFSET('Hygiene Data'!$H$11,0,10*ROW('Hygiene Data'!H176)))</f>
        <v/>
      </c>
      <c r="EB182" s="280" t="str">
        <f ca="true">+IF(OFFSET('Hygiene Data'!$H$12,0,10*ROW('Hygiene Data'!H176))="","",OFFSET('Hygiene Data'!$H$12,0,10*ROW('Hygiene Data'!H176)))</f>
        <v/>
      </c>
      <c r="EC182" s="280" t="str">
        <f ca="true">+IF(OFFSET('Hygiene Data'!$H$13,0,10*ROW('Hygiene Data'!H176))="","",OFFSET('Hygiene Data'!$H$13,0,10*ROW('Hygiene Data'!H176)))</f>
        <v/>
      </c>
      <c r="ED182" s="280" t="str">
        <f ca="true">+IF(OFFSET('Hygiene Data'!$I$11,0,10*ROW('Hygiene Data'!I176))="","",OFFSET('Hygiene Data'!$I$11,0,10*ROW('Hygiene Data'!I176)))</f>
        <v/>
      </c>
      <c r="EE182" s="280" t="str">
        <f ca="true">+IF(OFFSET('Hygiene Data'!$I$12,0,10*ROW('Hygiene Data'!I176))="","",OFFSET('Hygiene Data'!$I$12,0,10*ROW('Hygiene Data'!I176)))</f>
        <v/>
      </c>
      <c r="EF182" s="28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6"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0"/>
      <c r="BS183" s="280" t="str">
        <f ca="true">+IF(OFFSET('Water Data'!$D$27,0,10*ROW('Water Data'!D177))="","",OFFSET('Water Data'!$D$27,0,10*ROW('Water Data'!D177)))</f>
        <v/>
      </c>
      <c r="BT183" s="280" t="str">
        <f ca="true">+IF(OFFSET('Water Data'!$D$28,0,10*ROW('Water Data'!D177))="","",OFFSET('Water Data'!$D$28,0,10*ROW('Water Data'!D177)))</f>
        <v/>
      </c>
      <c r="BU183" s="280" t="str">
        <f ca="true">+IF(OFFSET('Water Data'!$D$29,0,10*ROW('Water Data'!D177))="","",OFFSET('Water Data'!$D$29,0,10*ROW('Water Data'!D177)))</f>
        <v/>
      </c>
      <c r="BV183" s="280" t="str">
        <f ca="true">+IF(OFFSET('Water Data'!$E$27,0,10*ROW('Water Data'!E177))="","",OFFSET('Water Data'!$E$27,0,10*ROW('Water Data'!E177)))</f>
        <v/>
      </c>
      <c r="BW183" s="280" t="str">
        <f ca="true">+IF(OFFSET('Water Data'!$E$28,0,10*ROW('Water Data'!E177))="","",OFFSET('Water Data'!$E$28,0,10*ROW('Water Data'!E177)))</f>
        <v/>
      </c>
      <c r="BX183" s="280" t="str">
        <f ca="true">+IF(OFFSET('Water Data'!$E$29,0,10*ROW('Water Data'!E177))="","",OFFSET('Water Data'!$E$29,0,10*ROW('Water Data'!E177)))</f>
        <v/>
      </c>
      <c r="BY183" s="280" t="str">
        <f ca="true">+IF(OFFSET('Water Data'!$F$27,0,10*ROW('Water Data'!F177))="","",OFFSET('Water Data'!$F$27,0,10*ROW('Water Data'!F177)))</f>
        <v/>
      </c>
      <c r="BZ183" s="280" t="str">
        <f ca="true">+IF(OFFSET('Water Data'!$F$28,0,10*ROW('Water Data'!F177))="","",OFFSET('Water Data'!$F$28,0,10*ROW('Water Data'!F177)))</f>
        <v/>
      </c>
      <c r="CA183" s="280" t="str">
        <f ca="true">+IF(OFFSET('Water Data'!$F$29,0,10*ROW('Water Data'!F177))="","",OFFSET('Water Data'!$F$29,0,10*ROW('Water Data'!F177)))</f>
        <v/>
      </c>
      <c r="CB183" s="280" t="str">
        <f ca="true">+IF(OFFSET('Water Data'!$G$27,0,10*ROW('Water Data'!G177))="","",OFFSET('Water Data'!$G$27,0,10*ROW('Water Data'!G177)))</f>
        <v/>
      </c>
      <c r="CC183" s="280" t="str">
        <f ca="true">+IF(OFFSET('Water Data'!$G$28,0,10*ROW('Water Data'!G177))="","",OFFSET('Water Data'!$G$28,0,10*ROW('Water Data'!G177)))</f>
        <v/>
      </c>
      <c r="CD183" s="280" t="str">
        <f ca="true">+IF(OFFSET('Water Data'!$G$29,0,10*ROW('Water Data'!G177))="","",OFFSET('Water Data'!$G$29,0,10*ROW('Water Data'!G177)))</f>
        <v/>
      </c>
      <c r="CE183" s="280" t="str">
        <f ca="true">+IF(OFFSET('Water Data'!$H$27,0,10*ROW('Water Data'!H177))="","",OFFSET('Water Data'!$H$27,0,10*ROW('Water Data'!H177)))</f>
        <v/>
      </c>
      <c r="CF183" s="280" t="str">
        <f ca="true">+IF(OFFSET('Water Data'!$H$28,0,10*ROW('Water Data'!H177))="","",OFFSET('Water Data'!$H$28,0,10*ROW('Water Data'!H177)))</f>
        <v/>
      </c>
      <c r="CG183" s="280" t="str">
        <f ca="true">+IF(OFFSET('Water Data'!$H$29,0,10*ROW('Water Data'!H177))="","",OFFSET('Water Data'!$H$29,0,10*ROW('Water Data'!H177)))</f>
        <v/>
      </c>
      <c r="CH183" s="280" t="str">
        <f ca="true">+IF(OFFSET('Water Data'!$I$27,0,10*ROW('Water Data'!I177))="","",OFFSET('Water Data'!$I$27,0,10*ROW('Water Data'!I177)))</f>
        <v/>
      </c>
      <c r="CI183" s="280" t="str">
        <f ca="true">+IF(OFFSET('Water Data'!$I$28,0,10*ROW('Water Data'!I177))="","",OFFSET('Water Data'!$I$28,0,10*ROW('Water Data'!I177)))</f>
        <v/>
      </c>
      <c r="CJ183" s="280" t="str">
        <f ca="true">+IF(OFFSET('Water Data'!$I$29,0,10*ROW('Water Data'!I177))="","",OFFSET('Water Data'!$I$29,0,10*ROW('Water Data'!I177)))</f>
        <v/>
      </c>
      <c r="CK183" s="280" t="str">
        <f ca="true">+IF(OFFSET('Sanitation Data'!$D$28,0,10*ROW('Sanitation Data'!D177))="","",OFFSET('Sanitation Data'!$D$28,0,10*ROW('Sanitation Data'!D177)))</f>
        <v/>
      </c>
      <c r="CL183" s="280" t="str">
        <f ca="true">+IF(OFFSET('Sanitation Data'!$D$29,0,10*ROW('Sanitation Data'!D177))="","",OFFSET('Sanitation Data'!$D$29,0,10*ROW('Sanitation Data'!D177)))</f>
        <v/>
      </c>
      <c r="CM183" s="280" t="str">
        <f ca="true">+IF(OFFSET('Sanitation Data'!$D$30,0,10*ROW('Sanitation Data'!D177))="","",OFFSET('Sanitation Data'!$D$30,0,10*ROW('Sanitation Data'!D177)))</f>
        <v/>
      </c>
      <c r="CN183" s="280" t="str">
        <f ca="true">+IF(OFFSET('Sanitation Data'!$D$31,0,10*ROW('Sanitation Data'!D177))="","",OFFSET('Sanitation Data'!$D$31,0,10*ROW('Sanitation Data'!D177)))</f>
        <v/>
      </c>
      <c r="CO183" s="280" t="str">
        <f ca="true">+IF(OFFSET('Sanitation Data'!$D$32,0,10*ROW('Sanitation Data'!D177))="","",OFFSET('Sanitation Data'!$D$32,0,10*ROW('Sanitation Data'!D177)))</f>
        <v/>
      </c>
      <c r="CP183" s="280" t="str">
        <f ca="true">+IF(OFFSET('Sanitation Data'!$E$28,0,10*ROW('Sanitation Data'!E177))="","",OFFSET('Sanitation Data'!$E$28,0,10*ROW('Sanitation Data'!E177)))</f>
        <v/>
      </c>
      <c r="CQ183" s="280" t="str">
        <f ca="true">+IF(OFFSET('Sanitation Data'!$E$29,0,10*ROW('Sanitation Data'!E177))="","",OFFSET('Sanitation Data'!$E$29,0,10*ROW('Sanitation Data'!E177)))</f>
        <v/>
      </c>
      <c r="CR183" s="280" t="str">
        <f ca="true">+IF(OFFSET('Sanitation Data'!$E$30,0,10*ROW('Sanitation Data'!E177))="","",OFFSET('Sanitation Data'!$E$30,0,10*ROW('Sanitation Data'!E177)))</f>
        <v/>
      </c>
      <c r="CS183" s="280" t="str">
        <f ca="true">+IF(OFFSET('Sanitation Data'!$E$31,0,10*ROW('Sanitation Data'!E177))="","",OFFSET('Sanitation Data'!$E$31,0,10*ROW('Sanitation Data'!E177)))</f>
        <v/>
      </c>
      <c r="CT183" s="280" t="str">
        <f ca="true">+IF(OFFSET('Sanitation Data'!$E$32,0,10*ROW('Sanitation Data'!E177))="","",OFFSET('Sanitation Data'!$E$32,0,10*ROW('Sanitation Data'!E177)))</f>
        <v/>
      </c>
      <c r="CU183" s="280" t="str">
        <f ca="true">+IF(OFFSET('Sanitation Data'!$F$28,0,10*ROW('Sanitation Data'!F177))="","",OFFSET('Sanitation Data'!$F$28,0,10*ROW('Sanitation Data'!F177)))</f>
        <v/>
      </c>
      <c r="CV183" s="280" t="str">
        <f ca="true">+IF(OFFSET('Sanitation Data'!$F$29,0,10*ROW('Sanitation Data'!F177))="","",OFFSET('Sanitation Data'!$F$29,0,10*ROW('Sanitation Data'!F177)))</f>
        <v/>
      </c>
      <c r="CW183" s="280" t="str">
        <f ca="true">+IF(OFFSET('Sanitation Data'!$F$30,0,10*ROW('Sanitation Data'!F177))="","",OFFSET('Sanitation Data'!$F$30,0,10*ROW('Sanitation Data'!F177)))</f>
        <v/>
      </c>
      <c r="CX183" s="280" t="str">
        <f ca="true">+IF(OFFSET('Sanitation Data'!$F$31,0,10*ROW('Sanitation Data'!F177))="","",OFFSET('Sanitation Data'!$F$31,0,10*ROW('Sanitation Data'!F177)))</f>
        <v/>
      </c>
      <c r="CY183" s="280" t="str">
        <f ca="true">+IF(OFFSET('Sanitation Data'!$F$32,0,10*ROW('Sanitation Data'!F177))="","",OFFSET('Sanitation Data'!$F$32,0,10*ROW('Sanitation Data'!F177)))</f>
        <v/>
      </c>
      <c r="CZ183" s="280" t="str">
        <f ca="true">+IF(OFFSET('Sanitation Data'!$G$28,0,10*ROW('Sanitation Data'!G177))="","",OFFSET('Sanitation Data'!$G$28,0,10*ROW('Sanitation Data'!G177)))</f>
        <v/>
      </c>
      <c r="DA183" s="280" t="str">
        <f ca="true">+IF(OFFSET('Sanitation Data'!$G$29,0,10*ROW('Sanitation Data'!G177))="","",OFFSET('Sanitation Data'!$G$29,0,10*ROW('Sanitation Data'!G177)))</f>
        <v/>
      </c>
      <c r="DB183" s="280" t="str">
        <f ca="true">+IF(OFFSET('Sanitation Data'!$G$30,0,10*ROW('Sanitation Data'!G177))="","",OFFSET('Sanitation Data'!$G$30,0,10*ROW('Sanitation Data'!G177)))</f>
        <v/>
      </c>
      <c r="DC183" s="280" t="str">
        <f ca="true">+IF(OFFSET('Sanitation Data'!$G$31,0,10*ROW('Sanitation Data'!G177))="","",OFFSET('Sanitation Data'!$G$31,0,10*ROW('Sanitation Data'!G177)))</f>
        <v/>
      </c>
      <c r="DD183" s="280" t="str">
        <f ca="true">+IF(OFFSET('Sanitation Data'!$G$32,0,10*ROW('Sanitation Data'!G177))="","",OFFSET('Sanitation Data'!$G$32,0,10*ROW('Sanitation Data'!G177)))</f>
        <v/>
      </c>
      <c r="DE183" s="280" t="str">
        <f ca="true">+IF(OFFSET('Sanitation Data'!$H$28,0,10*ROW('Sanitation Data'!H177))="","",OFFSET('Sanitation Data'!$H$28,0,10*ROW('Sanitation Data'!H177)))</f>
        <v/>
      </c>
      <c r="DF183" s="280" t="str">
        <f ca="true">+IF(OFFSET('Sanitation Data'!$H$29,0,10*ROW('Sanitation Data'!H177))="","",OFFSET('Sanitation Data'!$H$29,0,10*ROW('Sanitation Data'!H177)))</f>
        <v/>
      </c>
      <c r="DG183" s="280" t="str">
        <f ca="true">+IF(OFFSET('Sanitation Data'!$H$30,0,10*ROW('Sanitation Data'!H177))="","",OFFSET('Sanitation Data'!$H$30,0,10*ROW('Sanitation Data'!H177)))</f>
        <v/>
      </c>
      <c r="DH183" s="280" t="str">
        <f ca="true">+IF(OFFSET('Sanitation Data'!$H$31,0,10*ROW('Sanitation Data'!H177))="","",OFFSET('Sanitation Data'!$H$31,0,10*ROW('Sanitation Data'!H177)))</f>
        <v/>
      </c>
      <c r="DI183" s="280" t="str">
        <f ca="true">+IF(OFFSET('Sanitation Data'!$H$32,0,10*ROW('Sanitation Data'!H177))="","",OFFSET('Sanitation Data'!$H$32,0,10*ROW('Sanitation Data'!H177)))</f>
        <v/>
      </c>
      <c r="DJ183" s="280" t="str">
        <f ca="true">+IF(OFFSET('Sanitation Data'!$I$28,0,10*ROW('Sanitation Data'!I177))="","",OFFSET('Sanitation Data'!$I$28,0,10*ROW('Sanitation Data'!I177)))</f>
        <v/>
      </c>
      <c r="DK183" s="280" t="str">
        <f ca="true">+IF(OFFSET('Sanitation Data'!$I$29,0,10*ROW('Sanitation Data'!I177))="","",OFFSET('Sanitation Data'!$I$29,0,10*ROW('Sanitation Data'!I177)))</f>
        <v/>
      </c>
      <c r="DL183" s="280" t="str">
        <f ca="true">+IF(OFFSET('Sanitation Data'!$I$30,0,10*ROW('Sanitation Data'!I177))="","",OFFSET('Sanitation Data'!$I$30,0,10*ROW('Sanitation Data'!I177)))</f>
        <v/>
      </c>
      <c r="DM183" s="280" t="str">
        <f ca="true">+IF(OFFSET('Sanitation Data'!$I$31,0,10*ROW('Sanitation Data'!I177))="","",OFFSET('Sanitation Data'!$I$31,0,10*ROW('Sanitation Data'!I177)))</f>
        <v/>
      </c>
      <c r="DN183" s="280" t="str">
        <f ca="true">+IF(OFFSET('Sanitation Data'!$I$32,0,10*ROW('Sanitation Data'!I177))="","",OFFSET('Sanitation Data'!$I$32,0,10*ROW('Sanitation Data'!I177)))</f>
        <v/>
      </c>
      <c r="DO183" s="280" t="str">
        <f ca="true">+IF(OFFSET('Hygiene Data'!$D$11,0,10*ROW('Hygiene Data'!D177))="","",OFFSET('Hygiene Data'!$D$11,0,10*ROW('Hygiene Data'!D177)))</f>
        <v/>
      </c>
      <c r="DP183" s="280" t="str">
        <f ca="true">+IF(OFFSET('Hygiene Data'!$D$12,0,10*ROW('Hygiene Data'!D177))="","",OFFSET('Hygiene Data'!$D$12,0,10*ROW('Hygiene Data'!D177)))</f>
        <v/>
      </c>
      <c r="DQ183" s="280" t="str">
        <f ca="true">+IF(OFFSET('Hygiene Data'!$D$13,0,10*ROW('Hygiene Data'!D177))="","",OFFSET('Hygiene Data'!$D$13,0,10*ROW('Hygiene Data'!D177)))</f>
        <v/>
      </c>
      <c r="DR183" s="280" t="str">
        <f ca="true">+IF(OFFSET('Hygiene Data'!$E$11,0,10*ROW('Hygiene Data'!E177))="","",OFFSET('Hygiene Data'!$E$11,0,10*ROW('Hygiene Data'!E177)))</f>
        <v/>
      </c>
      <c r="DS183" s="280" t="str">
        <f ca="true">+IF(OFFSET('Hygiene Data'!$E$12,0,10*ROW('Hygiene Data'!E177))="","",OFFSET('Hygiene Data'!$E$12,0,10*ROW('Hygiene Data'!E177)))</f>
        <v/>
      </c>
      <c r="DT183" s="280" t="str">
        <f ca="true">+IF(OFFSET('Hygiene Data'!$E$13,0,10*ROW('Hygiene Data'!E177))="","",OFFSET('Hygiene Data'!$E$13,0,10*ROW('Hygiene Data'!E177)))</f>
        <v/>
      </c>
      <c r="DU183" s="280" t="str">
        <f ca="true">+IF(OFFSET('Hygiene Data'!$F$11,0,10*ROW('Hygiene Data'!F177))="","",OFFSET('Hygiene Data'!$F$11,0,10*ROW('Hygiene Data'!F177)))</f>
        <v/>
      </c>
      <c r="DV183" s="280" t="str">
        <f ca="true">+IF(OFFSET('Hygiene Data'!$F$12,0,10*ROW('Hygiene Data'!F177))="","",OFFSET('Hygiene Data'!$F$12,0,10*ROW('Hygiene Data'!F177)))</f>
        <v/>
      </c>
      <c r="DW183" s="280" t="str">
        <f ca="true">+IF(OFFSET('Hygiene Data'!$F$13,0,10*ROW('Hygiene Data'!F177))="","",OFFSET('Hygiene Data'!$F$13,0,10*ROW('Hygiene Data'!F177)))</f>
        <v/>
      </c>
      <c r="DX183" s="280" t="str">
        <f ca="true">+IF(OFFSET('Hygiene Data'!$G$11,0,10*ROW('Hygiene Data'!G177))="","",OFFSET('Hygiene Data'!$G$11,0,10*ROW('Hygiene Data'!G177)))</f>
        <v/>
      </c>
      <c r="DY183" s="280" t="str">
        <f ca="true">+IF(OFFSET('Hygiene Data'!$G$12,0,10*ROW('Hygiene Data'!G177))="","",OFFSET('Hygiene Data'!$G$12,0,10*ROW('Hygiene Data'!G177)))</f>
        <v/>
      </c>
      <c r="DZ183" s="280" t="str">
        <f ca="true">+IF(OFFSET('Hygiene Data'!$G$13,0,10*ROW('Hygiene Data'!G177))="","",OFFSET('Hygiene Data'!$G$13,0,10*ROW('Hygiene Data'!G177)))</f>
        <v/>
      </c>
      <c r="EA183" s="280" t="str">
        <f ca="true">+IF(OFFSET('Hygiene Data'!$H$11,0,10*ROW('Hygiene Data'!H177))="","",OFFSET('Hygiene Data'!$H$11,0,10*ROW('Hygiene Data'!H177)))</f>
        <v/>
      </c>
      <c r="EB183" s="280" t="str">
        <f ca="true">+IF(OFFSET('Hygiene Data'!$H$12,0,10*ROW('Hygiene Data'!H177))="","",OFFSET('Hygiene Data'!$H$12,0,10*ROW('Hygiene Data'!H177)))</f>
        <v/>
      </c>
      <c r="EC183" s="280" t="str">
        <f ca="true">+IF(OFFSET('Hygiene Data'!$H$13,0,10*ROW('Hygiene Data'!H177))="","",OFFSET('Hygiene Data'!$H$13,0,10*ROW('Hygiene Data'!H177)))</f>
        <v/>
      </c>
      <c r="ED183" s="280" t="str">
        <f ca="true">+IF(OFFSET('Hygiene Data'!$I$11,0,10*ROW('Hygiene Data'!I177))="","",OFFSET('Hygiene Data'!$I$11,0,10*ROW('Hygiene Data'!I177)))</f>
        <v/>
      </c>
      <c r="EE183" s="280" t="str">
        <f ca="true">+IF(OFFSET('Hygiene Data'!$I$12,0,10*ROW('Hygiene Data'!I177))="","",OFFSET('Hygiene Data'!$I$12,0,10*ROW('Hygiene Data'!I177)))</f>
        <v/>
      </c>
      <c r="EF183" s="28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6"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0"/>
      <c r="BS184" s="280" t="str">
        <f ca="true">+IF(OFFSET('Water Data'!$D$27,0,10*ROW('Water Data'!D178))="","",OFFSET('Water Data'!$D$27,0,10*ROW('Water Data'!D178)))</f>
        <v/>
      </c>
      <c r="BT184" s="280" t="str">
        <f ca="true">+IF(OFFSET('Water Data'!$D$28,0,10*ROW('Water Data'!D178))="","",OFFSET('Water Data'!$D$28,0,10*ROW('Water Data'!D178)))</f>
        <v/>
      </c>
      <c r="BU184" s="280" t="str">
        <f ca="true">+IF(OFFSET('Water Data'!$D$29,0,10*ROW('Water Data'!D178))="","",OFFSET('Water Data'!$D$29,0,10*ROW('Water Data'!D178)))</f>
        <v/>
      </c>
      <c r="BV184" s="280" t="str">
        <f ca="true">+IF(OFFSET('Water Data'!$E$27,0,10*ROW('Water Data'!E178))="","",OFFSET('Water Data'!$E$27,0,10*ROW('Water Data'!E178)))</f>
        <v/>
      </c>
      <c r="BW184" s="280" t="str">
        <f ca="true">+IF(OFFSET('Water Data'!$E$28,0,10*ROW('Water Data'!E178))="","",OFFSET('Water Data'!$E$28,0,10*ROW('Water Data'!E178)))</f>
        <v/>
      </c>
      <c r="BX184" s="280" t="str">
        <f ca="true">+IF(OFFSET('Water Data'!$E$29,0,10*ROW('Water Data'!E178))="","",OFFSET('Water Data'!$E$29,0,10*ROW('Water Data'!E178)))</f>
        <v/>
      </c>
      <c r="BY184" s="280" t="str">
        <f ca="true">+IF(OFFSET('Water Data'!$F$27,0,10*ROW('Water Data'!F178))="","",OFFSET('Water Data'!$F$27,0,10*ROW('Water Data'!F178)))</f>
        <v/>
      </c>
      <c r="BZ184" s="280" t="str">
        <f ca="true">+IF(OFFSET('Water Data'!$F$28,0,10*ROW('Water Data'!F178))="","",OFFSET('Water Data'!$F$28,0,10*ROW('Water Data'!F178)))</f>
        <v/>
      </c>
      <c r="CA184" s="280" t="str">
        <f ca="true">+IF(OFFSET('Water Data'!$F$29,0,10*ROW('Water Data'!F178))="","",OFFSET('Water Data'!$F$29,0,10*ROW('Water Data'!F178)))</f>
        <v/>
      </c>
      <c r="CB184" s="280" t="str">
        <f ca="true">+IF(OFFSET('Water Data'!$G$27,0,10*ROW('Water Data'!G178))="","",OFFSET('Water Data'!$G$27,0,10*ROW('Water Data'!G178)))</f>
        <v/>
      </c>
      <c r="CC184" s="280" t="str">
        <f ca="true">+IF(OFFSET('Water Data'!$G$28,0,10*ROW('Water Data'!G178))="","",OFFSET('Water Data'!$G$28,0,10*ROW('Water Data'!G178)))</f>
        <v/>
      </c>
      <c r="CD184" s="280" t="str">
        <f ca="true">+IF(OFFSET('Water Data'!$G$29,0,10*ROW('Water Data'!G178))="","",OFFSET('Water Data'!$G$29,0,10*ROW('Water Data'!G178)))</f>
        <v/>
      </c>
      <c r="CE184" s="280" t="str">
        <f ca="true">+IF(OFFSET('Water Data'!$H$27,0,10*ROW('Water Data'!H178))="","",OFFSET('Water Data'!$H$27,0,10*ROW('Water Data'!H178)))</f>
        <v/>
      </c>
      <c r="CF184" s="280" t="str">
        <f ca="true">+IF(OFFSET('Water Data'!$H$28,0,10*ROW('Water Data'!H178))="","",OFFSET('Water Data'!$H$28,0,10*ROW('Water Data'!H178)))</f>
        <v/>
      </c>
      <c r="CG184" s="280" t="str">
        <f ca="true">+IF(OFFSET('Water Data'!$H$29,0,10*ROW('Water Data'!H178))="","",OFFSET('Water Data'!$H$29,0,10*ROW('Water Data'!H178)))</f>
        <v/>
      </c>
      <c r="CH184" s="280" t="str">
        <f ca="true">+IF(OFFSET('Water Data'!$I$27,0,10*ROW('Water Data'!I178))="","",OFFSET('Water Data'!$I$27,0,10*ROW('Water Data'!I178)))</f>
        <v/>
      </c>
      <c r="CI184" s="280" t="str">
        <f ca="true">+IF(OFFSET('Water Data'!$I$28,0,10*ROW('Water Data'!I178))="","",OFFSET('Water Data'!$I$28,0,10*ROW('Water Data'!I178)))</f>
        <v/>
      </c>
      <c r="CJ184" s="280" t="str">
        <f ca="true">+IF(OFFSET('Water Data'!$I$29,0,10*ROW('Water Data'!I178))="","",OFFSET('Water Data'!$I$29,0,10*ROW('Water Data'!I178)))</f>
        <v/>
      </c>
      <c r="CK184" s="280" t="str">
        <f ca="true">+IF(OFFSET('Sanitation Data'!$D$28,0,10*ROW('Sanitation Data'!D178))="","",OFFSET('Sanitation Data'!$D$28,0,10*ROW('Sanitation Data'!D178)))</f>
        <v/>
      </c>
      <c r="CL184" s="280" t="str">
        <f ca="true">+IF(OFFSET('Sanitation Data'!$D$29,0,10*ROW('Sanitation Data'!D178))="","",OFFSET('Sanitation Data'!$D$29,0,10*ROW('Sanitation Data'!D178)))</f>
        <v/>
      </c>
      <c r="CM184" s="280" t="str">
        <f ca="true">+IF(OFFSET('Sanitation Data'!$D$30,0,10*ROW('Sanitation Data'!D178))="","",OFFSET('Sanitation Data'!$D$30,0,10*ROW('Sanitation Data'!D178)))</f>
        <v/>
      </c>
      <c r="CN184" s="280" t="str">
        <f ca="true">+IF(OFFSET('Sanitation Data'!$D$31,0,10*ROW('Sanitation Data'!D178))="","",OFFSET('Sanitation Data'!$D$31,0,10*ROW('Sanitation Data'!D178)))</f>
        <v/>
      </c>
      <c r="CO184" s="280" t="str">
        <f ca="true">+IF(OFFSET('Sanitation Data'!$D$32,0,10*ROW('Sanitation Data'!D178))="","",OFFSET('Sanitation Data'!$D$32,0,10*ROW('Sanitation Data'!D178)))</f>
        <v/>
      </c>
      <c r="CP184" s="280" t="str">
        <f ca="true">+IF(OFFSET('Sanitation Data'!$E$28,0,10*ROW('Sanitation Data'!E178))="","",OFFSET('Sanitation Data'!$E$28,0,10*ROW('Sanitation Data'!E178)))</f>
        <v/>
      </c>
      <c r="CQ184" s="280" t="str">
        <f ca="true">+IF(OFFSET('Sanitation Data'!$E$29,0,10*ROW('Sanitation Data'!E178))="","",OFFSET('Sanitation Data'!$E$29,0,10*ROW('Sanitation Data'!E178)))</f>
        <v/>
      </c>
      <c r="CR184" s="280" t="str">
        <f ca="true">+IF(OFFSET('Sanitation Data'!$E$30,0,10*ROW('Sanitation Data'!E178))="","",OFFSET('Sanitation Data'!$E$30,0,10*ROW('Sanitation Data'!E178)))</f>
        <v/>
      </c>
      <c r="CS184" s="280" t="str">
        <f ca="true">+IF(OFFSET('Sanitation Data'!$E$31,0,10*ROW('Sanitation Data'!E178))="","",OFFSET('Sanitation Data'!$E$31,0,10*ROW('Sanitation Data'!E178)))</f>
        <v/>
      </c>
      <c r="CT184" s="280" t="str">
        <f ca="true">+IF(OFFSET('Sanitation Data'!$E$32,0,10*ROW('Sanitation Data'!E178))="","",OFFSET('Sanitation Data'!$E$32,0,10*ROW('Sanitation Data'!E178)))</f>
        <v/>
      </c>
      <c r="CU184" s="280" t="str">
        <f ca="true">+IF(OFFSET('Sanitation Data'!$F$28,0,10*ROW('Sanitation Data'!F178))="","",OFFSET('Sanitation Data'!$F$28,0,10*ROW('Sanitation Data'!F178)))</f>
        <v/>
      </c>
      <c r="CV184" s="280" t="str">
        <f ca="true">+IF(OFFSET('Sanitation Data'!$F$29,0,10*ROW('Sanitation Data'!F178))="","",OFFSET('Sanitation Data'!$F$29,0,10*ROW('Sanitation Data'!F178)))</f>
        <v/>
      </c>
      <c r="CW184" s="280" t="str">
        <f ca="true">+IF(OFFSET('Sanitation Data'!$F$30,0,10*ROW('Sanitation Data'!F178))="","",OFFSET('Sanitation Data'!$F$30,0,10*ROW('Sanitation Data'!F178)))</f>
        <v/>
      </c>
      <c r="CX184" s="280" t="str">
        <f ca="true">+IF(OFFSET('Sanitation Data'!$F$31,0,10*ROW('Sanitation Data'!F178))="","",OFFSET('Sanitation Data'!$F$31,0,10*ROW('Sanitation Data'!F178)))</f>
        <v/>
      </c>
      <c r="CY184" s="280" t="str">
        <f ca="true">+IF(OFFSET('Sanitation Data'!$F$32,0,10*ROW('Sanitation Data'!F178))="","",OFFSET('Sanitation Data'!$F$32,0,10*ROW('Sanitation Data'!F178)))</f>
        <v/>
      </c>
      <c r="CZ184" s="280" t="str">
        <f ca="true">+IF(OFFSET('Sanitation Data'!$G$28,0,10*ROW('Sanitation Data'!G178))="","",OFFSET('Sanitation Data'!$G$28,0,10*ROW('Sanitation Data'!G178)))</f>
        <v/>
      </c>
      <c r="DA184" s="280" t="str">
        <f ca="true">+IF(OFFSET('Sanitation Data'!$G$29,0,10*ROW('Sanitation Data'!G178))="","",OFFSET('Sanitation Data'!$G$29,0,10*ROW('Sanitation Data'!G178)))</f>
        <v/>
      </c>
      <c r="DB184" s="280" t="str">
        <f ca="true">+IF(OFFSET('Sanitation Data'!$G$30,0,10*ROW('Sanitation Data'!G178))="","",OFFSET('Sanitation Data'!$G$30,0,10*ROW('Sanitation Data'!G178)))</f>
        <v/>
      </c>
      <c r="DC184" s="280" t="str">
        <f ca="true">+IF(OFFSET('Sanitation Data'!$G$31,0,10*ROW('Sanitation Data'!G178))="","",OFFSET('Sanitation Data'!$G$31,0,10*ROW('Sanitation Data'!G178)))</f>
        <v/>
      </c>
      <c r="DD184" s="280" t="str">
        <f ca="true">+IF(OFFSET('Sanitation Data'!$G$32,0,10*ROW('Sanitation Data'!G178))="","",OFFSET('Sanitation Data'!$G$32,0,10*ROW('Sanitation Data'!G178)))</f>
        <v/>
      </c>
      <c r="DE184" s="280" t="str">
        <f ca="true">+IF(OFFSET('Sanitation Data'!$H$28,0,10*ROW('Sanitation Data'!H178))="","",OFFSET('Sanitation Data'!$H$28,0,10*ROW('Sanitation Data'!H178)))</f>
        <v/>
      </c>
      <c r="DF184" s="280" t="str">
        <f ca="true">+IF(OFFSET('Sanitation Data'!$H$29,0,10*ROW('Sanitation Data'!H178))="","",OFFSET('Sanitation Data'!$H$29,0,10*ROW('Sanitation Data'!H178)))</f>
        <v/>
      </c>
      <c r="DG184" s="280" t="str">
        <f ca="true">+IF(OFFSET('Sanitation Data'!$H$30,0,10*ROW('Sanitation Data'!H178))="","",OFFSET('Sanitation Data'!$H$30,0,10*ROW('Sanitation Data'!H178)))</f>
        <v/>
      </c>
      <c r="DH184" s="280" t="str">
        <f ca="true">+IF(OFFSET('Sanitation Data'!$H$31,0,10*ROW('Sanitation Data'!H178))="","",OFFSET('Sanitation Data'!$H$31,0,10*ROW('Sanitation Data'!H178)))</f>
        <v/>
      </c>
      <c r="DI184" s="280" t="str">
        <f ca="true">+IF(OFFSET('Sanitation Data'!$H$32,0,10*ROW('Sanitation Data'!H178))="","",OFFSET('Sanitation Data'!$H$32,0,10*ROW('Sanitation Data'!H178)))</f>
        <v/>
      </c>
      <c r="DJ184" s="280" t="str">
        <f ca="true">+IF(OFFSET('Sanitation Data'!$I$28,0,10*ROW('Sanitation Data'!I178))="","",OFFSET('Sanitation Data'!$I$28,0,10*ROW('Sanitation Data'!I178)))</f>
        <v/>
      </c>
      <c r="DK184" s="280" t="str">
        <f ca="true">+IF(OFFSET('Sanitation Data'!$I$29,0,10*ROW('Sanitation Data'!I178))="","",OFFSET('Sanitation Data'!$I$29,0,10*ROW('Sanitation Data'!I178)))</f>
        <v/>
      </c>
      <c r="DL184" s="280" t="str">
        <f ca="true">+IF(OFFSET('Sanitation Data'!$I$30,0,10*ROW('Sanitation Data'!I178))="","",OFFSET('Sanitation Data'!$I$30,0,10*ROW('Sanitation Data'!I178)))</f>
        <v/>
      </c>
      <c r="DM184" s="280" t="str">
        <f ca="true">+IF(OFFSET('Sanitation Data'!$I$31,0,10*ROW('Sanitation Data'!I178))="","",OFFSET('Sanitation Data'!$I$31,0,10*ROW('Sanitation Data'!I178)))</f>
        <v/>
      </c>
      <c r="DN184" s="280" t="str">
        <f ca="true">+IF(OFFSET('Sanitation Data'!$I$32,0,10*ROW('Sanitation Data'!I178))="","",OFFSET('Sanitation Data'!$I$32,0,10*ROW('Sanitation Data'!I178)))</f>
        <v/>
      </c>
      <c r="DO184" s="280" t="str">
        <f ca="true">+IF(OFFSET('Hygiene Data'!$D$11,0,10*ROW('Hygiene Data'!D178))="","",OFFSET('Hygiene Data'!$D$11,0,10*ROW('Hygiene Data'!D178)))</f>
        <v/>
      </c>
      <c r="DP184" s="280" t="str">
        <f ca="true">+IF(OFFSET('Hygiene Data'!$D$12,0,10*ROW('Hygiene Data'!D178))="","",OFFSET('Hygiene Data'!$D$12,0,10*ROW('Hygiene Data'!D178)))</f>
        <v/>
      </c>
      <c r="DQ184" s="280" t="str">
        <f ca="true">+IF(OFFSET('Hygiene Data'!$D$13,0,10*ROW('Hygiene Data'!D178))="","",OFFSET('Hygiene Data'!$D$13,0,10*ROW('Hygiene Data'!D178)))</f>
        <v/>
      </c>
      <c r="DR184" s="280" t="str">
        <f ca="true">+IF(OFFSET('Hygiene Data'!$E$11,0,10*ROW('Hygiene Data'!E178))="","",OFFSET('Hygiene Data'!$E$11,0,10*ROW('Hygiene Data'!E178)))</f>
        <v/>
      </c>
      <c r="DS184" s="280" t="str">
        <f ca="true">+IF(OFFSET('Hygiene Data'!$E$12,0,10*ROW('Hygiene Data'!E178))="","",OFFSET('Hygiene Data'!$E$12,0,10*ROW('Hygiene Data'!E178)))</f>
        <v/>
      </c>
      <c r="DT184" s="280" t="str">
        <f ca="true">+IF(OFFSET('Hygiene Data'!$E$13,0,10*ROW('Hygiene Data'!E178))="","",OFFSET('Hygiene Data'!$E$13,0,10*ROW('Hygiene Data'!E178)))</f>
        <v/>
      </c>
      <c r="DU184" s="280" t="str">
        <f ca="true">+IF(OFFSET('Hygiene Data'!$F$11,0,10*ROW('Hygiene Data'!F178))="","",OFFSET('Hygiene Data'!$F$11,0,10*ROW('Hygiene Data'!F178)))</f>
        <v/>
      </c>
      <c r="DV184" s="280" t="str">
        <f ca="true">+IF(OFFSET('Hygiene Data'!$F$12,0,10*ROW('Hygiene Data'!F178))="","",OFFSET('Hygiene Data'!$F$12,0,10*ROW('Hygiene Data'!F178)))</f>
        <v/>
      </c>
      <c r="DW184" s="280" t="str">
        <f ca="true">+IF(OFFSET('Hygiene Data'!$F$13,0,10*ROW('Hygiene Data'!F178))="","",OFFSET('Hygiene Data'!$F$13,0,10*ROW('Hygiene Data'!F178)))</f>
        <v/>
      </c>
      <c r="DX184" s="280" t="str">
        <f ca="true">+IF(OFFSET('Hygiene Data'!$G$11,0,10*ROW('Hygiene Data'!G178))="","",OFFSET('Hygiene Data'!$G$11,0,10*ROW('Hygiene Data'!G178)))</f>
        <v/>
      </c>
      <c r="DY184" s="280" t="str">
        <f ca="true">+IF(OFFSET('Hygiene Data'!$G$12,0,10*ROW('Hygiene Data'!G178))="","",OFFSET('Hygiene Data'!$G$12,0,10*ROW('Hygiene Data'!G178)))</f>
        <v/>
      </c>
      <c r="DZ184" s="280" t="str">
        <f ca="true">+IF(OFFSET('Hygiene Data'!$G$13,0,10*ROW('Hygiene Data'!G178))="","",OFFSET('Hygiene Data'!$G$13,0,10*ROW('Hygiene Data'!G178)))</f>
        <v/>
      </c>
      <c r="EA184" s="280" t="str">
        <f ca="true">+IF(OFFSET('Hygiene Data'!$H$11,0,10*ROW('Hygiene Data'!H178))="","",OFFSET('Hygiene Data'!$H$11,0,10*ROW('Hygiene Data'!H178)))</f>
        <v/>
      </c>
      <c r="EB184" s="280" t="str">
        <f ca="true">+IF(OFFSET('Hygiene Data'!$H$12,0,10*ROW('Hygiene Data'!H178))="","",OFFSET('Hygiene Data'!$H$12,0,10*ROW('Hygiene Data'!H178)))</f>
        <v/>
      </c>
      <c r="EC184" s="280" t="str">
        <f ca="true">+IF(OFFSET('Hygiene Data'!$H$13,0,10*ROW('Hygiene Data'!H178))="","",OFFSET('Hygiene Data'!$H$13,0,10*ROW('Hygiene Data'!H178)))</f>
        <v/>
      </c>
      <c r="ED184" s="280" t="str">
        <f ca="true">+IF(OFFSET('Hygiene Data'!$I$11,0,10*ROW('Hygiene Data'!I178))="","",OFFSET('Hygiene Data'!$I$11,0,10*ROW('Hygiene Data'!I178)))</f>
        <v/>
      </c>
      <c r="EE184" s="280" t="str">
        <f ca="true">+IF(OFFSET('Hygiene Data'!$I$12,0,10*ROW('Hygiene Data'!I178))="","",OFFSET('Hygiene Data'!$I$12,0,10*ROW('Hygiene Data'!I178)))</f>
        <v/>
      </c>
      <c r="EF184" s="28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6"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0"/>
      <c r="BS185" s="280" t="str">
        <f ca="true">+IF(OFFSET('Water Data'!$D$27,0,10*ROW('Water Data'!D179))="","",OFFSET('Water Data'!$D$27,0,10*ROW('Water Data'!D179)))</f>
        <v/>
      </c>
      <c r="BT185" s="280" t="str">
        <f ca="true">+IF(OFFSET('Water Data'!$D$28,0,10*ROW('Water Data'!D179))="","",OFFSET('Water Data'!$D$28,0,10*ROW('Water Data'!D179)))</f>
        <v/>
      </c>
      <c r="BU185" s="280" t="str">
        <f ca="true">+IF(OFFSET('Water Data'!$D$29,0,10*ROW('Water Data'!D179))="","",OFFSET('Water Data'!$D$29,0,10*ROW('Water Data'!D179)))</f>
        <v/>
      </c>
      <c r="BV185" s="280" t="str">
        <f ca="true">+IF(OFFSET('Water Data'!$E$27,0,10*ROW('Water Data'!E179))="","",OFFSET('Water Data'!$E$27,0,10*ROW('Water Data'!E179)))</f>
        <v/>
      </c>
      <c r="BW185" s="280" t="str">
        <f ca="true">+IF(OFFSET('Water Data'!$E$28,0,10*ROW('Water Data'!E179))="","",OFFSET('Water Data'!$E$28,0,10*ROW('Water Data'!E179)))</f>
        <v/>
      </c>
      <c r="BX185" s="280" t="str">
        <f ca="true">+IF(OFFSET('Water Data'!$E$29,0,10*ROW('Water Data'!E179))="","",OFFSET('Water Data'!$E$29,0,10*ROW('Water Data'!E179)))</f>
        <v/>
      </c>
      <c r="BY185" s="280" t="str">
        <f ca="true">+IF(OFFSET('Water Data'!$F$27,0,10*ROW('Water Data'!F179))="","",OFFSET('Water Data'!$F$27,0,10*ROW('Water Data'!F179)))</f>
        <v/>
      </c>
      <c r="BZ185" s="280" t="str">
        <f ca="true">+IF(OFFSET('Water Data'!$F$28,0,10*ROW('Water Data'!F179))="","",OFFSET('Water Data'!$F$28,0,10*ROW('Water Data'!F179)))</f>
        <v/>
      </c>
      <c r="CA185" s="280" t="str">
        <f ca="true">+IF(OFFSET('Water Data'!$F$29,0,10*ROW('Water Data'!F179))="","",OFFSET('Water Data'!$F$29,0,10*ROW('Water Data'!F179)))</f>
        <v/>
      </c>
      <c r="CB185" s="280" t="str">
        <f ca="true">+IF(OFFSET('Water Data'!$G$27,0,10*ROW('Water Data'!G179))="","",OFFSET('Water Data'!$G$27,0,10*ROW('Water Data'!G179)))</f>
        <v/>
      </c>
      <c r="CC185" s="280" t="str">
        <f ca="true">+IF(OFFSET('Water Data'!$G$28,0,10*ROW('Water Data'!G179))="","",OFFSET('Water Data'!$G$28,0,10*ROW('Water Data'!G179)))</f>
        <v/>
      </c>
      <c r="CD185" s="280" t="str">
        <f ca="true">+IF(OFFSET('Water Data'!$G$29,0,10*ROW('Water Data'!G179))="","",OFFSET('Water Data'!$G$29,0,10*ROW('Water Data'!G179)))</f>
        <v/>
      </c>
      <c r="CE185" s="280" t="str">
        <f ca="true">+IF(OFFSET('Water Data'!$H$27,0,10*ROW('Water Data'!H179))="","",OFFSET('Water Data'!$H$27,0,10*ROW('Water Data'!H179)))</f>
        <v/>
      </c>
      <c r="CF185" s="280" t="str">
        <f ca="true">+IF(OFFSET('Water Data'!$H$28,0,10*ROW('Water Data'!H179))="","",OFFSET('Water Data'!$H$28,0,10*ROW('Water Data'!H179)))</f>
        <v/>
      </c>
      <c r="CG185" s="280" t="str">
        <f ca="true">+IF(OFFSET('Water Data'!$H$29,0,10*ROW('Water Data'!H179))="","",OFFSET('Water Data'!$H$29,0,10*ROW('Water Data'!H179)))</f>
        <v/>
      </c>
      <c r="CH185" s="280" t="str">
        <f ca="true">+IF(OFFSET('Water Data'!$I$27,0,10*ROW('Water Data'!I179))="","",OFFSET('Water Data'!$I$27,0,10*ROW('Water Data'!I179)))</f>
        <v/>
      </c>
      <c r="CI185" s="280" t="str">
        <f ca="true">+IF(OFFSET('Water Data'!$I$28,0,10*ROW('Water Data'!I179))="","",OFFSET('Water Data'!$I$28,0,10*ROW('Water Data'!I179)))</f>
        <v/>
      </c>
      <c r="CJ185" s="280" t="str">
        <f ca="true">+IF(OFFSET('Water Data'!$I$29,0,10*ROW('Water Data'!I179))="","",OFFSET('Water Data'!$I$29,0,10*ROW('Water Data'!I179)))</f>
        <v/>
      </c>
      <c r="CK185" s="280" t="str">
        <f ca="true">+IF(OFFSET('Sanitation Data'!$D$28,0,10*ROW('Sanitation Data'!D179))="","",OFFSET('Sanitation Data'!$D$28,0,10*ROW('Sanitation Data'!D179)))</f>
        <v/>
      </c>
      <c r="CL185" s="280" t="str">
        <f ca="true">+IF(OFFSET('Sanitation Data'!$D$29,0,10*ROW('Sanitation Data'!D179))="","",OFFSET('Sanitation Data'!$D$29,0,10*ROW('Sanitation Data'!D179)))</f>
        <v/>
      </c>
      <c r="CM185" s="280" t="str">
        <f ca="true">+IF(OFFSET('Sanitation Data'!$D$30,0,10*ROW('Sanitation Data'!D179))="","",OFFSET('Sanitation Data'!$D$30,0,10*ROW('Sanitation Data'!D179)))</f>
        <v/>
      </c>
      <c r="CN185" s="280" t="str">
        <f ca="true">+IF(OFFSET('Sanitation Data'!$D$31,0,10*ROW('Sanitation Data'!D179))="","",OFFSET('Sanitation Data'!$D$31,0,10*ROW('Sanitation Data'!D179)))</f>
        <v/>
      </c>
      <c r="CO185" s="280" t="str">
        <f ca="true">+IF(OFFSET('Sanitation Data'!$D$32,0,10*ROW('Sanitation Data'!D179))="","",OFFSET('Sanitation Data'!$D$32,0,10*ROW('Sanitation Data'!D179)))</f>
        <v/>
      </c>
      <c r="CP185" s="280" t="str">
        <f ca="true">+IF(OFFSET('Sanitation Data'!$E$28,0,10*ROW('Sanitation Data'!E179))="","",OFFSET('Sanitation Data'!$E$28,0,10*ROW('Sanitation Data'!E179)))</f>
        <v/>
      </c>
      <c r="CQ185" s="280" t="str">
        <f ca="true">+IF(OFFSET('Sanitation Data'!$E$29,0,10*ROW('Sanitation Data'!E179))="","",OFFSET('Sanitation Data'!$E$29,0,10*ROW('Sanitation Data'!E179)))</f>
        <v/>
      </c>
      <c r="CR185" s="280" t="str">
        <f ca="true">+IF(OFFSET('Sanitation Data'!$E$30,0,10*ROW('Sanitation Data'!E179))="","",OFFSET('Sanitation Data'!$E$30,0,10*ROW('Sanitation Data'!E179)))</f>
        <v/>
      </c>
      <c r="CS185" s="280" t="str">
        <f ca="true">+IF(OFFSET('Sanitation Data'!$E$31,0,10*ROW('Sanitation Data'!E179))="","",OFFSET('Sanitation Data'!$E$31,0,10*ROW('Sanitation Data'!E179)))</f>
        <v/>
      </c>
      <c r="CT185" s="280" t="str">
        <f ca="true">+IF(OFFSET('Sanitation Data'!$E$32,0,10*ROW('Sanitation Data'!E179))="","",OFFSET('Sanitation Data'!$E$32,0,10*ROW('Sanitation Data'!E179)))</f>
        <v/>
      </c>
      <c r="CU185" s="280" t="str">
        <f ca="true">+IF(OFFSET('Sanitation Data'!$F$28,0,10*ROW('Sanitation Data'!F179))="","",OFFSET('Sanitation Data'!$F$28,0,10*ROW('Sanitation Data'!F179)))</f>
        <v/>
      </c>
      <c r="CV185" s="280" t="str">
        <f ca="true">+IF(OFFSET('Sanitation Data'!$F$29,0,10*ROW('Sanitation Data'!F179))="","",OFFSET('Sanitation Data'!$F$29,0,10*ROW('Sanitation Data'!F179)))</f>
        <v/>
      </c>
      <c r="CW185" s="280" t="str">
        <f ca="true">+IF(OFFSET('Sanitation Data'!$F$30,0,10*ROW('Sanitation Data'!F179))="","",OFFSET('Sanitation Data'!$F$30,0,10*ROW('Sanitation Data'!F179)))</f>
        <v/>
      </c>
      <c r="CX185" s="280" t="str">
        <f ca="true">+IF(OFFSET('Sanitation Data'!$F$31,0,10*ROW('Sanitation Data'!F179))="","",OFFSET('Sanitation Data'!$F$31,0,10*ROW('Sanitation Data'!F179)))</f>
        <v/>
      </c>
      <c r="CY185" s="280" t="str">
        <f ca="true">+IF(OFFSET('Sanitation Data'!$F$32,0,10*ROW('Sanitation Data'!F179))="","",OFFSET('Sanitation Data'!$F$32,0,10*ROW('Sanitation Data'!F179)))</f>
        <v/>
      </c>
      <c r="CZ185" s="280" t="str">
        <f ca="true">+IF(OFFSET('Sanitation Data'!$G$28,0,10*ROW('Sanitation Data'!G179))="","",OFFSET('Sanitation Data'!$G$28,0,10*ROW('Sanitation Data'!G179)))</f>
        <v/>
      </c>
      <c r="DA185" s="280" t="str">
        <f ca="true">+IF(OFFSET('Sanitation Data'!$G$29,0,10*ROW('Sanitation Data'!G179))="","",OFFSET('Sanitation Data'!$G$29,0,10*ROW('Sanitation Data'!G179)))</f>
        <v/>
      </c>
      <c r="DB185" s="280" t="str">
        <f ca="true">+IF(OFFSET('Sanitation Data'!$G$30,0,10*ROW('Sanitation Data'!G179))="","",OFFSET('Sanitation Data'!$G$30,0,10*ROW('Sanitation Data'!G179)))</f>
        <v/>
      </c>
      <c r="DC185" s="280" t="str">
        <f ca="true">+IF(OFFSET('Sanitation Data'!$G$31,0,10*ROW('Sanitation Data'!G179))="","",OFFSET('Sanitation Data'!$G$31,0,10*ROW('Sanitation Data'!G179)))</f>
        <v/>
      </c>
      <c r="DD185" s="280" t="str">
        <f ca="true">+IF(OFFSET('Sanitation Data'!$G$32,0,10*ROW('Sanitation Data'!G179))="","",OFFSET('Sanitation Data'!$G$32,0,10*ROW('Sanitation Data'!G179)))</f>
        <v/>
      </c>
      <c r="DE185" s="280" t="str">
        <f ca="true">+IF(OFFSET('Sanitation Data'!$H$28,0,10*ROW('Sanitation Data'!H179))="","",OFFSET('Sanitation Data'!$H$28,0,10*ROW('Sanitation Data'!H179)))</f>
        <v/>
      </c>
      <c r="DF185" s="280" t="str">
        <f ca="true">+IF(OFFSET('Sanitation Data'!$H$29,0,10*ROW('Sanitation Data'!H179))="","",OFFSET('Sanitation Data'!$H$29,0,10*ROW('Sanitation Data'!H179)))</f>
        <v/>
      </c>
      <c r="DG185" s="280" t="str">
        <f ca="true">+IF(OFFSET('Sanitation Data'!$H$30,0,10*ROW('Sanitation Data'!H179))="","",OFFSET('Sanitation Data'!$H$30,0,10*ROW('Sanitation Data'!H179)))</f>
        <v/>
      </c>
      <c r="DH185" s="280" t="str">
        <f ca="true">+IF(OFFSET('Sanitation Data'!$H$31,0,10*ROW('Sanitation Data'!H179))="","",OFFSET('Sanitation Data'!$H$31,0,10*ROW('Sanitation Data'!H179)))</f>
        <v/>
      </c>
      <c r="DI185" s="280" t="str">
        <f ca="true">+IF(OFFSET('Sanitation Data'!$H$32,0,10*ROW('Sanitation Data'!H179))="","",OFFSET('Sanitation Data'!$H$32,0,10*ROW('Sanitation Data'!H179)))</f>
        <v/>
      </c>
      <c r="DJ185" s="280" t="str">
        <f ca="true">+IF(OFFSET('Sanitation Data'!$I$28,0,10*ROW('Sanitation Data'!I179))="","",OFFSET('Sanitation Data'!$I$28,0,10*ROW('Sanitation Data'!I179)))</f>
        <v/>
      </c>
      <c r="DK185" s="280" t="str">
        <f ca="true">+IF(OFFSET('Sanitation Data'!$I$29,0,10*ROW('Sanitation Data'!I179))="","",OFFSET('Sanitation Data'!$I$29,0,10*ROW('Sanitation Data'!I179)))</f>
        <v/>
      </c>
      <c r="DL185" s="280" t="str">
        <f ca="true">+IF(OFFSET('Sanitation Data'!$I$30,0,10*ROW('Sanitation Data'!I179))="","",OFFSET('Sanitation Data'!$I$30,0,10*ROW('Sanitation Data'!I179)))</f>
        <v/>
      </c>
      <c r="DM185" s="280" t="str">
        <f ca="true">+IF(OFFSET('Sanitation Data'!$I$31,0,10*ROW('Sanitation Data'!I179))="","",OFFSET('Sanitation Data'!$I$31,0,10*ROW('Sanitation Data'!I179)))</f>
        <v/>
      </c>
      <c r="DN185" s="280" t="str">
        <f ca="true">+IF(OFFSET('Sanitation Data'!$I$32,0,10*ROW('Sanitation Data'!I179))="","",OFFSET('Sanitation Data'!$I$32,0,10*ROW('Sanitation Data'!I179)))</f>
        <v/>
      </c>
      <c r="DO185" s="280" t="str">
        <f ca="true">+IF(OFFSET('Hygiene Data'!$D$11,0,10*ROW('Hygiene Data'!D179))="","",OFFSET('Hygiene Data'!$D$11,0,10*ROW('Hygiene Data'!D179)))</f>
        <v/>
      </c>
      <c r="DP185" s="280" t="str">
        <f ca="true">+IF(OFFSET('Hygiene Data'!$D$12,0,10*ROW('Hygiene Data'!D179))="","",OFFSET('Hygiene Data'!$D$12,0,10*ROW('Hygiene Data'!D179)))</f>
        <v/>
      </c>
      <c r="DQ185" s="280" t="str">
        <f ca="true">+IF(OFFSET('Hygiene Data'!$D$13,0,10*ROW('Hygiene Data'!D179))="","",OFFSET('Hygiene Data'!$D$13,0,10*ROW('Hygiene Data'!D179)))</f>
        <v/>
      </c>
      <c r="DR185" s="280" t="str">
        <f ca="true">+IF(OFFSET('Hygiene Data'!$E$11,0,10*ROW('Hygiene Data'!E179))="","",OFFSET('Hygiene Data'!$E$11,0,10*ROW('Hygiene Data'!E179)))</f>
        <v/>
      </c>
      <c r="DS185" s="280" t="str">
        <f ca="true">+IF(OFFSET('Hygiene Data'!$E$12,0,10*ROW('Hygiene Data'!E179))="","",OFFSET('Hygiene Data'!$E$12,0,10*ROW('Hygiene Data'!E179)))</f>
        <v/>
      </c>
      <c r="DT185" s="280" t="str">
        <f ca="true">+IF(OFFSET('Hygiene Data'!$E$13,0,10*ROW('Hygiene Data'!E179))="","",OFFSET('Hygiene Data'!$E$13,0,10*ROW('Hygiene Data'!E179)))</f>
        <v/>
      </c>
      <c r="DU185" s="280" t="str">
        <f ca="true">+IF(OFFSET('Hygiene Data'!$F$11,0,10*ROW('Hygiene Data'!F179))="","",OFFSET('Hygiene Data'!$F$11,0,10*ROW('Hygiene Data'!F179)))</f>
        <v/>
      </c>
      <c r="DV185" s="280" t="str">
        <f ca="true">+IF(OFFSET('Hygiene Data'!$F$12,0,10*ROW('Hygiene Data'!F179))="","",OFFSET('Hygiene Data'!$F$12,0,10*ROW('Hygiene Data'!F179)))</f>
        <v/>
      </c>
      <c r="DW185" s="280" t="str">
        <f ca="true">+IF(OFFSET('Hygiene Data'!$F$13,0,10*ROW('Hygiene Data'!F179))="","",OFFSET('Hygiene Data'!$F$13,0,10*ROW('Hygiene Data'!F179)))</f>
        <v/>
      </c>
      <c r="DX185" s="280" t="str">
        <f ca="true">+IF(OFFSET('Hygiene Data'!$G$11,0,10*ROW('Hygiene Data'!G179))="","",OFFSET('Hygiene Data'!$G$11,0,10*ROW('Hygiene Data'!G179)))</f>
        <v/>
      </c>
      <c r="DY185" s="280" t="str">
        <f ca="true">+IF(OFFSET('Hygiene Data'!$G$12,0,10*ROW('Hygiene Data'!G179))="","",OFFSET('Hygiene Data'!$G$12,0,10*ROW('Hygiene Data'!G179)))</f>
        <v/>
      </c>
      <c r="DZ185" s="280" t="str">
        <f ca="true">+IF(OFFSET('Hygiene Data'!$G$13,0,10*ROW('Hygiene Data'!G179))="","",OFFSET('Hygiene Data'!$G$13,0,10*ROW('Hygiene Data'!G179)))</f>
        <v/>
      </c>
      <c r="EA185" s="280" t="str">
        <f ca="true">+IF(OFFSET('Hygiene Data'!$H$11,0,10*ROW('Hygiene Data'!H179))="","",OFFSET('Hygiene Data'!$H$11,0,10*ROW('Hygiene Data'!H179)))</f>
        <v/>
      </c>
      <c r="EB185" s="280" t="str">
        <f ca="true">+IF(OFFSET('Hygiene Data'!$H$12,0,10*ROW('Hygiene Data'!H179))="","",OFFSET('Hygiene Data'!$H$12,0,10*ROW('Hygiene Data'!H179)))</f>
        <v/>
      </c>
      <c r="EC185" s="280" t="str">
        <f ca="true">+IF(OFFSET('Hygiene Data'!$H$13,0,10*ROW('Hygiene Data'!H179))="","",OFFSET('Hygiene Data'!$H$13,0,10*ROW('Hygiene Data'!H179)))</f>
        <v/>
      </c>
      <c r="ED185" s="280" t="str">
        <f ca="true">+IF(OFFSET('Hygiene Data'!$I$11,0,10*ROW('Hygiene Data'!I179))="","",OFFSET('Hygiene Data'!$I$11,0,10*ROW('Hygiene Data'!I179)))</f>
        <v/>
      </c>
      <c r="EE185" s="280" t="str">
        <f ca="true">+IF(OFFSET('Hygiene Data'!$I$12,0,10*ROW('Hygiene Data'!I179))="","",OFFSET('Hygiene Data'!$I$12,0,10*ROW('Hygiene Data'!I179)))</f>
        <v/>
      </c>
      <c r="EF185" s="28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6"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0"/>
      <c r="BS186" s="280" t="str">
        <f ca="true">+IF(OFFSET('Water Data'!$D$27,0,10*ROW('Water Data'!D180))="","",OFFSET('Water Data'!$D$27,0,10*ROW('Water Data'!D180)))</f>
        <v/>
      </c>
      <c r="BT186" s="280" t="str">
        <f ca="true">+IF(OFFSET('Water Data'!$D$28,0,10*ROW('Water Data'!D180))="","",OFFSET('Water Data'!$D$28,0,10*ROW('Water Data'!D180)))</f>
        <v/>
      </c>
      <c r="BU186" s="280" t="str">
        <f ca="true">+IF(OFFSET('Water Data'!$D$29,0,10*ROW('Water Data'!D180))="","",OFFSET('Water Data'!$D$29,0,10*ROW('Water Data'!D180)))</f>
        <v/>
      </c>
      <c r="BV186" s="280" t="str">
        <f ca="true">+IF(OFFSET('Water Data'!$E$27,0,10*ROW('Water Data'!E180))="","",OFFSET('Water Data'!$E$27,0,10*ROW('Water Data'!E180)))</f>
        <v/>
      </c>
      <c r="BW186" s="280" t="str">
        <f ca="true">+IF(OFFSET('Water Data'!$E$28,0,10*ROW('Water Data'!E180))="","",OFFSET('Water Data'!$E$28,0,10*ROW('Water Data'!E180)))</f>
        <v/>
      </c>
      <c r="BX186" s="280" t="str">
        <f ca="true">+IF(OFFSET('Water Data'!$E$29,0,10*ROW('Water Data'!E180))="","",OFFSET('Water Data'!$E$29,0,10*ROW('Water Data'!E180)))</f>
        <v/>
      </c>
      <c r="BY186" s="280" t="str">
        <f ca="true">+IF(OFFSET('Water Data'!$F$27,0,10*ROW('Water Data'!F180))="","",OFFSET('Water Data'!$F$27,0,10*ROW('Water Data'!F180)))</f>
        <v/>
      </c>
      <c r="BZ186" s="280" t="str">
        <f ca="true">+IF(OFFSET('Water Data'!$F$28,0,10*ROW('Water Data'!F180))="","",OFFSET('Water Data'!$F$28,0,10*ROW('Water Data'!F180)))</f>
        <v/>
      </c>
      <c r="CA186" s="280" t="str">
        <f ca="true">+IF(OFFSET('Water Data'!$F$29,0,10*ROW('Water Data'!F180))="","",OFFSET('Water Data'!$F$29,0,10*ROW('Water Data'!F180)))</f>
        <v/>
      </c>
      <c r="CB186" s="280" t="str">
        <f ca="true">+IF(OFFSET('Water Data'!$G$27,0,10*ROW('Water Data'!G180))="","",OFFSET('Water Data'!$G$27,0,10*ROW('Water Data'!G180)))</f>
        <v/>
      </c>
      <c r="CC186" s="280" t="str">
        <f ca="true">+IF(OFFSET('Water Data'!$G$28,0,10*ROW('Water Data'!G180))="","",OFFSET('Water Data'!$G$28,0,10*ROW('Water Data'!G180)))</f>
        <v/>
      </c>
      <c r="CD186" s="280" t="str">
        <f ca="true">+IF(OFFSET('Water Data'!$G$29,0,10*ROW('Water Data'!G180))="","",OFFSET('Water Data'!$G$29,0,10*ROW('Water Data'!G180)))</f>
        <v/>
      </c>
      <c r="CE186" s="280" t="str">
        <f ca="true">+IF(OFFSET('Water Data'!$H$27,0,10*ROW('Water Data'!H180))="","",OFFSET('Water Data'!$H$27,0,10*ROW('Water Data'!H180)))</f>
        <v/>
      </c>
      <c r="CF186" s="280" t="str">
        <f ca="true">+IF(OFFSET('Water Data'!$H$28,0,10*ROW('Water Data'!H180))="","",OFFSET('Water Data'!$H$28,0,10*ROW('Water Data'!H180)))</f>
        <v/>
      </c>
      <c r="CG186" s="280" t="str">
        <f ca="true">+IF(OFFSET('Water Data'!$H$29,0,10*ROW('Water Data'!H180))="","",OFFSET('Water Data'!$H$29,0,10*ROW('Water Data'!H180)))</f>
        <v/>
      </c>
      <c r="CH186" s="280" t="str">
        <f ca="true">+IF(OFFSET('Water Data'!$I$27,0,10*ROW('Water Data'!I180))="","",OFFSET('Water Data'!$I$27,0,10*ROW('Water Data'!I180)))</f>
        <v/>
      </c>
      <c r="CI186" s="280" t="str">
        <f ca="true">+IF(OFFSET('Water Data'!$I$28,0,10*ROW('Water Data'!I180))="","",OFFSET('Water Data'!$I$28,0,10*ROW('Water Data'!I180)))</f>
        <v/>
      </c>
      <c r="CJ186" s="280" t="str">
        <f ca="true">+IF(OFFSET('Water Data'!$I$29,0,10*ROW('Water Data'!I180))="","",OFFSET('Water Data'!$I$29,0,10*ROW('Water Data'!I180)))</f>
        <v/>
      </c>
      <c r="CK186" s="280" t="str">
        <f ca="true">+IF(OFFSET('Sanitation Data'!$D$28,0,10*ROW('Sanitation Data'!D180))="","",OFFSET('Sanitation Data'!$D$28,0,10*ROW('Sanitation Data'!D180)))</f>
        <v/>
      </c>
      <c r="CL186" s="280" t="str">
        <f ca="true">+IF(OFFSET('Sanitation Data'!$D$29,0,10*ROW('Sanitation Data'!D180))="","",OFFSET('Sanitation Data'!$D$29,0,10*ROW('Sanitation Data'!D180)))</f>
        <v/>
      </c>
      <c r="CM186" s="280" t="str">
        <f ca="true">+IF(OFFSET('Sanitation Data'!$D$30,0,10*ROW('Sanitation Data'!D180))="","",OFFSET('Sanitation Data'!$D$30,0,10*ROW('Sanitation Data'!D180)))</f>
        <v/>
      </c>
      <c r="CN186" s="280" t="str">
        <f ca="true">+IF(OFFSET('Sanitation Data'!$D$31,0,10*ROW('Sanitation Data'!D180))="","",OFFSET('Sanitation Data'!$D$31,0,10*ROW('Sanitation Data'!D180)))</f>
        <v/>
      </c>
      <c r="CO186" s="280" t="str">
        <f ca="true">+IF(OFFSET('Sanitation Data'!$D$32,0,10*ROW('Sanitation Data'!D180))="","",OFFSET('Sanitation Data'!$D$32,0,10*ROW('Sanitation Data'!D180)))</f>
        <v/>
      </c>
      <c r="CP186" s="280" t="str">
        <f ca="true">+IF(OFFSET('Sanitation Data'!$E$28,0,10*ROW('Sanitation Data'!E180))="","",OFFSET('Sanitation Data'!$E$28,0,10*ROW('Sanitation Data'!E180)))</f>
        <v/>
      </c>
      <c r="CQ186" s="280" t="str">
        <f ca="true">+IF(OFFSET('Sanitation Data'!$E$29,0,10*ROW('Sanitation Data'!E180))="","",OFFSET('Sanitation Data'!$E$29,0,10*ROW('Sanitation Data'!E180)))</f>
        <v/>
      </c>
      <c r="CR186" s="280" t="str">
        <f ca="true">+IF(OFFSET('Sanitation Data'!$E$30,0,10*ROW('Sanitation Data'!E180))="","",OFFSET('Sanitation Data'!$E$30,0,10*ROW('Sanitation Data'!E180)))</f>
        <v/>
      </c>
      <c r="CS186" s="280" t="str">
        <f ca="true">+IF(OFFSET('Sanitation Data'!$E$31,0,10*ROW('Sanitation Data'!E180))="","",OFFSET('Sanitation Data'!$E$31,0,10*ROW('Sanitation Data'!E180)))</f>
        <v/>
      </c>
      <c r="CT186" s="280" t="str">
        <f ca="true">+IF(OFFSET('Sanitation Data'!$E$32,0,10*ROW('Sanitation Data'!E180))="","",OFFSET('Sanitation Data'!$E$32,0,10*ROW('Sanitation Data'!E180)))</f>
        <v/>
      </c>
      <c r="CU186" s="280" t="str">
        <f ca="true">+IF(OFFSET('Sanitation Data'!$F$28,0,10*ROW('Sanitation Data'!F180))="","",OFFSET('Sanitation Data'!$F$28,0,10*ROW('Sanitation Data'!F180)))</f>
        <v/>
      </c>
      <c r="CV186" s="280" t="str">
        <f ca="true">+IF(OFFSET('Sanitation Data'!$F$29,0,10*ROW('Sanitation Data'!F180))="","",OFFSET('Sanitation Data'!$F$29,0,10*ROW('Sanitation Data'!F180)))</f>
        <v/>
      </c>
      <c r="CW186" s="280" t="str">
        <f ca="true">+IF(OFFSET('Sanitation Data'!$F$30,0,10*ROW('Sanitation Data'!F180))="","",OFFSET('Sanitation Data'!$F$30,0,10*ROW('Sanitation Data'!F180)))</f>
        <v/>
      </c>
      <c r="CX186" s="280" t="str">
        <f ca="true">+IF(OFFSET('Sanitation Data'!$F$31,0,10*ROW('Sanitation Data'!F180))="","",OFFSET('Sanitation Data'!$F$31,0,10*ROW('Sanitation Data'!F180)))</f>
        <v/>
      </c>
      <c r="CY186" s="280" t="str">
        <f ca="true">+IF(OFFSET('Sanitation Data'!$F$32,0,10*ROW('Sanitation Data'!F180))="","",OFFSET('Sanitation Data'!$F$32,0,10*ROW('Sanitation Data'!F180)))</f>
        <v/>
      </c>
      <c r="CZ186" s="280" t="str">
        <f ca="true">+IF(OFFSET('Sanitation Data'!$G$28,0,10*ROW('Sanitation Data'!G180))="","",OFFSET('Sanitation Data'!$G$28,0,10*ROW('Sanitation Data'!G180)))</f>
        <v/>
      </c>
      <c r="DA186" s="280" t="str">
        <f ca="true">+IF(OFFSET('Sanitation Data'!$G$29,0,10*ROW('Sanitation Data'!G180))="","",OFFSET('Sanitation Data'!$G$29,0,10*ROW('Sanitation Data'!G180)))</f>
        <v/>
      </c>
      <c r="DB186" s="280" t="str">
        <f ca="true">+IF(OFFSET('Sanitation Data'!$G$30,0,10*ROW('Sanitation Data'!G180))="","",OFFSET('Sanitation Data'!$G$30,0,10*ROW('Sanitation Data'!G180)))</f>
        <v/>
      </c>
      <c r="DC186" s="280" t="str">
        <f ca="true">+IF(OFFSET('Sanitation Data'!$G$31,0,10*ROW('Sanitation Data'!G180))="","",OFFSET('Sanitation Data'!$G$31,0,10*ROW('Sanitation Data'!G180)))</f>
        <v/>
      </c>
      <c r="DD186" s="280" t="str">
        <f ca="true">+IF(OFFSET('Sanitation Data'!$G$32,0,10*ROW('Sanitation Data'!G180))="","",OFFSET('Sanitation Data'!$G$32,0,10*ROW('Sanitation Data'!G180)))</f>
        <v/>
      </c>
      <c r="DE186" s="280" t="str">
        <f ca="true">+IF(OFFSET('Sanitation Data'!$H$28,0,10*ROW('Sanitation Data'!H180))="","",OFFSET('Sanitation Data'!$H$28,0,10*ROW('Sanitation Data'!H180)))</f>
        <v/>
      </c>
      <c r="DF186" s="280" t="str">
        <f ca="true">+IF(OFFSET('Sanitation Data'!$H$29,0,10*ROW('Sanitation Data'!H180))="","",OFFSET('Sanitation Data'!$H$29,0,10*ROW('Sanitation Data'!H180)))</f>
        <v/>
      </c>
      <c r="DG186" s="280" t="str">
        <f ca="true">+IF(OFFSET('Sanitation Data'!$H$30,0,10*ROW('Sanitation Data'!H180))="","",OFFSET('Sanitation Data'!$H$30,0,10*ROW('Sanitation Data'!H180)))</f>
        <v/>
      </c>
      <c r="DH186" s="280" t="str">
        <f ca="true">+IF(OFFSET('Sanitation Data'!$H$31,0,10*ROW('Sanitation Data'!H180))="","",OFFSET('Sanitation Data'!$H$31,0,10*ROW('Sanitation Data'!H180)))</f>
        <v/>
      </c>
      <c r="DI186" s="280" t="str">
        <f ca="true">+IF(OFFSET('Sanitation Data'!$H$32,0,10*ROW('Sanitation Data'!H180))="","",OFFSET('Sanitation Data'!$H$32,0,10*ROW('Sanitation Data'!H180)))</f>
        <v/>
      </c>
      <c r="DJ186" s="280" t="str">
        <f ca="true">+IF(OFFSET('Sanitation Data'!$I$28,0,10*ROW('Sanitation Data'!I180))="","",OFFSET('Sanitation Data'!$I$28,0,10*ROW('Sanitation Data'!I180)))</f>
        <v/>
      </c>
      <c r="DK186" s="280" t="str">
        <f ca="true">+IF(OFFSET('Sanitation Data'!$I$29,0,10*ROW('Sanitation Data'!I180))="","",OFFSET('Sanitation Data'!$I$29,0,10*ROW('Sanitation Data'!I180)))</f>
        <v/>
      </c>
      <c r="DL186" s="280" t="str">
        <f ca="true">+IF(OFFSET('Sanitation Data'!$I$30,0,10*ROW('Sanitation Data'!I180))="","",OFFSET('Sanitation Data'!$I$30,0,10*ROW('Sanitation Data'!I180)))</f>
        <v/>
      </c>
      <c r="DM186" s="280" t="str">
        <f ca="true">+IF(OFFSET('Sanitation Data'!$I$31,0,10*ROW('Sanitation Data'!I180))="","",OFFSET('Sanitation Data'!$I$31,0,10*ROW('Sanitation Data'!I180)))</f>
        <v/>
      </c>
      <c r="DN186" s="280" t="str">
        <f ca="true">+IF(OFFSET('Sanitation Data'!$I$32,0,10*ROW('Sanitation Data'!I180))="","",OFFSET('Sanitation Data'!$I$32,0,10*ROW('Sanitation Data'!I180)))</f>
        <v/>
      </c>
      <c r="DO186" s="280" t="str">
        <f ca="true">+IF(OFFSET('Hygiene Data'!$D$11,0,10*ROW('Hygiene Data'!D180))="","",OFFSET('Hygiene Data'!$D$11,0,10*ROW('Hygiene Data'!D180)))</f>
        <v/>
      </c>
      <c r="DP186" s="280" t="str">
        <f ca="true">+IF(OFFSET('Hygiene Data'!$D$12,0,10*ROW('Hygiene Data'!D180))="","",OFFSET('Hygiene Data'!$D$12,0,10*ROW('Hygiene Data'!D180)))</f>
        <v/>
      </c>
      <c r="DQ186" s="280" t="str">
        <f ca="true">+IF(OFFSET('Hygiene Data'!$D$13,0,10*ROW('Hygiene Data'!D180))="","",OFFSET('Hygiene Data'!$D$13,0,10*ROW('Hygiene Data'!D180)))</f>
        <v/>
      </c>
      <c r="DR186" s="280" t="str">
        <f ca="true">+IF(OFFSET('Hygiene Data'!$E$11,0,10*ROW('Hygiene Data'!E180))="","",OFFSET('Hygiene Data'!$E$11,0,10*ROW('Hygiene Data'!E180)))</f>
        <v/>
      </c>
      <c r="DS186" s="280" t="str">
        <f ca="true">+IF(OFFSET('Hygiene Data'!$E$12,0,10*ROW('Hygiene Data'!E180))="","",OFFSET('Hygiene Data'!$E$12,0,10*ROW('Hygiene Data'!E180)))</f>
        <v/>
      </c>
      <c r="DT186" s="280" t="str">
        <f ca="true">+IF(OFFSET('Hygiene Data'!$E$13,0,10*ROW('Hygiene Data'!E180))="","",OFFSET('Hygiene Data'!$E$13,0,10*ROW('Hygiene Data'!E180)))</f>
        <v/>
      </c>
      <c r="DU186" s="280" t="str">
        <f ca="true">+IF(OFFSET('Hygiene Data'!$F$11,0,10*ROW('Hygiene Data'!F180))="","",OFFSET('Hygiene Data'!$F$11,0,10*ROW('Hygiene Data'!F180)))</f>
        <v/>
      </c>
      <c r="DV186" s="280" t="str">
        <f ca="true">+IF(OFFSET('Hygiene Data'!$F$12,0,10*ROW('Hygiene Data'!F180))="","",OFFSET('Hygiene Data'!$F$12,0,10*ROW('Hygiene Data'!F180)))</f>
        <v/>
      </c>
      <c r="DW186" s="280" t="str">
        <f ca="true">+IF(OFFSET('Hygiene Data'!$F$13,0,10*ROW('Hygiene Data'!F180))="","",OFFSET('Hygiene Data'!$F$13,0,10*ROW('Hygiene Data'!F180)))</f>
        <v/>
      </c>
      <c r="DX186" s="280" t="str">
        <f ca="true">+IF(OFFSET('Hygiene Data'!$G$11,0,10*ROW('Hygiene Data'!G180))="","",OFFSET('Hygiene Data'!$G$11,0,10*ROW('Hygiene Data'!G180)))</f>
        <v/>
      </c>
      <c r="DY186" s="280" t="str">
        <f ca="true">+IF(OFFSET('Hygiene Data'!$G$12,0,10*ROW('Hygiene Data'!G180))="","",OFFSET('Hygiene Data'!$G$12,0,10*ROW('Hygiene Data'!G180)))</f>
        <v/>
      </c>
      <c r="DZ186" s="280" t="str">
        <f ca="true">+IF(OFFSET('Hygiene Data'!$G$13,0,10*ROW('Hygiene Data'!G180))="","",OFFSET('Hygiene Data'!$G$13,0,10*ROW('Hygiene Data'!G180)))</f>
        <v/>
      </c>
      <c r="EA186" s="280" t="str">
        <f ca="true">+IF(OFFSET('Hygiene Data'!$H$11,0,10*ROW('Hygiene Data'!H180))="","",OFFSET('Hygiene Data'!$H$11,0,10*ROW('Hygiene Data'!H180)))</f>
        <v/>
      </c>
      <c r="EB186" s="280" t="str">
        <f ca="true">+IF(OFFSET('Hygiene Data'!$H$12,0,10*ROW('Hygiene Data'!H180))="","",OFFSET('Hygiene Data'!$H$12,0,10*ROW('Hygiene Data'!H180)))</f>
        <v/>
      </c>
      <c r="EC186" s="280" t="str">
        <f ca="true">+IF(OFFSET('Hygiene Data'!$H$13,0,10*ROW('Hygiene Data'!H180))="","",OFFSET('Hygiene Data'!$H$13,0,10*ROW('Hygiene Data'!H180)))</f>
        <v/>
      </c>
      <c r="ED186" s="280" t="str">
        <f ca="true">+IF(OFFSET('Hygiene Data'!$I$11,0,10*ROW('Hygiene Data'!I180))="","",OFFSET('Hygiene Data'!$I$11,0,10*ROW('Hygiene Data'!I180)))</f>
        <v/>
      </c>
      <c r="EE186" s="280" t="str">
        <f ca="true">+IF(OFFSET('Hygiene Data'!$I$12,0,10*ROW('Hygiene Data'!I180))="","",OFFSET('Hygiene Data'!$I$12,0,10*ROW('Hygiene Data'!I180)))</f>
        <v/>
      </c>
      <c r="EF186" s="28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6"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0"/>
      <c r="BS187" s="280" t="str">
        <f ca="true">+IF(OFFSET('Water Data'!$D$27,0,10*ROW('Water Data'!D181))="","",OFFSET('Water Data'!$D$27,0,10*ROW('Water Data'!D181)))</f>
        <v/>
      </c>
      <c r="BT187" s="280" t="str">
        <f ca="true">+IF(OFFSET('Water Data'!$D$28,0,10*ROW('Water Data'!D181))="","",OFFSET('Water Data'!$D$28,0,10*ROW('Water Data'!D181)))</f>
        <v/>
      </c>
      <c r="BU187" s="280" t="str">
        <f ca="true">+IF(OFFSET('Water Data'!$D$29,0,10*ROW('Water Data'!D181))="","",OFFSET('Water Data'!$D$29,0,10*ROW('Water Data'!D181)))</f>
        <v/>
      </c>
      <c r="BV187" s="280" t="str">
        <f ca="true">+IF(OFFSET('Water Data'!$E$27,0,10*ROW('Water Data'!E181))="","",OFFSET('Water Data'!$E$27,0,10*ROW('Water Data'!E181)))</f>
        <v/>
      </c>
      <c r="BW187" s="280" t="str">
        <f ca="true">+IF(OFFSET('Water Data'!$E$28,0,10*ROW('Water Data'!E181))="","",OFFSET('Water Data'!$E$28,0,10*ROW('Water Data'!E181)))</f>
        <v/>
      </c>
      <c r="BX187" s="280" t="str">
        <f ca="true">+IF(OFFSET('Water Data'!$E$29,0,10*ROW('Water Data'!E181))="","",OFFSET('Water Data'!$E$29,0,10*ROW('Water Data'!E181)))</f>
        <v/>
      </c>
      <c r="BY187" s="280" t="str">
        <f ca="true">+IF(OFFSET('Water Data'!$F$27,0,10*ROW('Water Data'!F181))="","",OFFSET('Water Data'!$F$27,0,10*ROW('Water Data'!F181)))</f>
        <v/>
      </c>
      <c r="BZ187" s="280" t="str">
        <f ca="true">+IF(OFFSET('Water Data'!$F$28,0,10*ROW('Water Data'!F181))="","",OFFSET('Water Data'!$F$28,0,10*ROW('Water Data'!F181)))</f>
        <v/>
      </c>
      <c r="CA187" s="280" t="str">
        <f ca="true">+IF(OFFSET('Water Data'!$F$29,0,10*ROW('Water Data'!F181))="","",OFFSET('Water Data'!$F$29,0,10*ROW('Water Data'!F181)))</f>
        <v/>
      </c>
      <c r="CB187" s="280" t="str">
        <f ca="true">+IF(OFFSET('Water Data'!$G$27,0,10*ROW('Water Data'!G181))="","",OFFSET('Water Data'!$G$27,0,10*ROW('Water Data'!G181)))</f>
        <v/>
      </c>
      <c r="CC187" s="280" t="str">
        <f ca="true">+IF(OFFSET('Water Data'!$G$28,0,10*ROW('Water Data'!G181))="","",OFFSET('Water Data'!$G$28,0,10*ROW('Water Data'!G181)))</f>
        <v/>
      </c>
      <c r="CD187" s="280" t="str">
        <f ca="true">+IF(OFFSET('Water Data'!$G$29,0,10*ROW('Water Data'!G181))="","",OFFSET('Water Data'!$G$29,0,10*ROW('Water Data'!G181)))</f>
        <v/>
      </c>
      <c r="CE187" s="280" t="str">
        <f ca="true">+IF(OFFSET('Water Data'!$H$27,0,10*ROW('Water Data'!H181))="","",OFFSET('Water Data'!$H$27,0,10*ROW('Water Data'!H181)))</f>
        <v/>
      </c>
      <c r="CF187" s="280" t="str">
        <f ca="true">+IF(OFFSET('Water Data'!$H$28,0,10*ROW('Water Data'!H181))="","",OFFSET('Water Data'!$H$28,0,10*ROW('Water Data'!H181)))</f>
        <v/>
      </c>
      <c r="CG187" s="280" t="str">
        <f ca="true">+IF(OFFSET('Water Data'!$H$29,0,10*ROW('Water Data'!H181))="","",OFFSET('Water Data'!$H$29,0,10*ROW('Water Data'!H181)))</f>
        <v/>
      </c>
      <c r="CH187" s="280" t="str">
        <f ca="true">+IF(OFFSET('Water Data'!$I$27,0,10*ROW('Water Data'!I181))="","",OFFSET('Water Data'!$I$27,0,10*ROW('Water Data'!I181)))</f>
        <v/>
      </c>
      <c r="CI187" s="280" t="str">
        <f ca="true">+IF(OFFSET('Water Data'!$I$28,0,10*ROW('Water Data'!I181))="","",OFFSET('Water Data'!$I$28,0,10*ROW('Water Data'!I181)))</f>
        <v/>
      </c>
      <c r="CJ187" s="280" t="str">
        <f ca="true">+IF(OFFSET('Water Data'!$I$29,0,10*ROW('Water Data'!I181))="","",OFFSET('Water Data'!$I$29,0,10*ROW('Water Data'!I181)))</f>
        <v/>
      </c>
      <c r="CK187" s="280" t="str">
        <f ca="true">+IF(OFFSET('Sanitation Data'!$D$28,0,10*ROW('Sanitation Data'!D181))="","",OFFSET('Sanitation Data'!$D$28,0,10*ROW('Sanitation Data'!D181)))</f>
        <v/>
      </c>
      <c r="CL187" s="280" t="str">
        <f ca="true">+IF(OFFSET('Sanitation Data'!$D$29,0,10*ROW('Sanitation Data'!D181))="","",OFFSET('Sanitation Data'!$D$29,0,10*ROW('Sanitation Data'!D181)))</f>
        <v/>
      </c>
      <c r="CM187" s="280" t="str">
        <f ca="true">+IF(OFFSET('Sanitation Data'!$D$30,0,10*ROW('Sanitation Data'!D181))="","",OFFSET('Sanitation Data'!$D$30,0,10*ROW('Sanitation Data'!D181)))</f>
        <v/>
      </c>
      <c r="CN187" s="280" t="str">
        <f ca="true">+IF(OFFSET('Sanitation Data'!$D$31,0,10*ROW('Sanitation Data'!D181))="","",OFFSET('Sanitation Data'!$D$31,0,10*ROW('Sanitation Data'!D181)))</f>
        <v/>
      </c>
      <c r="CO187" s="280" t="str">
        <f ca="true">+IF(OFFSET('Sanitation Data'!$D$32,0,10*ROW('Sanitation Data'!D181))="","",OFFSET('Sanitation Data'!$D$32,0,10*ROW('Sanitation Data'!D181)))</f>
        <v/>
      </c>
      <c r="CP187" s="280" t="str">
        <f ca="true">+IF(OFFSET('Sanitation Data'!$E$28,0,10*ROW('Sanitation Data'!E181))="","",OFFSET('Sanitation Data'!$E$28,0,10*ROW('Sanitation Data'!E181)))</f>
        <v/>
      </c>
      <c r="CQ187" s="280" t="str">
        <f ca="true">+IF(OFFSET('Sanitation Data'!$E$29,0,10*ROW('Sanitation Data'!E181))="","",OFFSET('Sanitation Data'!$E$29,0,10*ROW('Sanitation Data'!E181)))</f>
        <v/>
      </c>
      <c r="CR187" s="280" t="str">
        <f ca="true">+IF(OFFSET('Sanitation Data'!$E$30,0,10*ROW('Sanitation Data'!E181))="","",OFFSET('Sanitation Data'!$E$30,0,10*ROW('Sanitation Data'!E181)))</f>
        <v/>
      </c>
      <c r="CS187" s="280" t="str">
        <f ca="true">+IF(OFFSET('Sanitation Data'!$E$31,0,10*ROW('Sanitation Data'!E181))="","",OFFSET('Sanitation Data'!$E$31,0,10*ROW('Sanitation Data'!E181)))</f>
        <v/>
      </c>
      <c r="CT187" s="280" t="str">
        <f ca="true">+IF(OFFSET('Sanitation Data'!$E$32,0,10*ROW('Sanitation Data'!E181))="","",OFFSET('Sanitation Data'!$E$32,0,10*ROW('Sanitation Data'!E181)))</f>
        <v/>
      </c>
      <c r="CU187" s="280" t="str">
        <f ca="true">+IF(OFFSET('Sanitation Data'!$F$28,0,10*ROW('Sanitation Data'!F181))="","",OFFSET('Sanitation Data'!$F$28,0,10*ROW('Sanitation Data'!F181)))</f>
        <v/>
      </c>
      <c r="CV187" s="280" t="str">
        <f ca="true">+IF(OFFSET('Sanitation Data'!$F$29,0,10*ROW('Sanitation Data'!F181))="","",OFFSET('Sanitation Data'!$F$29,0,10*ROW('Sanitation Data'!F181)))</f>
        <v/>
      </c>
      <c r="CW187" s="280" t="str">
        <f ca="true">+IF(OFFSET('Sanitation Data'!$F$30,0,10*ROW('Sanitation Data'!F181))="","",OFFSET('Sanitation Data'!$F$30,0,10*ROW('Sanitation Data'!F181)))</f>
        <v/>
      </c>
      <c r="CX187" s="280" t="str">
        <f ca="true">+IF(OFFSET('Sanitation Data'!$F$31,0,10*ROW('Sanitation Data'!F181))="","",OFFSET('Sanitation Data'!$F$31,0,10*ROW('Sanitation Data'!F181)))</f>
        <v/>
      </c>
      <c r="CY187" s="280" t="str">
        <f ca="true">+IF(OFFSET('Sanitation Data'!$F$32,0,10*ROW('Sanitation Data'!F181))="","",OFFSET('Sanitation Data'!$F$32,0,10*ROW('Sanitation Data'!F181)))</f>
        <v/>
      </c>
      <c r="CZ187" s="280" t="str">
        <f ca="true">+IF(OFFSET('Sanitation Data'!$G$28,0,10*ROW('Sanitation Data'!G181))="","",OFFSET('Sanitation Data'!$G$28,0,10*ROW('Sanitation Data'!G181)))</f>
        <v/>
      </c>
      <c r="DA187" s="280" t="str">
        <f ca="true">+IF(OFFSET('Sanitation Data'!$G$29,0,10*ROW('Sanitation Data'!G181))="","",OFFSET('Sanitation Data'!$G$29,0,10*ROW('Sanitation Data'!G181)))</f>
        <v/>
      </c>
      <c r="DB187" s="280" t="str">
        <f ca="true">+IF(OFFSET('Sanitation Data'!$G$30,0,10*ROW('Sanitation Data'!G181))="","",OFFSET('Sanitation Data'!$G$30,0,10*ROW('Sanitation Data'!G181)))</f>
        <v/>
      </c>
      <c r="DC187" s="280" t="str">
        <f ca="true">+IF(OFFSET('Sanitation Data'!$G$31,0,10*ROW('Sanitation Data'!G181))="","",OFFSET('Sanitation Data'!$G$31,0,10*ROW('Sanitation Data'!G181)))</f>
        <v/>
      </c>
      <c r="DD187" s="280" t="str">
        <f ca="true">+IF(OFFSET('Sanitation Data'!$G$32,0,10*ROW('Sanitation Data'!G181))="","",OFFSET('Sanitation Data'!$G$32,0,10*ROW('Sanitation Data'!G181)))</f>
        <v/>
      </c>
      <c r="DE187" s="280" t="str">
        <f ca="true">+IF(OFFSET('Sanitation Data'!$H$28,0,10*ROW('Sanitation Data'!H181))="","",OFFSET('Sanitation Data'!$H$28,0,10*ROW('Sanitation Data'!H181)))</f>
        <v/>
      </c>
      <c r="DF187" s="280" t="str">
        <f ca="true">+IF(OFFSET('Sanitation Data'!$H$29,0,10*ROW('Sanitation Data'!H181))="","",OFFSET('Sanitation Data'!$H$29,0,10*ROW('Sanitation Data'!H181)))</f>
        <v/>
      </c>
      <c r="DG187" s="280" t="str">
        <f ca="true">+IF(OFFSET('Sanitation Data'!$H$30,0,10*ROW('Sanitation Data'!H181))="","",OFFSET('Sanitation Data'!$H$30,0,10*ROW('Sanitation Data'!H181)))</f>
        <v/>
      </c>
      <c r="DH187" s="280" t="str">
        <f ca="true">+IF(OFFSET('Sanitation Data'!$H$31,0,10*ROW('Sanitation Data'!H181))="","",OFFSET('Sanitation Data'!$H$31,0,10*ROW('Sanitation Data'!H181)))</f>
        <v/>
      </c>
      <c r="DI187" s="280" t="str">
        <f ca="true">+IF(OFFSET('Sanitation Data'!$H$32,0,10*ROW('Sanitation Data'!H181))="","",OFFSET('Sanitation Data'!$H$32,0,10*ROW('Sanitation Data'!H181)))</f>
        <v/>
      </c>
      <c r="DJ187" s="280" t="str">
        <f ca="true">+IF(OFFSET('Sanitation Data'!$I$28,0,10*ROW('Sanitation Data'!I181))="","",OFFSET('Sanitation Data'!$I$28,0,10*ROW('Sanitation Data'!I181)))</f>
        <v/>
      </c>
      <c r="DK187" s="280" t="str">
        <f ca="true">+IF(OFFSET('Sanitation Data'!$I$29,0,10*ROW('Sanitation Data'!I181))="","",OFFSET('Sanitation Data'!$I$29,0,10*ROW('Sanitation Data'!I181)))</f>
        <v/>
      </c>
      <c r="DL187" s="280" t="str">
        <f ca="true">+IF(OFFSET('Sanitation Data'!$I$30,0,10*ROW('Sanitation Data'!I181))="","",OFFSET('Sanitation Data'!$I$30,0,10*ROW('Sanitation Data'!I181)))</f>
        <v/>
      </c>
      <c r="DM187" s="280" t="str">
        <f ca="true">+IF(OFFSET('Sanitation Data'!$I$31,0,10*ROW('Sanitation Data'!I181))="","",OFFSET('Sanitation Data'!$I$31,0,10*ROW('Sanitation Data'!I181)))</f>
        <v/>
      </c>
      <c r="DN187" s="280" t="str">
        <f ca="true">+IF(OFFSET('Sanitation Data'!$I$32,0,10*ROW('Sanitation Data'!I181))="","",OFFSET('Sanitation Data'!$I$32,0,10*ROW('Sanitation Data'!I181)))</f>
        <v/>
      </c>
      <c r="DO187" s="280" t="str">
        <f ca="true">+IF(OFFSET('Hygiene Data'!$D$11,0,10*ROW('Hygiene Data'!D181))="","",OFFSET('Hygiene Data'!$D$11,0,10*ROW('Hygiene Data'!D181)))</f>
        <v/>
      </c>
      <c r="DP187" s="280" t="str">
        <f ca="true">+IF(OFFSET('Hygiene Data'!$D$12,0,10*ROW('Hygiene Data'!D181))="","",OFFSET('Hygiene Data'!$D$12,0,10*ROW('Hygiene Data'!D181)))</f>
        <v/>
      </c>
      <c r="DQ187" s="280" t="str">
        <f ca="true">+IF(OFFSET('Hygiene Data'!$D$13,0,10*ROW('Hygiene Data'!D181))="","",OFFSET('Hygiene Data'!$D$13,0,10*ROW('Hygiene Data'!D181)))</f>
        <v/>
      </c>
      <c r="DR187" s="280" t="str">
        <f ca="true">+IF(OFFSET('Hygiene Data'!$E$11,0,10*ROW('Hygiene Data'!E181))="","",OFFSET('Hygiene Data'!$E$11,0,10*ROW('Hygiene Data'!E181)))</f>
        <v/>
      </c>
      <c r="DS187" s="280" t="str">
        <f ca="true">+IF(OFFSET('Hygiene Data'!$E$12,0,10*ROW('Hygiene Data'!E181))="","",OFFSET('Hygiene Data'!$E$12,0,10*ROW('Hygiene Data'!E181)))</f>
        <v/>
      </c>
      <c r="DT187" s="280" t="str">
        <f ca="true">+IF(OFFSET('Hygiene Data'!$E$13,0,10*ROW('Hygiene Data'!E181))="","",OFFSET('Hygiene Data'!$E$13,0,10*ROW('Hygiene Data'!E181)))</f>
        <v/>
      </c>
      <c r="DU187" s="280" t="str">
        <f ca="true">+IF(OFFSET('Hygiene Data'!$F$11,0,10*ROW('Hygiene Data'!F181))="","",OFFSET('Hygiene Data'!$F$11,0,10*ROW('Hygiene Data'!F181)))</f>
        <v/>
      </c>
      <c r="DV187" s="280" t="str">
        <f ca="true">+IF(OFFSET('Hygiene Data'!$F$12,0,10*ROW('Hygiene Data'!F181))="","",OFFSET('Hygiene Data'!$F$12,0,10*ROW('Hygiene Data'!F181)))</f>
        <v/>
      </c>
      <c r="DW187" s="280" t="str">
        <f ca="true">+IF(OFFSET('Hygiene Data'!$F$13,0,10*ROW('Hygiene Data'!F181))="","",OFFSET('Hygiene Data'!$F$13,0,10*ROW('Hygiene Data'!F181)))</f>
        <v/>
      </c>
      <c r="DX187" s="280" t="str">
        <f ca="true">+IF(OFFSET('Hygiene Data'!$G$11,0,10*ROW('Hygiene Data'!G181))="","",OFFSET('Hygiene Data'!$G$11,0,10*ROW('Hygiene Data'!G181)))</f>
        <v/>
      </c>
      <c r="DY187" s="280" t="str">
        <f ca="true">+IF(OFFSET('Hygiene Data'!$G$12,0,10*ROW('Hygiene Data'!G181))="","",OFFSET('Hygiene Data'!$G$12,0,10*ROW('Hygiene Data'!G181)))</f>
        <v/>
      </c>
      <c r="DZ187" s="280" t="str">
        <f ca="true">+IF(OFFSET('Hygiene Data'!$G$13,0,10*ROW('Hygiene Data'!G181))="","",OFFSET('Hygiene Data'!$G$13,0,10*ROW('Hygiene Data'!G181)))</f>
        <v/>
      </c>
      <c r="EA187" s="280" t="str">
        <f ca="true">+IF(OFFSET('Hygiene Data'!$H$11,0,10*ROW('Hygiene Data'!H181))="","",OFFSET('Hygiene Data'!$H$11,0,10*ROW('Hygiene Data'!H181)))</f>
        <v/>
      </c>
      <c r="EB187" s="280" t="str">
        <f ca="true">+IF(OFFSET('Hygiene Data'!$H$12,0,10*ROW('Hygiene Data'!H181))="","",OFFSET('Hygiene Data'!$H$12,0,10*ROW('Hygiene Data'!H181)))</f>
        <v/>
      </c>
      <c r="EC187" s="280" t="str">
        <f ca="true">+IF(OFFSET('Hygiene Data'!$H$13,0,10*ROW('Hygiene Data'!H181))="","",OFFSET('Hygiene Data'!$H$13,0,10*ROW('Hygiene Data'!H181)))</f>
        <v/>
      </c>
      <c r="ED187" s="280" t="str">
        <f ca="true">+IF(OFFSET('Hygiene Data'!$I$11,0,10*ROW('Hygiene Data'!I181))="","",OFFSET('Hygiene Data'!$I$11,0,10*ROW('Hygiene Data'!I181)))</f>
        <v/>
      </c>
      <c r="EE187" s="280" t="str">
        <f ca="true">+IF(OFFSET('Hygiene Data'!$I$12,0,10*ROW('Hygiene Data'!I181))="","",OFFSET('Hygiene Data'!$I$12,0,10*ROW('Hygiene Data'!I181)))</f>
        <v/>
      </c>
      <c r="EF187" s="28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6"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0"/>
      <c r="BS188" s="280" t="str">
        <f ca="true">+IF(OFFSET('Water Data'!$D$27,0,10*ROW('Water Data'!D182))="","",OFFSET('Water Data'!$D$27,0,10*ROW('Water Data'!D182)))</f>
        <v/>
      </c>
      <c r="BT188" s="280" t="str">
        <f ca="true">+IF(OFFSET('Water Data'!$D$28,0,10*ROW('Water Data'!D182))="","",OFFSET('Water Data'!$D$28,0,10*ROW('Water Data'!D182)))</f>
        <v/>
      </c>
      <c r="BU188" s="280" t="str">
        <f ca="true">+IF(OFFSET('Water Data'!$D$29,0,10*ROW('Water Data'!D182))="","",OFFSET('Water Data'!$D$29,0,10*ROW('Water Data'!D182)))</f>
        <v/>
      </c>
      <c r="BV188" s="280" t="str">
        <f ca="true">+IF(OFFSET('Water Data'!$E$27,0,10*ROW('Water Data'!E182))="","",OFFSET('Water Data'!$E$27,0,10*ROW('Water Data'!E182)))</f>
        <v/>
      </c>
      <c r="BW188" s="280" t="str">
        <f ca="true">+IF(OFFSET('Water Data'!$E$28,0,10*ROW('Water Data'!E182))="","",OFFSET('Water Data'!$E$28,0,10*ROW('Water Data'!E182)))</f>
        <v/>
      </c>
      <c r="BX188" s="280" t="str">
        <f ca="true">+IF(OFFSET('Water Data'!$E$29,0,10*ROW('Water Data'!E182))="","",OFFSET('Water Data'!$E$29,0,10*ROW('Water Data'!E182)))</f>
        <v/>
      </c>
      <c r="BY188" s="280" t="str">
        <f ca="true">+IF(OFFSET('Water Data'!$F$27,0,10*ROW('Water Data'!F182))="","",OFFSET('Water Data'!$F$27,0,10*ROW('Water Data'!F182)))</f>
        <v/>
      </c>
      <c r="BZ188" s="280" t="str">
        <f ca="true">+IF(OFFSET('Water Data'!$F$28,0,10*ROW('Water Data'!F182))="","",OFFSET('Water Data'!$F$28,0,10*ROW('Water Data'!F182)))</f>
        <v/>
      </c>
      <c r="CA188" s="280" t="str">
        <f ca="true">+IF(OFFSET('Water Data'!$F$29,0,10*ROW('Water Data'!F182))="","",OFFSET('Water Data'!$F$29,0,10*ROW('Water Data'!F182)))</f>
        <v/>
      </c>
      <c r="CB188" s="280" t="str">
        <f ca="true">+IF(OFFSET('Water Data'!$G$27,0,10*ROW('Water Data'!G182))="","",OFFSET('Water Data'!$G$27,0,10*ROW('Water Data'!G182)))</f>
        <v/>
      </c>
      <c r="CC188" s="280" t="str">
        <f ca="true">+IF(OFFSET('Water Data'!$G$28,0,10*ROW('Water Data'!G182))="","",OFFSET('Water Data'!$G$28,0,10*ROW('Water Data'!G182)))</f>
        <v/>
      </c>
      <c r="CD188" s="280" t="str">
        <f ca="true">+IF(OFFSET('Water Data'!$G$29,0,10*ROW('Water Data'!G182))="","",OFFSET('Water Data'!$G$29,0,10*ROW('Water Data'!G182)))</f>
        <v/>
      </c>
      <c r="CE188" s="280" t="str">
        <f ca="true">+IF(OFFSET('Water Data'!$H$27,0,10*ROW('Water Data'!H182))="","",OFFSET('Water Data'!$H$27,0,10*ROW('Water Data'!H182)))</f>
        <v/>
      </c>
      <c r="CF188" s="280" t="str">
        <f ca="true">+IF(OFFSET('Water Data'!$H$28,0,10*ROW('Water Data'!H182))="","",OFFSET('Water Data'!$H$28,0,10*ROW('Water Data'!H182)))</f>
        <v/>
      </c>
      <c r="CG188" s="280" t="str">
        <f ca="true">+IF(OFFSET('Water Data'!$H$29,0,10*ROW('Water Data'!H182))="","",OFFSET('Water Data'!$H$29,0,10*ROW('Water Data'!H182)))</f>
        <v/>
      </c>
      <c r="CH188" s="280" t="str">
        <f ca="true">+IF(OFFSET('Water Data'!$I$27,0,10*ROW('Water Data'!I182))="","",OFFSET('Water Data'!$I$27,0,10*ROW('Water Data'!I182)))</f>
        <v/>
      </c>
      <c r="CI188" s="280" t="str">
        <f ca="true">+IF(OFFSET('Water Data'!$I$28,0,10*ROW('Water Data'!I182))="","",OFFSET('Water Data'!$I$28,0,10*ROW('Water Data'!I182)))</f>
        <v/>
      </c>
      <c r="CJ188" s="280" t="str">
        <f ca="true">+IF(OFFSET('Water Data'!$I$29,0,10*ROW('Water Data'!I182))="","",OFFSET('Water Data'!$I$29,0,10*ROW('Water Data'!I182)))</f>
        <v/>
      </c>
      <c r="CK188" s="280" t="str">
        <f ca="true">+IF(OFFSET('Sanitation Data'!$D$28,0,10*ROW('Sanitation Data'!D182))="","",OFFSET('Sanitation Data'!$D$28,0,10*ROW('Sanitation Data'!D182)))</f>
        <v/>
      </c>
      <c r="CL188" s="280" t="str">
        <f ca="true">+IF(OFFSET('Sanitation Data'!$D$29,0,10*ROW('Sanitation Data'!D182))="","",OFFSET('Sanitation Data'!$D$29,0,10*ROW('Sanitation Data'!D182)))</f>
        <v/>
      </c>
      <c r="CM188" s="280" t="str">
        <f ca="true">+IF(OFFSET('Sanitation Data'!$D$30,0,10*ROW('Sanitation Data'!D182))="","",OFFSET('Sanitation Data'!$D$30,0,10*ROW('Sanitation Data'!D182)))</f>
        <v/>
      </c>
      <c r="CN188" s="280" t="str">
        <f ca="true">+IF(OFFSET('Sanitation Data'!$D$31,0,10*ROW('Sanitation Data'!D182))="","",OFFSET('Sanitation Data'!$D$31,0,10*ROW('Sanitation Data'!D182)))</f>
        <v/>
      </c>
      <c r="CO188" s="280" t="str">
        <f ca="true">+IF(OFFSET('Sanitation Data'!$D$32,0,10*ROW('Sanitation Data'!D182))="","",OFFSET('Sanitation Data'!$D$32,0,10*ROW('Sanitation Data'!D182)))</f>
        <v/>
      </c>
      <c r="CP188" s="280" t="str">
        <f ca="true">+IF(OFFSET('Sanitation Data'!$E$28,0,10*ROW('Sanitation Data'!E182))="","",OFFSET('Sanitation Data'!$E$28,0,10*ROW('Sanitation Data'!E182)))</f>
        <v/>
      </c>
      <c r="CQ188" s="280" t="str">
        <f ca="true">+IF(OFFSET('Sanitation Data'!$E$29,0,10*ROW('Sanitation Data'!E182))="","",OFFSET('Sanitation Data'!$E$29,0,10*ROW('Sanitation Data'!E182)))</f>
        <v/>
      </c>
      <c r="CR188" s="280" t="str">
        <f ca="true">+IF(OFFSET('Sanitation Data'!$E$30,0,10*ROW('Sanitation Data'!E182))="","",OFFSET('Sanitation Data'!$E$30,0,10*ROW('Sanitation Data'!E182)))</f>
        <v/>
      </c>
      <c r="CS188" s="280" t="str">
        <f ca="true">+IF(OFFSET('Sanitation Data'!$E$31,0,10*ROW('Sanitation Data'!E182))="","",OFFSET('Sanitation Data'!$E$31,0,10*ROW('Sanitation Data'!E182)))</f>
        <v/>
      </c>
      <c r="CT188" s="280" t="str">
        <f ca="true">+IF(OFFSET('Sanitation Data'!$E$32,0,10*ROW('Sanitation Data'!E182))="","",OFFSET('Sanitation Data'!$E$32,0,10*ROW('Sanitation Data'!E182)))</f>
        <v/>
      </c>
      <c r="CU188" s="280" t="str">
        <f ca="true">+IF(OFFSET('Sanitation Data'!$F$28,0,10*ROW('Sanitation Data'!F182))="","",OFFSET('Sanitation Data'!$F$28,0,10*ROW('Sanitation Data'!F182)))</f>
        <v/>
      </c>
      <c r="CV188" s="280" t="str">
        <f ca="true">+IF(OFFSET('Sanitation Data'!$F$29,0,10*ROW('Sanitation Data'!F182))="","",OFFSET('Sanitation Data'!$F$29,0,10*ROW('Sanitation Data'!F182)))</f>
        <v/>
      </c>
      <c r="CW188" s="280" t="str">
        <f ca="true">+IF(OFFSET('Sanitation Data'!$F$30,0,10*ROW('Sanitation Data'!F182))="","",OFFSET('Sanitation Data'!$F$30,0,10*ROW('Sanitation Data'!F182)))</f>
        <v/>
      </c>
      <c r="CX188" s="280" t="str">
        <f ca="true">+IF(OFFSET('Sanitation Data'!$F$31,0,10*ROW('Sanitation Data'!F182))="","",OFFSET('Sanitation Data'!$F$31,0,10*ROW('Sanitation Data'!F182)))</f>
        <v/>
      </c>
      <c r="CY188" s="280" t="str">
        <f ca="true">+IF(OFFSET('Sanitation Data'!$F$32,0,10*ROW('Sanitation Data'!F182))="","",OFFSET('Sanitation Data'!$F$32,0,10*ROW('Sanitation Data'!F182)))</f>
        <v/>
      </c>
      <c r="CZ188" s="280" t="str">
        <f ca="true">+IF(OFFSET('Sanitation Data'!$G$28,0,10*ROW('Sanitation Data'!G182))="","",OFFSET('Sanitation Data'!$G$28,0,10*ROW('Sanitation Data'!G182)))</f>
        <v/>
      </c>
      <c r="DA188" s="280" t="str">
        <f ca="true">+IF(OFFSET('Sanitation Data'!$G$29,0,10*ROW('Sanitation Data'!G182))="","",OFFSET('Sanitation Data'!$G$29,0,10*ROW('Sanitation Data'!G182)))</f>
        <v/>
      </c>
      <c r="DB188" s="280" t="str">
        <f ca="true">+IF(OFFSET('Sanitation Data'!$G$30,0,10*ROW('Sanitation Data'!G182))="","",OFFSET('Sanitation Data'!$G$30,0,10*ROW('Sanitation Data'!G182)))</f>
        <v/>
      </c>
      <c r="DC188" s="280" t="str">
        <f ca="true">+IF(OFFSET('Sanitation Data'!$G$31,0,10*ROW('Sanitation Data'!G182))="","",OFFSET('Sanitation Data'!$G$31,0,10*ROW('Sanitation Data'!G182)))</f>
        <v/>
      </c>
      <c r="DD188" s="280" t="str">
        <f ca="true">+IF(OFFSET('Sanitation Data'!$G$32,0,10*ROW('Sanitation Data'!G182))="","",OFFSET('Sanitation Data'!$G$32,0,10*ROW('Sanitation Data'!G182)))</f>
        <v/>
      </c>
      <c r="DE188" s="280" t="str">
        <f ca="true">+IF(OFFSET('Sanitation Data'!$H$28,0,10*ROW('Sanitation Data'!H182))="","",OFFSET('Sanitation Data'!$H$28,0,10*ROW('Sanitation Data'!H182)))</f>
        <v/>
      </c>
      <c r="DF188" s="280" t="str">
        <f ca="true">+IF(OFFSET('Sanitation Data'!$H$29,0,10*ROW('Sanitation Data'!H182))="","",OFFSET('Sanitation Data'!$H$29,0,10*ROW('Sanitation Data'!H182)))</f>
        <v/>
      </c>
      <c r="DG188" s="280" t="str">
        <f ca="true">+IF(OFFSET('Sanitation Data'!$H$30,0,10*ROW('Sanitation Data'!H182))="","",OFFSET('Sanitation Data'!$H$30,0,10*ROW('Sanitation Data'!H182)))</f>
        <v/>
      </c>
      <c r="DH188" s="280" t="str">
        <f ca="true">+IF(OFFSET('Sanitation Data'!$H$31,0,10*ROW('Sanitation Data'!H182))="","",OFFSET('Sanitation Data'!$H$31,0,10*ROW('Sanitation Data'!H182)))</f>
        <v/>
      </c>
      <c r="DI188" s="280" t="str">
        <f ca="true">+IF(OFFSET('Sanitation Data'!$H$32,0,10*ROW('Sanitation Data'!H182))="","",OFFSET('Sanitation Data'!$H$32,0,10*ROW('Sanitation Data'!H182)))</f>
        <v/>
      </c>
      <c r="DJ188" s="280" t="str">
        <f ca="true">+IF(OFFSET('Sanitation Data'!$I$28,0,10*ROW('Sanitation Data'!I182))="","",OFFSET('Sanitation Data'!$I$28,0,10*ROW('Sanitation Data'!I182)))</f>
        <v/>
      </c>
      <c r="DK188" s="280" t="str">
        <f ca="true">+IF(OFFSET('Sanitation Data'!$I$29,0,10*ROW('Sanitation Data'!I182))="","",OFFSET('Sanitation Data'!$I$29,0,10*ROW('Sanitation Data'!I182)))</f>
        <v/>
      </c>
      <c r="DL188" s="280" t="str">
        <f ca="true">+IF(OFFSET('Sanitation Data'!$I$30,0,10*ROW('Sanitation Data'!I182))="","",OFFSET('Sanitation Data'!$I$30,0,10*ROW('Sanitation Data'!I182)))</f>
        <v/>
      </c>
      <c r="DM188" s="280" t="str">
        <f ca="true">+IF(OFFSET('Sanitation Data'!$I$31,0,10*ROW('Sanitation Data'!I182))="","",OFFSET('Sanitation Data'!$I$31,0,10*ROW('Sanitation Data'!I182)))</f>
        <v/>
      </c>
      <c r="DN188" s="280" t="str">
        <f ca="true">+IF(OFFSET('Sanitation Data'!$I$32,0,10*ROW('Sanitation Data'!I182))="","",OFFSET('Sanitation Data'!$I$32,0,10*ROW('Sanitation Data'!I182)))</f>
        <v/>
      </c>
      <c r="DO188" s="280" t="str">
        <f ca="true">+IF(OFFSET('Hygiene Data'!$D$11,0,10*ROW('Hygiene Data'!D182))="","",OFFSET('Hygiene Data'!$D$11,0,10*ROW('Hygiene Data'!D182)))</f>
        <v/>
      </c>
      <c r="DP188" s="280" t="str">
        <f ca="true">+IF(OFFSET('Hygiene Data'!$D$12,0,10*ROW('Hygiene Data'!D182))="","",OFFSET('Hygiene Data'!$D$12,0,10*ROW('Hygiene Data'!D182)))</f>
        <v/>
      </c>
      <c r="DQ188" s="280" t="str">
        <f ca="true">+IF(OFFSET('Hygiene Data'!$D$13,0,10*ROW('Hygiene Data'!D182))="","",OFFSET('Hygiene Data'!$D$13,0,10*ROW('Hygiene Data'!D182)))</f>
        <v/>
      </c>
      <c r="DR188" s="280" t="str">
        <f ca="true">+IF(OFFSET('Hygiene Data'!$E$11,0,10*ROW('Hygiene Data'!E182))="","",OFFSET('Hygiene Data'!$E$11,0,10*ROW('Hygiene Data'!E182)))</f>
        <v/>
      </c>
      <c r="DS188" s="280" t="str">
        <f ca="true">+IF(OFFSET('Hygiene Data'!$E$12,0,10*ROW('Hygiene Data'!E182))="","",OFFSET('Hygiene Data'!$E$12,0,10*ROW('Hygiene Data'!E182)))</f>
        <v/>
      </c>
      <c r="DT188" s="280" t="str">
        <f ca="true">+IF(OFFSET('Hygiene Data'!$E$13,0,10*ROW('Hygiene Data'!E182))="","",OFFSET('Hygiene Data'!$E$13,0,10*ROW('Hygiene Data'!E182)))</f>
        <v/>
      </c>
      <c r="DU188" s="280" t="str">
        <f ca="true">+IF(OFFSET('Hygiene Data'!$F$11,0,10*ROW('Hygiene Data'!F182))="","",OFFSET('Hygiene Data'!$F$11,0,10*ROW('Hygiene Data'!F182)))</f>
        <v/>
      </c>
      <c r="DV188" s="280" t="str">
        <f ca="true">+IF(OFFSET('Hygiene Data'!$F$12,0,10*ROW('Hygiene Data'!F182))="","",OFFSET('Hygiene Data'!$F$12,0,10*ROW('Hygiene Data'!F182)))</f>
        <v/>
      </c>
      <c r="DW188" s="280" t="str">
        <f ca="true">+IF(OFFSET('Hygiene Data'!$F$13,0,10*ROW('Hygiene Data'!F182))="","",OFFSET('Hygiene Data'!$F$13,0,10*ROW('Hygiene Data'!F182)))</f>
        <v/>
      </c>
      <c r="DX188" s="280" t="str">
        <f ca="true">+IF(OFFSET('Hygiene Data'!$G$11,0,10*ROW('Hygiene Data'!G182))="","",OFFSET('Hygiene Data'!$G$11,0,10*ROW('Hygiene Data'!G182)))</f>
        <v/>
      </c>
      <c r="DY188" s="280" t="str">
        <f ca="true">+IF(OFFSET('Hygiene Data'!$G$12,0,10*ROW('Hygiene Data'!G182))="","",OFFSET('Hygiene Data'!$G$12,0,10*ROW('Hygiene Data'!G182)))</f>
        <v/>
      </c>
      <c r="DZ188" s="280" t="str">
        <f ca="true">+IF(OFFSET('Hygiene Data'!$G$13,0,10*ROW('Hygiene Data'!G182))="","",OFFSET('Hygiene Data'!$G$13,0,10*ROW('Hygiene Data'!G182)))</f>
        <v/>
      </c>
      <c r="EA188" s="280" t="str">
        <f ca="true">+IF(OFFSET('Hygiene Data'!$H$11,0,10*ROW('Hygiene Data'!H182))="","",OFFSET('Hygiene Data'!$H$11,0,10*ROW('Hygiene Data'!H182)))</f>
        <v/>
      </c>
      <c r="EB188" s="280" t="str">
        <f ca="true">+IF(OFFSET('Hygiene Data'!$H$12,0,10*ROW('Hygiene Data'!H182))="","",OFFSET('Hygiene Data'!$H$12,0,10*ROW('Hygiene Data'!H182)))</f>
        <v/>
      </c>
      <c r="EC188" s="280" t="str">
        <f ca="true">+IF(OFFSET('Hygiene Data'!$H$13,0,10*ROW('Hygiene Data'!H182))="","",OFFSET('Hygiene Data'!$H$13,0,10*ROW('Hygiene Data'!H182)))</f>
        <v/>
      </c>
      <c r="ED188" s="280" t="str">
        <f ca="true">+IF(OFFSET('Hygiene Data'!$I$11,0,10*ROW('Hygiene Data'!I182))="","",OFFSET('Hygiene Data'!$I$11,0,10*ROW('Hygiene Data'!I182)))</f>
        <v/>
      </c>
      <c r="EE188" s="280" t="str">
        <f ca="true">+IF(OFFSET('Hygiene Data'!$I$12,0,10*ROW('Hygiene Data'!I182))="","",OFFSET('Hygiene Data'!$I$12,0,10*ROW('Hygiene Data'!I182)))</f>
        <v/>
      </c>
      <c r="EF188" s="28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6"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0"/>
      <c r="BS189" s="280" t="str">
        <f ca="true">+IF(OFFSET('Water Data'!$D$27,0,10*ROW('Water Data'!D183))="","",OFFSET('Water Data'!$D$27,0,10*ROW('Water Data'!D183)))</f>
        <v/>
      </c>
      <c r="BT189" s="280" t="str">
        <f ca="true">+IF(OFFSET('Water Data'!$D$28,0,10*ROW('Water Data'!D183))="","",OFFSET('Water Data'!$D$28,0,10*ROW('Water Data'!D183)))</f>
        <v/>
      </c>
      <c r="BU189" s="280" t="str">
        <f ca="true">+IF(OFFSET('Water Data'!$D$29,0,10*ROW('Water Data'!D183))="","",OFFSET('Water Data'!$D$29,0,10*ROW('Water Data'!D183)))</f>
        <v/>
      </c>
      <c r="BV189" s="280" t="str">
        <f ca="true">+IF(OFFSET('Water Data'!$E$27,0,10*ROW('Water Data'!E183))="","",OFFSET('Water Data'!$E$27,0,10*ROW('Water Data'!E183)))</f>
        <v/>
      </c>
      <c r="BW189" s="280" t="str">
        <f ca="true">+IF(OFFSET('Water Data'!$E$28,0,10*ROW('Water Data'!E183))="","",OFFSET('Water Data'!$E$28,0,10*ROW('Water Data'!E183)))</f>
        <v/>
      </c>
      <c r="BX189" s="280" t="str">
        <f ca="true">+IF(OFFSET('Water Data'!$E$29,0,10*ROW('Water Data'!E183))="","",OFFSET('Water Data'!$E$29,0,10*ROW('Water Data'!E183)))</f>
        <v/>
      </c>
      <c r="BY189" s="280" t="str">
        <f ca="true">+IF(OFFSET('Water Data'!$F$27,0,10*ROW('Water Data'!F183))="","",OFFSET('Water Data'!$F$27,0,10*ROW('Water Data'!F183)))</f>
        <v/>
      </c>
      <c r="BZ189" s="280" t="str">
        <f ca="true">+IF(OFFSET('Water Data'!$F$28,0,10*ROW('Water Data'!F183))="","",OFFSET('Water Data'!$F$28,0,10*ROW('Water Data'!F183)))</f>
        <v/>
      </c>
      <c r="CA189" s="280" t="str">
        <f ca="true">+IF(OFFSET('Water Data'!$F$29,0,10*ROW('Water Data'!F183))="","",OFFSET('Water Data'!$F$29,0,10*ROW('Water Data'!F183)))</f>
        <v/>
      </c>
      <c r="CB189" s="280" t="str">
        <f ca="true">+IF(OFFSET('Water Data'!$G$27,0,10*ROW('Water Data'!G183))="","",OFFSET('Water Data'!$G$27,0,10*ROW('Water Data'!G183)))</f>
        <v/>
      </c>
      <c r="CC189" s="280" t="str">
        <f ca="true">+IF(OFFSET('Water Data'!$G$28,0,10*ROW('Water Data'!G183))="","",OFFSET('Water Data'!$G$28,0,10*ROW('Water Data'!G183)))</f>
        <v/>
      </c>
      <c r="CD189" s="280" t="str">
        <f ca="true">+IF(OFFSET('Water Data'!$G$29,0,10*ROW('Water Data'!G183))="","",OFFSET('Water Data'!$G$29,0,10*ROW('Water Data'!G183)))</f>
        <v/>
      </c>
      <c r="CE189" s="280" t="str">
        <f ca="true">+IF(OFFSET('Water Data'!$H$27,0,10*ROW('Water Data'!H183))="","",OFFSET('Water Data'!$H$27,0,10*ROW('Water Data'!H183)))</f>
        <v/>
      </c>
      <c r="CF189" s="280" t="str">
        <f ca="true">+IF(OFFSET('Water Data'!$H$28,0,10*ROW('Water Data'!H183))="","",OFFSET('Water Data'!$H$28,0,10*ROW('Water Data'!H183)))</f>
        <v/>
      </c>
      <c r="CG189" s="280" t="str">
        <f ca="true">+IF(OFFSET('Water Data'!$H$29,0,10*ROW('Water Data'!H183))="","",OFFSET('Water Data'!$H$29,0,10*ROW('Water Data'!H183)))</f>
        <v/>
      </c>
      <c r="CH189" s="280" t="str">
        <f ca="true">+IF(OFFSET('Water Data'!$I$27,0,10*ROW('Water Data'!I183))="","",OFFSET('Water Data'!$I$27,0,10*ROW('Water Data'!I183)))</f>
        <v/>
      </c>
      <c r="CI189" s="280" t="str">
        <f ca="true">+IF(OFFSET('Water Data'!$I$28,0,10*ROW('Water Data'!I183))="","",OFFSET('Water Data'!$I$28,0,10*ROW('Water Data'!I183)))</f>
        <v/>
      </c>
      <c r="CJ189" s="280" t="str">
        <f ca="true">+IF(OFFSET('Water Data'!$I$29,0,10*ROW('Water Data'!I183))="","",OFFSET('Water Data'!$I$29,0,10*ROW('Water Data'!I183)))</f>
        <v/>
      </c>
      <c r="CK189" s="280" t="str">
        <f ca="true">+IF(OFFSET('Sanitation Data'!$D$28,0,10*ROW('Sanitation Data'!D183))="","",OFFSET('Sanitation Data'!$D$28,0,10*ROW('Sanitation Data'!D183)))</f>
        <v/>
      </c>
      <c r="CL189" s="280" t="str">
        <f ca="true">+IF(OFFSET('Sanitation Data'!$D$29,0,10*ROW('Sanitation Data'!D183))="","",OFFSET('Sanitation Data'!$D$29,0,10*ROW('Sanitation Data'!D183)))</f>
        <v/>
      </c>
      <c r="CM189" s="280" t="str">
        <f ca="true">+IF(OFFSET('Sanitation Data'!$D$30,0,10*ROW('Sanitation Data'!D183))="","",OFFSET('Sanitation Data'!$D$30,0,10*ROW('Sanitation Data'!D183)))</f>
        <v/>
      </c>
      <c r="CN189" s="280" t="str">
        <f ca="true">+IF(OFFSET('Sanitation Data'!$D$31,0,10*ROW('Sanitation Data'!D183))="","",OFFSET('Sanitation Data'!$D$31,0,10*ROW('Sanitation Data'!D183)))</f>
        <v/>
      </c>
      <c r="CO189" s="280" t="str">
        <f ca="true">+IF(OFFSET('Sanitation Data'!$D$32,0,10*ROW('Sanitation Data'!D183))="","",OFFSET('Sanitation Data'!$D$32,0,10*ROW('Sanitation Data'!D183)))</f>
        <v/>
      </c>
      <c r="CP189" s="280" t="str">
        <f ca="true">+IF(OFFSET('Sanitation Data'!$E$28,0,10*ROW('Sanitation Data'!E183))="","",OFFSET('Sanitation Data'!$E$28,0,10*ROW('Sanitation Data'!E183)))</f>
        <v/>
      </c>
      <c r="CQ189" s="280" t="str">
        <f ca="true">+IF(OFFSET('Sanitation Data'!$E$29,0,10*ROW('Sanitation Data'!E183))="","",OFFSET('Sanitation Data'!$E$29,0,10*ROW('Sanitation Data'!E183)))</f>
        <v/>
      </c>
      <c r="CR189" s="280" t="str">
        <f ca="true">+IF(OFFSET('Sanitation Data'!$E$30,0,10*ROW('Sanitation Data'!E183))="","",OFFSET('Sanitation Data'!$E$30,0,10*ROW('Sanitation Data'!E183)))</f>
        <v/>
      </c>
      <c r="CS189" s="280" t="str">
        <f ca="true">+IF(OFFSET('Sanitation Data'!$E$31,0,10*ROW('Sanitation Data'!E183))="","",OFFSET('Sanitation Data'!$E$31,0,10*ROW('Sanitation Data'!E183)))</f>
        <v/>
      </c>
      <c r="CT189" s="280" t="str">
        <f ca="true">+IF(OFFSET('Sanitation Data'!$E$32,0,10*ROW('Sanitation Data'!E183))="","",OFFSET('Sanitation Data'!$E$32,0,10*ROW('Sanitation Data'!E183)))</f>
        <v/>
      </c>
      <c r="CU189" s="280" t="str">
        <f ca="true">+IF(OFFSET('Sanitation Data'!$F$28,0,10*ROW('Sanitation Data'!F183))="","",OFFSET('Sanitation Data'!$F$28,0,10*ROW('Sanitation Data'!F183)))</f>
        <v/>
      </c>
      <c r="CV189" s="280" t="str">
        <f ca="true">+IF(OFFSET('Sanitation Data'!$F$29,0,10*ROW('Sanitation Data'!F183))="","",OFFSET('Sanitation Data'!$F$29,0,10*ROW('Sanitation Data'!F183)))</f>
        <v/>
      </c>
      <c r="CW189" s="280" t="str">
        <f ca="true">+IF(OFFSET('Sanitation Data'!$F$30,0,10*ROW('Sanitation Data'!F183))="","",OFFSET('Sanitation Data'!$F$30,0,10*ROW('Sanitation Data'!F183)))</f>
        <v/>
      </c>
      <c r="CX189" s="280" t="str">
        <f ca="true">+IF(OFFSET('Sanitation Data'!$F$31,0,10*ROW('Sanitation Data'!F183))="","",OFFSET('Sanitation Data'!$F$31,0,10*ROW('Sanitation Data'!F183)))</f>
        <v/>
      </c>
      <c r="CY189" s="280" t="str">
        <f ca="true">+IF(OFFSET('Sanitation Data'!$F$32,0,10*ROW('Sanitation Data'!F183))="","",OFFSET('Sanitation Data'!$F$32,0,10*ROW('Sanitation Data'!F183)))</f>
        <v/>
      </c>
      <c r="CZ189" s="280" t="str">
        <f ca="true">+IF(OFFSET('Sanitation Data'!$G$28,0,10*ROW('Sanitation Data'!G183))="","",OFFSET('Sanitation Data'!$G$28,0,10*ROW('Sanitation Data'!G183)))</f>
        <v/>
      </c>
      <c r="DA189" s="280" t="str">
        <f ca="true">+IF(OFFSET('Sanitation Data'!$G$29,0,10*ROW('Sanitation Data'!G183))="","",OFFSET('Sanitation Data'!$G$29,0,10*ROW('Sanitation Data'!G183)))</f>
        <v/>
      </c>
      <c r="DB189" s="280" t="str">
        <f ca="true">+IF(OFFSET('Sanitation Data'!$G$30,0,10*ROW('Sanitation Data'!G183))="","",OFFSET('Sanitation Data'!$G$30,0,10*ROW('Sanitation Data'!G183)))</f>
        <v/>
      </c>
      <c r="DC189" s="280" t="str">
        <f ca="true">+IF(OFFSET('Sanitation Data'!$G$31,0,10*ROW('Sanitation Data'!G183))="","",OFFSET('Sanitation Data'!$G$31,0,10*ROW('Sanitation Data'!G183)))</f>
        <v/>
      </c>
      <c r="DD189" s="280" t="str">
        <f ca="true">+IF(OFFSET('Sanitation Data'!$G$32,0,10*ROW('Sanitation Data'!G183))="","",OFFSET('Sanitation Data'!$G$32,0,10*ROW('Sanitation Data'!G183)))</f>
        <v/>
      </c>
      <c r="DE189" s="280" t="str">
        <f ca="true">+IF(OFFSET('Sanitation Data'!$H$28,0,10*ROW('Sanitation Data'!H183))="","",OFFSET('Sanitation Data'!$H$28,0,10*ROW('Sanitation Data'!H183)))</f>
        <v/>
      </c>
      <c r="DF189" s="280" t="str">
        <f ca="true">+IF(OFFSET('Sanitation Data'!$H$29,0,10*ROW('Sanitation Data'!H183))="","",OFFSET('Sanitation Data'!$H$29,0,10*ROW('Sanitation Data'!H183)))</f>
        <v/>
      </c>
      <c r="DG189" s="280" t="str">
        <f ca="true">+IF(OFFSET('Sanitation Data'!$H$30,0,10*ROW('Sanitation Data'!H183))="","",OFFSET('Sanitation Data'!$H$30,0,10*ROW('Sanitation Data'!H183)))</f>
        <v/>
      </c>
      <c r="DH189" s="280" t="str">
        <f ca="true">+IF(OFFSET('Sanitation Data'!$H$31,0,10*ROW('Sanitation Data'!H183))="","",OFFSET('Sanitation Data'!$H$31,0,10*ROW('Sanitation Data'!H183)))</f>
        <v/>
      </c>
      <c r="DI189" s="280" t="str">
        <f ca="true">+IF(OFFSET('Sanitation Data'!$H$32,0,10*ROW('Sanitation Data'!H183))="","",OFFSET('Sanitation Data'!$H$32,0,10*ROW('Sanitation Data'!H183)))</f>
        <v/>
      </c>
      <c r="DJ189" s="280" t="str">
        <f ca="true">+IF(OFFSET('Sanitation Data'!$I$28,0,10*ROW('Sanitation Data'!I183))="","",OFFSET('Sanitation Data'!$I$28,0,10*ROW('Sanitation Data'!I183)))</f>
        <v/>
      </c>
      <c r="DK189" s="280" t="str">
        <f ca="true">+IF(OFFSET('Sanitation Data'!$I$29,0,10*ROW('Sanitation Data'!I183))="","",OFFSET('Sanitation Data'!$I$29,0,10*ROW('Sanitation Data'!I183)))</f>
        <v/>
      </c>
      <c r="DL189" s="280" t="str">
        <f ca="true">+IF(OFFSET('Sanitation Data'!$I$30,0,10*ROW('Sanitation Data'!I183))="","",OFFSET('Sanitation Data'!$I$30,0,10*ROW('Sanitation Data'!I183)))</f>
        <v/>
      </c>
      <c r="DM189" s="280" t="str">
        <f ca="true">+IF(OFFSET('Sanitation Data'!$I$31,0,10*ROW('Sanitation Data'!I183))="","",OFFSET('Sanitation Data'!$I$31,0,10*ROW('Sanitation Data'!I183)))</f>
        <v/>
      </c>
      <c r="DN189" s="280" t="str">
        <f ca="true">+IF(OFFSET('Sanitation Data'!$I$32,0,10*ROW('Sanitation Data'!I183))="","",OFFSET('Sanitation Data'!$I$32,0,10*ROW('Sanitation Data'!I183)))</f>
        <v/>
      </c>
      <c r="DO189" s="280" t="str">
        <f ca="true">+IF(OFFSET('Hygiene Data'!$D$11,0,10*ROW('Hygiene Data'!D183))="","",OFFSET('Hygiene Data'!$D$11,0,10*ROW('Hygiene Data'!D183)))</f>
        <v/>
      </c>
      <c r="DP189" s="280" t="str">
        <f ca="true">+IF(OFFSET('Hygiene Data'!$D$12,0,10*ROW('Hygiene Data'!D183))="","",OFFSET('Hygiene Data'!$D$12,0,10*ROW('Hygiene Data'!D183)))</f>
        <v/>
      </c>
      <c r="DQ189" s="280" t="str">
        <f ca="true">+IF(OFFSET('Hygiene Data'!$D$13,0,10*ROW('Hygiene Data'!D183))="","",OFFSET('Hygiene Data'!$D$13,0,10*ROW('Hygiene Data'!D183)))</f>
        <v/>
      </c>
      <c r="DR189" s="280" t="str">
        <f ca="true">+IF(OFFSET('Hygiene Data'!$E$11,0,10*ROW('Hygiene Data'!E183))="","",OFFSET('Hygiene Data'!$E$11,0,10*ROW('Hygiene Data'!E183)))</f>
        <v/>
      </c>
      <c r="DS189" s="280" t="str">
        <f ca="true">+IF(OFFSET('Hygiene Data'!$E$12,0,10*ROW('Hygiene Data'!E183))="","",OFFSET('Hygiene Data'!$E$12,0,10*ROW('Hygiene Data'!E183)))</f>
        <v/>
      </c>
      <c r="DT189" s="280" t="str">
        <f ca="true">+IF(OFFSET('Hygiene Data'!$E$13,0,10*ROW('Hygiene Data'!E183))="","",OFFSET('Hygiene Data'!$E$13,0,10*ROW('Hygiene Data'!E183)))</f>
        <v/>
      </c>
      <c r="DU189" s="280" t="str">
        <f ca="true">+IF(OFFSET('Hygiene Data'!$F$11,0,10*ROW('Hygiene Data'!F183))="","",OFFSET('Hygiene Data'!$F$11,0,10*ROW('Hygiene Data'!F183)))</f>
        <v/>
      </c>
      <c r="DV189" s="280" t="str">
        <f ca="true">+IF(OFFSET('Hygiene Data'!$F$12,0,10*ROW('Hygiene Data'!F183))="","",OFFSET('Hygiene Data'!$F$12,0,10*ROW('Hygiene Data'!F183)))</f>
        <v/>
      </c>
      <c r="DW189" s="280" t="str">
        <f ca="true">+IF(OFFSET('Hygiene Data'!$F$13,0,10*ROW('Hygiene Data'!F183))="","",OFFSET('Hygiene Data'!$F$13,0,10*ROW('Hygiene Data'!F183)))</f>
        <v/>
      </c>
      <c r="DX189" s="280" t="str">
        <f ca="true">+IF(OFFSET('Hygiene Data'!$G$11,0,10*ROW('Hygiene Data'!G183))="","",OFFSET('Hygiene Data'!$G$11,0,10*ROW('Hygiene Data'!G183)))</f>
        <v/>
      </c>
      <c r="DY189" s="280" t="str">
        <f ca="true">+IF(OFFSET('Hygiene Data'!$G$12,0,10*ROW('Hygiene Data'!G183))="","",OFFSET('Hygiene Data'!$G$12,0,10*ROW('Hygiene Data'!G183)))</f>
        <v/>
      </c>
      <c r="DZ189" s="280" t="str">
        <f ca="true">+IF(OFFSET('Hygiene Data'!$G$13,0,10*ROW('Hygiene Data'!G183))="","",OFFSET('Hygiene Data'!$G$13,0,10*ROW('Hygiene Data'!G183)))</f>
        <v/>
      </c>
      <c r="EA189" s="280" t="str">
        <f ca="true">+IF(OFFSET('Hygiene Data'!$H$11,0,10*ROW('Hygiene Data'!H183))="","",OFFSET('Hygiene Data'!$H$11,0,10*ROW('Hygiene Data'!H183)))</f>
        <v/>
      </c>
      <c r="EB189" s="280" t="str">
        <f ca="true">+IF(OFFSET('Hygiene Data'!$H$12,0,10*ROW('Hygiene Data'!H183))="","",OFFSET('Hygiene Data'!$H$12,0,10*ROW('Hygiene Data'!H183)))</f>
        <v/>
      </c>
      <c r="EC189" s="280" t="str">
        <f ca="true">+IF(OFFSET('Hygiene Data'!$H$13,0,10*ROW('Hygiene Data'!H183))="","",OFFSET('Hygiene Data'!$H$13,0,10*ROW('Hygiene Data'!H183)))</f>
        <v/>
      </c>
      <c r="ED189" s="280" t="str">
        <f ca="true">+IF(OFFSET('Hygiene Data'!$I$11,0,10*ROW('Hygiene Data'!I183))="","",OFFSET('Hygiene Data'!$I$11,0,10*ROW('Hygiene Data'!I183)))</f>
        <v/>
      </c>
      <c r="EE189" s="280" t="str">
        <f ca="true">+IF(OFFSET('Hygiene Data'!$I$12,0,10*ROW('Hygiene Data'!I183))="","",OFFSET('Hygiene Data'!$I$12,0,10*ROW('Hygiene Data'!I183)))</f>
        <v/>
      </c>
      <c r="EF189" s="28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6"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0"/>
      <c r="BS190" s="280" t="str">
        <f ca="true">+IF(OFFSET('Water Data'!$D$27,0,10*ROW('Water Data'!D184))="","",OFFSET('Water Data'!$D$27,0,10*ROW('Water Data'!D184)))</f>
        <v/>
      </c>
      <c r="BT190" s="280" t="str">
        <f ca="true">+IF(OFFSET('Water Data'!$D$28,0,10*ROW('Water Data'!D184))="","",OFFSET('Water Data'!$D$28,0,10*ROW('Water Data'!D184)))</f>
        <v/>
      </c>
      <c r="BU190" s="280" t="str">
        <f ca="true">+IF(OFFSET('Water Data'!$D$29,0,10*ROW('Water Data'!D184))="","",OFFSET('Water Data'!$D$29,0,10*ROW('Water Data'!D184)))</f>
        <v/>
      </c>
      <c r="BV190" s="280" t="str">
        <f ca="true">+IF(OFFSET('Water Data'!$E$27,0,10*ROW('Water Data'!E184))="","",OFFSET('Water Data'!$E$27,0,10*ROW('Water Data'!E184)))</f>
        <v/>
      </c>
      <c r="BW190" s="280" t="str">
        <f ca="true">+IF(OFFSET('Water Data'!$E$28,0,10*ROW('Water Data'!E184))="","",OFFSET('Water Data'!$E$28,0,10*ROW('Water Data'!E184)))</f>
        <v/>
      </c>
      <c r="BX190" s="280" t="str">
        <f ca="true">+IF(OFFSET('Water Data'!$E$29,0,10*ROW('Water Data'!E184))="","",OFFSET('Water Data'!$E$29,0,10*ROW('Water Data'!E184)))</f>
        <v/>
      </c>
      <c r="BY190" s="280" t="str">
        <f ca="true">+IF(OFFSET('Water Data'!$F$27,0,10*ROW('Water Data'!F184))="","",OFFSET('Water Data'!$F$27,0,10*ROW('Water Data'!F184)))</f>
        <v/>
      </c>
      <c r="BZ190" s="280" t="str">
        <f ca="true">+IF(OFFSET('Water Data'!$F$28,0,10*ROW('Water Data'!F184))="","",OFFSET('Water Data'!$F$28,0,10*ROW('Water Data'!F184)))</f>
        <v/>
      </c>
      <c r="CA190" s="280" t="str">
        <f ca="true">+IF(OFFSET('Water Data'!$F$29,0,10*ROW('Water Data'!F184))="","",OFFSET('Water Data'!$F$29,0,10*ROW('Water Data'!F184)))</f>
        <v/>
      </c>
      <c r="CB190" s="280" t="str">
        <f ca="true">+IF(OFFSET('Water Data'!$G$27,0,10*ROW('Water Data'!G184))="","",OFFSET('Water Data'!$G$27,0,10*ROW('Water Data'!G184)))</f>
        <v/>
      </c>
      <c r="CC190" s="280" t="str">
        <f ca="true">+IF(OFFSET('Water Data'!$G$28,0,10*ROW('Water Data'!G184))="","",OFFSET('Water Data'!$G$28,0,10*ROW('Water Data'!G184)))</f>
        <v/>
      </c>
      <c r="CD190" s="280" t="str">
        <f ca="true">+IF(OFFSET('Water Data'!$G$29,0,10*ROW('Water Data'!G184))="","",OFFSET('Water Data'!$G$29,0,10*ROW('Water Data'!G184)))</f>
        <v/>
      </c>
      <c r="CE190" s="280" t="str">
        <f ca="true">+IF(OFFSET('Water Data'!$H$27,0,10*ROW('Water Data'!H184))="","",OFFSET('Water Data'!$H$27,0,10*ROW('Water Data'!H184)))</f>
        <v/>
      </c>
      <c r="CF190" s="280" t="str">
        <f ca="true">+IF(OFFSET('Water Data'!$H$28,0,10*ROW('Water Data'!H184))="","",OFFSET('Water Data'!$H$28,0,10*ROW('Water Data'!H184)))</f>
        <v/>
      </c>
      <c r="CG190" s="280" t="str">
        <f ca="true">+IF(OFFSET('Water Data'!$H$29,0,10*ROW('Water Data'!H184))="","",OFFSET('Water Data'!$H$29,0,10*ROW('Water Data'!H184)))</f>
        <v/>
      </c>
      <c r="CH190" s="280" t="str">
        <f ca="true">+IF(OFFSET('Water Data'!$I$27,0,10*ROW('Water Data'!I184))="","",OFFSET('Water Data'!$I$27,0,10*ROW('Water Data'!I184)))</f>
        <v/>
      </c>
      <c r="CI190" s="280" t="str">
        <f ca="true">+IF(OFFSET('Water Data'!$I$28,0,10*ROW('Water Data'!I184))="","",OFFSET('Water Data'!$I$28,0,10*ROW('Water Data'!I184)))</f>
        <v/>
      </c>
      <c r="CJ190" s="280" t="str">
        <f ca="true">+IF(OFFSET('Water Data'!$I$29,0,10*ROW('Water Data'!I184))="","",OFFSET('Water Data'!$I$29,0,10*ROW('Water Data'!I184)))</f>
        <v/>
      </c>
      <c r="CK190" s="280" t="str">
        <f ca="true">+IF(OFFSET('Sanitation Data'!$D$28,0,10*ROW('Sanitation Data'!D184))="","",OFFSET('Sanitation Data'!$D$28,0,10*ROW('Sanitation Data'!D184)))</f>
        <v/>
      </c>
      <c r="CL190" s="280" t="str">
        <f ca="true">+IF(OFFSET('Sanitation Data'!$D$29,0,10*ROW('Sanitation Data'!D184))="","",OFFSET('Sanitation Data'!$D$29,0,10*ROW('Sanitation Data'!D184)))</f>
        <v/>
      </c>
      <c r="CM190" s="280" t="str">
        <f ca="true">+IF(OFFSET('Sanitation Data'!$D$30,0,10*ROW('Sanitation Data'!D184))="","",OFFSET('Sanitation Data'!$D$30,0,10*ROW('Sanitation Data'!D184)))</f>
        <v/>
      </c>
      <c r="CN190" s="280" t="str">
        <f ca="true">+IF(OFFSET('Sanitation Data'!$D$31,0,10*ROW('Sanitation Data'!D184))="","",OFFSET('Sanitation Data'!$D$31,0,10*ROW('Sanitation Data'!D184)))</f>
        <v/>
      </c>
      <c r="CO190" s="280" t="str">
        <f ca="true">+IF(OFFSET('Sanitation Data'!$D$32,0,10*ROW('Sanitation Data'!D184))="","",OFFSET('Sanitation Data'!$D$32,0,10*ROW('Sanitation Data'!D184)))</f>
        <v/>
      </c>
      <c r="CP190" s="280" t="str">
        <f ca="true">+IF(OFFSET('Sanitation Data'!$E$28,0,10*ROW('Sanitation Data'!E184))="","",OFFSET('Sanitation Data'!$E$28,0,10*ROW('Sanitation Data'!E184)))</f>
        <v/>
      </c>
      <c r="CQ190" s="280" t="str">
        <f ca="true">+IF(OFFSET('Sanitation Data'!$E$29,0,10*ROW('Sanitation Data'!E184))="","",OFFSET('Sanitation Data'!$E$29,0,10*ROW('Sanitation Data'!E184)))</f>
        <v/>
      </c>
      <c r="CR190" s="280" t="str">
        <f ca="true">+IF(OFFSET('Sanitation Data'!$E$30,0,10*ROW('Sanitation Data'!E184))="","",OFFSET('Sanitation Data'!$E$30,0,10*ROW('Sanitation Data'!E184)))</f>
        <v/>
      </c>
      <c r="CS190" s="280" t="str">
        <f ca="true">+IF(OFFSET('Sanitation Data'!$E$31,0,10*ROW('Sanitation Data'!E184))="","",OFFSET('Sanitation Data'!$E$31,0,10*ROW('Sanitation Data'!E184)))</f>
        <v/>
      </c>
      <c r="CT190" s="280" t="str">
        <f ca="true">+IF(OFFSET('Sanitation Data'!$E$32,0,10*ROW('Sanitation Data'!E184))="","",OFFSET('Sanitation Data'!$E$32,0,10*ROW('Sanitation Data'!E184)))</f>
        <v/>
      </c>
      <c r="CU190" s="280" t="str">
        <f ca="true">+IF(OFFSET('Sanitation Data'!$F$28,0,10*ROW('Sanitation Data'!F184))="","",OFFSET('Sanitation Data'!$F$28,0,10*ROW('Sanitation Data'!F184)))</f>
        <v/>
      </c>
      <c r="CV190" s="280" t="str">
        <f ca="true">+IF(OFFSET('Sanitation Data'!$F$29,0,10*ROW('Sanitation Data'!F184))="","",OFFSET('Sanitation Data'!$F$29,0,10*ROW('Sanitation Data'!F184)))</f>
        <v/>
      </c>
      <c r="CW190" s="280" t="str">
        <f ca="true">+IF(OFFSET('Sanitation Data'!$F$30,0,10*ROW('Sanitation Data'!F184))="","",OFFSET('Sanitation Data'!$F$30,0,10*ROW('Sanitation Data'!F184)))</f>
        <v/>
      </c>
      <c r="CX190" s="280" t="str">
        <f ca="true">+IF(OFFSET('Sanitation Data'!$F$31,0,10*ROW('Sanitation Data'!F184))="","",OFFSET('Sanitation Data'!$F$31,0,10*ROW('Sanitation Data'!F184)))</f>
        <v/>
      </c>
      <c r="CY190" s="280" t="str">
        <f ca="true">+IF(OFFSET('Sanitation Data'!$F$32,0,10*ROW('Sanitation Data'!F184))="","",OFFSET('Sanitation Data'!$F$32,0,10*ROW('Sanitation Data'!F184)))</f>
        <v/>
      </c>
      <c r="CZ190" s="280" t="str">
        <f ca="true">+IF(OFFSET('Sanitation Data'!$G$28,0,10*ROW('Sanitation Data'!G184))="","",OFFSET('Sanitation Data'!$G$28,0,10*ROW('Sanitation Data'!G184)))</f>
        <v/>
      </c>
      <c r="DA190" s="280" t="str">
        <f ca="true">+IF(OFFSET('Sanitation Data'!$G$29,0,10*ROW('Sanitation Data'!G184))="","",OFFSET('Sanitation Data'!$G$29,0,10*ROW('Sanitation Data'!G184)))</f>
        <v/>
      </c>
      <c r="DB190" s="280" t="str">
        <f ca="true">+IF(OFFSET('Sanitation Data'!$G$30,0,10*ROW('Sanitation Data'!G184))="","",OFFSET('Sanitation Data'!$G$30,0,10*ROW('Sanitation Data'!G184)))</f>
        <v/>
      </c>
      <c r="DC190" s="280" t="str">
        <f ca="true">+IF(OFFSET('Sanitation Data'!$G$31,0,10*ROW('Sanitation Data'!G184))="","",OFFSET('Sanitation Data'!$G$31,0,10*ROW('Sanitation Data'!G184)))</f>
        <v/>
      </c>
      <c r="DD190" s="280" t="str">
        <f ca="true">+IF(OFFSET('Sanitation Data'!$G$32,0,10*ROW('Sanitation Data'!G184))="","",OFFSET('Sanitation Data'!$G$32,0,10*ROW('Sanitation Data'!G184)))</f>
        <v/>
      </c>
      <c r="DE190" s="280" t="str">
        <f ca="true">+IF(OFFSET('Sanitation Data'!$H$28,0,10*ROW('Sanitation Data'!H184))="","",OFFSET('Sanitation Data'!$H$28,0,10*ROW('Sanitation Data'!H184)))</f>
        <v/>
      </c>
      <c r="DF190" s="280" t="str">
        <f ca="true">+IF(OFFSET('Sanitation Data'!$H$29,0,10*ROW('Sanitation Data'!H184))="","",OFFSET('Sanitation Data'!$H$29,0,10*ROW('Sanitation Data'!H184)))</f>
        <v/>
      </c>
      <c r="DG190" s="280" t="str">
        <f ca="true">+IF(OFFSET('Sanitation Data'!$H$30,0,10*ROW('Sanitation Data'!H184))="","",OFFSET('Sanitation Data'!$H$30,0,10*ROW('Sanitation Data'!H184)))</f>
        <v/>
      </c>
      <c r="DH190" s="280" t="str">
        <f ca="true">+IF(OFFSET('Sanitation Data'!$H$31,0,10*ROW('Sanitation Data'!H184))="","",OFFSET('Sanitation Data'!$H$31,0,10*ROW('Sanitation Data'!H184)))</f>
        <v/>
      </c>
      <c r="DI190" s="280" t="str">
        <f ca="true">+IF(OFFSET('Sanitation Data'!$H$32,0,10*ROW('Sanitation Data'!H184))="","",OFFSET('Sanitation Data'!$H$32,0,10*ROW('Sanitation Data'!H184)))</f>
        <v/>
      </c>
      <c r="DJ190" s="280" t="str">
        <f ca="true">+IF(OFFSET('Sanitation Data'!$I$28,0,10*ROW('Sanitation Data'!I184))="","",OFFSET('Sanitation Data'!$I$28,0,10*ROW('Sanitation Data'!I184)))</f>
        <v/>
      </c>
      <c r="DK190" s="280" t="str">
        <f ca="true">+IF(OFFSET('Sanitation Data'!$I$29,0,10*ROW('Sanitation Data'!I184))="","",OFFSET('Sanitation Data'!$I$29,0,10*ROW('Sanitation Data'!I184)))</f>
        <v/>
      </c>
      <c r="DL190" s="280" t="str">
        <f ca="true">+IF(OFFSET('Sanitation Data'!$I$30,0,10*ROW('Sanitation Data'!I184))="","",OFFSET('Sanitation Data'!$I$30,0,10*ROW('Sanitation Data'!I184)))</f>
        <v/>
      </c>
      <c r="DM190" s="280" t="str">
        <f ca="true">+IF(OFFSET('Sanitation Data'!$I$31,0,10*ROW('Sanitation Data'!I184))="","",OFFSET('Sanitation Data'!$I$31,0,10*ROW('Sanitation Data'!I184)))</f>
        <v/>
      </c>
      <c r="DN190" s="280" t="str">
        <f ca="true">+IF(OFFSET('Sanitation Data'!$I$32,0,10*ROW('Sanitation Data'!I184))="","",OFFSET('Sanitation Data'!$I$32,0,10*ROW('Sanitation Data'!I184)))</f>
        <v/>
      </c>
      <c r="DO190" s="280" t="str">
        <f ca="true">+IF(OFFSET('Hygiene Data'!$D$11,0,10*ROW('Hygiene Data'!D184))="","",OFFSET('Hygiene Data'!$D$11,0,10*ROW('Hygiene Data'!D184)))</f>
        <v/>
      </c>
      <c r="DP190" s="280" t="str">
        <f ca="true">+IF(OFFSET('Hygiene Data'!$D$12,0,10*ROW('Hygiene Data'!D184))="","",OFFSET('Hygiene Data'!$D$12,0,10*ROW('Hygiene Data'!D184)))</f>
        <v/>
      </c>
      <c r="DQ190" s="280" t="str">
        <f ca="true">+IF(OFFSET('Hygiene Data'!$D$13,0,10*ROW('Hygiene Data'!D184))="","",OFFSET('Hygiene Data'!$D$13,0,10*ROW('Hygiene Data'!D184)))</f>
        <v/>
      </c>
      <c r="DR190" s="280" t="str">
        <f ca="true">+IF(OFFSET('Hygiene Data'!$E$11,0,10*ROW('Hygiene Data'!E184))="","",OFFSET('Hygiene Data'!$E$11,0,10*ROW('Hygiene Data'!E184)))</f>
        <v/>
      </c>
      <c r="DS190" s="280" t="str">
        <f ca="true">+IF(OFFSET('Hygiene Data'!$E$12,0,10*ROW('Hygiene Data'!E184))="","",OFFSET('Hygiene Data'!$E$12,0,10*ROW('Hygiene Data'!E184)))</f>
        <v/>
      </c>
      <c r="DT190" s="280" t="str">
        <f ca="true">+IF(OFFSET('Hygiene Data'!$E$13,0,10*ROW('Hygiene Data'!E184))="","",OFFSET('Hygiene Data'!$E$13,0,10*ROW('Hygiene Data'!E184)))</f>
        <v/>
      </c>
      <c r="DU190" s="280" t="str">
        <f ca="true">+IF(OFFSET('Hygiene Data'!$F$11,0,10*ROW('Hygiene Data'!F184))="","",OFFSET('Hygiene Data'!$F$11,0,10*ROW('Hygiene Data'!F184)))</f>
        <v/>
      </c>
      <c r="DV190" s="280" t="str">
        <f ca="true">+IF(OFFSET('Hygiene Data'!$F$12,0,10*ROW('Hygiene Data'!F184))="","",OFFSET('Hygiene Data'!$F$12,0,10*ROW('Hygiene Data'!F184)))</f>
        <v/>
      </c>
      <c r="DW190" s="280" t="str">
        <f ca="true">+IF(OFFSET('Hygiene Data'!$F$13,0,10*ROW('Hygiene Data'!F184))="","",OFFSET('Hygiene Data'!$F$13,0,10*ROW('Hygiene Data'!F184)))</f>
        <v/>
      </c>
      <c r="DX190" s="280" t="str">
        <f ca="true">+IF(OFFSET('Hygiene Data'!$G$11,0,10*ROW('Hygiene Data'!G184))="","",OFFSET('Hygiene Data'!$G$11,0,10*ROW('Hygiene Data'!G184)))</f>
        <v/>
      </c>
      <c r="DY190" s="280" t="str">
        <f ca="true">+IF(OFFSET('Hygiene Data'!$G$12,0,10*ROW('Hygiene Data'!G184))="","",OFFSET('Hygiene Data'!$G$12,0,10*ROW('Hygiene Data'!G184)))</f>
        <v/>
      </c>
      <c r="DZ190" s="280" t="str">
        <f ca="true">+IF(OFFSET('Hygiene Data'!$G$13,0,10*ROW('Hygiene Data'!G184))="","",OFFSET('Hygiene Data'!$G$13,0,10*ROW('Hygiene Data'!G184)))</f>
        <v/>
      </c>
      <c r="EA190" s="280" t="str">
        <f ca="true">+IF(OFFSET('Hygiene Data'!$H$11,0,10*ROW('Hygiene Data'!H184))="","",OFFSET('Hygiene Data'!$H$11,0,10*ROW('Hygiene Data'!H184)))</f>
        <v/>
      </c>
      <c r="EB190" s="280" t="str">
        <f ca="true">+IF(OFFSET('Hygiene Data'!$H$12,0,10*ROW('Hygiene Data'!H184))="","",OFFSET('Hygiene Data'!$H$12,0,10*ROW('Hygiene Data'!H184)))</f>
        <v/>
      </c>
      <c r="EC190" s="280" t="str">
        <f ca="true">+IF(OFFSET('Hygiene Data'!$H$13,0,10*ROW('Hygiene Data'!H184))="","",OFFSET('Hygiene Data'!$H$13,0,10*ROW('Hygiene Data'!H184)))</f>
        <v/>
      </c>
      <c r="ED190" s="280" t="str">
        <f ca="true">+IF(OFFSET('Hygiene Data'!$I$11,0,10*ROW('Hygiene Data'!I184))="","",OFFSET('Hygiene Data'!$I$11,0,10*ROW('Hygiene Data'!I184)))</f>
        <v/>
      </c>
      <c r="EE190" s="280" t="str">
        <f ca="true">+IF(OFFSET('Hygiene Data'!$I$12,0,10*ROW('Hygiene Data'!I184))="","",OFFSET('Hygiene Data'!$I$12,0,10*ROW('Hygiene Data'!I184)))</f>
        <v/>
      </c>
      <c r="EF190" s="28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6"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0"/>
      <c r="BS191" s="280" t="str">
        <f ca="true">+IF(OFFSET('Water Data'!$D$27,0,10*ROW('Water Data'!D185))="","",OFFSET('Water Data'!$D$27,0,10*ROW('Water Data'!D185)))</f>
        <v/>
      </c>
      <c r="BT191" s="280" t="str">
        <f ca="true">+IF(OFFSET('Water Data'!$D$28,0,10*ROW('Water Data'!D185))="","",OFFSET('Water Data'!$D$28,0,10*ROW('Water Data'!D185)))</f>
        <v/>
      </c>
      <c r="BU191" s="280" t="str">
        <f ca="true">+IF(OFFSET('Water Data'!$D$29,0,10*ROW('Water Data'!D185))="","",OFFSET('Water Data'!$D$29,0,10*ROW('Water Data'!D185)))</f>
        <v/>
      </c>
      <c r="BV191" s="280" t="str">
        <f ca="true">+IF(OFFSET('Water Data'!$E$27,0,10*ROW('Water Data'!E185))="","",OFFSET('Water Data'!$E$27,0,10*ROW('Water Data'!E185)))</f>
        <v/>
      </c>
      <c r="BW191" s="280" t="str">
        <f ca="true">+IF(OFFSET('Water Data'!$E$28,0,10*ROW('Water Data'!E185))="","",OFFSET('Water Data'!$E$28,0,10*ROW('Water Data'!E185)))</f>
        <v/>
      </c>
      <c r="BX191" s="280" t="str">
        <f ca="true">+IF(OFFSET('Water Data'!$E$29,0,10*ROW('Water Data'!E185))="","",OFFSET('Water Data'!$E$29,0,10*ROW('Water Data'!E185)))</f>
        <v/>
      </c>
      <c r="BY191" s="280" t="str">
        <f ca="true">+IF(OFFSET('Water Data'!$F$27,0,10*ROW('Water Data'!F185))="","",OFFSET('Water Data'!$F$27,0,10*ROW('Water Data'!F185)))</f>
        <v/>
      </c>
      <c r="BZ191" s="280" t="str">
        <f ca="true">+IF(OFFSET('Water Data'!$F$28,0,10*ROW('Water Data'!F185))="","",OFFSET('Water Data'!$F$28,0,10*ROW('Water Data'!F185)))</f>
        <v/>
      </c>
      <c r="CA191" s="280" t="str">
        <f ca="true">+IF(OFFSET('Water Data'!$F$29,0,10*ROW('Water Data'!F185))="","",OFFSET('Water Data'!$F$29,0,10*ROW('Water Data'!F185)))</f>
        <v/>
      </c>
      <c r="CB191" s="280" t="str">
        <f ca="true">+IF(OFFSET('Water Data'!$G$27,0,10*ROW('Water Data'!G185))="","",OFFSET('Water Data'!$G$27,0,10*ROW('Water Data'!G185)))</f>
        <v/>
      </c>
      <c r="CC191" s="280" t="str">
        <f ca="true">+IF(OFFSET('Water Data'!$G$28,0,10*ROW('Water Data'!G185))="","",OFFSET('Water Data'!$G$28,0,10*ROW('Water Data'!G185)))</f>
        <v/>
      </c>
      <c r="CD191" s="280" t="str">
        <f ca="true">+IF(OFFSET('Water Data'!$G$29,0,10*ROW('Water Data'!G185))="","",OFFSET('Water Data'!$G$29,0,10*ROW('Water Data'!G185)))</f>
        <v/>
      </c>
      <c r="CE191" s="280" t="str">
        <f ca="true">+IF(OFFSET('Water Data'!$H$27,0,10*ROW('Water Data'!H185))="","",OFFSET('Water Data'!$H$27,0,10*ROW('Water Data'!H185)))</f>
        <v/>
      </c>
      <c r="CF191" s="280" t="str">
        <f ca="true">+IF(OFFSET('Water Data'!$H$28,0,10*ROW('Water Data'!H185))="","",OFFSET('Water Data'!$H$28,0,10*ROW('Water Data'!H185)))</f>
        <v/>
      </c>
      <c r="CG191" s="280" t="str">
        <f ca="true">+IF(OFFSET('Water Data'!$H$29,0,10*ROW('Water Data'!H185))="","",OFFSET('Water Data'!$H$29,0,10*ROW('Water Data'!H185)))</f>
        <v/>
      </c>
      <c r="CH191" s="280" t="str">
        <f ca="true">+IF(OFFSET('Water Data'!$I$27,0,10*ROW('Water Data'!I185))="","",OFFSET('Water Data'!$I$27,0,10*ROW('Water Data'!I185)))</f>
        <v/>
      </c>
      <c r="CI191" s="280" t="str">
        <f ca="true">+IF(OFFSET('Water Data'!$I$28,0,10*ROW('Water Data'!I185))="","",OFFSET('Water Data'!$I$28,0,10*ROW('Water Data'!I185)))</f>
        <v/>
      </c>
      <c r="CJ191" s="280" t="str">
        <f ca="true">+IF(OFFSET('Water Data'!$I$29,0,10*ROW('Water Data'!I185))="","",OFFSET('Water Data'!$I$29,0,10*ROW('Water Data'!I185)))</f>
        <v/>
      </c>
      <c r="CK191" s="280" t="str">
        <f ca="true">+IF(OFFSET('Sanitation Data'!$D$28,0,10*ROW('Sanitation Data'!D185))="","",OFFSET('Sanitation Data'!$D$28,0,10*ROW('Sanitation Data'!D185)))</f>
        <v/>
      </c>
      <c r="CL191" s="280" t="str">
        <f ca="true">+IF(OFFSET('Sanitation Data'!$D$29,0,10*ROW('Sanitation Data'!D185))="","",OFFSET('Sanitation Data'!$D$29,0,10*ROW('Sanitation Data'!D185)))</f>
        <v/>
      </c>
      <c r="CM191" s="280" t="str">
        <f ca="true">+IF(OFFSET('Sanitation Data'!$D$30,0,10*ROW('Sanitation Data'!D185))="","",OFFSET('Sanitation Data'!$D$30,0,10*ROW('Sanitation Data'!D185)))</f>
        <v/>
      </c>
      <c r="CN191" s="280" t="str">
        <f ca="true">+IF(OFFSET('Sanitation Data'!$D$31,0,10*ROW('Sanitation Data'!D185))="","",OFFSET('Sanitation Data'!$D$31,0,10*ROW('Sanitation Data'!D185)))</f>
        <v/>
      </c>
      <c r="CO191" s="280" t="str">
        <f ca="true">+IF(OFFSET('Sanitation Data'!$D$32,0,10*ROW('Sanitation Data'!D185))="","",OFFSET('Sanitation Data'!$D$32,0,10*ROW('Sanitation Data'!D185)))</f>
        <v/>
      </c>
      <c r="CP191" s="280" t="str">
        <f ca="true">+IF(OFFSET('Sanitation Data'!$E$28,0,10*ROW('Sanitation Data'!E185))="","",OFFSET('Sanitation Data'!$E$28,0,10*ROW('Sanitation Data'!E185)))</f>
        <v/>
      </c>
      <c r="CQ191" s="280" t="str">
        <f ca="true">+IF(OFFSET('Sanitation Data'!$E$29,0,10*ROW('Sanitation Data'!E185))="","",OFFSET('Sanitation Data'!$E$29,0,10*ROW('Sanitation Data'!E185)))</f>
        <v/>
      </c>
      <c r="CR191" s="280" t="str">
        <f ca="true">+IF(OFFSET('Sanitation Data'!$E$30,0,10*ROW('Sanitation Data'!E185))="","",OFFSET('Sanitation Data'!$E$30,0,10*ROW('Sanitation Data'!E185)))</f>
        <v/>
      </c>
      <c r="CS191" s="280" t="str">
        <f ca="true">+IF(OFFSET('Sanitation Data'!$E$31,0,10*ROW('Sanitation Data'!E185))="","",OFFSET('Sanitation Data'!$E$31,0,10*ROW('Sanitation Data'!E185)))</f>
        <v/>
      </c>
      <c r="CT191" s="280" t="str">
        <f ca="true">+IF(OFFSET('Sanitation Data'!$E$32,0,10*ROW('Sanitation Data'!E185))="","",OFFSET('Sanitation Data'!$E$32,0,10*ROW('Sanitation Data'!E185)))</f>
        <v/>
      </c>
      <c r="CU191" s="280" t="str">
        <f ca="true">+IF(OFFSET('Sanitation Data'!$F$28,0,10*ROW('Sanitation Data'!F185))="","",OFFSET('Sanitation Data'!$F$28,0,10*ROW('Sanitation Data'!F185)))</f>
        <v/>
      </c>
      <c r="CV191" s="280" t="str">
        <f ca="true">+IF(OFFSET('Sanitation Data'!$F$29,0,10*ROW('Sanitation Data'!F185))="","",OFFSET('Sanitation Data'!$F$29,0,10*ROW('Sanitation Data'!F185)))</f>
        <v/>
      </c>
      <c r="CW191" s="280" t="str">
        <f ca="true">+IF(OFFSET('Sanitation Data'!$F$30,0,10*ROW('Sanitation Data'!F185))="","",OFFSET('Sanitation Data'!$F$30,0,10*ROW('Sanitation Data'!F185)))</f>
        <v/>
      </c>
      <c r="CX191" s="280" t="str">
        <f ca="true">+IF(OFFSET('Sanitation Data'!$F$31,0,10*ROW('Sanitation Data'!F185))="","",OFFSET('Sanitation Data'!$F$31,0,10*ROW('Sanitation Data'!F185)))</f>
        <v/>
      </c>
      <c r="CY191" s="280" t="str">
        <f ca="true">+IF(OFFSET('Sanitation Data'!$F$32,0,10*ROW('Sanitation Data'!F185))="","",OFFSET('Sanitation Data'!$F$32,0,10*ROW('Sanitation Data'!F185)))</f>
        <v/>
      </c>
      <c r="CZ191" s="280" t="str">
        <f ca="true">+IF(OFFSET('Sanitation Data'!$G$28,0,10*ROW('Sanitation Data'!G185))="","",OFFSET('Sanitation Data'!$G$28,0,10*ROW('Sanitation Data'!G185)))</f>
        <v/>
      </c>
      <c r="DA191" s="280" t="str">
        <f ca="true">+IF(OFFSET('Sanitation Data'!$G$29,0,10*ROW('Sanitation Data'!G185))="","",OFFSET('Sanitation Data'!$G$29,0,10*ROW('Sanitation Data'!G185)))</f>
        <v/>
      </c>
      <c r="DB191" s="280" t="str">
        <f ca="true">+IF(OFFSET('Sanitation Data'!$G$30,0,10*ROW('Sanitation Data'!G185))="","",OFFSET('Sanitation Data'!$G$30,0,10*ROW('Sanitation Data'!G185)))</f>
        <v/>
      </c>
      <c r="DC191" s="280" t="str">
        <f ca="true">+IF(OFFSET('Sanitation Data'!$G$31,0,10*ROW('Sanitation Data'!G185))="","",OFFSET('Sanitation Data'!$G$31,0,10*ROW('Sanitation Data'!G185)))</f>
        <v/>
      </c>
      <c r="DD191" s="280" t="str">
        <f ca="true">+IF(OFFSET('Sanitation Data'!$G$32,0,10*ROW('Sanitation Data'!G185))="","",OFFSET('Sanitation Data'!$G$32,0,10*ROW('Sanitation Data'!G185)))</f>
        <v/>
      </c>
      <c r="DE191" s="280" t="str">
        <f ca="true">+IF(OFFSET('Sanitation Data'!$H$28,0,10*ROW('Sanitation Data'!H185))="","",OFFSET('Sanitation Data'!$H$28,0,10*ROW('Sanitation Data'!H185)))</f>
        <v/>
      </c>
      <c r="DF191" s="280" t="str">
        <f ca="true">+IF(OFFSET('Sanitation Data'!$H$29,0,10*ROW('Sanitation Data'!H185))="","",OFFSET('Sanitation Data'!$H$29,0,10*ROW('Sanitation Data'!H185)))</f>
        <v/>
      </c>
      <c r="DG191" s="280" t="str">
        <f ca="true">+IF(OFFSET('Sanitation Data'!$H$30,0,10*ROW('Sanitation Data'!H185))="","",OFFSET('Sanitation Data'!$H$30,0,10*ROW('Sanitation Data'!H185)))</f>
        <v/>
      </c>
      <c r="DH191" s="280" t="str">
        <f ca="true">+IF(OFFSET('Sanitation Data'!$H$31,0,10*ROW('Sanitation Data'!H185))="","",OFFSET('Sanitation Data'!$H$31,0,10*ROW('Sanitation Data'!H185)))</f>
        <v/>
      </c>
      <c r="DI191" s="280" t="str">
        <f ca="true">+IF(OFFSET('Sanitation Data'!$H$32,0,10*ROW('Sanitation Data'!H185))="","",OFFSET('Sanitation Data'!$H$32,0,10*ROW('Sanitation Data'!H185)))</f>
        <v/>
      </c>
      <c r="DJ191" s="280" t="str">
        <f ca="true">+IF(OFFSET('Sanitation Data'!$I$28,0,10*ROW('Sanitation Data'!I185))="","",OFFSET('Sanitation Data'!$I$28,0,10*ROW('Sanitation Data'!I185)))</f>
        <v/>
      </c>
      <c r="DK191" s="280" t="str">
        <f ca="true">+IF(OFFSET('Sanitation Data'!$I$29,0,10*ROW('Sanitation Data'!I185))="","",OFFSET('Sanitation Data'!$I$29,0,10*ROW('Sanitation Data'!I185)))</f>
        <v/>
      </c>
      <c r="DL191" s="280" t="str">
        <f ca="true">+IF(OFFSET('Sanitation Data'!$I$30,0,10*ROW('Sanitation Data'!I185))="","",OFFSET('Sanitation Data'!$I$30,0,10*ROW('Sanitation Data'!I185)))</f>
        <v/>
      </c>
      <c r="DM191" s="280" t="str">
        <f ca="true">+IF(OFFSET('Sanitation Data'!$I$31,0,10*ROW('Sanitation Data'!I185))="","",OFFSET('Sanitation Data'!$I$31,0,10*ROW('Sanitation Data'!I185)))</f>
        <v/>
      </c>
      <c r="DN191" s="280" t="str">
        <f ca="true">+IF(OFFSET('Sanitation Data'!$I$32,0,10*ROW('Sanitation Data'!I185))="","",OFFSET('Sanitation Data'!$I$32,0,10*ROW('Sanitation Data'!I185)))</f>
        <v/>
      </c>
      <c r="DO191" s="280" t="str">
        <f ca="true">+IF(OFFSET('Hygiene Data'!$D$11,0,10*ROW('Hygiene Data'!D185))="","",OFFSET('Hygiene Data'!$D$11,0,10*ROW('Hygiene Data'!D185)))</f>
        <v/>
      </c>
      <c r="DP191" s="280" t="str">
        <f ca="true">+IF(OFFSET('Hygiene Data'!$D$12,0,10*ROW('Hygiene Data'!D185))="","",OFFSET('Hygiene Data'!$D$12,0,10*ROW('Hygiene Data'!D185)))</f>
        <v/>
      </c>
      <c r="DQ191" s="280" t="str">
        <f ca="true">+IF(OFFSET('Hygiene Data'!$D$13,0,10*ROW('Hygiene Data'!D185))="","",OFFSET('Hygiene Data'!$D$13,0,10*ROW('Hygiene Data'!D185)))</f>
        <v/>
      </c>
      <c r="DR191" s="280" t="str">
        <f ca="true">+IF(OFFSET('Hygiene Data'!$E$11,0,10*ROW('Hygiene Data'!E185))="","",OFFSET('Hygiene Data'!$E$11,0,10*ROW('Hygiene Data'!E185)))</f>
        <v/>
      </c>
      <c r="DS191" s="280" t="str">
        <f ca="true">+IF(OFFSET('Hygiene Data'!$E$12,0,10*ROW('Hygiene Data'!E185))="","",OFFSET('Hygiene Data'!$E$12,0,10*ROW('Hygiene Data'!E185)))</f>
        <v/>
      </c>
      <c r="DT191" s="280" t="str">
        <f ca="true">+IF(OFFSET('Hygiene Data'!$E$13,0,10*ROW('Hygiene Data'!E185))="","",OFFSET('Hygiene Data'!$E$13,0,10*ROW('Hygiene Data'!E185)))</f>
        <v/>
      </c>
      <c r="DU191" s="280" t="str">
        <f ca="true">+IF(OFFSET('Hygiene Data'!$F$11,0,10*ROW('Hygiene Data'!F185))="","",OFFSET('Hygiene Data'!$F$11,0,10*ROW('Hygiene Data'!F185)))</f>
        <v/>
      </c>
      <c r="DV191" s="280" t="str">
        <f ca="true">+IF(OFFSET('Hygiene Data'!$F$12,0,10*ROW('Hygiene Data'!F185))="","",OFFSET('Hygiene Data'!$F$12,0,10*ROW('Hygiene Data'!F185)))</f>
        <v/>
      </c>
      <c r="DW191" s="280" t="str">
        <f ca="true">+IF(OFFSET('Hygiene Data'!$F$13,0,10*ROW('Hygiene Data'!F185))="","",OFFSET('Hygiene Data'!$F$13,0,10*ROW('Hygiene Data'!F185)))</f>
        <v/>
      </c>
      <c r="DX191" s="280" t="str">
        <f ca="true">+IF(OFFSET('Hygiene Data'!$G$11,0,10*ROW('Hygiene Data'!G185))="","",OFFSET('Hygiene Data'!$G$11,0,10*ROW('Hygiene Data'!G185)))</f>
        <v/>
      </c>
      <c r="DY191" s="280" t="str">
        <f ca="true">+IF(OFFSET('Hygiene Data'!$G$12,0,10*ROW('Hygiene Data'!G185))="","",OFFSET('Hygiene Data'!$G$12,0,10*ROW('Hygiene Data'!G185)))</f>
        <v/>
      </c>
      <c r="DZ191" s="280" t="str">
        <f ca="true">+IF(OFFSET('Hygiene Data'!$G$13,0,10*ROW('Hygiene Data'!G185))="","",OFFSET('Hygiene Data'!$G$13,0,10*ROW('Hygiene Data'!G185)))</f>
        <v/>
      </c>
      <c r="EA191" s="280" t="str">
        <f ca="true">+IF(OFFSET('Hygiene Data'!$H$11,0,10*ROW('Hygiene Data'!H185))="","",OFFSET('Hygiene Data'!$H$11,0,10*ROW('Hygiene Data'!H185)))</f>
        <v/>
      </c>
      <c r="EB191" s="280" t="str">
        <f ca="true">+IF(OFFSET('Hygiene Data'!$H$12,0,10*ROW('Hygiene Data'!H185))="","",OFFSET('Hygiene Data'!$H$12,0,10*ROW('Hygiene Data'!H185)))</f>
        <v/>
      </c>
      <c r="EC191" s="280" t="str">
        <f ca="true">+IF(OFFSET('Hygiene Data'!$H$13,0,10*ROW('Hygiene Data'!H185))="","",OFFSET('Hygiene Data'!$H$13,0,10*ROW('Hygiene Data'!H185)))</f>
        <v/>
      </c>
      <c r="ED191" s="280" t="str">
        <f ca="true">+IF(OFFSET('Hygiene Data'!$I$11,0,10*ROW('Hygiene Data'!I185))="","",OFFSET('Hygiene Data'!$I$11,0,10*ROW('Hygiene Data'!I185)))</f>
        <v/>
      </c>
      <c r="EE191" s="280" t="str">
        <f ca="true">+IF(OFFSET('Hygiene Data'!$I$12,0,10*ROW('Hygiene Data'!I185))="","",OFFSET('Hygiene Data'!$I$12,0,10*ROW('Hygiene Data'!I185)))</f>
        <v/>
      </c>
      <c r="EF191" s="28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6"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0"/>
      <c r="BS192" s="280" t="str">
        <f ca="true">+IF(OFFSET('Water Data'!$D$27,0,10*ROW('Water Data'!D186))="","",OFFSET('Water Data'!$D$27,0,10*ROW('Water Data'!D186)))</f>
        <v/>
      </c>
      <c r="BT192" s="280" t="str">
        <f ca="true">+IF(OFFSET('Water Data'!$D$28,0,10*ROW('Water Data'!D186))="","",OFFSET('Water Data'!$D$28,0,10*ROW('Water Data'!D186)))</f>
        <v/>
      </c>
      <c r="BU192" s="280" t="str">
        <f ca="true">+IF(OFFSET('Water Data'!$D$29,0,10*ROW('Water Data'!D186))="","",OFFSET('Water Data'!$D$29,0,10*ROW('Water Data'!D186)))</f>
        <v/>
      </c>
      <c r="BV192" s="280" t="str">
        <f ca="true">+IF(OFFSET('Water Data'!$E$27,0,10*ROW('Water Data'!E186))="","",OFFSET('Water Data'!$E$27,0,10*ROW('Water Data'!E186)))</f>
        <v/>
      </c>
      <c r="BW192" s="280" t="str">
        <f ca="true">+IF(OFFSET('Water Data'!$E$28,0,10*ROW('Water Data'!E186))="","",OFFSET('Water Data'!$E$28,0,10*ROW('Water Data'!E186)))</f>
        <v/>
      </c>
      <c r="BX192" s="280" t="str">
        <f ca="true">+IF(OFFSET('Water Data'!$E$29,0,10*ROW('Water Data'!E186))="","",OFFSET('Water Data'!$E$29,0,10*ROW('Water Data'!E186)))</f>
        <v/>
      </c>
      <c r="BY192" s="280" t="str">
        <f ca="true">+IF(OFFSET('Water Data'!$F$27,0,10*ROW('Water Data'!F186))="","",OFFSET('Water Data'!$F$27,0,10*ROW('Water Data'!F186)))</f>
        <v/>
      </c>
      <c r="BZ192" s="280" t="str">
        <f ca="true">+IF(OFFSET('Water Data'!$F$28,0,10*ROW('Water Data'!F186))="","",OFFSET('Water Data'!$F$28,0,10*ROW('Water Data'!F186)))</f>
        <v/>
      </c>
      <c r="CA192" s="280" t="str">
        <f ca="true">+IF(OFFSET('Water Data'!$F$29,0,10*ROW('Water Data'!F186))="","",OFFSET('Water Data'!$F$29,0,10*ROW('Water Data'!F186)))</f>
        <v/>
      </c>
      <c r="CB192" s="280" t="str">
        <f ca="true">+IF(OFFSET('Water Data'!$G$27,0,10*ROW('Water Data'!G186))="","",OFFSET('Water Data'!$G$27,0,10*ROW('Water Data'!G186)))</f>
        <v/>
      </c>
      <c r="CC192" s="280" t="str">
        <f ca="true">+IF(OFFSET('Water Data'!$G$28,0,10*ROW('Water Data'!G186))="","",OFFSET('Water Data'!$G$28,0,10*ROW('Water Data'!G186)))</f>
        <v/>
      </c>
      <c r="CD192" s="280" t="str">
        <f ca="true">+IF(OFFSET('Water Data'!$G$29,0,10*ROW('Water Data'!G186))="","",OFFSET('Water Data'!$G$29,0,10*ROW('Water Data'!G186)))</f>
        <v/>
      </c>
      <c r="CE192" s="280" t="str">
        <f ca="true">+IF(OFFSET('Water Data'!$H$27,0,10*ROW('Water Data'!H186))="","",OFFSET('Water Data'!$H$27,0,10*ROW('Water Data'!H186)))</f>
        <v/>
      </c>
      <c r="CF192" s="280" t="str">
        <f ca="true">+IF(OFFSET('Water Data'!$H$28,0,10*ROW('Water Data'!H186))="","",OFFSET('Water Data'!$H$28,0,10*ROW('Water Data'!H186)))</f>
        <v/>
      </c>
      <c r="CG192" s="280" t="str">
        <f ca="true">+IF(OFFSET('Water Data'!$H$29,0,10*ROW('Water Data'!H186))="","",OFFSET('Water Data'!$H$29,0,10*ROW('Water Data'!H186)))</f>
        <v/>
      </c>
      <c r="CH192" s="280" t="str">
        <f ca="true">+IF(OFFSET('Water Data'!$I$27,0,10*ROW('Water Data'!I186))="","",OFFSET('Water Data'!$I$27,0,10*ROW('Water Data'!I186)))</f>
        <v/>
      </c>
      <c r="CI192" s="280" t="str">
        <f ca="true">+IF(OFFSET('Water Data'!$I$28,0,10*ROW('Water Data'!I186))="","",OFFSET('Water Data'!$I$28,0,10*ROW('Water Data'!I186)))</f>
        <v/>
      </c>
      <c r="CJ192" s="280" t="str">
        <f ca="true">+IF(OFFSET('Water Data'!$I$29,0,10*ROW('Water Data'!I186))="","",OFFSET('Water Data'!$I$29,0,10*ROW('Water Data'!I186)))</f>
        <v/>
      </c>
      <c r="CK192" s="280" t="str">
        <f ca="true">+IF(OFFSET('Sanitation Data'!$D$28,0,10*ROW('Sanitation Data'!D186))="","",OFFSET('Sanitation Data'!$D$28,0,10*ROW('Sanitation Data'!D186)))</f>
        <v/>
      </c>
      <c r="CL192" s="280" t="str">
        <f ca="true">+IF(OFFSET('Sanitation Data'!$D$29,0,10*ROW('Sanitation Data'!D186))="","",OFFSET('Sanitation Data'!$D$29,0,10*ROW('Sanitation Data'!D186)))</f>
        <v/>
      </c>
      <c r="CM192" s="280" t="str">
        <f ca="true">+IF(OFFSET('Sanitation Data'!$D$30,0,10*ROW('Sanitation Data'!D186))="","",OFFSET('Sanitation Data'!$D$30,0,10*ROW('Sanitation Data'!D186)))</f>
        <v/>
      </c>
      <c r="CN192" s="280" t="str">
        <f ca="true">+IF(OFFSET('Sanitation Data'!$D$31,0,10*ROW('Sanitation Data'!D186))="","",OFFSET('Sanitation Data'!$D$31,0,10*ROW('Sanitation Data'!D186)))</f>
        <v/>
      </c>
      <c r="CO192" s="280" t="str">
        <f ca="true">+IF(OFFSET('Sanitation Data'!$D$32,0,10*ROW('Sanitation Data'!D186))="","",OFFSET('Sanitation Data'!$D$32,0,10*ROW('Sanitation Data'!D186)))</f>
        <v/>
      </c>
      <c r="CP192" s="280" t="str">
        <f ca="true">+IF(OFFSET('Sanitation Data'!$E$28,0,10*ROW('Sanitation Data'!E186))="","",OFFSET('Sanitation Data'!$E$28,0,10*ROW('Sanitation Data'!E186)))</f>
        <v/>
      </c>
      <c r="CQ192" s="280" t="str">
        <f ca="true">+IF(OFFSET('Sanitation Data'!$E$29,0,10*ROW('Sanitation Data'!E186))="","",OFFSET('Sanitation Data'!$E$29,0,10*ROW('Sanitation Data'!E186)))</f>
        <v/>
      </c>
      <c r="CR192" s="280" t="str">
        <f ca="true">+IF(OFFSET('Sanitation Data'!$E$30,0,10*ROW('Sanitation Data'!E186))="","",OFFSET('Sanitation Data'!$E$30,0,10*ROW('Sanitation Data'!E186)))</f>
        <v/>
      </c>
      <c r="CS192" s="280" t="str">
        <f ca="true">+IF(OFFSET('Sanitation Data'!$E$31,0,10*ROW('Sanitation Data'!E186))="","",OFFSET('Sanitation Data'!$E$31,0,10*ROW('Sanitation Data'!E186)))</f>
        <v/>
      </c>
      <c r="CT192" s="280" t="str">
        <f ca="true">+IF(OFFSET('Sanitation Data'!$E$32,0,10*ROW('Sanitation Data'!E186))="","",OFFSET('Sanitation Data'!$E$32,0,10*ROW('Sanitation Data'!E186)))</f>
        <v/>
      </c>
      <c r="CU192" s="280" t="str">
        <f ca="true">+IF(OFFSET('Sanitation Data'!$F$28,0,10*ROW('Sanitation Data'!F186))="","",OFFSET('Sanitation Data'!$F$28,0,10*ROW('Sanitation Data'!F186)))</f>
        <v/>
      </c>
      <c r="CV192" s="280" t="str">
        <f ca="true">+IF(OFFSET('Sanitation Data'!$F$29,0,10*ROW('Sanitation Data'!F186))="","",OFFSET('Sanitation Data'!$F$29,0,10*ROW('Sanitation Data'!F186)))</f>
        <v/>
      </c>
      <c r="CW192" s="280" t="str">
        <f ca="true">+IF(OFFSET('Sanitation Data'!$F$30,0,10*ROW('Sanitation Data'!F186))="","",OFFSET('Sanitation Data'!$F$30,0,10*ROW('Sanitation Data'!F186)))</f>
        <v/>
      </c>
      <c r="CX192" s="280" t="str">
        <f ca="true">+IF(OFFSET('Sanitation Data'!$F$31,0,10*ROW('Sanitation Data'!F186))="","",OFFSET('Sanitation Data'!$F$31,0,10*ROW('Sanitation Data'!F186)))</f>
        <v/>
      </c>
      <c r="CY192" s="280" t="str">
        <f ca="true">+IF(OFFSET('Sanitation Data'!$F$32,0,10*ROW('Sanitation Data'!F186))="","",OFFSET('Sanitation Data'!$F$32,0,10*ROW('Sanitation Data'!F186)))</f>
        <v/>
      </c>
      <c r="CZ192" s="280" t="str">
        <f ca="true">+IF(OFFSET('Sanitation Data'!$G$28,0,10*ROW('Sanitation Data'!G186))="","",OFFSET('Sanitation Data'!$G$28,0,10*ROW('Sanitation Data'!G186)))</f>
        <v/>
      </c>
      <c r="DA192" s="280" t="str">
        <f ca="true">+IF(OFFSET('Sanitation Data'!$G$29,0,10*ROW('Sanitation Data'!G186))="","",OFFSET('Sanitation Data'!$G$29,0,10*ROW('Sanitation Data'!G186)))</f>
        <v/>
      </c>
      <c r="DB192" s="280" t="str">
        <f ca="true">+IF(OFFSET('Sanitation Data'!$G$30,0,10*ROW('Sanitation Data'!G186))="","",OFFSET('Sanitation Data'!$G$30,0,10*ROW('Sanitation Data'!G186)))</f>
        <v/>
      </c>
      <c r="DC192" s="280" t="str">
        <f ca="true">+IF(OFFSET('Sanitation Data'!$G$31,0,10*ROW('Sanitation Data'!G186))="","",OFFSET('Sanitation Data'!$G$31,0,10*ROW('Sanitation Data'!G186)))</f>
        <v/>
      </c>
      <c r="DD192" s="280" t="str">
        <f ca="true">+IF(OFFSET('Sanitation Data'!$G$32,0,10*ROW('Sanitation Data'!G186))="","",OFFSET('Sanitation Data'!$G$32,0,10*ROW('Sanitation Data'!G186)))</f>
        <v/>
      </c>
      <c r="DE192" s="280" t="str">
        <f ca="true">+IF(OFFSET('Sanitation Data'!$H$28,0,10*ROW('Sanitation Data'!H186))="","",OFFSET('Sanitation Data'!$H$28,0,10*ROW('Sanitation Data'!H186)))</f>
        <v/>
      </c>
      <c r="DF192" s="280" t="str">
        <f ca="true">+IF(OFFSET('Sanitation Data'!$H$29,0,10*ROW('Sanitation Data'!H186))="","",OFFSET('Sanitation Data'!$H$29,0,10*ROW('Sanitation Data'!H186)))</f>
        <v/>
      </c>
      <c r="DG192" s="280" t="str">
        <f ca="true">+IF(OFFSET('Sanitation Data'!$H$30,0,10*ROW('Sanitation Data'!H186))="","",OFFSET('Sanitation Data'!$H$30,0,10*ROW('Sanitation Data'!H186)))</f>
        <v/>
      </c>
      <c r="DH192" s="280" t="str">
        <f ca="true">+IF(OFFSET('Sanitation Data'!$H$31,0,10*ROW('Sanitation Data'!H186))="","",OFFSET('Sanitation Data'!$H$31,0,10*ROW('Sanitation Data'!H186)))</f>
        <v/>
      </c>
      <c r="DI192" s="280" t="str">
        <f ca="true">+IF(OFFSET('Sanitation Data'!$H$32,0,10*ROW('Sanitation Data'!H186))="","",OFFSET('Sanitation Data'!$H$32,0,10*ROW('Sanitation Data'!H186)))</f>
        <v/>
      </c>
      <c r="DJ192" s="280" t="str">
        <f ca="true">+IF(OFFSET('Sanitation Data'!$I$28,0,10*ROW('Sanitation Data'!I186))="","",OFFSET('Sanitation Data'!$I$28,0,10*ROW('Sanitation Data'!I186)))</f>
        <v/>
      </c>
      <c r="DK192" s="280" t="str">
        <f ca="true">+IF(OFFSET('Sanitation Data'!$I$29,0,10*ROW('Sanitation Data'!I186))="","",OFFSET('Sanitation Data'!$I$29,0,10*ROW('Sanitation Data'!I186)))</f>
        <v/>
      </c>
      <c r="DL192" s="280" t="str">
        <f ca="true">+IF(OFFSET('Sanitation Data'!$I$30,0,10*ROW('Sanitation Data'!I186))="","",OFFSET('Sanitation Data'!$I$30,0,10*ROW('Sanitation Data'!I186)))</f>
        <v/>
      </c>
      <c r="DM192" s="280" t="str">
        <f ca="true">+IF(OFFSET('Sanitation Data'!$I$31,0,10*ROW('Sanitation Data'!I186))="","",OFFSET('Sanitation Data'!$I$31,0,10*ROW('Sanitation Data'!I186)))</f>
        <v/>
      </c>
      <c r="DN192" s="280" t="str">
        <f ca="true">+IF(OFFSET('Sanitation Data'!$I$32,0,10*ROW('Sanitation Data'!I186))="","",OFFSET('Sanitation Data'!$I$32,0,10*ROW('Sanitation Data'!I186)))</f>
        <v/>
      </c>
      <c r="DO192" s="280" t="str">
        <f ca="true">+IF(OFFSET('Hygiene Data'!$D$11,0,10*ROW('Hygiene Data'!D186))="","",OFFSET('Hygiene Data'!$D$11,0,10*ROW('Hygiene Data'!D186)))</f>
        <v/>
      </c>
      <c r="DP192" s="280" t="str">
        <f ca="true">+IF(OFFSET('Hygiene Data'!$D$12,0,10*ROW('Hygiene Data'!D186))="","",OFFSET('Hygiene Data'!$D$12,0,10*ROW('Hygiene Data'!D186)))</f>
        <v/>
      </c>
      <c r="DQ192" s="280" t="str">
        <f ca="true">+IF(OFFSET('Hygiene Data'!$D$13,0,10*ROW('Hygiene Data'!D186))="","",OFFSET('Hygiene Data'!$D$13,0,10*ROW('Hygiene Data'!D186)))</f>
        <v/>
      </c>
      <c r="DR192" s="280" t="str">
        <f ca="true">+IF(OFFSET('Hygiene Data'!$E$11,0,10*ROW('Hygiene Data'!E186))="","",OFFSET('Hygiene Data'!$E$11,0,10*ROW('Hygiene Data'!E186)))</f>
        <v/>
      </c>
      <c r="DS192" s="280" t="str">
        <f ca="true">+IF(OFFSET('Hygiene Data'!$E$12,0,10*ROW('Hygiene Data'!E186))="","",OFFSET('Hygiene Data'!$E$12,0,10*ROW('Hygiene Data'!E186)))</f>
        <v/>
      </c>
      <c r="DT192" s="280" t="str">
        <f ca="true">+IF(OFFSET('Hygiene Data'!$E$13,0,10*ROW('Hygiene Data'!E186))="","",OFFSET('Hygiene Data'!$E$13,0,10*ROW('Hygiene Data'!E186)))</f>
        <v/>
      </c>
      <c r="DU192" s="280" t="str">
        <f ca="true">+IF(OFFSET('Hygiene Data'!$F$11,0,10*ROW('Hygiene Data'!F186))="","",OFFSET('Hygiene Data'!$F$11,0,10*ROW('Hygiene Data'!F186)))</f>
        <v/>
      </c>
      <c r="DV192" s="280" t="str">
        <f ca="true">+IF(OFFSET('Hygiene Data'!$F$12,0,10*ROW('Hygiene Data'!F186))="","",OFFSET('Hygiene Data'!$F$12,0,10*ROW('Hygiene Data'!F186)))</f>
        <v/>
      </c>
      <c r="DW192" s="280" t="str">
        <f ca="true">+IF(OFFSET('Hygiene Data'!$F$13,0,10*ROW('Hygiene Data'!F186))="","",OFFSET('Hygiene Data'!$F$13,0,10*ROW('Hygiene Data'!F186)))</f>
        <v/>
      </c>
      <c r="DX192" s="280" t="str">
        <f ca="true">+IF(OFFSET('Hygiene Data'!$G$11,0,10*ROW('Hygiene Data'!G186))="","",OFFSET('Hygiene Data'!$G$11,0,10*ROW('Hygiene Data'!G186)))</f>
        <v/>
      </c>
      <c r="DY192" s="280" t="str">
        <f ca="true">+IF(OFFSET('Hygiene Data'!$G$12,0,10*ROW('Hygiene Data'!G186))="","",OFFSET('Hygiene Data'!$G$12,0,10*ROW('Hygiene Data'!G186)))</f>
        <v/>
      </c>
      <c r="DZ192" s="280" t="str">
        <f ca="true">+IF(OFFSET('Hygiene Data'!$G$13,0,10*ROW('Hygiene Data'!G186))="","",OFFSET('Hygiene Data'!$G$13,0,10*ROW('Hygiene Data'!G186)))</f>
        <v/>
      </c>
      <c r="EA192" s="280" t="str">
        <f ca="true">+IF(OFFSET('Hygiene Data'!$H$11,0,10*ROW('Hygiene Data'!H186))="","",OFFSET('Hygiene Data'!$H$11,0,10*ROW('Hygiene Data'!H186)))</f>
        <v/>
      </c>
      <c r="EB192" s="280" t="str">
        <f ca="true">+IF(OFFSET('Hygiene Data'!$H$12,0,10*ROW('Hygiene Data'!H186))="","",OFFSET('Hygiene Data'!$H$12,0,10*ROW('Hygiene Data'!H186)))</f>
        <v/>
      </c>
      <c r="EC192" s="280" t="str">
        <f ca="true">+IF(OFFSET('Hygiene Data'!$H$13,0,10*ROW('Hygiene Data'!H186))="","",OFFSET('Hygiene Data'!$H$13,0,10*ROW('Hygiene Data'!H186)))</f>
        <v/>
      </c>
      <c r="ED192" s="280" t="str">
        <f ca="true">+IF(OFFSET('Hygiene Data'!$I$11,0,10*ROW('Hygiene Data'!I186))="","",OFFSET('Hygiene Data'!$I$11,0,10*ROW('Hygiene Data'!I186)))</f>
        <v/>
      </c>
      <c r="EE192" s="280" t="str">
        <f ca="true">+IF(OFFSET('Hygiene Data'!$I$12,0,10*ROW('Hygiene Data'!I186))="","",OFFSET('Hygiene Data'!$I$12,0,10*ROW('Hygiene Data'!I186)))</f>
        <v/>
      </c>
      <c r="EF192" s="28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6"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0"/>
      <c r="BS193" s="280" t="str">
        <f ca="true">+IF(OFFSET('Water Data'!$D$27,0,10*ROW('Water Data'!D187))="","",OFFSET('Water Data'!$D$27,0,10*ROW('Water Data'!D187)))</f>
        <v/>
      </c>
      <c r="BT193" s="280" t="str">
        <f ca="true">+IF(OFFSET('Water Data'!$D$28,0,10*ROW('Water Data'!D187))="","",OFFSET('Water Data'!$D$28,0,10*ROW('Water Data'!D187)))</f>
        <v/>
      </c>
      <c r="BU193" s="280" t="str">
        <f ca="true">+IF(OFFSET('Water Data'!$D$29,0,10*ROW('Water Data'!D187))="","",OFFSET('Water Data'!$D$29,0,10*ROW('Water Data'!D187)))</f>
        <v/>
      </c>
      <c r="BV193" s="280" t="str">
        <f ca="true">+IF(OFFSET('Water Data'!$E$27,0,10*ROW('Water Data'!E187))="","",OFFSET('Water Data'!$E$27,0,10*ROW('Water Data'!E187)))</f>
        <v/>
      </c>
      <c r="BW193" s="280" t="str">
        <f ca="true">+IF(OFFSET('Water Data'!$E$28,0,10*ROW('Water Data'!E187))="","",OFFSET('Water Data'!$E$28,0,10*ROW('Water Data'!E187)))</f>
        <v/>
      </c>
      <c r="BX193" s="280" t="str">
        <f ca="true">+IF(OFFSET('Water Data'!$E$29,0,10*ROW('Water Data'!E187))="","",OFFSET('Water Data'!$E$29,0,10*ROW('Water Data'!E187)))</f>
        <v/>
      </c>
      <c r="BY193" s="280" t="str">
        <f ca="true">+IF(OFFSET('Water Data'!$F$27,0,10*ROW('Water Data'!F187))="","",OFFSET('Water Data'!$F$27,0,10*ROW('Water Data'!F187)))</f>
        <v/>
      </c>
      <c r="BZ193" s="280" t="str">
        <f ca="true">+IF(OFFSET('Water Data'!$F$28,0,10*ROW('Water Data'!F187))="","",OFFSET('Water Data'!$F$28,0,10*ROW('Water Data'!F187)))</f>
        <v/>
      </c>
      <c r="CA193" s="280" t="str">
        <f ca="true">+IF(OFFSET('Water Data'!$F$29,0,10*ROW('Water Data'!F187))="","",OFFSET('Water Data'!$F$29,0,10*ROW('Water Data'!F187)))</f>
        <v/>
      </c>
      <c r="CB193" s="280" t="str">
        <f ca="true">+IF(OFFSET('Water Data'!$G$27,0,10*ROW('Water Data'!G187))="","",OFFSET('Water Data'!$G$27,0,10*ROW('Water Data'!G187)))</f>
        <v/>
      </c>
      <c r="CC193" s="280" t="str">
        <f ca="true">+IF(OFFSET('Water Data'!$G$28,0,10*ROW('Water Data'!G187))="","",OFFSET('Water Data'!$G$28,0,10*ROW('Water Data'!G187)))</f>
        <v/>
      </c>
      <c r="CD193" s="280" t="str">
        <f ca="true">+IF(OFFSET('Water Data'!$G$29,0,10*ROW('Water Data'!G187))="","",OFFSET('Water Data'!$G$29,0,10*ROW('Water Data'!G187)))</f>
        <v/>
      </c>
      <c r="CE193" s="280" t="str">
        <f ca="true">+IF(OFFSET('Water Data'!$H$27,0,10*ROW('Water Data'!H187))="","",OFFSET('Water Data'!$H$27,0,10*ROW('Water Data'!H187)))</f>
        <v/>
      </c>
      <c r="CF193" s="280" t="str">
        <f ca="true">+IF(OFFSET('Water Data'!$H$28,0,10*ROW('Water Data'!H187))="","",OFFSET('Water Data'!$H$28,0,10*ROW('Water Data'!H187)))</f>
        <v/>
      </c>
      <c r="CG193" s="280" t="str">
        <f ca="true">+IF(OFFSET('Water Data'!$H$29,0,10*ROW('Water Data'!H187))="","",OFFSET('Water Data'!$H$29,0,10*ROW('Water Data'!H187)))</f>
        <v/>
      </c>
      <c r="CH193" s="280" t="str">
        <f ca="true">+IF(OFFSET('Water Data'!$I$27,0,10*ROW('Water Data'!I187))="","",OFFSET('Water Data'!$I$27,0,10*ROW('Water Data'!I187)))</f>
        <v/>
      </c>
      <c r="CI193" s="280" t="str">
        <f ca="true">+IF(OFFSET('Water Data'!$I$28,0,10*ROW('Water Data'!I187))="","",OFFSET('Water Data'!$I$28,0,10*ROW('Water Data'!I187)))</f>
        <v/>
      </c>
      <c r="CJ193" s="280" t="str">
        <f ca="true">+IF(OFFSET('Water Data'!$I$29,0,10*ROW('Water Data'!I187))="","",OFFSET('Water Data'!$I$29,0,10*ROW('Water Data'!I187)))</f>
        <v/>
      </c>
      <c r="CK193" s="280" t="str">
        <f ca="true">+IF(OFFSET('Sanitation Data'!$D$28,0,10*ROW('Sanitation Data'!D187))="","",OFFSET('Sanitation Data'!$D$28,0,10*ROW('Sanitation Data'!D187)))</f>
        <v/>
      </c>
      <c r="CL193" s="280" t="str">
        <f ca="true">+IF(OFFSET('Sanitation Data'!$D$29,0,10*ROW('Sanitation Data'!D187))="","",OFFSET('Sanitation Data'!$D$29,0,10*ROW('Sanitation Data'!D187)))</f>
        <v/>
      </c>
      <c r="CM193" s="280" t="str">
        <f ca="true">+IF(OFFSET('Sanitation Data'!$D$30,0,10*ROW('Sanitation Data'!D187))="","",OFFSET('Sanitation Data'!$D$30,0,10*ROW('Sanitation Data'!D187)))</f>
        <v/>
      </c>
      <c r="CN193" s="280" t="str">
        <f ca="true">+IF(OFFSET('Sanitation Data'!$D$31,0,10*ROW('Sanitation Data'!D187))="","",OFFSET('Sanitation Data'!$D$31,0,10*ROW('Sanitation Data'!D187)))</f>
        <v/>
      </c>
      <c r="CO193" s="280" t="str">
        <f ca="true">+IF(OFFSET('Sanitation Data'!$D$32,0,10*ROW('Sanitation Data'!D187))="","",OFFSET('Sanitation Data'!$D$32,0,10*ROW('Sanitation Data'!D187)))</f>
        <v/>
      </c>
      <c r="CP193" s="280" t="str">
        <f ca="true">+IF(OFFSET('Sanitation Data'!$E$28,0,10*ROW('Sanitation Data'!E187))="","",OFFSET('Sanitation Data'!$E$28,0,10*ROW('Sanitation Data'!E187)))</f>
        <v/>
      </c>
      <c r="CQ193" s="280" t="str">
        <f ca="true">+IF(OFFSET('Sanitation Data'!$E$29,0,10*ROW('Sanitation Data'!E187))="","",OFFSET('Sanitation Data'!$E$29,0,10*ROW('Sanitation Data'!E187)))</f>
        <v/>
      </c>
      <c r="CR193" s="280" t="str">
        <f ca="true">+IF(OFFSET('Sanitation Data'!$E$30,0,10*ROW('Sanitation Data'!E187))="","",OFFSET('Sanitation Data'!$E$30,0,10*ROW('Sanitation Data'!E187)))</f>
        <v/>
      </c>
      <c r="CS193" s="280" t="str">
        <f ca="true">+IF(OFFSET('Sanitation Data'!$E$31,0,10*ROW('Sanitation Data'!E187))="","",OFFSET('Sanitation Data'!$E$31,0,10*ROW('Sanitation Data'!E187)))</f>
        <v/>
      </c>
      <c r="CT193" s="280" t="str">
        <f ca="true">+IF(OFFSET('Sanitation Data'!$E$32,0,10*ROW('Sanitation Data'!E187))="","",OFFSET('Sanitation Data'!$E$32,0,10*ROW('Sanitation Data'!E187)))</f>
        <v/>
      </c>
      <c r="CU193" s="280" t="str">
        <f ca="true">+IF(OFFSET('Sanitation Data'!$F$28,0,10*ROW('Sanitation Data'!F187))="","",OFFSET('Sanitation Data'!$F$28,0,10*ROW('Sanitation Data'!F187)))</f>
        <v/>
      </c>
      <c r="CV193" s="280" t="str">
        <f ca="true">+IF(OFFSET('Sanitation Data'!$F$29,0,10*ROW('Sanitation Data'!F187))="","",OFFSET('Sanitation Data'!$F$29,0,10*ROW('Sanitation Data'!F187)))</f>
        <v/>
      </c>
      <c r="CW193" s="280" t="str">
        <f ca="true">+IF(OFFSET('Sanitation Data'!$F$30,0,10*ROW('Sanitation Data'!F187))="","",OFFSET('Sanitation Data'!$F$30,0,10*ROW('Sanitation Data'!F187)))</f>
        <v/>
      </c>
      <c r="CX193" s="280" t="str">
        <f ca="true">+IF(OFFSET('Sanitation Data'!$F$31,0,10*ROW('Sanitation Data'!F187))="","",OFFSET('Sanitation Data'!$F$31,0,10*ROW('Sanitation Data'!F187)))</f>
        <v/>
      </c>
      <c r="CY193" s="280" t="str">
        <f ca="true">+IF(OFFSET('Sanitation Data'!$F$32,0,10*ROW('Sanitation Data'!F187))="","",OFFSET('Sanitation Data'!$F$32,0,10*ROW('Sanitation Data'!F187)))</f>
        <v/>
      </c>
      <c r="CZ193" s="280" t="str">
        <f ca="true">+IF(OFFSET('Sanitation Data'!$G$28,0,10*ROW('Sanitation Data'!G187))="","",OFFSET('Sanitation Data'!$G$28,0,10*ROW('Sanitation Data'!G187)))</f>
        <v/>
      </c>
      <c r="DA193" s="280" t="str">
        <f ca="true">+IF(OFFSET('Sanitation Data'!$G$29,0,10*ROW('Sanitation Data'!G187))="","",OFFSET('Sanitation Data'!$G$29,0,10*ROW('Sanitation Data'!G187)))</f>
        <v/>
      </c>
      <c r="DB193" s="280" t="str">
        <f ca="true">+IF(OFFSET('Sanitation Data'!$G$30,0,10*ROW('Sanitation Data'!G187))="","",OFFSET('Sanitation Data'!$G$30,0,10*ROW('Sanitation Data'!G187)))</f>
        <v/>
      </c>
      <c r="DC193" s="280" t="str">
        <f ca="true">+IF(OFFSET('Sanitation Data'!$G$31,0,10*ROW('Sanitation Data'!G187))="","",OFFSET('Sanitation Data'!$G$31,0,10*ROW('Sanitation Data'!G187)))</f>
        <v/>
      </c>
      <c r="DD193" s="280" t="str">
        <f ca="true">+IF(OFFSET('Sanitation Data'!$G$32,0,10*ROW('Sanitation Data'!G187))="","",OFFSET('Sanitation Data'!$G$32,0,10*ROW('Sanitation Data'!G187)))</f>
        <v/>
      </c>
      <c r="DE193" s="280" t="str">
        <f ca="true">+IF(OFFSET('Sanitation Data'!$H$28,0,10*ROW('Sanitation Data'!H187))="","",OFFSET('Sanitation Data'!$H$28,0,10*ROW('Sanitation Data'!H187)))</f>
        <v/>
      </c>
      <c r="DF193" s="280" t="str">
        <f ca="true">+IF(OFFSET('Sanitation Data'!$H$29,0,10*ROW('Sanitation Data'!H187))="","",OFFSET('Sanitation Data'!$H$29,0,10*ROW('Sanitation Data'!H187)))</f>
        <v/>
      </c>
      <c r="DG193" s="280" t="str">
        <f ca="true">+IF(OFFSET('Sanitation Data'!$H$30,0,10*ROW('Sanitation Data'!H187))="","",OFFSET('Sanitation Data'!$H$30,0,10*ROW('Sanitation Data'!H187)))</f>
        <v/>
      </c>
      <c r="DH193" s="280" t="str">
        <f ca="true">+IF(OFFSET('Sanitation Data'!$H$31,0,10*ROW('Sanitation Data'!H187))="","",OFFSET('Sanitation Data'!$H$31,0,10*ROW('Sanitation Data'!H187)))</f>
        <v/>
      </c>
      <c r="DI193" s="280" t="str">
        <f ca="true">+IF(OFFSET('Sanitation Data'!$H$32,0,10*ROW('Sanitation Data'!H187))="","",OFFSET('Sanitation Data'!$H$32,0,10*ROW('Sanitation Data'!H187)))</f>
        <v/>
      </c>
      <c r="DJ193" s="280" t="str">
        <f ca="true">+IF(OFFSET('Sanitation Data'!$I$28,0,10*ROW('Sanitation Data'!I187))="","",OFFSET('Sanitation Data'!$I$28,0,10*ROW('Sanitation Data'!I187)))</f>
        <v/>
      </c>
      <c r="DK193" s="280" t="str">
        <f ca="true">+IF(OFFSET('Sanitation Data'!$I$29,0,10*ROW('Sanitation Data'!I187))="","",OFFSET('Sanitation Data'!$I$29,0,10*ROW('Sanitation Data'!I187)))</f>
        <v/>
      </c>
      <c r="DL193" s="280" t="str">
        <f ca="true">+IF(OFFSET('Sanitation Data'!$I$30,0,10*ROW('Sanitation Data'!I187))="","",OFFSET('Sanitation Data'!$I$30,0,10*ROW('Sanitation Data'!I187)))</f>
        <v/>
      </c>
      <c r="DM193" s="280" t="str">
        <f ca="true">+IF(OFFSET('Sanitation Data'!$I$31,0,10*ROW('Sanitation Data'!I187))="","",OFFSET('Sanitation Data'!$I$31,0,10*ROW('Sanitation Data'!I187)))</f>
        <v/>
      </c>
      <c r="DN193" s="280" t="str">
        <f ca="true">+IF(OFFSET('Sanitation Data'!$I$32,0,10*ROW('Sanitation Data'!I187))="","",OFFSET('Sanitation Data'!$I$32,0,10*ROW('Sanitation Data'!I187)))</f>
        <v/>
      </c>
      <c r="DO193" s="280" t="str">
        <f ca="true">+IF(OFFSET('Hygiene Data'!$D$11,0,10*ROW('Hygiene Data'!D187))="","",OFFSET('Hygiene Data'!$D$11,0,10*ROW('Hygiene Data'!D187)))</f>
        <v/>
      </c>
      <c r="DP193" s="280" t="str">
        <f ca="true">+IF(OFFSET('Hygiene Data'!$D$12,0,10*ROW('Hygiene Data'!D187))="","",OFFSET('Hygiene Data'!$D$12,0,10*ROW('Hygiene Data'!D187)))</f>
        <v/>
      </c>
      <c r="DQ193" s="280" t="str">
        <f ca="true">+IF(OFFSET('Hygiene Data'!$D$13,0,10*ROW('Hygiene Data'!D187))="","",OFFSET('Hygiene Data'!$D$13,0,10*ROW('Hygiene Data'!D187)))</f>
        <v/>
      </c>
      <c r="DR193" s="280" t="str">
        <f ca="true">+IF(OFFSET('Hygiene Data'!$E$11,0,10*ROW('Hygiene Data'!E187))="","",OFFSET('Hygiene Data'!$E$11,0,10*ROW('Hygiene Data'!E187)))</f>
        <v/>
      </c>
      <c r="DS193" s="280" t="str">
        <f ca="true">+IF(OFFSET('Hygiene Data'!$E$12,0,10*ROW('Hygiene Data'!E187))="","",OFFSET('Hygiene Data'!$E$12,0,10*ROW('Hygiene Data'!E187)))</f>
        <v/>
      </c>
      <c r="DT193" s="280" t="str">
        <f ca="true">+IF(OFFSET('Hygiene Data'!$E$13,0,10*ROW('Hygiene Data'!E187))="","",OFFSET('Hygiene Data'!$E$13,0,10*ROW('Hygiene Data'!E187)))</f>
        <v/>
      </c>
      <c r="DU193" s="280" t="str">
        <f ca="true">+IF(OFFSET('Hygiene Data'!$F$11,0,10*ROW('Hygiene Data'!F187))="","",OFFSET('Hygiene Data'!$F$11,0,10*ROW('Hygiene Data'!F187)))</f>
        <v/>
      </c>
      <c r="DV193" s="280" t="str">
        <f ca="true">+IF(OFFSET('Hygiene Data'!$F$12,0,10*ROW('Hygiene Data'!F187))="","",OFFSET('Hygiene Data'!$F$12,0,10*ROW('Hygiene Data'!F187)))</f>
        <v/>
      </c>
      <c r="DW193" s="280" t="str">
        <f ca="true">+IF(OFFSET('Hygiene Data'!$F$13,0,10*ROW('Hygiene Data'!F187))="","",OFFSET('Hygiene Data'!$F$13,0,10*ROW('Hygiene Data'!F187)))</f>
        <v/>
      </c>
      <c r="DX193" s="280" t="str">
        <f ca="true">+IF(OFFSET('Hygiene Data'!$G$11,0,10*ROW('Hygiene Data'!G187))="","",OFFSET('Hygiene Data'!$G$11,0,10*ROW('Hygiene Data'!G187)))</f>
        <v/>
      </c>
      <c r="DY193" s="280" t="str">
        <f ca="true">+IF(OFFSET('Hygiene Data'!$G$12,0,10*ROW('Hygiene Data'!G187))="","",OFFSET('Hygiene Data'!$G$12,0,10*ROW('Hygiene Data'!G187)))</f>
        <v/>
      </c>
      <c r="DZ193" s="280" t="str">
        <f ca="true">+IF(OFFSET('Hygiene Data'!$G$13,0,10*ROW('Hygiene Data'!G187))="","",OFFSET('Hygiene Data'!$G$13,0,10*ROW('Hygiene Data'!G187)))</f>
        <v/>
      </c>
      <c r="EA193" s="280" t="str">
        <f ca="true">+IF(OFFSET('Hygiene Data'!$H$11,0,10*ROW('Hygiene Data'!H187))="","",OFFSET('Hygiene Data'!$H$11,0,10*ROW('Hygiene Data'!H187)))</f>
        <v/>
      </c>
      <c r="EB193" s="280" t="str">
        <f ca="true">+IF(OFFSET('Hygiene Data'!$H$12,0,10*ROW('Hygiene Data'!H187))="","",OFFSET('Hygiene Data'!$H$12,0,10*ROW('Hygiene Data'!H187)))</f>
        <v/>
      </c>
      <c r="EC193" s="280" t="str">
        <f ca="true">+IF(OFFSET('Hygiene Data'!$H$13,0,10*ROW('Hygiene Data'!H187))="","",OFFSET('Hygiene Data'!$H$13,0,10*ROW('Hygiene Data'!H187)))</f>
        <v/>
      </c>
      <c r="ED193" s="280" t="str">
        <f ca="true">+IF(OFFSET('Hygiene Data'!$I$11,0,10*ROW('Hygiene Data'!I187))="","",OFFSET('Hygiene Data'!$I$11,0,10*ROW('Hygiene Data'!I187)))</f>
        <v/>
      </c>
      <c r="EE193" s="280" t="str">
        <f ca="true">+IF(OFFSET('Hygiene Data'!$I$12,0,10*ROW('Hygiene Data'!I187))="","",OFFSET('Hygiene Data'!$I$12,0,10*ROW('Hygiene Data'!I187)))</f>
        <v/>
      </c>
      <c r="EF193" s="28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6"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0"/>
      <c r="BS194" s="280" t="str">
        <f ca="true">+IF(OFFSET('Water Data'!$D$27,0,10*ROW('Water Data'!D188))="","",OFFSET('Water Data'!$D$27,0,10*ROW('Water Data'!D188)))</f>
        <v/>
      </c>
      <c r="BT194" s="280" t="str">
        <f ca="true">+IF(OFFSET('Water Data'!$D$28,0,10*ROW('Water Data'!D188))="","",OFFSET('Water Data'!$D$28,0,10*ROW('Water Data'!D188)))</f>
        <v/>
      </c>
      <c r="BU194" s="280" t="str">
        <f ca="true">+IF(OFFSET('Water Data'!$D$29,0,10*ROW('Water Data'!D188))="","",OFFSET('Water Data'!$D$29,0,10*ROW('Water Data'!D188)))</f>
        <v/>
      </c>
      <c r="BV194" s="280" t="str">
        <f ca="true">+IF(OFFSET('Water Data'!$E$27,0,10*ROW('Water Data'!E188))="","",OFFSET('Water Data'!$E$27,0,10*ROW('Water Data'!E188)))</f>
        <v/>
      </c>
      <c r="BW194" s="280" t="str">
        <f ca="true">+IF(OFFSET('Water Data'!$E$28,0,10*ROW('Water Data'!E188))="","",OFFSET('Water Data'!$E$28,0,10*ROW('Water Data'!E188)))</f>
        <v/>
      </c>
      <c r="BX194" s="280" t="str">
        <f ca="true">+IF(OFFSET('Water Data'!$E$29,0,10*ROW('Water Data'!E188))="","",OFFSET('Water Data'!$E$29,0,10*ROW('Water Data'!E188)))</f>
        <v/>
      </c>
      <c r="BY194" s="280" t="str">
        <f ca="true">+IF(OFFSET('Water Data'!$F$27,0,10*ROW('Water Data'!F188))="","",OFFSET('Water Data'!$F$27,0,10*ROW('Water Data'!F188)))</f>
        <v/>
      </c>
      <c r="BZ194" s="280" t="str">
        <f ca="true">+IF(OFFSET('Water Data'!$F$28,0,10*ROW('Water Data'!F188))="","",OFFSET('Water Data'!$F$28,0,10*ROW('Water Data'!F188)))</f>
        <v/>
      </c>
      <c r="CA194" s="280" t="str">
        <f ca="true">+IF(OFFSET('Water Data'!$F$29,0,10*ROW('Water Data'!F188))="","",OFFSET('Water Data'!$F$29,0,10*ROW('Water Data'!F188)))</f>
        <v/>
      </c>
      <c r="CB194" s="280" t="str">
        <f ca="true">+IF(OFFSET('Water Data'!$G$27,0,10*ROW('Water Data'!G188))="","",OFFSET('Water Data'!$G$27,0,10*ROW('Water Data'!G188)))</f>
        <v/>
      </c>
      <c r="CC194" s="280" t="str">
        <f ca="true">+IF(OFFSET('Water Data'!$G$28,0,10*ROW('Water Data'!G188))="","",OFFSET('Water Data'!$G$28,0,10*ROW('Water Data'!G188)))</f>
        <v/>
      </c>
      <c r="CD194" s="280" t="str">
        <f ca="true">+IF(OFFSET('Water Data'!$G$29,0,10*ROW('Water Data'!G188))="","",OFFSET('Water Data'!$G$29,0,10*ROW('Water Data'!G188)))</f>
        <v/>
      </c>
      <c r="CE194" s="280" t="str">
        <f ca="true">+IF(OFFSET('Water Data'!$H$27,0,10*ROW('Water Data'!H188))="","",OFFSET('Water Data'!$H$27,0,10*ROW('Water Data'!H188)))</f>
        <v/>
      </c>
      <c r="CF194" s="280" t="str">
        <f ca="true">+IF(OFFSET('Water Data'!$H$28,0,10*ROW('Water Data'!H188))="","",OFFSET('Water Data'!$H$28,0,10*ROW('Water Data'!H188)))</f>
        <v/>
      </c>
      <c r="CG194" s="280" t="str">
        <f ca="true">+IF(OFFSET('Water Data'!$H$29,0,10*ROW('Water Data'!H188))="","",OFFSET('Water Data'!$H$29,0,10*ROW('Water Data'!H188)))</f>
        <v/>
      </c>
      <c r="CH194" s="280" t="str">
        <f ca="true">+IF(OFFSET('Water Data'!$I$27,0,10*ROW('Water Data'!I188))="","",OFFSET('Water Data'!$I$27,0,10*ROW('Water Data'!I188)))</f>
        <v/>
      </c>
      <c r="CI194" s="280" t="str">
        <f ca="true">+IF(OFFSET('Water Data'!$I$28,0,10*ROW('Water Data'!I188))="","",OFFSET('Water Data'!$I$28,0,10*ROW('Water Data'!I188)))</f>
        <v/>
      </c>
      <c r="CJ194" s="280" t="str">
        <f ca="true">+IF(OFFSET('Water Data'!$I$29,0,10*ROW('Water Data'!I188))="","",OFFSET('Water Data'!$I$29,0,10*ROW('Water Data'!I188)))</f>
        <v/>
      </c>
      <c r="CK194" s="280" t="str">
        <f ca="true">+IF(OFFSET('Sanitation Data'!$D$28,0,10*ROW('Sanitation Data'!D188))="","",OFFSET('Sanitation Data'!$D$28,0,10*ROW('Sanitation Data'!D188)))</f>
        <v/>
      </c>
      <c r="CL194" s="280" t="str">
        <f ca="true">+IF(OFFSET('Sanitation Data'!$D$29,0,10*ROW('Sanitation Data'!D188))="","",OFFSET('Sanitation Data'!$D$29,0,10*ROW('Sanitation Data'!D188)))</f>
        <v/>
      </c>
      <c r="CM194" s="280" t="str">
        <f ca="true">+IF(OFFSET('Sanitation Data'!$D$30,0,10*ROW('Sanitation Data'!D188))="","",OFFSET('Sanitation Data'!$D$30,0,10*ROW('Sanitation Data'!D188)))</f>
        <v/>
      </c>
      <c r="CN194" s="280" t="str">
        <f ca="true">+IF(OFFSET('Sanitation Data'!$D$31,0,10*ROW('Sanitation Data'!D188))="","",OFFSET('Sanitation Data'!$D$31,0,10*ROW('Sanitation Data'!D188)))</f>
        <v/>
      </c>
      <c r="CO194" s="280" t="str">
        <f ca="true">+IF(OFFSET('Sanitation Data'!$D$32,0,10*ROW('Sanitation Data'!D188))="","",OFFSET('Sanitation Data'!$D$32,0,10*ROW('Sanitation Data'!D188)))</f>
        <v/>
      </c>
      <c r="CP194" s="280" t="str">
        <f ca="true">+IF(OFFSET('Sanitation Data'!$E$28,0,10*ROW('Sanitation Data'!E188))="","",OFFSET('Sanitation Data'!$E$28,0,10*ROW('Sanitation Data'!E188)))</f>
        <v/>
      </c>
      <c r="CQ194" s="280" t="str">
        <f ca="true">+IF(OFFSET('Sanitation Data'!$E$29,0,10*ROW('Sanitation Data'!E188))="","",OFFSET('Sanitation Data'!$E$29,0,10*ROW('Sanitation Data'!E188)))</f>
        <v/>
      </c>
      <c r="CR194" s="280" t="str">
        <f ca="true">+IF(OFFSET('Sanitation Data'!$E$30,0,10*ROW('Sanitation Data'!E188))="","",OFFSET('Sanitation Data'!$E$30,0,10*ROW('Sanitation Data'!E188)))</f>
        <v/>
      </c>
      <c r="CS194" s="280" t="str">
        <f ca="true">+IF(OFFSET('Sanitation Data'!$E$31,0,10*ROW('Sanitation Data'!E188))="","",OFFSET('Sanitation Data'!$E$31,0,10*ROW('Sanitation Data'!E188)))</f>
        <v/>
      </c>
      <c r="CT194" s="280" t="str">
        <f ca="true">+IF(OFFSET('Sanitation Data'!$E$32,0,10*ROW('Sanitation Data'!E188))="","",OFFSET('Sanitation Data'!$E$32,0,10*ROW('Sanitation Data'!E188)))</f>
        <v/>
      </c>
      <c r="CU194" s="280" t="str">
        <f ca="true">+IF(OFFSET('Sanitation Data'!$F$28,0,10*ROW('Sanitation Data'!F188))="","",OFFSET('Sanitation Data'!$F$28,0,10*ROW('Sanitation Data'!F188)))</f>
        <v/>
      </c>
      <c r="CV194" s="280" t="str">
        <f ca="true">+IF(OFFSET('Sanitation Data'!$F$29,0,10*ROW('Sanitation Data'!F188))="","",OFFSET('Sanitation Data'!$F$29,0,10*ROW('Sanitation Data'!F188)))</f>
        <v/>
      </c>
      <c r="CW194" s="280" t="str">
        <f ca="true">+IF(OFFSET('Sanitation Data'!$F$30,0,10*ROW('Sanitation Data'!F188))="","",OFFSET('Sanitation Data'!$F$30,0,10*ROW('Sanitation Data'!F188)))</f>
        <v/>
      </c>
      <c r="CX194" s="280" t="str">
        <f ca="true">+IF(OFFSET('Sanitation Data'!$F$31,0,10*ROW('Sanitation Data'!F188))="","",OFFSET('Sanitation Data'!$F$31,0,10*ROW('Sanitation Data'!F188)))</f>
        <v/>
      </c>
      <c r="CY194" s="280" t="str">
        <f ca="true">+IF(OFFSET('Sanitation Data'!$F$32,0,10*ROW('Sanitation Data'!F188))="","",OFFSET('Sanitation Data'!$F$32,0,10*ROW('Sanitation Data'!F188)))</f>
        <v/>
      </c>
      <c r="CZ194" s="280" t="str">
        <f ca="true">+IF(OFFSET('Sanitation Data'!$G$28,0,10*ROW('Sanitation Data'!G188))="","",OFFSET('Sanitation Data'!$G$28,0,10*ROW('Sanitation Data'!G188)))</f>
        <v/>
      </c>
      <c r="DA194" s="280" t="str">
        <f ca="true">+IF(OFFSET('Sanitation Data'!$G$29,0,10*ROW('Sanitation Data'!G188))="","",OFFSET('Sanitation Data'!$G$29,0,10*ROW('Sanitation Data'!G188)))</f>
        <v/>
      </c>
      <c r="DB194" s="280" t="str">
        <f ca="true">+IF(OFFSET('Sanitation Data'!$G$30,0,10*ROW('Sanitation Data'!G188))="","",OFFSET('Sanitation Data'!$G$30,0,10*ROW('Sanitation Data'!G188)))</f>
        <v/>
      </c>
      <c r="DC194" s="280" t="str">
        <f ca="true">+IF(OFFSET('Sanitation Data'!$G$31,0,10*ROW('Sanitation Data'!G188))="","",OFFSET('Sanitation Data'!$G$31,0,10*ROW('Sanitation Data'!G188)))</f>
        <v/>
      </c>
      <c r="DD194" s="280" t="str">
        <f ca="true">+IF(OFFSET('Sanitation Data'!$G$32,0,10*ROW('Sanitation Data'!G188))="","",OFFSET('Sanitation Data'!$G$32,0,10*ROW('Sanitation Data'!G188)))</f>
        <v/>
      </c>
      <c r="DE194" s="280" t="str">
        <f ca="true">+IF(OFFSET('Sanitation Data'!$H$28,0,10*ROW('Sanitation Data'!H188))="","",OFFSET('Sanitation Data'!$H$28,0,10*ROW('Sanitation Data'!H188)))</f>
        <v/>
      </c>
      <c r="DF194" s="280" t="str">
        <f ca="true">+IF(OFFSET('Sanitation Data'!$H$29,0,10*ROW('Sanitation Data'!H188))="","",OFFSET('Sanitation Data'!$H$29,0,10*ROW('Sanitation Data'!H188)))</f>
        <v/>
      </c>
      <c r="DG194" s="280" t="str">
        <f ca="true">+IF(OFFSET('Sanitation Data'!$H$30,0,10*ROW('Sanitation Data'!H188))="","",OFFSET('Sanitation Data'!$H$30,0,10*ROW('Sanitation Data'!H188)))</f>
        <v/>
      </c>
      <c r="DH194" s="280" t="str">
        <f ca="true">+IF(OFFSET('Sanitation Data'!$H$31,0,10*ROW('Sanitation Data'!H188))="","",OFFSET('Sanitation Data'!$H$31,0,10*ROW('Sanitation Data'!H188)))</f>
        <v/>
      </c>
      <c r="DI194" s="280" t="str">
        <f ca="true">+IF(OFFSET('Sanitation Data'!$H$32,0,10*ROW('Sanitation Data'!H188))="","",OFFSET('Sanitation Data'!$H$32,0,10*ROW('Sanitation Data'!H188)))</f>
        <v/>
      </c>
      <c r="DJ194" s="280" t="str">
        <f ca="true">+IF(OFFSET('Sanitation Data'!$I$28,0,10*ROW('Sanitation Data'!I188))="","",OFFSET('Sanitation Data'!$I$28,0,10*ROW('Sanitation Data'!I188)))</f>
        <v/>
      </c>
      <c r="DK194" s="280" t="str">
        <f ca="true">+IF(OFFSET('Sanitation Data'!$I$29,0,10*ROW('Sanitation Data'!I188))="","",OFFSET('Sanitation Data'!$I$29,0,10*ROW('Sanitation Data'!I188)))</f>
        <v/>
      </c>
      <c r="DL194" s="280" t="str">
        <f ca="true">+IF(OFFSET('Sanitation Data'!$I$30,0,10*ROW('Sanitation Data'!I188))="","",OFFSET('Sanitation Data'!$I$30,0,10*ROW('Sanitation Data'!I188)))</f>
        <v/>
      </c>
      <c r="DM194" s="280" t="str">
        <f ca="true">+IF(OFFSET('Sanitation Data'!$I$31,0,10*ROW('Sanitation Data'!I188))="","",OFFSET('Sanitation Data'!$I$31,0,10*ROW('Sanitation Data'!I188)))</f>
        <v/>
      </c>
      <c r="DN194" s="280" t="str">
        <f ca="true">+IF(OFFSET('Sanitation Data'!$I$32,0,10*ROW('Sanitation Data'!I188))="","",OFFSET('Sanitation Data'!$I$32,0,10*ROW('Sanitation Data'!I188)))</f>
        <v/>
      </c>
      <c r="DO194" s="280" t="str">
        <f ca="true">+IF(OFFSET('Hygiene Data'!$D$11,0,10*ROW('Hygiene Data'!D188))="","",OFFSET('Hygiene Data'!$D$11,0,10*ROW('Hygiene Data'!D188)))</f>
        <v/>
      </c>
      <c r="DP194" s="280" t="str">
        <f ca="true">+IF(OFFSET('Hygiene Data'!$D$12,0,10*ROW('Hygiene Data'!D188))="","",OFFSET('Hygiene Data'!$D$12,0,10*ROW('Hygiene Data'!D188)))</f>
        <v/>
      </c>
      <c r="DQ194" s="280" t="str">
        <f ca="true">+IF(OFFSET('Hygiene Data'!$D$13,0,10*ROW('Hygiene Data'!D188))="","",OFFSET('Hygiene Data'!$D$13,0,10*ROW('Hygiene Data'!D188)))</f>
        <v/>
      </c>
      <c r="DR194" s="280" t="str">
        <f ca="true">+IF(OFFSET('Hygiene Data'!$E$11,0,10*ROW('Hygiene Data'!E188))="","",OFFSET('Hygiene Data'!$E$11,0,10*ROW('Hygiene Data'!E188)))</f>
        <v/>
      </c>
      <c r="DS194" s="280" t="str">
        <f ca="true">+IF(OFFSET('Hygiene Data'!$E$12,0,10*ROW('Hygiene Data'!E188))="","",OFFSET('Hygiene Data'!$E$12,0,10*ROW('Hygiene Data'!E188)))</f>
        <v/>
      </c>
      <c r="DT194" s="280" t="str">
        <f ca="true">+IF(OFFSET('Hygiene Data'!$E$13,0,10*ROW('Hygiene Data'!E188))="","",OFFSET('Hygiene Data'!$E$13,0,10*ROW('Hygiene Data'!E188)))</f>
        <v/>
      </c>
      <c r="DU194" s="280" t="str">
        <f ca="true">+IF(OFFSET('Hygiene Data'!$F$11,0,10*ROW('Hygiene Data'!F188))="","",OFFSET('Hygiene Data'!$F$11,0,10*ROW('Hygiene Data'!F188)))</f>
        <v/>
      </c>
      <c r="DV194" s="280" t="str">
        <f ca="true">+IF(OFFSET('Hygiene Data'!$F$12,0,10*ROW('Hygiene Data'!F188))="","",OFFSET('Hygiene Data'!$F$12,0,10*ROW('Hygiene Data'!F188)))</f>
        <v/>
      </c>
      <c r="DW194" s="280" t="str">
        <f ca="true">+IF(OFFSET('Hygiene Data'!$F$13,0,10*ROW('Hygiene Data'!F188))="","",OFFSET('Hygiene Data'!$F$13,0,10*ROW('Hygiene Data'!F188)))</f>
        <v/>
      </c>
      <c r="DX194" s="280" t="str">
        <f ca="true">+IF(OFFSET('Hygiene Data'!$G$11,0,10*ROW('Hygiene Data'!G188))="","",OFFSET('Hygiene Data'!$G$11,0,10*ROW('Hygiene Data'!G188)))</f>
        <v/>
      </c>
      <c r="DY194" s="280" t="str">
        <f ca="true">+IF(OFFSET('Hygiene Data'!$G$12,0,10*ROW('Hygiene Data'!G188))="","",OFFSET('Hygiene Data'!$G$12,0,10*ROW('Hygiene Data'!G188)))</f>
        <v/>
      </c>
      <c r="DZ194" s="280" t="str">
        <f ca="true">+IF(OFFSET('Hygiene Data'!$G$13,0,10*ROW('Hygiene Data'!G188))="","",OFFSET('Hygiene Data'!$G$13,0,10*ROW('Hygiene Data'!G188)))</f>
        <v/>
      </c>
      <c r="EA194" s="280" t="str">
        <f ca="true">+IF(OFFSET('Hygiene Data'!$H$11,0,10*ROW('Hygiene Data'!H188))="","",OFFSET('Hygiene Data'!$H$11,0,10*ROW('Hygiene Data'!H188)))</f>
        <v/>
      </c>
      <c r="EB194" s="280" t="str">
        <f ca="true">+IF(OFFSET('Hygiene Data'!$H$12,0,10*ROW('Hygiene Data'!H188))="","",OFFSET('Hygiene Data'!$H$12,0,10*ROW('Hygiene Data'!H188)))</f>
        <v/>
      </c>
      <c r="EC194" s="280" t="str">
        <f ca="true">+IF(OFFSET('Hygiene Data'!$H$13,0,10*ROW('Hygiene Data'!H188))="","",OFFSET('Hygiene Data'!$H$13,0,10*ROW('Hygiene Data'!H188)))</f>
        <v/>
      </c>
      <c r="ED194" s="280" t="str">
        <f ca="true">+IF(OFFSET('Hygiene Data'!$I$11,0,10*ROW('Hygiene Data'!I188))="","",OFFSET('Hygiene Data'!$I$11,0,10*ROW('Hygiene Data'!I188)))</f>
        <v/>
      </c>
      <c r="EE194" s="280" t="str">
        <f ca="true">+IF(OFFSET('Hygiene Data'!$I$12,0,10*ROW('Hygiene Data'!I188))="","",OFFSET('Hygiene Data'!$I$12,0,10*ROW('Hygiene Data'!I188)))</f>
        <v/>
      </c>
      <c r="EF194" s="28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6"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0"/>
      <c r="BS195" s="280" t="str">
        <f ca="true">+IF(OFFSET('Water Data'!$D$27,0,10*ROW('Water Data'!D189))="","",OFFSET('Water Data'!$D$27,0,10*ROW('Water Data'!D189)))</f>
        <v/>
      </c>
      <c r="BT195" s="280" t="str">
        <f ca="true">+IF(OFFSET('Water Data'!$D$28,0,10*ROW('Water Data'!D189))="","",OFFSET('Water Data'!$D$28,0,10*ROW('Water Data'!D189)))</f>
        <v/>
      </c>
      <c r="BU195" s="280" t="str">
        <f ca="true">+IF(OFFSET('Water Data'!$D$29,0,10*ROW('Water Data'!D189))="","",OFFSET('Water Data'!$D$29,0,10*ROW('Water Data'!D189)))</f>
        <v/>
      </c>
      <c r="BV195" s="280" t="str">
        <f ca="true">+IF(OFFSET('Water Data'!$E$27,0,10*ROW('Water Data'!E189))="","",OFFSET('Water Data'!$E$27,0,10*ROW('Water Data'!E189)))</f>
        <v/>
      </c>
      <c r="BW195" s="280" t="str">
        <f ca="true">+IF(OFFSET('Water Data'!$E$28,0,10*ROW('Water Data'!E189))="","",OFFSET('Water Data'!$E$28,0,10*ROW('Water Data'!E189)))</f>
        <v/>
      </c>
      <c r="BX195" s="280" t="str">
        <f ca="true">+IF(OFFSET('Water Data'!$E$29,0,10*ROW('Water Data'!E189))="","",OFFSET('Water Data'!$E$29,0,10*ROW('Water Data'!E189)))</f>
        <v/>
      </c>
      <c r="BY195" s="280" t="str">
        <f ca="true">+IF(OFFSET('Water Data'!$F$27,0,10*ROW('Water Data'!F189))="","",OFFSET('Water Data'!$F$27,0,10*ROW('Water Data'!F189)))</f>
        <v/>
      </c>
      <c r="BZ195" s="280" t="str">
        <f ca="true">+IF(OFFSET('Water Data'!$F$28,0,10*ROW('Water Data'!F189))="","",OFFSET('Water Data'!$F$28,0,10*ROW('Water Data'!F189)))</f>
        <v/>
      </c>
      <c r="CA195" s="280" t="str">
        <f ca="true">+IF(OFFSET('Water Data'!$F$29,0,10*ROW('Water Data'!F189))="","",OFFSET('Water Data'!$F$29,0,10*ROW('Water Data'!F189)))</f>
        <v/>
      </c>
      <c r="CB195" s="280" t="str">
        <f ca="true">+IF(OFFSET('Water Data'!$G$27,0,10*ROW('Water Data'!G189))="","",OFFSET('Water Data'!$G$27,0,10*ROW('Water Data'!G189)))</f>
        <v/>
      </c>
      <c r="CC195" s="280" t="str">
        <f ca="true">+IF(OFFSET('Water Data'!$G$28,0,10*ROW('Water Data'!G189))="","",OFFSET('Water Data'!$G$28,0,10*ROW('Water Data'!G189)))</f>
        <v/>
      </c>
      <c r="CD195" s="280" t="str">
        <f ca="true">+IF(OFFSET('Water Data'!$G$29,0,10*ROW('Water Data'!G189))="","",OFFSET('Water Data'!$G$29,0,10*ROW('Water Data'!G189)))</f>
        <v/>
      </c>
      <c r="CE195" s="280" t="str">
        <f ca="true">+IF(OFFSET('Water Data'!$H$27,0,10*ROW('Water Data'!H189))="","",OFFSET('Water Data'!$H$27,0,10*ROW('Water Data'!H189)))</f>
        <v/>
      </c>
      <c r="CF195" s="280" t="str">
        <f ca="true">+IF(OFFSET('Water Data'!$H$28,0,10*ROW('Water Data'!H189))="","",OFFSET('Water Data'!$H$28,0,10*ROW('Water Data'!H189)))</f>
        <v/>
      </c>
      <c r="CG195" s="280" t="str">
        <f ca="true">+IF(OFFSET('Water Data'!$H$29,0,10*ROW('Water Data'!H189))="","",OFFSET('Water Data'!$H$29,0,10*ROW('Water Data'!H189)))</f>
        <v/>
      </c>
      <c r="CH195" s="280" t="str">
        <f ca="true">+IF(OFFSET('Water Data'!$I$27,0,10*ROW('Water Data'!I189))="","",OFFSET('Water Data'!$I$27,0,10*ROW('Water Data'!I189)))</f>
        <v/>
      </c>
      <c r="CI195" s="280" t="str">
        <f ca="true">+IF(OFFSET('Water Data'!$I$28,0,10*ROW('Water Data'!I189))="","",OFFSET('Water Data'!$I$28,0,10*ROW('Water Data'!I189)))</f>
        <v/>
      </c>
      <c r="CJ195" s="280" t="str">
        <f ca="true">+IF(OFFSET('Water Data'!$I$29,0,10*ROW('Water Data'!I189))="","",OFFSET('Water Data'!$I$29,0,10*ROW('Water Data'!I189)))</f>
        <v/>
      </c>
      <c r="CK195" s="280" t="str">
        <f ca="true">+IF(OFFSET('Sanitation Data'!$D$28,0,10*ROW('Sanitation Data'!D189))="","",OFFSET('Sanitation Data'!$D$28,0,10*ROW('Sanitation Data'!D189)))</f>
        <v/>
      </c>
      <c r="CL195" s="280" t="str">
        <f ca="true">+IF(OFFSET('Sanitation Data'!$D$29,0,10*ROW('Sanitation Data'!D189))="","",OFFSET('Sanitation Data'!$D$29,0,10*ROW('Sanitation Data'!D189)))</f>
        <v/>
      </c>
      <c r="CM195" s="280" t="str">
        <f ca="true">+IF(OFFSET('Sanitation Data'!$D$30,0,10*ROW('Sanitation Data'!D189))="","",OFFSET('Sanitation Data'!$D$30,0,10*ROW('Sanitation Data'!D189)))</f>
        <v/>
      </c>
      <c r="CN195" s="280" t="str">
        <f ca="true">+IF(OFFSET('Sanitation Data'!$D$31,0,10*ROW('Sanitation Data'!D189))="","",OFFSET('Sanitation Data'!$D$31,0,10*ROW('Sanitation Data'!D189)))</f>
        <v/>
      </c>
      <c r="CO195" s="280" t="str">
        <f ca="true">+IF(OFFSET('Sanitation Data'!$D$32,0,10*ROW('Sanitation Data'!D189))="","",OFFSET('Sanitation Data'!$D$32,0,10*ROW('Sanitation Data'!D189)))</f>
        <v/>
      </c>
      <c r="CP195" s="280" t="str">
        <f ca="true">+IF(OFFSET('Sanitation Data'!$E$28,0,10*ROW('Sanitation Data'!E189))="","",OFFSET('Sanitation Data'!$E$28,0,10*ROW('Sanitation Data'!E189)))</f>
        <v/>
      </c>
      <c r="CQ195" s="280" t="str">
        <f ca="true">+IF(OFFSET('Sanitation Data'!$E$29,0,10*ROW('Sanitation Data'!E189))="","",OFFSET('Sanitation Data'!$E$29,0,10*ROW('Sanitation Data'!E189)))</f>
        <v/>
      </c>
      <c r="CR195" s="280" t="str">
        <f ca="true">+IF(OFFSET('Sanitation Data'!$E$30,0,10*ROW('Sanitation Data'!E189))="","",OFFSET('Sanitation Data'!$E$30,0,10*ROW('Sanitation Data'!E189)))</f>
        <v/>
      </c>
      <c r="CS195" s="280" t="str">
        <f ca="true">+IF(OFFSET('Sanitation Data'!$E$31,0,10*ROW('Sanitation Data'!E189))="","",OFFSET('Sanitation Data'!$E$31,0,10*ROW('Sanitation Data'!E189)))</f>
        <v/>
      </c>
      <c r="CT195" s="280" t="str">
        <f ca="true">+IF(OFFSET('Sanitation Data'!$E$32,0,10*ROW('Sanitation Data'!E189))="","",OFFSET('Sanitation Data'!$E$32,0,10*ROW('Sanitation Data'!E189)))</f>
        <v/>
      </c>
      <c r="CU195" s="280" t="str">
        <f ca="true">+IF(OFFSET('Sanitation Data'!$F$28,0,10*ROW('Sanitation Data'!F189))="","",OFFSET('Sanitation Data'!$F$28,0,10*ROW('Sanitation Data'!F189)))</f>
        <v/>
      </c>
      <c r="CV195" s="280" t="str">
        <f ca="true">+IF(OFFSET('Sanitation Data'!$F$29,0,10*ROW('Sanitation Data'!F189))="","",OFFSET('Sanitation Data'!$F$29,0,10*ROW('Sanitation Data'!F189)))</f>
        <v/>
      </c>
      <c r="CW195" s="280" t="str">
        <f ca="true">+IF(OFFSET('Sanitation Data'!$F$30,0,10*ROW('Sanitation Data'!F189))="","",OFFSET('Sanitation Data'!$F$30,0,10*ROW('Sanitation Data'!F189)))</f>
        <v/>
      </c>
      <c r="CX195" s="280" t="str">
        <f ca="true">+IF(OFFSET('Sanitation Data'!$F$31,0,10*ROW('Sanitation Data'!F189))="","",OFFSET('Sanitation Data'!$F$31,0,10*ROW('Sanitation Data'!F189)))</f>
        <v/>
      </c>
      <c r="CY195" s="280" t="str">
        <f ca="true">+IF(OFFSET('Sanitation Data'!$F$32,0,10*ROW('Sanitation Data'!F189))="","",OFFSET('Sanitation Data'!$F$32,0,10*ROW('Sanitation Data'!F189)))</f>
        <v/>
      </c>
      <c r="CZ195" s="280" t="str">
        <f ca="true">+IF(OFFSET('Sanitation Data'!$G$28,0,10*ROW('Sanitation Data'!G189))="","",OFFSET('Sanitation Data'!$G$28,0,10*ROW('Sanitation Data'!G189)))</f>
        <v/>
      </c>
      <c r="DA195" s="280" t="str">
        <f ca="true">+IF(OFFSET('Sanitation Data'!$G$29,0,10*ROW('Sanitation Data'!G189))="","",OFFSET('Sanitation Data'!$G$29,0,10*ROW('Sanitation Data'!G189)))</f>
        <v/>
      </c>
      <c r="DB195" s="280" t="str">
        <f ca="true">+IF(OFFSET('Sanitation Data'!$G$30,0,10*ROW('Sanitation Data'!G189))="","",OFFSET('Sanitation Data'!$G$30,0,10*ROW('Sanitation Data'!G189)))</f>
        <v/>
      </c>
      <c r="DC195" s="280" t="str">
        <f ca="true">+IF(OFFSET('Sanitation Data'!$G$31,0,10*ROW('Sanitation Data'!G189))="","",OFFSET('Sanitation Data'!$G$31,0,10*ROW('Sanitation Data'!G189)))</f>
        <v/>
      </c>
      <c r="DD195" s="280" t="str">
        <f ca="true">+IF(OFFSET('Sanitation Data'!$G$32,0,10*ROW('Sanitation Data'!G189))="","",OFFSET('Sanitation Data'!$G$32,0,10*ROW('Sanitation Data'!G189)))</f>
        <v/>
      </c>
      <c r="DE195" s="280" t="str">
        <f ca="true">+IF(OFFSET('Sanitation Data'!$H$28,0,10*ROW('Sanitation Data'!H189))="","",OFFSET('Sanitation Data'!$H$28,0,10*ROW('Sanitation Data'!H189)))</f>
        <v/>
      </c>
      <c r="DF195" s="280" t="str">
        <f ca="true">+IF(OFFSET('Sanitation Data'!$H$29,0,10*ROW('Sanitation Data'!H189))="","",OFFSET('Sanitation Data'!$H$29,0,10*ROW('Sanitation Data'!H189)))</f>
        <v/>
      </c>
      <c r="DG195" s="280" t="str">
        <f ca="true">+IF(OFFSET('Sanitation Data'!$H$30,0,10*ROW('Sanitation Data'!H189))="","",OFFSET('Sanitation Data'!$H$30,0,10*ROW('Sanitation Data'!H189)))</f>
        <v/>
      </c>
      <c r="DH195" s="280" t="str">
        <f ca="true">+IF(OFFSET('Sanitation Data'!$H$31,0,10*ROW('Sanitation Data'!H189))="","",OFFSET('Sanitation Data'!$H$31,0,10*ROW('Sanitation Data'!H189)))</f>
        <v/>
      </c>
      <c r="DI195" s="280" t="str">
        <f ca="true">+IF(OFFSET('Sanitation Data'!$H$32,0,10*ROW('Sanitation Data'!H189))="","",OFFSET('Sanitation Data'!$H$32,0,10*ROW('Sanitation Data'!H189)))</f>
        <v/>
      </c>
      <c r="DJ195" s="280" t="str">
        <f ca="true">+IF(OFFSET('Sanitation Data'!$I$28,0,10*ROW('Sanitation Data'!I189))="","",OFFSET('Sanitation Data'!$I$28,0,10*ROW('Sanitation Data'!I189)))</f>
        <v/>
      </c>
      <c r="DK195" s="280" t="str">
        <f ca="true">+IF(OFFSET('Sanitation Data'!$I$29,0,10*ROW('Sanitation Data'!I189))="","",OFFSET('Sanitation Data'!$I$29,0,10*ROW('Sanitation Data'!I189)))</f>
        <v/>
      </c>
      <c r="DL195" s="280" t="str">
        <f ca="true">+IF(OFFSET('Sanitation Data'!$I$30,0,10*ROW('Sanitation Data'!I189))="","",OFFSET('Sanitation Data'!$I$30,0,10*ROW('Sanitation Data'!I189)))</f>
        <v/>
      </c>
      <c r="DM195" s="280" t="str">
        <f ca="true">+IF(OFFSET('Sanitation Data'!$I$31,0,10*ROW('Sanitation Data'!I189))="","",OFFSET('Sanitation Data'!$I$31,0,10*ROW('Sanitation Data'!I189)))</f>
        <v/>
      </c>
      <c r="DN195" s="280" t="str">
        <f ca="true">+IF(OFFSET('Sanitation Data'!$I$32,0,10*ROW('Sanitation Data'!I189))="","",OFFSET('Sanitation Data'!$I$32,0,10*ROW('Sanitation Data'!I189)))</f>
        <v/>
      </c>
      <c r="DO195" s="280" t="str">
        <f ca="true">+IF(OFFSET('Hygiene Data'!$D$11,0,10*ROW('Hygiene Data'!D189))="","",OFFSET('Hygiene Data'!$D$11,0,10*ROW('Hygiene Data'!D189)))</f>
        <v/>
      </c>
      <c r="DP195" s="280" t="str">
        <f ca="true">+IF(OFFSET('Hygiene Data'!$D$12,0,10*ROW('Hygiene Data'!D189))="","",OFFSET('Hygiene Data'!$D$12,0,10*ROW('Hygiene Data'!D189)))</f>
        <v/>
      </c>
      <c r="DQ195" s="280" t="str">
        <f ca="true">+IF(OFFSET('Hygiene Data'!$D$13,0,10*ROW('Hygiene Data'!D189))="","",OFFSET('Hygiene Data'!$D$13,0,10*ROW('Hygiene Data'!D189)))</f>
        <v/>
      </c>
      <c r="DR195" s="280" t="str">
        <f ca="true">+IF(OFFSET('Hygiene Data'!$E$11,0,10*ROW('Hygiene Data'!E189))="","",OFFSET('Hygiene Data'!$E$11,0,10*ROW('Hygiene Data'!E189)))</f>
        <v/>
      </c>
      <c r="DS195" s="280" t="str">
        <f ca="true">+IF(OFFSET('Hygiene Data'!$E$12,0,10*ROW('Hygiene Data'!E189))="","",OFFSET('Hygiene Data'!$E$12,0,10*ROW('Hygiene Data'!E189)))</f>
        <v/>
      </c>
      <c r="DT195" s="280" t="str">
        <f ca="true">+IF(OFFSET('Hygiene Data'!$E$13,0,10*ROW('Hygiene Data'!E189))="","",OFFSET('Hygiene Data'!$E$13,0,10*ROW('Hygiene Data'!E189)))</f>
        <v/>
      </c>
      <c r="DU195" s="280" t="str">
        <f ca="true">+IF(OFFSET('Hygiene Data'!$F$11,0,10*ROW('Hygiene Data'!F189))="","",OFFSET('Hygiene Data'!$F$11,0,10*ROW('Hygiene Data'!F189)))</f>
        <v/>
      </c>
      <c r="DV195" s="280" t="str">
        <f ca="true">+IF(OFFSET('Hygiene Data'!$F$12,0,10*ROW('Hygiene Data'!F189))="","",OFFSET('Hygiene Data'!$F$12,0,10*ROW('Hygiene Data'!F189)))</f>
        <v/>
      </c>
      <c r="DW195" s="280" t="str">
        <f ca="true">+IF(OFFSET('Hygiene Data'!$F$13,0,10*ROW('Hygiene Data'!F189))="","",OFFSET('Hygiene Data'!$F$13,0,10*ROW('Hygiene Data'!F189)))</f>
        <v/>
      </c>
      <c r="DX195" s="280" t="str">
        <f ca="true">+IF(OFFSET('Hygiene Data'!$G$11,0,10*ROW('Hygiene Data'!G189))="","",OFFSET('Hygiene Data'!$G$11,0,10*ROW('Hygiene Data'!G189)))</f>
        <v/>
      </c>
      <c r="DY195" s="280" t="str">
        <f ca="true">+IF(OFFSET('Hygiene Data'!$G$12,0,10*ROW('Hygiene Data'!G189))="","",OFFSET('Hygiene Data'!$G$12,0,10*ROW('Hygiene Data'!G189)))</f>
        <v/>
      </c>
      <c r="DZ195" s="280" t="str">
        <f ca="true">+IF(OFFSET('Hygiene Data'!$G$13,0,10*ROW('Hygiene Data'!G189))="","",OFFSET('Hygiene Data'!$G$13,0,10*ROW('Hygiene Data'!G189)))</f>
        <v/>
      </c>
      <c r="EA195" s="280" t="str">
        <f ca="true">+IF(OFFSET('Hygiene Data'!$H$11,0,10*ROW('Hygiene Data'!H189))="","",OFFSET('Hygiene Data'!$H$11,0,10*ROW('Hygiene Data'!H189)))</f>
        <v/>
      </c>
      <c r="EB195" s="280" t="str">
        <f ca="true">+IF(OFFSET('Hygiene Data'!$H$12,0,10*ROW('Hygiene Data'!H189))="","",OFFSET('Hygiene Data'!$H$12,0,10*ROW('Hygiene Data'!H189)))</f>
        <v/>
      </c>
      <c r="EC195" s="280" t="str">
        <f ca="true">+IF(OFFSET('Hygiene Data'!$H$13,0,10*ROW('Hygiene Data'!H189))="","",OFFSET('Hygiene Data'!$H$13,0,10*ROW('Hygiene Data'!H189)))</f>
        <v/>
      </c>
      <c r="ED195" s="280" t="str">
        <f ca="true">+IF(OFFSET('Hygiene Data'!$I$11,0,10*ROW('Hygiene Data'!I189))="","",OFFSET('Hygiene Data'!$I$11,0,10*ROW('Hygiene Data'!I189)))</f>
        <v/>
      </c>
      <c r="EE195" s="280" t="str">
        <f ca="true">+IF(OFFSET('Hygiene Data'!$I$12,0,10*ROW('Hygiene Data'!I189))="","",OFFSET('Hygiene Data'!$I$12,0,10*ROW('Hygiene Data'!I189)))</f>
        <v/>
      </c>
      <c r="EF195" s="28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6"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0"/>
      <c r="BS196" s="280" t="str">
        <f ca="true">+IF(OFFSET('Water Data'!$D$27,0,10*ROW('Water Data'!D190))="","",OFFSET('Water Data'!$D$27,0,10*ROW('Water Data'!D190)))</f>
        <v/>
      </c>
      <c r="BT196" s="280" t="str">
        <f ca="true">+IF(OFFSET('Water Data'!$D$28,0,10*ROW('Water Data'!D190))="","",OFFSET('Water Data'!$D$28,0,10*ROW('Water Data'!D190)))</f>
        <v/>
      </c>
      <c r="BU196" s="280" t="str">
        <f ca="true">+IF(OFFSET('Water Data'!$D$29,0,10*ROW('Water Data'!D190))="","",OFFSET('Water Data'!$D$29,0,10*ROW('Water Data'!D190)))</f>
        <v/>
      </c>
      <c r="BV196" s="280" t="str">
        <f ca="true">+IF(OFFSET('Water Data'!$E$27,0,10*ROW('Water Data'!E190))="","",OFFSET('Water Data'!$E$27,0,10*ROW('Water Data'!E190)))</f>
        <v/>
      </c>
      <c r="BW196" s="280" t="str">
        <f ca="true">+IF(OFFSET('Water Data'!$E$28,0,10*ROW('Water Data'!E190))="","",OFFSET('Water Data'!$E$28,0,10*ROW('Water Data'!E190)))</f>
        <v/>
      </c>
      <c r="BX196" s="280" t="str">
        <f ca="true">+IF(OFFSET('Water Data'!$E$29,0,10*ROW('Water Data'!E190))="","",OFFSET('Water Data'!$E$29,0,10*ROW('Water Data'!E190)))</f>
        <v/>
      </c>
      <c r="BY196" s="280" t="str">
        <f ca="true">+IF(OFFSET('Water Data'!$F$27,0,10*ROW('Water Data'!F190))="","",OFFSET('Water Data'!$F$27,0,10*ROW('Water Data'!F190)))</f>
        <v/>
      </c>
      <c r="BZ196" s="280" t="str">
        <f ca="true">+IF(OFFSET('Water Data'!$F$28,0,10*ROW('Water Data'!F190))="","",OFFSET('Water Data'!$F$28,0,10*ROW('Water Data'!F190)))</f>
        <v/>
      </c>
      <c r="CA196" s="280" t="str">
        <f ca="true">+IF(OFFSET('Water Data'!$F$29,0,10*ROW('Water Data'!F190))="","",OFFSET('Water Data'!$F$29,0,10*ROW('Water Data'!F190)))</f>
        <v/>
      </c>
      <c r="CB196" s="280" t="str">
        <f ca="true">+IF(OFFSET('Water Data'!$G$27,0,10*ROW('Water Data'!G190))="","",OFFSET('Water Data'!$G$27,0,10*ROW('Water Data'!G190)))</f>
        <v/>
      </c>
      <c r="CC196" s="280" t="str">
        <f ca="true">+IF(OFFSET('Water Data'!$G$28,0,10*ROW('Water Data'!G190))="","",OFFSET('Water Data'!$G$28,0,10*ROW('Water Data'!G190)))</f>
        <v/>
      </c>
      <c r="CD196" s="280" t="str">
        <f ca="true">+IF(OFFSET('Water Data'!$G$29,0,10*ROW('Water Data'!G190))="","",OFFSET('Water Data'!$G$29,0,10*ROW('Water Data'!G190)))</f>
        <v/>
      </c>
      <c r="CE196" s="280" t="str">
        <f ca="true">+IF(OFFSET('Water Data'!$H$27,0,10*ROW('Water Data'!H190))="","",OFFSET('Water Data'!$H$27,0,10*ROW('Water Data'!H190)))</f>
        <v/>
      </c>
      <c r="CF196" s="280" t="str">
        <f ca="true">+IF(OFFSET('Water Data'!$H$28,0,10*ROW('Water Data'!H190))="","",OFFSET('Water Data'!$H$28,0,10*ROW('Water Data'!H190)))</f>
        <v/>
      </c>
      <c r="CG196" s="280" t="str">
        <f ca="true">+IF(OFFSET('Water Data'!$H$29,0,10*ROW('Water Data'!H190))="","",OFFSET('Water Data'!$H$29,0,10*ROW('Water Data'!H190)))</f>
        <v/>
      </c>
      <c r="CH196" s="280" t="str">
        <f ca="true">+IF(OFFSET('Water Data'!$I$27,0,10*ROW('Water Data'!I190))="","",OFFSET('Water Data'!$I$27,0,10*ROW('Water Data'!I190)))</f>
        <v/>
      </c>
      <c r="CI196" s="280" t="str">
        <f ca="true">+IF(OFFSET('Water Data'!$I$28,0,10*ROW('Water Data'!I190))="","",OFFSET('Water Data'!$I$28,0,10*ROW('Water Data'!I190)))</f>
        <v/>
      </c>
      <c r="CJ196" s="280" t="str">
        <f ca="true">+IF(OFFSET('Water Data'!$I$29,0,10*ROW('Water Data'!I190))="","",OFFSET('Water Data'!$I$29,0,10*ROW('Water Data'!I190)))</f>
        <v/>
      </c>
      <c r="CK196" s="280" t="str">
        <f ca="true">+IF(OFFSET('Sanitation Data'!$D$28,0,10*ROW('Sanitation Data'!D190))="","",OFFSET('Sanitation Data'!$D$28,0,10*ROW('Sanitation Data'!D190)))</f>
        <v/>
      </c>
      <c r="CL196" s="280" t="str">
        <f ca="true">+IF(OFFSET('Sanitation Data'!$D$29,0,10*ROW('Sanitation Data'!D190))="","",OFFSET('Sanitation Data'!$D$29,0,10*ROW('Sanitation Data'!D190)))</f>
        <v/>
      </c>
      <c r="CM196" s="280" t="str">
        <f ca="true">+IF(OFFSET('Sanitation Data'!$D$30,0,10*ROW('Sanitation Data'!D190))="","",OFFSET('Sanitation Data'!$D$30,0,10*ROW('Sanitation Data'!D190)))</f>
        <v/>
      </c>
      <c r="CN196" s="280" t="str">
        <f ca="true">+IF(OFFSET('Sanitation Data'!$D$31,0,10*ROW('Sanitation Data'!D190))="","",OFFSET('Sanitation Data'!$D$31,0,10*ROW('Sanitation Data'!D190)))</f>
        <v/>
      </c>
      <c r="CO196" s="280" t="str">
        <f ca="true">+IF(OFFSET('Sanitation Data'!$D$32,0,10*ROW('Sanitation Data'!D190))="","",OFFSET('Sanitation Data'!$D$32,0,10*ROW('Sanitation Data'!D190)))</f>
        <v/>
      </c>
      <c r="CP196" s="280" t="str">
        <f ca="true">+IF(OFFSET('Sanitation Data'!$E$28,0,10*ROW('Sanitation Data'!E190))="","",OFFSET('Sanitation Data'!$E$28,0,10*ROW('Sanitation Data'!E190)))</f>
        <v/>
      </c>
      <c r="CQ196" s="280" t="str">
        <f ca="true">+IF(OFFSET('Sanitation Data'!$E$29,0,10*ROW('Sanitation Data'!E190))="","",OFFSET('Sanitation Data'!$E$29,0,10*ROW('Sanitation Data'!E190)))</f>
        <v/>
      </c>
      <c r="CR196" s="280" t="str">
        <f ca="true">+IF(OFFSET('Sanitation Data'!$E$30,0,10*ROW('Sanitation Data'!E190))="","",OFFSET('Sanitation Data'!$E$30,0,10*ROW('Sanitation Data'!E190)))</f>
        <v/>
      </c>
      <c r="CS196" s="280" t="str">
        <f ca="true">+IF(OFFSET('Sanitation Data'!$E$31,0,10*ROW('Sanitation Data'!E190))="","",OFFSET('Sanitation Data'!$E$31,0,10*ROW('Sanitation Data'!E190)))</f>
        <v/>
      </c>
      <c r="CT196" s="280" t="str">
        <f ca="true">+IF(OFFSET('Sanitation Data'!$E$32,0,10*ROW('Sanitation Data'!E190))="","",OFFSET('Sanitation Data'!$E$32,0,10*ROW('Sanitation Data'!E190)))</f>
        <v/>
      </c>
      <c r="CU196" s="280" t="str">
        <f ca="true">+IF(OFFSET('Sanitation Data'!$F$28,0,10*ROW('Sanitation Data'!F190))="","",OFFSET('Sanitation Data'!$F$28,0,10*ROW('Sanitation Data'!F190)))</f>
        <v/>
      </c>
      <c r="CV196" s="280" t="str">
        <f ca="true">+IF(OFFSET('Sanitation Data'!$F$29,0,10*ROW('Sanitation Data'!F190))="","",OFFSET('Sanitation Data'!$F$29,0,10*ROW('Sanitation Data'!F190)))</f>
        <v/>
      </c>
      <c r="CW196" s="280" t="str">
        <f ca="true">+IF(OFFSET('Sanitation Data'!$F$30,0,10*ROW('Sanitation Data'!F190))="","",OFFSET('Sanitation Data'!$F$30,0,10*ROW('Sanitation Data'!F190)))</f>
        <v/>
      </c>
      <c r="CX196" s="280" t="str">
        <f ca="true">+IF(OFFSET('Sanitation Data'!$F$31,0,10*ROW('Sanitation Data'!F190))="","",OFFSET('Sanitation Data'!$F$31,0,10*ROW('Sanitation Data'!F190)))</f>
        <v/>
      </c>
      <c r="CY196" s="280" t="str">
        <f ca="true">+IF(OFFSET('Sanitation Data'!$F$32,0,10*ROW('Sanitation Data'!F190))="","",OFFSET('Sanitation Data'!$F$32,0,10*ROW('Sanitation Data'!F190)))</f>
        <v/>
      </c>
      <c r="CZ196" s="280" t="str">
        <f ca="true">+IF(OFFSET('Sanitation Data'!$G$28,0,10*ROW('Sanitation Data'!G190))="","",OFFSET('Sanitation Data'!$G$28,0,10*ROW('Sanitation Data'!G190)))</f>
        <v/>
      </c>
      <c r="DA196" s="280" t="str">
        <f ca="true">+IF(OFFSET('Sanitation Data'!$G$29,0,10*ROW('Sanitation Data'!G190))="","",OFFSET('Sanitation Data'!$G$29,0,10*ROW('Sanitation Data'!G190)))</f>
        <v/>
      </c>
      <c r="DB196" s="280" t="str">
        <f ca="true">+IF(OFFSET('Sanitation Data'!$G$30,0,10*ROW('Sanitation Data'!G190))="","",OFFSET('Sanitation Data'!$G$30,0,10*ROW('Sanitation Data'!G190)))</f>
        <v/>
      </c>
      <c r="DC196" s="280" t="str">
        <f ca="true">+IF(OFFSET('Sanitation Data'!$G$31,0,10*ROW('Sanitation Data'!G190))="","",OFFSET('Sanitation Data'!$G$31,0,10*ROW('Sanitation Data'!G190)))</f>
        <v/>
      </c>
      <c r="DD196" s="280" t="str">
        <f ca="true">+IF(OFFSET('Sanitation Data'!$G$32,0,10*ROW('Sanitation Data'!G190))="","",OFFSET('Sanitation Data'!$G$32,0,10*ROW('Sanitation Data'!G190)))</f>
        <v/>
      </c>
      <c r="DE196" s="280" t="str">
        <f ca="true">+IF(OFFSET('Sanitation Data'!$H$28,0,10*ROW('Sanitation Data'!H190))="","",OFFSET('Sanitation Data'!$H$28,0,10*ROW('Sanitation Data'!H190)))</f>
        <v/>
      </c>
      <c r="DF196" s="280" t="str">
        <f ca="true">+IF(OFFSET('Sanitation Data'!$H$29,0,10*ROW('Sanitation Data'!H190))="","",OFFSET('Sanitation Data'!$H$29,0,10*ROW('Sanitation Data'!H190)))</f>
        <v/>
      </c>
      <c r="DG196" s="280" t="str">
        <f ca="true">+IF(OFFSET('Sanitation Data'!$H$30,0,10*ROW('Sanitation Data'!H190))="","",OFFSET('Sanitation Data'!$H$30,0,10*ROW('Sanitation Data'!H190)))</f>
        <v/>
      </c>
      <c r="DH196" s="280" t="str">
        <f ca="true">+IF(OFFSET('Sanitation Data'!$H$31,0,10*ROW('Sanitation Data'!H190))="","",OFFSET('Sanitation Data'!$H$31,0,10*ROW('Sanitation Data'!H190)))</f>
        <v/>
      </c>
      <c r="DI196" s="280" t="str">
        <f ca="true">+IF(OFFSET('Sanitation Data'!$H$32,0,10*ROW('Sanitation Data'!H190))="","",OFFSET('Sanitation Data'!$H$32,0,10*ROW('Sanitation Data'!H190)))</f>
        <v/>
      </c>
      <c r="DJ196" s="280" t="str">
        <f ca="true">+IF(OFFSET('Sanitation Data'!$I$28,0,10*ROW('Sanitation Data'!I190))="","",OFFSET('Sanitation Data'!$I$28,0,10*ROW('Sanitation Data'!I190)))</f>
        <v/>
      </c>
      <c r="DK196" s="280" t="str">
        <f ca="true">+IF(OFFSET('Sanitation Data'!$I$29,0,10*ROW('Sanitation Data'!I190))="","",OFFSET('Sanitation Data'!$I$29,0,10*ROW('Sanitation Data'!I190)))</f>
        <v/>
      </c>
      <c r="DL196" s="280" t="str">
        <f ca="true">+IF(OFFSET('Sanitation Data'!$I$30,0,10*ROW('Sanitation Data'!I190))="","",OFFSET('Sanitation Data'!$I$30,0,10*ROW('Sanitation Data'!I190)))</f>
        <v/>
      </c>
      <c r="DM196" s="280" t="str">
        <f ca="true">+IF(OFFSET('Sanitation Data'!$I$31,0,10*ROW('Sanitation Data'!I190))="","",OFFSET('Sanitation Data'!$I$31,0,10*ROW('Sanitation Data'!I190)))</f>
        <v/>
      </c>
      <c r="DN196" s="280" t="str">
        <f ca="true">+IF(OFFSET('Sanitation Data'!$I$32,0,10*ROW('Sanitation Data'!I190))="","",OFFSET('Sanitation Data'!$I$32,0,10*ROW('Sanitation Data'!I190)))</f>
        <v/>
      </c>
      <c r="DO196" s="280" t="str">
        <f ca="true">+IF(OFFSET('Hygiene Data'!$D$11,0,10*ROW('Hygiene Data'!D190))="","",OFFSET('Hygiene Data'!$D$11,0,10*ROW('Hygiene Data'!D190)))</f>
        <v/>
      </c>
      <c r="DP196" s="280" t="str">
        <f ca="true">+IF(OFFSET('Hygiene Data'!$D$12,0,10*ROW('Hygiene Data'!D190))="","",OFFSET('Hygiene Data'!$D$12,0,10*ROW('Hygiene Data'!D190)))</f>
        <v/>
      </c>
      <c r="DQ196" s="280" t="str">
        <f ca="true">+IF(OFFSET('Hygiene Data'!$D$13,0,10*ROW('Hygiene Data'!D190))="","",OFFSET('Hygiene Data'!$D$13,0,10*ROW('Hygiene Data'!D190)))</f>
        <v/>
      </c>
      <c r="DR196" s="280" t="str">
        <f ca="true">+IF(OFFSET('Hygiene Data'!$E$11,0,10*ROW('Hygiene Data'!E190))="","",OFFSET('Hygiene Data'!$E$11,0,10*ROW('Hygiene Data'!E190)))</f>
        <v/>
      </c>
      <c r="DS196" s="280" t="str">
        <f ca="true">+IF(OFFSET('Hygiene Data'!$E$12,0,10*ROW('Hygiene Data'!E190))="","",OFFSET('Hygiene Data'!$E$12,0,10*ROW('Hygiene Data'!E190)))</f>
        <v/>
      </c>
      <c r="DT196" s="280" t="str">
        <f ca="true">+IF(OFFSET('Hygiene Data'!$E$13,0,10*ROW('Hygiene Data'!E190))="","",OFFSET('Hygiene Data'!$E$13,0,10*ROW('Hygiene Data'!E190)))</f>
        <v/>
      </c>
      <c r="DU196" s="280" t="str">
        <f ca="true">+IF(OFFSET('Hygiene Data'!$F$11,0,10*ROW('Hygiene Data'!F190))="","",OFFSET('Hygiene Data'!$F$11,0,10*ROW('Hygiene Data'!F190)))</f>
        <v/>
      </c>
      <c r="DV196" s="280" t="str">
        <f ca="true">+IF(OFFSET('Hygiene Data'!$F$12,0,10*ROW('Hygiene Data'!F190))="","",OFFSET('Hygiene Data'!$F$12,0,10*ROW('Hygiene Data'!F190)))</f>
        <v/>
      </c>
      <c r="DW196" s="280" t="str">
        <f ca="true">+IF(OFFSET('Hygiene Data'!$F$13,0,10*ROW('Hygiene Data'!F190))="","",OFFSET('Hygiene Data'!$F$13,0,10*ROW('Hygiene Data'!F190)))</f>
        <v/>
      </c>
      <c r="DX196" s="280" t="str">
        <f ca="true">+IF(OFFSET('Hygiene Data'!$G$11,0,10*ROW('Hygiene Data'!G190))="","",OFFSET('Hygiene Data'!$G$11,0,10*ROW('Hygiene Data'!G190)))</f>
        <v/>
      </c>
      <c r="DY196" s="280" t="str">
        <f ca="true">+IF(OFFSET('Hygiene Data'!$G$12,0,10*ROW('Hygiene Data'!G190))="","",OFFSET('Hygiene Data'!$G$12,0,10*ROW('Hygiene Data'!G190)))</f>
        <v/>
      </c>
      <c r="DZ196" s="280" t="str">
        <f ca="true">+IF(OFFSET('Hygiene Data'!$G$13,0,10*ROW('Hygiene Data'!G190))="","",OFFSET('Hygiene Data'!$G$13,0,10*ROW('Hygiene Data'!G190)))</f>
        <v/>
      </c>
      <c r="EA196" s="280" t="str">
        <f ca="true">+IF(OFFSET('Hygiene Data'!$H$11,0,10*ROW('Hygiene Data'!H190))="","",OFFSET('Hygiene Data'!$H$11,0,10*ROW('Hygiene Data'!H190)))</f>
        <v/>
      </c>
      <c r="EB196" s="280" t="str">
        <f ca="true">+IF(OFFSET('Hygiene Data'!$H$12,0,10*ROW('Hygiene Data'!H190))="","",OFFSET('Hygiene Data'!$H$12,0,10*ROW('Hygiene Data'!H190)))</f>
        <v/>
      </c>
      <c r="EC196" s="280" t="str">
        <f ca="true">+IF(OFFSET('Hygiene Data'!$H$13,0,10*ROW('Hygiene Data'!H190))="","",OFFSET('Hygiene Data'!$H$13,0,10*ROW('Hygiene Data'!H190)))</f>
        <v/>
      </c>
      <c r="ED196" s="280" t="str">
        <f ca="true">+IF(OFFSET('Hygiene Data'!$I$11,0,10*ROW('Hygiene Data'!I190))="","",OFFSET('Hygiene Data'!$I$11,0,10*ROW('Hygiene Data'!I190)))</f>
        <v/>
      </c>
      <c r="EE196" s="280" t="str">
        <f ca="true">+IF(OFFSET('Hygiene Data'!$I$12,0,10*ROW('Hygiene Data'!I190))="","",OFFSET('Hygiene Data'!$I$12,0,10*ROW('Hygiene Data'!I190)))</f>
        <v/>
      </c>
      <c r="EF196" s="28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6"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0"/>
      <c r="BS197" s="280" t="str">
        <f ca="true">+IF(OFFSET('Water Data'!$D$27,0,10*ROW('Water Data'!D191))="","",OFFSET('Water Data'!$D$27,0,10*ROW('Water Data'!D191)))</f>
        <v/>
      </c>
      <c r="BT197" s="280" t="str">
        <f ca="true">+IF(OFFSET('Water Data'!$D$28,0,10*ROW('Water Data'!D191))="","",OFFSET('Water Data'!$D$28,0,10*ROW('Water Data'!D191)))</f>
        <v/>
      </c>
      <c r="BU197" s="280" t="str">
        <f ca="true">+IF(OFFSET('Water Data'!$D$29,0,10*ROW('Water Data'!D191))="","",OFFSET('Water Data'!$D$29,0,10*ROW('Water Data'!D191)))</f>
        <v/>
      </c>
      <c r="BV197" s="280" t="str">
        <f ca="true">+IF(OFFSET('Water Data'!$E$27,0,10*ROW('Water Data'!E191))="","",OFFSET('Water Data'!$E$27,0,10*ROW('Water Data'!E191)))</f>
        <v/>
      </c>
      <c r="BW197" s="280" t="str">
        <f ca="true">+IF(OFFSET('Water Data'!$E$28,0,10*ROW('Water Data'!E191))="","",OFFSET('Water Data'!$E$28,0,10*ROW('Water Data'!E191)))</f>
        <v/>
      </c>
      <c r="BX197" s="280" t="str">
        <f ca="true">+IF(OFFSET('Water Data'!$E$29,0,10*ROW('Water Data'!E191))="","",OFFSET('Water Data'!$E$29,0,10*ROW('Water Data'!E191)))</f>
        <v/>
      </c>
      <c r="BY197" s="280" t="str">
        <f ca="true">+IF(OFFSET('Water Data'!$F$27,0,10*ROW('Water Data'!F191))="","",OFFSET('Water Data'!$F$27,0,10*ROW('Water Data'!F191)))</f>
        <v/>
      </c>
      <c r="BZ197" s="280" t="str">
        <f ca="true">+IF(OFFSET('Water Data'!$F$28,0,10*ROW('Water Data'!F191))="","",OFFSET('Water Data'!$F$28,0,10*ROW('Water Data'!F191)))</f>
        <v/>
      </c>
      <c r="CA197" s="280" t="str">
        <f ca="true">+IF(OFFSET('Water Data'!$F$29,0,10*ROW('Water Data'!F191))="","",OFFSET('Water Data'!$F$29,0,10*ROW('Water Data'!F191)))</f>
        <v/>
      </c>
      <c r="CB197" s="280" t="str">
        <f ca="true">+IF(OFFSET('Water Data'!$G$27,0,10*ROW('Water Data'!G191))="","",OFFSET('Water Data'!$G$27,0,10*ROW('Water Data'!G191)))</f>
        <v/>
      </c>
      <c r="CC197" s="280" t="str">
        <f ca="true">+IF(OFFSET('Water Data'!$G$28,0,10*ROW('Water Data'!G191))="","",OFFSET('Water Data'!$G$28,0,10*ROW('Water Data'!G191)))</f>
        <v/>
      </c>
      <c r="CD197" s="280" t="str">
        <f ca="true">+IF(OFFSET('Water Data'!$G$29,0,10*ROW('Water Data'!G191))="","",OFFSET('Water Data'!$G$29,0,10*ROW('Water Data'!G191)))</f>
        <v/>
      </c>
      <c r="CE197" s="280" t="str">
        <f ca="true">+IF(OFFSET('Water Data'!$H$27,0,10*ROW('Water Data'!H191))="","",OFFSET('Water Data'!$H$27,0,10*ROW('Water Data'!H191)))</f>
        <v/>
      </c>
      <c r="CF197" s="280" t="str">
        <f ca="true">+IF(OFFSET('Water Data'!$H$28,0,10*ROW('Water Data'!H191))="","",OFFSET('Water Data'!$H$28,0,10*ROW('Water Data'!H191)))</f>
        <v/>
      </c>
      <c r="CG197" s="280" t="str">
        <f ca="true">+IF(OFFSET('Water Data'!$H$29,0,10*ROW('Water Data'!H191))="","",OFFSET('Water Data'!$H$29,0,10*ROW('Water Data'!H191)))</f>
        <v/>
      </c>
      <c r="CH197" s="280" t="str">
        <f ca="true">+IF(OFFSET('Water Data'!$I$27,0,10*ROW('Water Data'!I191))="","",OFFSET('Water Data'!$I$27,0,10*ROW('Water Data'!I191)))</f>
        <v/>
      </c>
      <c r="CI197" s="280" t="str">
        <f ca="true">+IF(OFFSET('Water Data'!$I$28,0,10*ROW('Water Data'!I191))="","",OFFSET('Water Data'!$I$28,0,10*ROW('Water Data'!I191)))</f>
        <v/>
      </c>
      <c r="CJ197" s="280" t="str">
        <f ca="true">+IF(OFFSET('Water Data'!$I$29,0,10*ROW('Water Data'!I191))="","",OFFSET('Water Data'!$I$29,0,10*ROW('Water Data'!I191)))</f>
        <v/>
      </c>
      <c r="CK197" s="280" t="str">
        <f ca="true">+IF(OFFSET('Sanitation Data'!$D$28,0,10*ROW('Sanitation Data'!D191))="","",OFFSET('Sanitation Data'!$D$28,0,10*ROW('Sanitation Data'!D191)))</f>
        <v/>
      </c>
      <c r="CL197" s="280" t="str">
        <f ca="true">+IF(OFFSET('Sanitation Data'!$D$29,0,10*ROW('Sanitation Data'!D191))="","",OFFSET('Sanitation Data'!$D$29,0,10*ROW('Sanitation Data'!D191)))</f>
        <v/>
      </c>
      <c r="CM197" s="280" t="str">
        <f ca="true">+IF(OFFSET('Sanitation Data'!$D$30,0,10*ROW('Sanitation Data'!D191))="","",OFFSET('Sanitation Data'!$D$30,0,10*ROW('Sanitation Data'!D191)))</f>
        <v/>
      </c>
      <c r="CN197" s="280" t="str">
        <f ca="true">+IF(OFFSET('Sanitation Data'!$D$31,0,10*ROW('Sanitation Data'!D191))="","",OFFSET('Sanitation Data'!$D$31,0,10*ROW('Sanitation Data'!D191)))</f>
        <v/>
      </c>
      <c r="CO197" s="280" t="str">
        <f ca="true">+IF(OFFSET('Sanitation Data'!$D$32,0,10*ROW('Sanitation Data'!D191))="","",OFFSET('Sanitation Data'!$D$32,0,10*ROW('Sanitation Data'!D191)))</f>
        <v/>
      </c>
      <c r="CP197" s="280" t="str">
        <f ca="true">+IF(OFFSET('Sanitation Data'!$E$28,0,10*ROW('Sanitation Data'!E191))="","",OFFSET('Sanitation Data'!$E$28,0,10*ROW('Sanitation Data'!E191)))</f>
        <v/>
      </c>
      <c r="CQ197" s="280" t="str">
        <f ca="true">+IF(OFFSET('Sanitation Data'!$E$29,0,10*ROW('Sanitation Data'!E191))="","",OFFSET('Sanitation Data'!$E$29,0,10*ROW('Sanitation Data'!E191)))</f>
        <v/>
      </c>
      <c r="CR197" s="280" t="str">
        <f ca="true">+IF(OFFSET('Sanitation Data'!$E$30,0,10*ROW('Sanitation Data'!E191))="","",OFFSET('Sanitation Data'!$E$30,0,10*ROW('Sanitation Data'!E191)))</f>
        <v/>
      </c>
      <c r="CS197" s="280" t="str">
        <f ca="true">+IF(OFFSET('Sanitation Data'!$E$31,0,10*ROW('Sanitation Data'!E191))="","",OFFSET('Sanitation Data'!$E$31,0,10*ROW('Sanitation Data'!E191)))</f>
        <v/>
      </c>
      <c r="CT197" s="280" t="str">
        <f ca="true">+IF(OFFSET('Sanitation Data'!$E$32,0,10*ROW('Sanitation Data'!E191))="","",OFFSET('Sanitation Data'!$E$32,0,10*ROW('Sanitation Data'!E191)))</f>
        <v/>
      </c>
      <c r="CU197" s="280" t="str">
        <f ca="true">+IF(OFFSET('Sanitation Data'!$F$28,0,10*ROW('Sanitation Data'!F191))="","",OFFSET('Sanitation Data'!$F$28,0,10*ROW('Sanitation Data'!F191)))</f>
        <v/>
      </c>
      <c r="CV197" s="280" t="str">
        <f ca="true">+IF(OFFSET('Sanitation Data'!$F$29,0,10*ROW('Sanitation Data'!F191))="","",OFFSET('Sanitation Data'!$F$29,0,10*ROW('Sanitation Data'!F191)))</f>
        <v/>
      </c>
      <c r="CW197" s="280" t="str">
        <f ca="true">+IF(OFFSET('Sanitation Data'!$F$30,0,10*ROW('Sanitation Data'!F191))="","",OFFSET('Sanitation Data'!$F$30,0,10*ROW('Sanitation Data'!F191)))</f>
        <v/>
      </c>
      <c r="CX197" s="280" t="str">
        <f ca="true">+IF(OFFSET('Sanitation Data'!$F$31,0,10*ROW('Sanitation Data'!F191))="","",OFFSET('Sanitation Data'!$F$31,0,10*ROW('Sanitation Data'!F191)))</f>
        <v/>
      </c>
      <c r="CY197" s="280" t="str">
        <f ca="true">+IF(OFFSET('Sanitation Data'!$F$32,0,10*ROW('Sanitation Data'!F191))="","",OFFSET('Sanitation Data'!$F$32,0,10*ROW('Sanitation Data'!F191)))</f>
        <v/>
      </c>
      <c r="CZ197" s="280" t="str">
        <f ca="true">+IF(OFFSET('Sanitation Data'!$G$28,0,10*ROW('Sanitation Data'!G191))="","",OFFSET('Sanitation Data'!$G$28,0,10*ROW('Sanitation Data'!G191)))</f>
        <v/>
      </c>
      <c r="DA197" s="280" t="str">
        <f ca="true">+IF(OFFSET('Sanitation Data'!$G$29,0,10*ROW('Sanitation Data'!G191))="","",OFFSET('Sanitation Data'!$G$29,0,10*ROW('Sanitation Data'!G191)))</f>
        <v/>
      </c>
      <c r="DB197" s="280" t="str">
        <f ca="true">+IF(OFFSET('Sanitation Data'!$G$30,0,10*ROW('Sanitation Data'!G191))="","",OFFSET('Sanitation Data'!$G$30,0,10*ROW('Sanitation Data'!G191)))</f>
        <v/>
      </c>
      <c r="DC197" s="280" t="str">
        <f ca="true">+IF(OFFSET('Sanitation Data'!$G$31,0,10*ROW('Sanitation Data'!G191))="","",OFFSET('Sanitation Data'!$G$31,0,10*ROW('Sanitation Data'!G191)))</f>
        <v/>
      </c>
      <c r="DD197" s="280" t="str">
        <f ca="true">+IF(OFFSET('Sanitation Data'!$G$32,0,10*ROW('Sanitation Data'!G191))="","",OFFSET('Sanitation Data'!$G$32,0,10*ROW('Sanitation Data'!G191)))</f>
        <v/>
      </c>
      <c r="DE197" s="280" t="str">
        <f ca="true">+IF(OFFSET('Sanitation Data'!$H$28,0,10*ROW('Sanitation Data'!H191))="","",OFFSET('Sanitation Data'!$H$28,0,10*ROW('Sanitation Data'!H191)))</f>
        <v/>
      </c>
      <c r="DF197" s="280" t="str">
        <f ca="true">+IF(OFFSET('Sanitation Data'!$H$29,0,10*ROW('Sanitation Data'!H191))="","",OFFSET('Sanitation Data'!$H$29,0,10*ROW('Sanitation Data'!H191)))</f>
        <v/>
      </c>
      <c r="DG197" s="280" t="str">
        <f ca="true">+IF(OFFSET('Sanitation Data'!$H$30,0,10*ROW('Sanitation Data'!H191))="","",OFFSET('Sanitation Data'!$H$30,0,10*ROW('Sanitation Data'!H191)))</f>
        <v/>
      </c>
      <c r="DH197" s="280" t="str">
        <f ca="true">+IF(OFFSET('Sanitation Data'!$H$31,0,10*ROW('Sanitation Data'!H191))="","",OFFSET('Sanitation Data'!$H$31,0,10*ROW('Sanitation Data'!H191)))</f>
        <v/>
      </c>
      <c r="DI197" s="280" t="str">
        <f ca="true">+IF(OFFSET('Sanitation Data'!$H$32,0,10*ROW('Sanitation Data'!H191))="","",OFFSET('Sanitation Data'!$H$32,0,10*ROW('Sanitation Data'!H191)))</f>
        <v/>
      </c>
      <c r="DJ197" s="280" t="str">
        <f ca="true">+IF(OFFSET('Sanitation Data'!$I$28,0,10*ROW('Sanitation Data'!I191))="","",OFFSET('Sanitation Data'!$I$28,0,10*ROW('Sanitation Data'!I191)))</f>
        <v/>
      </c>
      <c r="DK197" s="280" t="str">
        <f ca="true">+IF(OFFSET('Sanitation Data'!$I$29,0,10*ROW('Sanitation Data'!I191))="","",OFFSET('Sanitation Data'!$I$29,0,10*ROW('Sanitation Data'!I191)))</f>
        <v/>
      </c>
      <c r="DL197" s="280" t="str">
        <f ca="true">+IF(OFFSET('Sanitation Data'!$I$30,0,10*ROW('Sanitation Data'!I191))="","",OFFSET('Sanitation Data'!$I$30,0,10*ROW('Sanitation Data'!I191)))</f>
        <v/>
      </c>
      <c r="DM197" s="280" t="str">
        <f ca="true">+IF(OFFSET('Sanitation Data'!$I$31,0,10*ROW('Sanitation Data'!I191))="","",OFFSET('Sanitation Data'!$I$31,0,10*ROW('Sanitation Data'!I191)))</f>
        <v/>
      </c>
      <c r="DN197" s="280" t="str">
        <f ca="true">+IF(OFFSET('Sanitation Data'!$I$32,0,10*ROW('Sanitation Data'!I191))="","",OFFSET('Sanitation Data'!$I$32,0,10*ROW('Sanitation Data'!I191)))</f>
        <v/>
      </c>
      <c r="DO197" s="280" t="str">
        <f ca="true">+IF(OFFSET('Hygiene Data'!$D$11,0,10*ROW('Hygiene Data'!D191))="","",OFFSET('Hygiene Data'!$D$11,0,10*ROW('Hygiene Data'!D191)))</f>
        <v/>
      </c>
      <c r="DP197" s="280" t="str">
        <f ca="true">+IF(OFFSET('Hygiene Data'!$D$12,0,10*ROW('Hygiene Data'!D191))="","",OFFSET('Hygiene Data'!$D$12,0,10*ROW('Hygiene Data'!D191)))</f>
        <v/>
      </c>
      <c r="DQ197" s="280" t="str">
        <f ca="true">+IF(OFFSET('Hygiene Data'!$D$13,0,10*ROW('Hygiene Data'!D191))="","",OFFSET('Hygiene Data'!$D$13,0,10*ROW('Hygiene Data'!D191)))</f>
        <v/>
      </c>
      <c r="DR197" s="280" t="str">
        <f ca="true">+IF(OFFSET('Hygiene Data'!$E$11,0,10*ROW('Hygiene Data'!E191))="","",OFFSET('Hygiene Data'!$E$11,0,10*ROW('Hygiene Data'!E191)))</f>
        <v/>
      </c>
      <c r="DS197" s="280" t="str">
        <f ca="true">+IF(OFFSET('Hygiene Data'!$E$12,0,10*ROW('Hygiene Data'!E191))="","",OFFSET('Hygiene Data'!$E$12,0,10*ROW('Hygiene Data'!E191)))</f>
        <v/>
      </c>
      <c r="DT197" s="280" t="str">
        <f ca="true">+IF(OFFSET('Hygiene Data'!$E$13,0,10*ROW('Hygiene Data'!E191))="","",OFFSET('Hygiene Data'!$E$13,0,10*ROW('Hygiene Data'!E191)))</f>
        <v/>
      </c>
      <c r="DU197" s="280" t="str">
        <f ca="true">+IF(OFFSET('Hygiene Data'!$F$11,0,10*ROW('Hygiene Data'!F191))="","",OFFSET('Hygiene Data'!$F$11,0,10*ROW('Hygiene Data'!F191)))</f>
        <v/>
      </c>
      <c r="DV197" s="280" t="str">
        <f ca="true">+IF(OFFSET('Hygiene Data'!$F$12,0,10*ROW('Hygiene Data'!F191))="","",OFFSET('Hygiene Data'!$F$12,0,10*ROW('Hygiene Data'!F191)))</f>
        <v/>
      </c>
      <c r="DW197" s="280" t="str">
        <f ca="true">+IF(OFFSET('Hygiene Data'!$F$13,0,10*ROW('Hygiene Data'!F191))="","",OFFSET('Hygiene Data'!$F$13,0,10*ROW('Hygiene Data'!F191)))</f>
        <v/>
      </c>
      <c r="DX197" s="280" t="str">
        <f ca="true">+IF(OFFSET('Hygiene Data'!$G$11,0,10*ROW('Hygiene Data'!G191))="","",OFFSET('Hygiene Data'!$G$11,0,10*ROW('Hygiene Data'!G191)))</f>
        <v/>
      </c>
      <c r="DY197" s="280" t="str">
        <f ca="true">+IF(OFFSET('Hygiene Data'!$G$12,0,10*ROW('Hygiene Data'!G191))="","",OFFSET('Hygiene Data'!$G$12,0,10*ROW('Hygiene Data'!G191)))</f>
        <v/>
      </c>
      <c r="DZ197" s="280" t="str">
        <f ca="true">+IF(OFFSET('Hygiene Data'!$G$13,0,10*ROW('Hygiene Data'!G191))="","",OFFSET('Hygiene Data'!$G$13,0,10*ROW('Hygiene Data'!G191)))</f>
        <v/>
      </c>
      <c r="EA197" s="280" t="str">
        <f ca="true">+IF(OFFSET('Hygiene Data'!$H$11,0,10*ROW('Hygiene Data'!H191))="","",OFFSET('Hygiene Data'!$H$11,0,10*ROW('Hygiene Data'!H191)))</f>
        <v/>
      </c>
      <c r="EB197" s="280" t="str">
        <f ca="true">+IF(OFFSET('Hygiene Data'!$H$12,0,10*ROW('Hygiene Data'!H191))="","",OFFSET('Hygiene Data'!$H$12,0,10*ROW('Hygiene Data'!H191)))</f>
        <v/>
      </c>
      <c r="EC197" s="280" t="str">
        <f ca="true">+IF(OFFSET('Hygiene Data'!$H$13,0,10*ROW('Hygiene Data'!H191))="","",OFFSET('Hygiene Data'!$H$13,0,10*ROW('Hygiene Data'!H191)))</f>
        <v/>
      </c>
      <c r="ED197" s="280" t="str">
        <f ca="true">+IF(OFFSET('Hygiene Data'!$I$11,0,10*ROW('Hygiene Data'!I191))="","",OFFSET('Hygiene Data'!$I$11,0,10*ROW('Hygiene Data'!I191)))</f>
        <v/>
      </c>
      <c r="EE197" s="280" t="str">
        <f ca="true">+IF(OFFSET('Hygiene Data'!$I$12,0,10*ROW('Hygiene Data'!I191))="","",OFFSET('Hygiene Data'!$I$12,0,10*ROW('Hygiene Data'!I191)))</f>
        <v/>
      </c>
      <c r="EF197" s="28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6"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0"/>
      <c r="BS198" s="280" t="str">
        <f ca="true">+IF(OFFSET('Water Data'!$D$27,0,10*ROW('Water Data'!D192))="","",OFFSET('Water Data'!$D$27,0,10*ROW('Water Data'!D192)))</f>
        <v/>
      </c>
      <c r="BT198" s="280" t="str">
        <f ca="true">+IF(OFFSET('Water Data'!$D$28,0,10*ROW('Water Data'!D192))="","",OFFSET('Water Data'!$D$28,0,10*ROW('Water Data'!D192)))</f>
        <v/>
      </c>
      <c r="BU198" s="280" t="str">
        <f ca="true">+IF(OFFSET('Water Data'!$D$29,0,10*ROW('Water Data'!D192))="","",OFFSET('Water Data'!$D$29,0,10*ROW('Water Data'!D192)))</f>
        <v/>
      </c>
      <c r="BV198" s="280" t="str">
        <f ca="true">+IF(OFFSET('Water Data'!$E$27,0,10*ROW('Water Data'!E192))="","",OFFSET('Water Data'!$E$27,0,10*ROW('Water Data'!E192)))</f>
        <v/>
      </c>
      <c r="BW198" s="280" t="str">
        <f ca="true">+IF(OFFSET('Water Data'!$E$28,0,10*ROW('Water Data'!E192))="","",OFFSET('Water Data'!$E$28,0,10*ROW('Water Data'!E192)))</f>
        <v/>
      </c>
      <c r="BX198" s="280" t="str">
        <f ca="true">+IF(OFFSET('Water Data'!$E$29,0,10*ROW('Water Data'!E192))="","",OFFSET('Water Data'!$E$29,0,10*ROW('Water Data'!E192)))</f>
        <v/>
      </c>
      <c r="BY198" s="280" t="str">
        <f ca="true">+IF(OFFSET('Water Data'!$F$27,0,10*ROW('Water Data'!F192))="","",OFFSET('Water Data'!$F$27,0,10*ROW('Water Data'!F192)))</f>
        <v/>
      </c>
      <c r="BZ198" s="280" t="str">
        <f ca="true">+IF(OFFSET('Water Data'!$F$28,0,10*ROW('Water Data'!F192))="","",OFFSET('Water Data'!$F$28,0,10*ROW('Water Data'!F192)))</f>
        <v/>
      </c>
      <c r="CA198" s="280" t="str">
        <f ca="true">+IF(OFFSET('Water Data'!$F$29,0,10*ROW('Water Data'!F192))="","",OFFSET('Water Data'!$F$29,0,10*ROW('Water Data'!F192)))</f>
        <v/>
      </c>
      <c r="CB198" s="280" t="str">
        <f ca="true">+IF(OFFSET('Water Data'!$G$27,0,10*ROW('Water Data'!G192))="","",OFFSET('Water Data'!$G$27,0,10*ROW('Water Data'!G192)))</f>
        <v/>
      </c>
      <c r="CC198" s="280" t="str">
        <f ca="true">+IF(OFFSET('Water Data'!$G$28,0,10*ROW('Water Data'!G192))="","",OFFSET('Water Data'!$G$28,0,10*ROW('Water Data'!G192)))</f>
        <v/>
      </c>
      <c r="CD198" s="280" t="str">
        <f ca="true">+IF(OFFSET('Water Data'!$G$29,0,10*ROW('Water Data'!G192))="","",OFFSET('Water Data'!$G$29,0,10*ROW('Water Data'!G192)))</f>
        <v/>
      </c>
      <c r="CE198" s="280" t="str">
        <f ca="true">+IF(OFFSET('Water Data'!$H$27,0,10*ROW('Water Data'!H192))="","",OFFSET('Water Data'!$H$27,0,10*ROW('Water Data'!H192)))</f>
        <v/>
      </c>
      <c r="CF198" s="280" t="str">
        <f ca="true">+IF(OFFSET('Water Data'!$H$28,0,10*ROW('Water Data'!H192))="","",OFFSET('Water Data'!$H$28,0,10*ROW('Water Data'!H192)))</f>
        <v/>
      </c>
      <c r="CG198" s="280" t="str">
        <f ca="true">+IF(OFFSET('Water Data'!$H$29,0,10*ROW('Water Data'!H192))="","",OFFSET('Water Data'!$H$29,0,10*ROW('Water Data'!H192)))</f>
        <v/>
      </c>
      <c r="CH198" s="280" t="str">
        <f ca="true">+IF(OFFSET('Water Data'!$I$27,0,10*ROW('Water Data'!I192))="","",OFFSET('Water Data'!$I$27,0,10*ROW('Water Data'!I192)))</f>
        <v/>
      </c>
      <c r="CI198" s="280" t="str">
        <f ca="true">+IF(OFFSET('Water Data'!$I$28,0,10*ROW('Water Data'!I192))="","",OFFSET('Water Data'!$I$28,0,10*ROW('Water Data'!I192)))</f>
        <v/>
      </c>
      <c r="CJ198" s="280" t="str">
        <f ca="true">+IF(OFFSET('Water Data'!$I$29,0,10*ROW('Water Data'!I192))="","",OFFSET('Water Data'!$I$29,0,10*ROW('Water Data'!I192)))</f>
        <v/>
      </c>
      <c r="CK198" s="280" t="str">
        <f ca="true">+IF(OFFSET('Sanitation Data'!$D$28,0,10*ROW('Sanitation Data'!D192))="","",OFFSET('Sanitation Data'!$D$28,0,10*ROW('Sanitation Data'!D192)))</f>
        <v/>
      </c>
      <c r="CL198" s="280" t="str">
        <f ca="true">+IF(OFFSET('Sanitation Data'!$D$29,0,10*ROW('Sanitation Data'!D192))="","",OFFSET('Sanitation Data'!$D$29,0,10*ROW('Sanitation Data'!D192)))</f>
        <v/>
      </c>
      <c r="CM198" s="280" t="str">
        <f ca="true">+IF(OFFSET('Sanitation Data'!$D$30,0,10*ROW('Sanitation Data'!D192))="","",OFFSET('Sanitation Data'!$D$30,0,10*ROW('Sanitation Data'!D192)))</f>
        <v/>
      </c>
      <c r="CN198" s="280" t="str">
        <f ca="true">+IF(OFFSET('Sanitation Data'!$D$31,0,10*ROW('Sanitation Data'!D192))="","",OFFSET('Sanitation Data'!$D$31,0,10*ROW('Sanitation Data'!D192)))</f>
        <v/>
      </c>
      <c r="CO198" s="280" t="str">
        <f ca="true">+IF(OFFSET('Sanitation Data'!$D$32,0,10*ROW('Sanitation Data'!D192))="","",OFFSET('Sanitation Data'!$D$32,0,10*ROW('Sanitation Data'!D192)))</f>
        <v/>
      </c>
      <c r="CP198" s="280" t="str">
        <f ca="true">+IF(OFFSET('Sanitation Data'!$E$28,0,10*ROW('Sanitation Data'!E192))="","",OFFSET('Sanitation Data'!$E$28,0,10*ROW('Sanitation Data'!E192)))</f>
        <v/>
      </c>
      <c r="CQ198" s="280" t="str">
        <f ca="true">+IF(OFFSET('Sanitation Data'!$E$29,0,10*ROW('Sanitation Data'!E192))="","",OFFSET('Sanitation Data'!$E$29,0,10*ROW('Sanitation Data'!E192)))</f>
        <v/>
      </c>
      <c r="CR198" s="280" t="str">
        <f ca="true">+IF(OFFSET('Sanitation Data'!$E$30,0,10*ROW('Sanitation Data'!E192))="","",OFFSET('Sanitation Data'!$E$30,0,10*ROW('Sanitation Data'!E192)))</f>
        <v/>
      </c>
      <c r="CS198" s="280" t="str">
        <f ca="true">+IF(OFFSET('Sanitation Data'!$E$31,0,10*ROW('Sanitation Data'!E192))="","",OFFSET('Sanitation Data'!$E$31,0,10*ROW('Sanitation Data'!E192)))</f>
        <v/>
      </c>
      <c r="CT198" s="280" t="str">
        <f ca="true">+IF(OFFSET('Sanitation Data'!$E$32,0,10*ROW('Sanitation Data'!E192))="","",OFFSET('Sanitation Data'!$E$32,0,10*ROW('Sanitation Data'!E192)))</f>
        <v/>
      </c>
      <c r="CU198" s="280" t="str">
        <f ca="true">+IF(OFFSET('Sanitation Data'!$F$28,0,10*ROW('Sanitation Data'!F192))="","",OFFSET('Sanitation Data'!$F$28,0,10*ROW('Sanitation Data'!F192)))</f>
        <v/>
      </c>
      <c r="CV198" s="280" t="str">
        <f ca="true">+IF(OFFSET('Sanitation Data'!$F$29,0,10*ROW('Sanitation Data'!F192))="","",OFFSET('Sanitation Data'!$F$29,0,10*ROW('Sanitation Data'!F192)))</f>
        <v/>
      </c>
      <c r="CW198" s="280" t="str">
        <f ca="true">+IF(OFFSET('Sanitation Data'!$F$30,0,10*ROW('Sanitation Data'!F192))="","",OFFSET('Sanitation Data'!$F$30,0,10*ROW('Sanitation Data'!F192)))</f>
        <v/>
      </c>
      <c r="CX198" s="280" t="str">
        <f ca="true">+IF(OFFSET('Sanitation Data'!$F$31,0,10*ROW('Sanitation Data'!F192))="","",OFFSET('Sanitation Data'!$F$31,0,10*ROW('Sanitation Data'!F192)))</f>
        <v/>
      </c>
      <c r="CY198" s="280" t="str">
        <f ca="true">+IF(OFFSET('Sanitation Data'!$F$32,0,10*ROW('Sanitation Data'!F192))="","",OFFSET('Sanitation Data'!$F$32,0,10*ROW('Sanitation Data'!F192)))</f>
        <v/>
      </c>
      <c r="CZ198" s="280" t="str">
        <f ca="true">+IF(OFFSET('Sanitation Data'!$G$28,0,10*ROW('Sanitation Data'!G192))="","",OFFSET('Sanitation Data'!$G$28,0,10*ROW('Sanitation Data'!G192)))</f>
        <v/>
      </c>
      <c r="DA198" s="280" t="str">
        <f ca="true">+IF(OFFSET('Sanitation Data'!$G$29,0,10*ROW('Sanitation Data'!G192))="","",OFFSET('Sanitation Data'!$G$29,0,10*ROW('Sanitation Data'!G192)))</f>
        <v/>
      </c>
      <c r="DB198" s="280" t="str">
        <f ca="true">+IF(OFFSET('Sanitation Data'!$G$30,0,10*ROW('Sanitation Data'!G192))="","",OFFSET('Sanitation Data'!$G$30,0,10*ROW('Sanitation Data'!G192)))</f>
        <v/>
      </c>
      <c r="DC198" s="280" t="str">
        <f ca="true">+IF(OFFSET('Sanitation Data'!$G$31,0,10*ROW('Sanitation Data'!G192))="","",OFFSET('Sanitation Data'!$G$31,0,10*ROW('Sanitation Data'!G192)))</f>
        <v/>
      </c>
      <c r="DD198" s="280" t="str">
        <f ca="true">+IF(OFFSET('Sanitation Data'!$G$32,0,10*ROW('Sanitation Data'!G192))="","",OFFSET('Sanitation Data'!$G$32,0,10*ROW('Sanitation Data'!G192)))</f>
        <v/>
      </c>
      <c r="DE198" s="280" t="str">
        <f ca="true">+IF(OFFSET('Sanitation Data'!$H$28,0,10*ROW('Sanitation Data'!H192))="","",OFFSET('Sanitation Data'!$H$28,0,10*ROW('Sanitation Data'!H192)))</f>
        <v/>
      </c>
      <c r="DF198" s="280" t="str">
        <f ca="true">+IF(OFFSET('Sanitation Data'!$H$29,0,10*ROW('Sanitation Data'!H192))="","",OFFSET('Sanitation Data'!$H$29,0,10*ROW('Sanitation Data'!H192)))</f>
        <v/>
      </c>
      <c r="DG198" s="280" t="str">
        <f ca="true">+IF(OFFSET('Sanitation Data'!$H$30,0,10*ROW('Sanitation Data'!H192))="","",OFFSET('Sanitation Data'!$H$30,0,10*ROW('Sanitation Data'!H192)))</f>
        <v/>
      </c>
      <c r="DH198" s="280" t="str">
        <f ca="true">+IF(OFFSET('Sanitation Data'!$H$31,0,10*ROW('Sanitation Data'!H192))="","",OFFSET('Sanitation Data'!$H$31,0,10*ROW('Sanitation Data'!H192)))</f>
        <v/>
      </c>
      <c r="DI198" s="280" t="str">
        <f ca="true">+IF(OFFSET('Sanitation Data'!$H$32,0,10*ROW('Sanitation Data'!H192))="","",OFFSET('Sanitation Data'!$H$32,0,10*ROW('Sanitation Data'!H192)))</f>
        <v/>
      </c>
      <c r="DJ198" s="280" t="str">
        <f ca="true">+IF(OFFSET('Sanitation Data'!$I$28,0,10*ROW('Sanitation Data'!I192))="","",OFFSET('Sanitation Data'!$I$28,0,10*ROW('Sanitation Data'!I192)))</f>
        <v/>
      </c>
      <c r="DK198" s="280" t="str">
        <f ca="true">+IF(OFFSET('Sanitation Data'!$I$29,0,10*ROW('Sanitation Data'!I192))="","",OFFSET('Sanitation Data'!$I$29,0,10*ROW('Sanitation Data'!I192)))</f>
        <v/>
      </c>
      <c r="DL198" s="280" t="str">
        <f ca="true">+IF(OFFSET('Sanitation Data'!$I$30,0,10*ROW('Sanitation Data'!I192))="","",OFFSET('Sanitation Data'!$I$30,0,10*ROW('Sanitation Data'!I192)))</f>
        <v/>
      </c>
      <c r="DM198" s="280" t="str">
        <f ca="true">+IF(OFFSET('Sanitation Data'!$I$31,0,10*ROW('Sanitation Data'!I192))="","",OFFSET('Sanitation Data'!$I$31,0,10*ROW('Sanitation Data'!I192)))</f>
        <v/>
      </c>
      <c r="DN198" s="280" t="str">
        <f ca="true">+IF(OFFSET('Sanitation Data'!$I$32,0,10*ROW('Sanitation Data'!I192))="","",OFFSET('Sanitation Data'!$I$32,0,10*ROW('Sanitation Data'!I192)))</f>
        <v/>
      </c>
      <c r="DO198" s="280" t="str">
        <f ca="true">+IF(OFFSET('Hygiene Data'!$D$11,0,10*ROW('Hygiene Data'!D192))="","",OFFSET('Hygiene Data'!$D$11,0,10*ROW('Hygiene Data'!D192)))</f>
        <v/>
      </c>
      <c r="DP198" s="280" t="str">
        <f ca="true">+IF(OFFSET('Hygiene Data'!$D$12,0,10*ROW('Hygiene Data'!D192))="","",OFFSET('Hygiene Data'!$D$12,0,10*ROW('Hygiene Data'!D192)))</f>
        <v/>
      </c>
      <c r="DQ198" s="280" t="str">
        <f ca="true">+IF(OFFSET('Hygiene Data'!$D$13,0,10*ROW('Hygiene Data'!D192))="","",OFFSET('Hygiene Data'!$D$13,0,10*ROW('Hygiene Data'!D192)))</f>
        <v/>
      </c>
      <c r="DR198" s="280" t="str">
        <f ca="true">+IF(OFFSET('Hygiene Data'!$E$11,0,10*ROW('Hygiene Data'!E192))="","",OFFSET('Hygiene Data'!$E$11,0,10*ROW('Hygiene Data'!E192)))</f>
        <v/>
      </c>
      <c r="DS198" s="280" t="str">
        <f ca="true">+IF(OFFSET('Hygiene Data'!$E$12,0,10*ROW('Hygiene Data'!E192))="","",OFFSET('Hygiene Data'!$E$12,0,10*ROW('Hygiene Data'!E192)))</f>
        <v/>
      </c>
      <c r="DT198" s="280" t="str">
        <f ca="true">+IF(OFFSET('Hygiene Data'!$E$13,0,10*ROW('Hygiene Data'!E192))="","",OFFSET('Hygiene Data'!$E$13,0,10*ROW('Hygiene Data'!E192)))</f>
        <v/>
      </c>
      <c r="DU198" s="280" t="str">
        <f ca="true">+IF(OFFSET('Hygiene Data'!$F$11,0,10*ROW('Hygiene Data'!F192))="","",OFFSET('Hygiene Data'!$F$11,0,10*ROW('Hygiene Data'!F192)))</f>
        <v/>
      </c>
      <c r="DV198" s="280" t="str">
        <f ca="true">+IF(OFFSET('Hygiene Data'!$F$12,0,10*ROW('Hygiene Data'!F192))="","",OFFSET('Hygiene Data'!$F$12,0,10*ROW('Hygiene Data'!F192)))</f>
        <v/>
      </c>
      <c r="DW198" s="280" t="str">
        <f ca="true">+IF(OFFSET('Hygiene Data'!$F$13,0,10*ROW('Hygiene Data'!F192))="","",OFFSET('Hygiene Data'!$F$13,0,10*ROW('Hygiene Data'!F192)))</f>
        <v/>
      </c>
      <c r="DX198" s="280" t="str">
        <f ca="true">+IF(OFFSET('Hygiene Data'!$G$11,0,10*ROW('Hygiene Data'!G192))="","",OFFSET('Hygiene Data'!$G$11,0,10*ROW('Hygiene Data'!G192)))</f>
        <v/>
      </c>
      <c r="DY198" s="280" t="str">
        <f ca="true">+IF(OFFSET('Hygiene Data'!$G$12,0,10*ROW('Hygiene Data'!G192))="","",OFFSET('Hygiene Data'!$G$12,0,10*ROW('Hygiene Data'!G192)))</f>
        <v/>
      </c>
      <c r="DZ198" s="280" t="str">
        <f ca="true">+IF(OFFSET('Hygiene Data'!$G$13,0,10*ROW('Hygiene Data'!G192))="","",OFFSET('Hygiene Data'!$G$13,0,10*ROW('Hygiene Data'!G192)))</f>
        <v/>
      </c>
      <c r="EA198" s="280" t="str">
        <f ca="true">+IF(OFFSET('Hygiene Data'!$H$11,0,10*ROW('Hygiene Data'!H192))="","",OFFSET('Hygiene Data'!$H$11,0,10*ROW('Hygiene Data'!H192)))</f>
        <v/>
      </c>
      <c r="EB198" s="280" t="str">
        <f ca="true">+IF(OFFSET('Hygiene Data'!$H$12,0,10*ROW('Hygiene Data'!H192))="","",OFFSET('Hygiene Data'!$H$12,0,10*ROW('Hygiene Data'!H192)))</f>
        <v/>
      </c>
      <c r="EC198" s="280" t="str">
        <f ca="true">+IF(OFFSET('Hygiene Data'!$H$13,0,10*ROW('Hygiene Data'!H192))="","",OFFSET('Hygiene Data'!$H$13,0,10*ROW('Hygiene Data'!H192)))</f>
        <v/>
      </c>
      <c r="ED198" s="280" t="str">
        <f ca="true">+IF(OFFSET('Hygiene Data'!$I$11,0,10*ROW('Hygiene Data'!I192))="","",OFFSET('Hygiene Data'!$I$11,0,10*ROW('Hygiene Data'!I192)))</f>
        <v/>
      </c>
      <c r="EE198" s="280" t="str">
        <f ca="true">+IF(OFFSET('Hygiene Data'!$I$12,0,10*ROW('Hygiene Data'!I192))="","",OFFSET('Hygiene Data'!$I$12,0,10*ROW('Hygiene Data'!I192)))</f>
        <v/>
      </c>
      <c r="EF198" s="28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6"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0"/>
      <c r="BS199" s="280" t="str">
        <f ca="true">+IF(OFFSET('Water Data'!$D$27,0,10*ROW('Water Data'!D193))="","",OFFSET('Water Data'!$D$27,0,10*ROW('Water Data'!D193)))</f>
        <v/>
      </c>
      <c r="BT199" s="280" t="str">
        <f ca="true">+IF(OFFSET('Water Data'!$D$28,0,10*ROW('Water Data'!D193))="","",OFFSET('Water Data'!$D$28,0,10*ROW('Water Data'!D193)))</f>
        <v/>
      </c>
      <c r="BU199" s="280" t="str">
        <f ca="true">+IF(OFFSET('Water Data'!$D$29,0,10*ROW('Water Data'!D193))="","",OFFSET('Water Data'!$D$29,0,10*ROW('Water Data'!D193)))</f>
        <v/>
      </c>
      <c r="BV199" s="280" t="str">
        <f ca="true">+IF(OFFSET('Water Data'!$E$27,0,10*ROW('Water Data'!E193))="","",OFFSET('Water Data'!$E$27,0,10*ROW('Water Data'!E193)))</f>
        <v/>
      </c>
      <c r="BW199" s="280" t="str">
        <f ca="true">+IF(OFFSET('Water Data'!$E$28,0,10*ROW('Water Data'!E193))="","",OFFSET('Water Data'!$E$28,0,10*ROW('Water Data'!E193)))</f>
        <v/>
      </c>
      <c r="BX199" s="280" t="str">
        <f ca="true">+IF(OFFSET('Water Data'!$E$29,0,10*ROW('Water Data'!E193))="","",OFFSET('Water Data'!$E$29,0,10*ROW('Water Data'!E193)))</f>
        <v/>
      </c>
      <c r="BY199" s="280" t="str">
        <f ca="true">+IF(OFFSET('Water Data'!$F$27,0,10*ROW('Water Data'!F193))="","",OFFSET('Water Data'!$F$27,0,10*ROW('Water Data'!F193)))</f>
        <v/>
      </c>
      <c r="BZ199" s="280" t="str">
        <f ca="true">+IF(OFFSET('Water Data'!$F$28,0,10*ROW('Water Data'!F193))="","",OFFSET('Water Data'!$F$28,0,10*ROW('Water Data'!F193)))</f>
        <v/>
      </c>
      <c r="CA199" s="280" t="str">
        <f ca="true">+IF(OFFSET('Water Data'!$F$29,0,10*ROW('Water Data'!F193))="","",OFFSET('Water Data'!$F$29,0,10*ROW('Water Data'!F193)))</f>
        <v/>
      </c>
      <c r="CB199" s="280" t="str">
        <f ca="true">+IF(OFFSET('Water Data'!$G$27,0,10*ROW('Water Data'!G193))="","",OFFSET('Water Data'!$G$27,0,10*ROW('Water Data'!G193)))</f>
        <v/>
      </c>
      <c r="CC199" s="280" t="str">
        <f ca="true">+IF(OFFSET('Water Data'!$G$28,0,10*ROW('Water Data'!G193))="","",OFFSET('Water Data'!$G$28,0,10*ROW('Water Data'!G193)))</f>
        <v/>
      </c>
      <c r="CD199" s="280" t="str">
        <f ca="true">+IF(OFFSET('Water Data'!$G$29,0,10*ROW('Water Data'!G193))="","",OFFSET('Water Data'!$G$29,0,10*ROW('Water Data'!G193)))</f>
        <v/>
      </c>
      <c r="CE199" s="280" t="str">
        <f ca="true">+IF(OFFSET('Water Data'!$H$27,0,10*ROW('Water Data'!H193))="","",OFFSET('Water Data'!$H$27,0,10*ROW('Water Data'!H193)))</f>
        <v/>
      </c>
      <c r="CF199" s="280" t="str">
        <f ca="true">+IF(OFFSET('Water Data'!$H$28,0,10*ROW('Water Data'!H193))="","",OFFSET('Water Data'!$H$28,0,10*ROW('Water Data'!H193)))</f>
        <v/>
      </c>
      <c r="CG199" s="280" t="str">
        <f ca="true">+IF(OFFSET('Water Data'!$H$29,0,10*ROW('Water Data'!H193))="","",OFFSET('Water Data'!$H$29,0,10*ROW('Water Data'!H193)))</f>
        <v/>
      </c>
      <c r="CH199" s="280" t="str">
        <f ca="true">+IF(OFFSET('Water Data'!$I$27,0,10*ROW('Water Data'!I193))="","",OFFSET('Water Data'!$I$27,0,10*ROW('Water Data'!I193)))</f>
        <v/>
      </c>
      <c r="CI199" s="280" t="str">
        <f ca="true">+IF(OFFSET('Water Data'!$I$28,0,10*ROW('Water Data'!I193))="","",OFFSET('Water Data'!$I$28,0,10*ROW('Water Data'!I193)))</f>
        <v/>
      </c>
      <c r="CJ199" s="280" t="str">
        <f ca="true">+IF(OFFSET('Water Data'!$I$29,0,10*ROW('Water Data'!I193))="","",OFFSET('Water Data'!$I$29,0,10*ROW('Water Data'!I193)))</f>
        <v/>
      </c>
      <c r="CK199" s="280" t="str">
        <f ca="true">+IF(OFFSET('Sanitation Data'!$D$28,0,10*ROW('Sanitation Data'!D193))="","",OFFSET('Sanitation Data'!$D$28,0,10*ROW('Sanitation Data'!D193)))</f>
        <v/>
      </c>
      <c r="CL199" s="280" t="str">
        <f ca="true">+IF(OFFSET('Sanitation Data'!$D$29,0,10*ROW('Sanitation Data'!D193))="","",OFFSET('Sanitation Data'!$D$29,0,10*ROW('Sanitation Data'!D193)))</f>
        <v/>
      </c>
      <c r="CM199" s="280" t="str">
        <f ca="true">+IF(OFFSET('Sanitation Data'!$D$30,0,10*ROW('Sanitation Data'!D193))="","",OFFSET('Sanitation Data'!$D$30,0,10*ROW('Sanitation Data'!D193)))</f>
        <v/>
      </c>
      <c r="CN199" s="280" t="str">
        <f ca="true">+IF(OFFSET('Sanitation Data'!$D$31,0,10*ROW('Sanitation Data'!D193))="","",OFFSET('Sanitation Data'!$D$31,0,10*ROW('Sanitation Data'!D193)))</f>
        <v/>
      </c>
      <c r="CO199" s="280" t="str">
        <f ca="true">+IF(OFFSET('Sanitation Data'!$D$32,0,10*ROW('Sanitation Data'!D193))="","",OFFSET('Sanitation Data'!$D$32,0,10*ROW('Sanitation Data'!D193)))</f>
        <v/>
      </c>
      <c r="CP199" s="280" t="str">
        <f ca="true">+IF(OFFSET('Sanitation Data'!$E$28,0,10*ROW('Sanitation Data'!E193))="","",OFFSET('Sanitation Data'!$E$28,0,10*ROW('Sanitation Data'!E193)))</f>
        <v/>
      </c>
      <c r="CQ199" s="280" t="str">
        <f ca="true">+IF(OFFSET('Sanitation Data'!$E$29,0,10*ROW('Sanitation Data'!E193))="","",OFFSET('Sanitation Data'!$E$29,0,10*ROW('Sanitation Data'!E193)))</f>
        <v/>
      </c>
      <c r="CR199" s="280" t="str">
        <f ca="true">+IF(OFFSET('Sanitation Data'!$E$30,0,10*ROW('Sanitation Data'!E193))="","",OFFSET('Sanitation Data'!$E$30,0,10*ROW('Sanitation Data'!E193)))</f>
        <v/>
      </c>
      <c r="CS199" s="280" t="str">
        <f ca="true">+IF(OFFSET('Sanitation Data'!$E$31,0,10*ROW('Sanitation Data'!E193))="","",OFFSET('Sanitation Data'!$E$31,0,10*ROW('Sanitation Data'!E193)))</f>
        <v/>
      </c>
      <c r="CT199" s="280" t="str">
        <f ca="true">+IF(OFFSET('Sanitation Data'!$E$32,0,10*ROW('Sanitation Data'!E193))="","",OFFSET('Sanitation Data'!$E$32,0,10*ROW('Sanitation Data'!E193)))</f>
        <v/>
      </c>
      <c r="CU199" s="280" t="str">
        <f ca="true">+IF(OFFSET('Sanitation Data'!$F$28,0,10*ROW('Sanitation Data'!F193))="","",OFFSET('Sanitation Data'!$F$28,0,10*ROW('Sanitation Data'!F193)))</f>
        <v/>
      </c>
      <c r="CV199" s="280" t="str">
        <f ca="true">+IF(OFFSET('Sanitation Data'!$F$29,0,10*ROW('Sanitation Data'!F193))="","",OFFSET('Sanitation Data'!$F$29,0,10*ROW('Sanitation Data'!F193)))</f>
        <v/>
      </c>
      <c r="CW199" s="280" t="str">
        <f ca="true">+IF(OFFSET('Sanitation Data'!$F$30,0,10*ROW('Sanitation Data'!F193))="","",OFFSET('Sanitation Data'!$F$30,0,10*ROW('Sanitation Data'!F193)))</f>
        <v/>
      </c>
      <c r="CX199" s="280" t="str">
        <f ca="true">+IF(OFFSET('Sanitation Data'!$F$31,0,10*ROW('Sanitation Data'!F193))="","",OFFSET('Sanitation Data'!$F$31,0,10*ROW('Sanitation Data'!F193)))</f>
        <v/>
      </c>
      <c r="CY199" s="280" t="str">
        <f ca="true">+IF(OFFSET('Sanitation Data'!$F$32,0,10*ROW('Sanitation Data'!F193))="","",OFFSET('Sanitation Data'!$F$32,0,10*ROW('Sanitation Data'!F193)))</f>
        <v/>
      </c>
      <c r="CZ199" s="280" t="str">
        <f ca="true">+IF(OFFSET('Sanitation Data'!$G$28,0,10*ROW('Sanitation Data'!G193))="","",OFFSET('Sanitation Data'!$G$28,0,10*ROW('Sanitation Data'!G193)))</f>
        <v/>
      </c>
      <c r="DA199" s="280" t="str">
        <f ca="true">+IF(OFFSET('Sanitation Data'!$G$29,0,10*ROW('Sanitation Data'!G193))="","",OFFSET('Sanitation Data'!$G$29,0,10*ROW('Sanitation Data'!G193)))</f>
        <v/>
      </c>
      <c r="DB199" s="280" t="str">
        <f ca="true">+IF(OFFSET('Sanitation Data'!$G$30,0,10*ROW('Sanitation Data'!G193))="","",OFFSET('Sanitation Data'!$G$30,0,10*ROW('Sanitation Data'!G193)))</f>
        <v/>
      </c>
      <c r="DC199" s="280" t="str">
        <f ca="true">+IF(OFFSET('Sanitation Data'!$G$31,0,10*ROW('Sanitation Data'!G193))="","",OFFSET('Sanitation Data'!$G$31,0,10*ROW('Sanitation Data'!G193)))</f>
        <v/>
      </c>
      <c r="DD199" s="280" t="str">
        <f ca="true">+IF(OFFSET('Sanitation Data'!$G$32,0,10*ROW('Sanitation Data'!G193))="","",OFFSET('Sanitation Data'!$G$32,0,10*ROW('Sanitation Data'!G193)))</f>
        <v/>
      </c>
      <c r="DE199" s="280" t="str">
        <f ca="true">+IF(OFFSET('Sanitation Data'!$H$28,0,10*ROW('Sanitation Data'!H193))="","",OFFSET('Sanitation Data'!$H$28,0,10*ROW('Sanitation Data'!H193)))</f>
        <v/>
      </c>
      <c r="DF199" s="280" t="str">
        <f ca="true">+IF(OFFSET('Sanitation Data'!$H$29,0,10*ROW('Sanitation Data'!H193))="","",OFFSET('Sanitation Data'!$H$29,0,10*ROW('Sanitation Data'!H193)))</f>
        <v/>
      </c>
      <c r="DG199" s="280" t="str">
        <f ca="true">+IF(OFFSET('Sanitation Data'!$H$30,0,10*ROW('Sanitation Data'!H193))="","",OFFSET('Sanitation Data'!$H$30,0,10*ROW('Sanitation Data'!H193)))</f>
        <v/>
      </c>
      <c r="DH199" s="280" t="str">
        <f ca="true">+IF(OFFSET('Sanitation Data'!$H$31,0,10*ROW('Sanitation Data'!H193))="","",OFFSET('Sanitation Data'!$H$31,0,10*ROW('Sanitation Data'!H193)))</f>
        <v/>
      </c>
      <c r="DI199" s="280" t="str">
        <f ca="true">+IF(OFFSET('Sanitation Data'!$H$32,0,10*ROW('Sanitation Data'!H193))="","",OFFSET('Sanitation Data'!$H$32,0,10*ROW('Sanitation Data'!H193)))</f>
        <v/>
      </c>
      <c r="DJ199" s="280" t="str">
        <f ca="true">+IF(OFFSET('Sanitation Data'!$I$28,0,10*ROW('Sanitation Data'!I193))="","",OFFSET('Sanitation Data'!$I$28,0,10*ROW('Sanitation Data'!I193)))</f>
        <v/>
      </c>
      <c r="DK199" s="280" t="str">
        <f ca="true">+IF(OFFSET('Sanitation Data'!$I$29,0,10*ROW('Sanitation Data'!I193))="","",OFFSET('Sanitation Data'!$I$29,0,10*ROW('Sanitation Data'!I193)))</f>
        <v/>
      </c>
      <c r="DL199" s="280" t="str">
        <f ca="true">+IF(OFFSET('Sanitation Data'!$I$30,0,10*ROW('Sanitation Data'!I193))="","",OFFSET('Sanitation Data'!$I$30,0,10*ROW('Sanitation Data'!I193)))</f>
        <v/>
      </c>
      <c r="DM199" s="280" t="str">
        <f ca="true">+IF(OFFSET('Sanitation Data'!$I$31,0,10*ROW('Sanitation Data'!I193))="","",OFFSET('Sanitation Data'!$I$31,0,10*ROW('Sanitation Data'!I193)))</f>
        <v/>
      </c>
      <c r="DN199" s="280" t="str">
        <f ca="true">+IF(OFFSET('Sanitation Data'!$I$32,0,10*ROW('Sanitation Data'!I193))="","",OFFSET('Sanitation Data'!$I$32,0,10*ROW('Sanitation Data'!I193)))</f>
        <v/>
      </c>
      <c r="DO199" s="280" t="str">
        <f ca="true">+IF(OFFSET('Hygiene Data'!$D$11,0,10*ROW('Hygiene Data'!D193))="","",OFFSET('Hygiene Data'!$D$11,0,10*ROW('Hygiene Data'!D193)))</f>
        <v/>
      </c>
      <c r="DP199" s="280" t="str">
        <f ca="true">+IF(OFFSET('Hygiene Data'!$D$12,0,10*ROW('Hygiene Data'!D193))="","",OFFSET('Hygiene Data'!$D$12,0,10*ROW('Hygiene Data'!D193)))</f>
        <v/>
      </c>
      <c r="DQ199" s="280" t="str">
        <f ca="true">+IF(OFFSET('Hygiene Data'!$D$13,0,10*ROW('Hygiene Data'!D193))="","",OFFSET('Hygiene Data'!$D$13,0,10*ROW('Hygiene Data'!D193)))</f>
        <v/>
      </c>
      <c r="DR199" s="280" t="str">
        <f ca="true">+IF(OFFSET('Hygiene Data'!$E$11,0,10*ROW('Hygiene Data'!E193))="","",OFFSET('Hygiene Data'!$E$11,0,10*ROW('Hygiene Data'!E193)))</f>
        <v/>
      </c>
      <c r="DS199" s="280" t="str">
        <f ca="true">+IF(OFFSET('Hygiene Data'!$E$12,0,10*ROW('Hygiene Data'!E193))="","",OFFSET('Hygiene Data'!$E$12,0,10*ROW('Hygiene Data'!E193)))</f>
        <v/>
      </c>
      <c r="DT199" s="280" t="str">
        <f ca="true">+IF(OFFSET('Hygiene Data'!$E$13,0,10*ROW('Hygiene Data'!E193))="","",OFFSET('Hygiene Data'!$E$13,0,10*ROW('Hygiene Data'!E193)))</f>
        <v/>
      </c>
      <c r="DU199" s="280" t="str">
        <f ca="true">+IF(OFFSET('Hygiene Data'!$F$11,0,10*ROW('Hygiene Data'!F193))="","",OFFSET('Hygiene Data'!$F$11,0,10*ROW('Hygiene Data'!F193)))</f>
        <v/>
      </c>
      <c r="DV199" s="280" t="str">
        <f ca="true">+IF(OFFSET('Hygiene Data'!$F$12,0,10*ROW('Hygiene Data'!F193))="","",OFFSET('Hygiene Data'!$F$12,0,10*ROW('Hygiene Data'!F193)))</f>
        <v/>
      </c>
      <c r="DW199" s="280" t="str">
        <f ca="true">+IF(OFFSET('Hygiene Data'!$F$13,0,10*ROW('Hygiene Data'!F193))="","",OFFSET('Hygiene Data'!$F$13,0,10*ROW('Hygiene Data'!F193)))</f>
        <v/>
      </c>
      <c r="DX199" s="280" t="str">
        <f ca="true">+IF(OFFSET('Hygiene Data'!$G$11,0,10*ROW('Hygiene Data'!G193))="","",OFFSET('Hygiene Data'!$G$11,0,10*ROW('Hygiene Data'!G193)))</f>
        <v/>
      </c>
      <c r="DY199" s="280" t="str">
        <f ca="true">+IF(OFFSET('Hygiene Data'!$G$12,0,10*ROW('Hygiene Data'!G193))="","",OFFSET('Hygiene Data'!$G$12,0,10*ROW('Hygiene Data'!G193)))</f>
        <v/>
      </c>
      <c r="DZ199" s="280" t="str">
        <f ca="true">+IF(OFFSET('Hygiene Data'!$G$13,0,10*ROW('Hygiene Data'!G193))="","",OFFSET('Hygiene Data'!$G$13,0,10*ROW('Hygiene Data'!G193)))</f>
        <v/>
      </c>
      <c r="EA199" s="280" t="str">
        <f ca="true">+IF(OFFSET('Hygiene Data'!$H$11,0,10*ROW('Hygiene Data'!H193))="","",OFFSET('Hygiene Data'!$H$11,0,10*ROW('Hygiene Data'!H193)))</f>
        <v/>
      </c>
      <c r="EB199" s="280" t="str">
        <f ca="true">+IF(OFFSET('Hygiene Data'!$H$12,0,10*ROW('Hygiene Data'!H193))="","",OFFSET('Hygiene Data'!$H$12,0,10*ROW('Hygiene Data'!H193)))</f>
        <v/>
      </c>
      <c r="EC199" s="280" t="str">
        <f ca="true">+IF(OFFSET('Hygiene Data'!$H$13,0,10*ROW('Hygiene Data'!H193))="","",OFFSET('Hygiene Data'!$H$13,0,10*ROW('Hygiene Data'!H193)))</f>
        <v/>
      </c>
      <c r="ED199" s="280" t="str">
        <f ca="true">+IF(OFFSET('Hygiene Data'!$I$11,0,10*ROW('Hygiene Data'!I193))="","",OFFSET('Hygiene Data'!$I$11,0,10*ROW('Hygiene Data'!I193)))</f>
        <v/>
      </c>
      <c r="EE199" s="280" t="str">
        <f ca="true">+IF(OFFSET('Hygiene Data'!$I$12,0,10*ROW('Hygiene Data'!I193))="","",OFFSET('Hygiene Data'!$I$12,0,10*ROW('Hygiene Data'!I193)))</f>
        <v/>
      </c>
      <c r="EF199" s="28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6"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0"/>
      <c r="BS200" s="280" t="str">
        <f ca="true">+IF(OFFSET('Water Data'!$D$27,0,10*ROW('Water Data'!D194))="","",OFFSET('Water Data'!$D$27,0,10*ROW('Water Data'!D194)))</f>
        <v/>
      </c>
      <c r="BT200" s="280" t="str">
        <f ca="true">+IF(OFFSET('Water Data'!$D$28,0,10*ROW('Water Data'!D194))="","",OFFSET('Water Data'!$D$28,0,10*ROW('Water Data'!D194)))</f>
        <v/>
      </c>
      <c r="BU200" s="280" t="str">
        <f ca="true">+IF(OFFSET('Water Data'!$D$29,0,10*ROW('Water Data'!D194))="","",OFFSET('Water Data'!$D$29,0,10*ROW('Water Data'!D194)))</f>
        <v/>
      </c>
      <c r="BV200" s="280" t="str">
        <f ca="true">+IF(OFFSET('Water Data'!$E$27,0,10*ROW('Water Data'!E194))="","",OFFSET('Water Data'!$E$27,0,10*ROW('Water Data'!E194)))</f>
        <v/>
      </c>
      <c r="BW200" s="280" t="str">
        <f ca="true">+IF(OFFSET('Water Data'!$E$28,0,10*ROW('Water Data'!E194))="","",OFFSET('Water Data'!$E$28,0,10*ROW('Water Data'!E194)))</f>
        <v/>
      </c>
      <c r="BX200" s="280" t="str">
        <f ca="true">+IF(OFFSET('Water Data'!$E$29,0,10*ROW('Water Data'!E194))="","",OFFSET('Water Data'!$E$29,0,10*ROW('Water Data'!E194)))</f>
        <v/>
      </c>
      <c r="BY200" s="280" t="str">
        <f ca="true">+IF(OFFSET('Water Data'!$F$27,0,10*ROW('Water Data'!F194))="","",OFFSET('Water Data'!$F$27,0,10*ROW('Water Data'!F194)))</f>
        <v/>
      </c>
      <c r="BZ200" s="280" t="str">
        <f ca="true">+IF(OFFSET('Water Data'!$F$28,0,10*ROW('Water Data'!F194))="","",OFFSET('Water Data'!$F$28,0,10*ROW('Water Data'!F194)))</f>
        <v/>
      </c>
      <c r="CA200" s="280" t="str">
        <f ca="true">+IF(OFFSET('Water Data'!$F$29,0,10*ROW('Water Data'!F194))="","",OFFSET('Water Data'!$F$29,0,10*ROW('Water Data'!F194)))</f>
        <v/>
      </c>
      <c r="CB200" s="280" t="str">
        <f ca="true">+IF(OFFSET('Water Data'!$G$27,0,10*ROW('Water Data'!G194))="","",OFFSET('Water Data'!$G$27,0,10*ROW('Water Data'!G194)))</f>
        <v/>
      </c>
      <c r="CC200" s="280" t="str">
        <f ca="true">+IF(OFFSET('Water Data'!$G$28,0,10*ROW('Water Data'!G194))="","",OFFSET('Water Data'!$G$28,0,10*ROW('Water Data'!G194)))</f>
        <v/>
      </c>
      <c r="CD200" s="280" t="str">
        <f ca="true">+IF(OFFSET('Water Data'!$G$29,0,10*ROW('Water Data'!G194))="","",OFFSET('Water Data'!$G$29,0,10*ROW('Water Data'!G194)))</f>
        <v/>
      </c>
      <c r="CE200" s="280" t="str">
        <f ca="true">+IF(OFFSET('Water Data'!$H$27,0,10*ROW('Water Data'!H194))="","",OFFSET('Water Data'!$H$27,0,10*ROW('Water Data'!H194)))</f>
        <v/>
      </c>
      <c r="CF200" s="280" t="str">
        <f ca="true">+IF(OFFSET('Water Data'!$H$28,0,10*ROW('Water Data'!H194))="","",OFFSET('Water Data'!$H$28,0,10*ROW('Water Data'!H194)))</f>
        <v/>
      </c>
      <c r="CG200" s="280" t="str">
        <f ca="true">+IF(OFFSET('Water Data'!$H$29,0,10*ROW('Water Data'!H194))="","",OFFSET('Water Data'!$H$29,0,10*ROW('Water Data'!H194)))</f>
        <v/>
      </c>
      <c r="CH200" s="280" t="str">
        <f ca="true">+IF(OFFSET('Water Data'!$I$27,0,10*ROW('Water Data'!I194))="","",OFFSET('Water Data'!$I$27,0,10*ROW('Water Data'!I194)))</f>
        <v/>
      </c>
      <c r="CI200" s="280" t="str">
        <f ca="true">+IF(OFFSET('Water Data'!$I$28,0,10*ROW('Water Data'!I194))="","",OFFSET('Water Data'!$I$28,0,10*ROW('Water Data'!I194)))</f>
        <v/>
      </c>
      <c r="CJ200" s="280" t="str">
        <f ca="true">+IF(OFFSET('Water Data'!$I$29,0,10*ROW('Water Data'!I194))="","",OFFSET('Water Data'!$I$29,0,10*ROW('Water Data'!I194)))</f>
        <v/>
      </c>
      <c r="CK200" s="280" t="str">
        <f ca="true">+IF(OFFSET('Sanitation Data'!$D$28,0,10*ROW('Sanitation Data'!D194))="","",OFFSET('Sanitation Data'!$D$28,0,10*ROW('Sanitation Data'!D194)))</f>
        <v/>
      </c>
      <c r="CL200" s="280" t="str">
        <f ca="true">+IF(OFFSET('Sanitation Data'!$D$29,0,10*ROW('Sanitation Data'!D194))="","",OFFSET('Sanitation Data'!$D$29,0,10*ROW('Sanitation Data'!D194)))</f>
        <v/>
      </c>
      <c r="CM200" s="280" t="str">
        <f ca="true">+IF(OFFSET('Sanitation Data'!$D$30,0,10*ROW('Sanitation Data'!D194))="","",OFFSET('Sanitation Data'!$D$30,0,10*ROW('Sanitation Data'!D194)))</f>
        <v/>
      </c>
      <c r="CN200" s="280" t="str">
        <f ca="true">+IF(OFFSET('Sanitation Data'!$D$31,0,10*ROW('Sanitation Data'!D194))="","",OFFSET('Sanitation Data'!$D$31,0,10*ROW('Sanitation Data'!D194)))</f>
        <v/>
      </c>
      <c r="CO200" s="280" t="str">
        <f ca="true">+IF(OFFSET('Sanitation Data'!$D$32,0,10*ROW('Sanitation Data'!D194))="","",OFFSET('Sanitation Data'!$D$32,0,10*ROW('Sanitation Data'!D194)))</f>
        <v/>
      </c>
      <c r="CP200" s="280" t="str">
        <f ca="true">+IF(OFFSET('Sanitation Data'!$E$28,0,10*ROW('Sanitation Data'!E194))="","",OFFSET('Sanitation Data'!$E$28,0,10*ROW('Sanitation Data'!E194)))</f>
        <v/>
      </c>
      <c r="CQ200" s="280" t="str">
        <f ca="true">+IF(OFFSET('Sanitation Data'!$E$29,0,10*ROW('Sanitation Data'!E194))="","",OFFSET('Sanitation Data'!$E$29,0,10*ROW('Sanitation Data'!E194)))</f>
        <v/>
      </c>
      <c r="CR200" s="280" t="str">
        <f ca="true">+IF(OFFSET('Sanitation Data'!$E$30,0,10*ROW('Sanitation Data'!E194))="","",OFFSET('Sanitation Data'!$E$30,0,10*ROW('Sanitation Data'!E194)))</f>
        <v/>
      </c>
      <c r="CS200" s="280" t="str">
        <f ca="true">+IF(OFFSET('Sanitation Data'!$E$31,0,10*ROW('Sanitation Data'!E194))="","",OFFSET('Sanitation Data'!$E$31,0,10*ROW('Sanitation Data'!E194)))</f>
        <v/>
      </c>
      <c r="CT200" s="280" t="str">
        <f ca="true">+IF(OFFSET('Sanitation Data'!$E$32,0,10*ROW('Sanitation Data'!E194))="","",OFFSET('Sanitation Data'!$E$32,0,10*ROW('Sanitation Data'!E194)))</f>
        <v/>
      </c>
      <c r="CU200" s="280" t="str">
        <f ca="true">+IF(OFFSET('Sanitation Data'!$F$28,0,10*ROW('Sanitation Data'!F194))="","",OFFSET('Sanitation Data'!$F$28,0,10*ROW('Sanitation Data'!F194)))</f>
        <v/>
      </c>
      <c r="CV200" s="280" t="str">
        <f ca="true">+IF(OFFSET('Sanitation Data'!$F$29,0,10*ROW('Sanitation Data'!F194))="","",OFFSET('Sanitation Data'!$F$29,0,10*ROW('Sanitation Data'!F194)))</f>
        <v/>
      </c>
      <c r="CW200" s="280" t="str">
        <f ca="true">+IF(OFFSET('Sanitation Data'!$F$30,0,10*ROW('Sanitation Data'!F194))="","",OFFSET('Sanitation Data'!$F$30,0,10*ROW('Sanitation Data'!F194)))</f>
        <v/>
      </c>
      <c r="CX200" s="280" t="str">
        <f ca="true">+IF(OFFSET('Sanitation Data'!$F$31,0,10*ROW('Sanitation Data'!F194))="","",OFFSET('Sanitation Data'!$F$31,0,10*ROW('Sanitation Data'!F194)))</f>
        <v/>
      </c>
      <c r="CY200" s="280" t="str">
        <f ca="true">+IF(OFFSET('Sanitation Data'!$F$32,0,10*ROW('Sanitation Data'!F194))="","",OFFSET('Sanitation Data'!$F$32,0,10*ROW('Sanitation Data'!F194)))</f>
        <v/>
      </c>
      <c r="CZ200" s="280" t="str">
        <f ca="true">+IF(OFFSET('Sanitation Data'!$G$28,0,10*ROW('Sanitation Data'!G194))="","",OFFSET('Sanitation Data'!$G$28,0,10*ROW('Sanitation Data'!G194)))</f>
        <v/>
      </c>
      <c r="DA200" s="280" t="str">
        <f ca="true">+IF(OFFSET('Sanitation Data'!$G$29,0,10*ROW('Sanitation Data'!G194))="","",OFFSET('Sanitation Data'!$G$29,0,10*ROW('Sanitation Data'!G194)))</f>
        <v/>
      </c>
      <c r="DB200" s="280" t="str">
        <f ca="true">+IF(OFFSET('Sanitation Data'!$G$30,0,10*ROW('Sanitation Data'!G194))="","",OFFSET('Sanitation Data'!$G$30,0,10*ROW('Sanitation Data'!G194)))</f>
        <v/>
      </c>
      <c r="DC200" s="280" t="str">
        <f ca="true">+IF(OFFSET('Sanitation Data'!$G$31,0,10*ROW('Sanitation Data'!G194))="","",OFFSET('Sanitation Data'!$G$31,0,10*ROW('Sanitation Data'!G194)))</f>
        <v/>
      </c>
      <c r="DD200" s="280" t="str">
        <f ca="true">+IF(OFFSET('Sanitation Data'!$G$32,0,10*ROW('Sanitation Data'!G194))="","",OFFSET('Sanitation Data'!$G$32,0,10*ROW('Sanitation Data'!G194)))</f>
        <v/>
      </c>
      <c r="DE200" s="280" t="str">
        <f ca="true">+IF(OFFSET('Sanitation Data'!$H$28,0,10*ROW('Sanitation Data'!H194))="","",OFFSET('Sanitation Data'!$H$28,0,10*ROW('Sanitation Data'!H194)))</f>
        <v/>
      </c>
      <c r="DF200" s="280" t="str">
        <f ca="true">+IF(OFFSET('Sanitation Data'!$H$29,0,10*ROW('Sanitation Data'!H194))="","",OFFSET('Sanitation Data'!$H$29,0,10*ROW('Sanitation Data'!H194)))</f>
        <v/>
      </c>
      <c r="DG200" s="280" t="str">
        <f ca="true">+IF(OFFSET('Sanitation Data'!$H$30,0,10*ROW('Sanitation Data'!H194))="","",OFFSET('Sanitation Data'!$H$30,0,10*ROW('Sanitation Data'!H194)))</f>
        <v/>
      </c>
      <c r="DH200" s="280" t="str">
        <f ca="true">+IF(OFFSET('Sanitation Data'!$H$31,0,10*ROW('Sanitation Data'!H194))="","",OFFSET('Sanitation Data'!$H$31,0,10*ROW('Sanitation Data'!H194)))</f>
        <v/>
      </c>
      <c r="DI200" s="280" t="str">
        <f ca="true">+IF(OFFSET('Sanitation Data'!$H$32,0,10*ROW('Sanitation Data'!H194))="","",OFFSET('Sanitation Data'!$H$32,0,10*ROW('Sanitation Data'!H194)))</f>
        <v/>
      </c>
      <c r="DJ200" s="280" t="str">
        <f ca="true">+IF(OFFSET('Sanitation Data'!$I$28,0,10*ROW('Sanitation Data'!I194))="","",OFFSET('Sanitation Data'!$I$28,0,10*ROW('Sanitation Data'!I194)))</f>
        <v/>
      </c>
      <c r="DK200" s="280" t="str">
        <f ca="true">+IF(OFFSET('Sanitation Data'!$I$29,0,10*ROW('Sanitation Data'!I194))="","",OFFSET('Sanitation Data'!$I$29,0,10*ROW('Sanitation Data'!I194)))</f>
        <v/>
      </c>
      <c r="DL200" s="280" t="str">
        <f ca="true">+IF(OFFSET('Sanitation Data'!$I$30,0,10*ROW('Sanitation Data'!I194))="","",OFFSET('Sanitation Data'!$I$30,0,10*ROW('Sanitation Data'!I194)))</f>
        <v/>
      </c>
      <c r="DM200" s="280" t="str">
        <f ca="true">+IF(OFFSET('Sanitation Data'!$I$31,0,10*ROW('Sanitation Data'!I194))="","",OFFSET('Sanitation Data'!$I$31,0,10*ROW('Sanitation Data'!I194)))</f>
        <v/>
      </c>
      <c r="DN200" s="280" t="str">
        <f ca="true">+IF(OFFSET('Sanitation Data'!$I$32,0,10*ROW('Sanitation Data'!I194))="","",OFFSET('Sanitation Data'!$I$32,0,10*ROW('Sanitation Data'!I194)))</f>
        <v/>
      </c>
      <c r="DO200" s="280" t="str">
        <f ca="true">+IF(OFFSET('Hygiene Data'!$D$11,0,10*ROW('Hygiene Data'!D194))="","",OFFSET('Hygiene Data'!$D$11,0,10*ROW('Hygiene Data'!D194)))</f>
        <v/>
      </c>
      <c r="DP200" s="280" t="str">
        <f ca="true">+IF(OFFSET('Hygiene Data'!$D$12,0,10*ROW('Hygiene Data'!D194))="","",OFFSET('Hygiene Data'!$D$12,0,10*ROW('Hygiene Data'!D194)))</f>
        <v/>
      </c>
      <c r="DQ200" s="280" t="str">
        <f ca="true">+IF(OFFSET('Hygiene Data'!$D$13,0,10*ROW('Hygiene Data'!D194))="","",OFFSET('Hygiene Data'!$D$13,0,10*ROW('Hygiene Data'!D194)))</f>
        <v/>
      </c>
      <c r="DR200" s="280" t="str">
        <f ca="true">+IF(OFFSET('Hygiene Data'!$E$11,0,10*ROW('Hygiene Data'!E194))="","",OFFSET('Hygiene Data'!$E$11,0,10*ROW('Hygiene Data'!E194)))</f>
        <v/>
      </c>
      <c r="DS200" s="280" t="str">
        <f ca="true">+IF(OFFSET('Hygiene Data'!$E$12,0,10*ROW('Hygiene Data'!E194))="","",OFFSET('Hygiene Data'!$E$12,0,10*ROW('Hygiene Data'!E194)))</f>
        <v/>
      </c>
      <c r="DT200" s="280" t="str">
        <f ca="true">+IF(OFFSET('Hygiene Data'!$E$13,0,10*ROW('Hygiene Data'!E194))="","",OFFSET('Hygiene Data'!$E$13,0,10*ROW('Hygiene Data'!E194)))</f>
        <v/>
      </c>
      <c r="DU200" s="280" t="str">
        <f ca="true">+IF(OFFSET('Hygiene Data'!$F$11,0,10*ROW('Hygiene Data'!F194))="","",OFFSET('Hygiene Data'!$F$11,0,10*ROW('Hygiene Data'!F194)))</f>
        <v/>
      </c>
      <c r="DV200" s="280" t="str">
        <f ca="true">+IF(OFFSET('Hygiene Data'!$F$12,0,10*ROW('Hygiene Data'!F194))="","",OFFSET('Hygiene Data'!$F$12,0,10*ROW('Hygiene Data'!F194)))</f>
        <v/>
      </c>
      <c r="DW200" s="280" t="str">
        <f ca="true">+IF(OFFSET('Hygiene Data'!$F$13,0,10*ROW('Hygiene Data'!F194))="","",OFFSET('Hygiene Data'!$F$13,0,10*ROW('Hygiene Data'!F194)))</f>
        <v/>
      </c>
      <c r="DX200" s="280" t="str">
        <f ca="true">+IF(OFFSET('Hygiene Data'!$G$11,0,10*ROW('Hygiene Data'!G194))="","",OFFSET('Hygiene Data'!$G$11,0,10*ROW('Hygiene Data'!G194)))</f>
        <v/>
      </c>
      <c r="DY200" s="280" t="str">
        <f ca="true">+IF(OFFSET('Hygiene Data'!$G$12,0,10*ROW('Hygiene Data'!G194))="","",OFFSET('Hygiene Data'!$G$12,0,10*ROW('Hygiene Data'!G194)))</f>
        <v/>
      </c>
      <c r="DZ200" s="280" t="str">
        <f ca="true">+IF(OFFSET('Hygiene Data'!$G$13,0,10*ROW('Hygiene Data'!G194))="","",OFFSET('Hygiene Data'!$G$13,0,10*ROW('Hygiene Data'!G194)))</f>
        <v/>
      </c>
      <c r="EA200" s="280" t="str">
        <f ca="true">+IF(OFFSET('Hygiene Data'!$H$11,0,10*ROW('Hygiene Data'!H194))="","",OFFSET('Hygiene Data'!$H$11,0,10*ROW('Hygiene Data'!H194)))</f>
        <v/>
      </c>
      <c r="EB200" s="280" t="str">
        <f ca="true">+IF(OFFSET('Hygiene Data'!$H$12,0,10*ROW('Hygiene Data'!H194))="","",OFFSET('Hygiene Data'!$H$12,0,10*ROW('Hygiene Data'!H194)))</f>
        <v/>
      </c>
      <c r="EC200" s="280" t="str">
        <f ca="true">+IF(OFFSET('Hygiene Data'!$H$13,0,10*ROW('Hygiene Data'!H194))="","",OFFSET('Hygiene Data'!$H$13,0,10*ROW('Hygiene Data'!H194)))</f>
        <v/>
      </c>
      <c r="ED200" s="280" t="str">
        <f ca="true">+IF(OFFSET('Hygiene Data'!$I$11,0,10*ROW('Hygiene Data'!I194))="","",OFFSET('Hygiene Data'!$I$11,0,10*ROW('Hygiene Data'!I194)))</f>
        <v/>
      </c>
      <c r="EE200" s="280" t="str">
        <f ca="true">+IF(OFFSET('Hygiene Data'!$I$12,0,10*ROW('Hygiene Data'!I194))="","",OFFSET('Hygiene Data'!$I$12,0,10*ROW('Hygiene Data'!I194)))</f>
        <v/>
      </c>
      <c r="EF200" s="28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6"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0"/>
      <c r="BS201" s="280" t="str">
        <f ca="true">+IF(OFFSET('Water Data'!$D$27,0,10*ROW('Water Data'!D195))="","",OFFSET('Water Data'!$D$27,0,10*ROW('Water Data'!D195)))</f>
        <v/>
      </c>
      <c r="BT201" s="280" t="str">
        <f ca="true">+IF(OFFSET('Water Data'!$D$28,0,10*ROW('Water Data'!D195))="","",OFFSET('Water Data'!$D$28,0,10*ROW('Water Data'!D195)))</f>
        <v/>
      </c>
      <c r="BU201" s="280" t="str">
        <f ca="true">+IF(OFFSET('Water Data'!$D$29,0,10*ROW('Water Data'!D195))="","",OFFSET('Water Data'!$D$29,0,10*ROW('Water Data'!D195)))</f>
        <v/>
      </c>
      <c r="BV201" s="280" t="str">
        <f ca="true">+IF(OFFSET('Water Data'!$E$27,0,10*ROW('Water Data'!E195))="","",OFFSET('Water Data'!$E$27,0,10*ROW('Water Data'!E195)))</f>
        <v/>
      </c>
      <c r="BW201" s="280" t="str">
        <f ca="true">+IF(OFFSET('Water Data'!$E$28,0,10*ROW('Water Data'!E195))="","",OFFSET('Water Data'!$E$28,0,10*ROW('Water Data'!E195)))</f>
        <v/>
      </c>
      <c r="BX201" s="280" t="str">
        <f ca="true">+IF(OFFSET('Water Data'!$E$29,0,10*ROW('Water Data'!E195))="","",OFFSET('Water Data'!$E$29,0,10*ROW('Water Data'!E195)))</f>
        <v/>
      </c>
      <c r="BY201" s="280" t="str">
        <f ca="true">+IF(OFFSET('Water Data'!$F$27,0,10*ROW('Water Data'!F195))="","",OFFSET('Water Data'!$F$27,0,10*ROW('Water Data'!F195)))</f>
        <v/>
      </c>
      <c r="BZ201" s="280" t="str">
        <f ca="true">+IF(OFFSET('Water Data'!$F$28,0,10*ROW('Water Data'!F195))="","",OFFSET('Water Data'!$F$28,0,10*ROW('Water Data'!F195)))</f>
        <v/>
      </c>
      <c r="CA201" s="280" t="str">
        <f ca="true">+IF(OFFSET('Water Data'!$F$29,0,10*ROW('Water Data'!F195))="","",OFFSET('Water Data'!$F$29,0,10*ROW('Water Data'!F195)))</f>
        <v/>
      </c>
      <c r="CB201" s="280" t="str">
        <f ca="true">+IF(OFFSET('Water Data'!$G$27,0,10*ROW('Water Data'!G195))="","",OFFSET('Water Data'!$G$27,0,10*ROW('Water Data'!G195)))</f>
        <v/>
      </c>
      <c r="CC201" s="280" t="str">
        <f ca="true">+IF(OFFSET('Water Data'!$G$28,0,10*ROW('Water Data'!G195))="","",OFFSET('Water Data'!$G$28,0,10*ROW('Water Data'!G195)))</f>
        <v/>
      </c>
      <c r="CD201" s="280" t="str">
        <f ca="true">+IF(OFFSET('Water Data'!$G$29,0,10*ROW('Water Data'!G195))="","",OFFSET('Water Data'!$G$29,0,10*ROW('Water Data'!G195)))</f>
        <v/>
      </c>
      <c r="CE201" s="280" t="str">
        <f ca="true">+IF(OFFSET('Water Data'!$H$27,0,10*ROW('Water Data'!H195))="","",OFFSET('Water Data'!$H$27,0,10*ROW('Water Data'!H195)))</f>
        <v/>
      </c>
      <c r="CF201" s="280" t="str">
        <f ca="true">+IF(OFFSET('Water Data'!$H$28,0,10*ROW('Water Data'!H195))="","",OFFSET('Water Data'!$H$28,0,10*ROW('Water Data'!H195)))</f>
        <v/>
      </c>
      <c r="CG201" s="280" t="str">
        <f ca="true">+IF(OFFSET('Water Data'!$H$29,0,10*ROW('Water Data'!H195))="","",OFFSET('Water Data'!$H$29,0,10*ROW('Water Data'!H195)))</f>
        <v/>
      </c>
      <c r="CH201" s="280" t="str">
        <f ca="true">+IF(OFFSET('Water Data'!$I$27,0,10*ROW('Water Data'!I195))="","",OFFSET('Water Data'!$I$27,0,10*ROW('Water Data'!I195)))</f>
        <v/>
      </c>
      <c r="CI201" s="280" t="str">
        <f ca="true">+IF(OFFSET('Water Data'!$I$28,0,10*ROW('Water Data'!I195))="","",OFFSET('Water Data'!$I$28,0,10*ROW('Water Data'!I195)))</f>
        <v/>
      </c>
      <c r="CJ201" s="280" t="str">
        <f ca="true">+IF(OFFSET('Water Data'!$I$29,0,10*ROW('Water Data'!I195))="","",OFFSET('Water Data'!$I$29,0,10*ROW('Water Data'!I195)))</f>
        <v/>
      </c>
      <c r="CK201" s="280" t="str">
        <f ca="true">+IF(OFFSET('Sanitation Data'!$D$28,0,10*ROW('Sanitation Data'!D195))="","",OFFSET('Sanitation Data'!$D$28,0,10*ROW('Sanitation Data'!D195)))</f>
        <v/>
      </c>
      <c r="CL201" s="280" t="str">
        <f ca="true">+IF(OFFSET('Sanitation Data'!$D$29,0,10*ROW('Sanitation Data'!D195))="","",OFFSET('Sanitation Data'!$D$29,0,10*ROW('Sanitation Data'!D195)))</f>
        <v/>
      </c>
      <c r="CM201" s="280" t="str">
        <f ca="true">+IF(OFFSET('Sanitation Data'!$D$30,0,10*ROW('Sanitation Data'!D195))="","",OFFSET('Sanitation Data'!$D$30,0,10*ROW('Sanitation Data'!D195)))</f>
        <v/>
      </c>
      <c r="CN201" s="280" t="str">
        <f ca="true">+IF(OFFSET('Sanitation Data'!$D$31,0,10*ROW('Sanitation Data'!D195))="","",OFFSET('Sanitation Data'!$D$31,0,10*ROW('Sanitation Data'!D195)))</f>
        <v/>
      </c>
      <c r="CO201" s="280" t="str">
        <f ca="true">+IF(OFFSET('Sanitation Data'!$D$32,0,10*ROW('Sanitation Data'!D195))="","",OFFSET('Sanitation Data'!$D$32,0,10*ROW('Sanitation Data'!D195)))</f>
        <v/>
      </c>
      <c r="CP201" s="280" t="str">
        <f ca="true">+IF(OFFSET('Sanitation Data'!$E$28,0,10*ROW('Sanitation Data'!E195))="","",OFFSET('Sanitation Data'!$E$28,0,10*ROW('Sanitation Data'!E195)))</f>
        <v/>
      </c>
      <c r="CQ201" s="280" t="str">
        <f ca="true">+IF(OFFSET('Sanitation Data'!$E$29,0,10*ROW('Sanitation Data'!E195))="","",OFFSET('Sanitation Data'!$E$29,0,10*ROW('Sanitation Data'!E195)))</f>
        <v/>
      </c>
      <c r="CR201" s="280" t="str">
        <f ca="true">+IF(OFFSET('Sanitation Data'!$E$30,0,10*ROW('Sanitation Data'!E195))="","",OFFSET('Sanitation Data'!$E$30,0,10*ROW('Sanitation Data'!E195)))</f>
        <v/>
      </c>
      <c r="CS201" s="280" t="str">
        <f ca="true">+IF(OFFSET('Sanitation Data'!$E$31,0,10*ROW('Sanitation Data'!E195))="","",OFFSET('Sanitation Data'!$E$31,0,10*ROW('Sanitation Data'!E195)))</f>
        <v/>
      </c>
      <c r="CT201" s="280" t="str">
        <f ca="true">+IF(OFFSET('Sanitation Data'!$E$32,0,10*ROW('Sanitation Data'!E195))="","",OFFSET('Sanitation Data'!$E$32,0,10*ROW('Sanitation Data'!E195)))</f>
        <v/>
      </c>
      <c r="CU201" s="280" t="str">
        <f ca="true">+IF(OFFSET('Sanitation Data'!$F$28,0,10*ROW('Sanitation Data'!F195))="","",OFFSET('Sanitation Data'!$F$28,0,10*ROW('Sanitation Data'!F195)))</f>
        <v/>
      </c>
      <c r="CV201" s="280" t="str">
        <f ca="true">+IF(OFFSET('Sanitation Data'!$F$29,0,10*ROW('Sanitation Data'!F195))="","",OFFSET('Sanitation Data'!$F$29,0,10*ROW('Sanitation Data'!F195)))</f>
        <v/>
      </c>
      <c r="CW201" s="280" t="str">
        <f ca="true">+IF(OFFSET('Sanitation Data'!$F$30,0,10*ROW('Sanitation Data'!F195))="","",OFFSET('Sanitation Data'!$F$30,0,10*ROW('Sanitation Data'!F195)))</f>
        <v/>
      </c>
      <c r="CX201" s="280" t="str">
        <f ca="true">+IF(OFFSET('Sanitation Data'!$F$31,0,10*ROW('Sanitation Data'!F195))="","",OFFSET('Sanitation Data'!$F$31,0,10*ROW('Sanitation Data'!F195)))</f>
        <v/>
      </c>
      <c r="CY201" s="280" t="str">
        <f ca="true">+IF(OFFSET('Sanitation Data'!$F$32,0,10*ROW('Sanitation Data'!F195))="","",OFFSET('Sanitation Data'!$F$32,0,10*ROW('Sanitation Data'!F195)))</f>
        <v/>
      </c>
      <c r="CZ201" s="280" t="str">
        <f ca="true">+IF(OFFSET('Sanitation Data'!$G$28,0,10*ROW('Sanitation Data'!G195))="","",OFFSET('Sanitation Data'!$G$28,0,10*ROW('Sanitation Data'!G195)))</f>
        <v/>
      </c>
      <c r="DA201" s="280" t="str">
        <f ca="true">+IF(OFFSET('Sanitation Data'!$G$29,0,10*ROW('Sanitation Data'!G195))="","",OFFSET('Sanitation Data'!$G$29,0,10*ROW('Sanitation Data'!G195)))</f>
        <v/>
      </c>
      <c r="DB201" s="280" t="str">
        <f ca="true">+IF(OFFSET('Sanitation Data'!$G$30,0,10*ROW('Sanitation Data'!G195))="","",OFFSET('Sanitation Data'!$G$30,0,10*ROW('Sanitation Data'!G195)))</f>
        <v/>
      </c>
      <c r="DC201" s="280" t="str">
        <f ca="true">+IF(OFFSET('Sanitation Data'!$G$31,0,10*ROW('Sanitation Data'!G195))="","",OFFSET('Sanitation Data'!$G$31,0,10*ROW('Sanitation Data'!G195)))</f>
        <v/>
      </c>
      <c r="DD201" s="280" t="str">
        <f ca="true">+IF(OFFSET('Sanitation Data'!$G$32,0,10*ROW('Sanitation Data'!G195))="","",OFFSET('Sanitation Data'!$G$32,0,10*ROW('Sanitation Data'!G195)))</f>
        <v/>
      </c>
      <c r="DE201" s="280" t="str">
        <f ca="true">+IF(OFFSET('Sanitation Data'!$H$28,0,10*ROW('Sanitation Data'!H195))="","",OFFSET('Sanitation Data'!$H$28,0,10*ROW('Sanitation Data'!H195)))</f>
        <v/>
      </c>
      <c r="DF201" s="280" t="str">
        <f ca="true">+IF(OFFSET('Sanitation Data'!$H$29,0,10*ROW('Sanitation Data'!H195))="","",OFFSET('Sanitation Data'!$H$29,0,10*ROW('Sanitation Data'!H195)))</f>
        <v/>
      </c>
      <c r="DG201" s="280" t="str">
        <f ca="true">+IF(OFFSET('Sanitation Data'!$H$30,0,10*ROW('Sanitation Data'!H195))="","",OFFSET('Sanitation Data'!$H$30,0,10*ROW('Sanitation Data'!H195)))</f>
        <v/>
      </c>
      <c r="DH201" s="280" t="str">
        <f ca="true">+IF(OFFSET('Sanitation Data'!$H$31,0,10*ROW('Sanitation Data'!H195))="","",OFFSET('Sanitation Data'!$H$31,0,10*ROW('Sanitation Data'!H195)))</f>
        <v/>
      </c>
      <c r="DI201" s="280" t="str">
        <f ca="true">+IF(OFFSET('Sanitation Data'!$H$32,0,10*ROW('Sanitation Data'!H195))="","",OFFSET('Sanitation Data'!$H$32,0,10*ROW('Sanitation Data'!H195)))</f>
        <v/>
      </c>
      <c r="DJ201" s="280" t="str">
        <f ca="true">+IF(OFFSET('Sanitation Data'!$I$28,0,10*ROW('Sanitation Data'!I195))="","",OFFSET('Sanitation Data'!$I$28,0,10*ROW('Sanitation Data'!I195)))</f>
        <v/>
      </c>
      <c r="DK201" s="280" t="str">
        <f ca="true">+IF(OFFSET('Sanitation Data'!$I$29,0,10*ROW('Sanitation Data'!I195))="","",OFFSET('Sanitation Data'!$I$29,0,10*ROW('Sanitation Data'!I195)))</f>
        <v/>
      </c>
      <c r="DL201" s="280" t="str">
        <f ca="true">+IF(OFFSET('Sanitation Data'!$I$30,0,10*ROW('Sanitation Data'!I195))="","",OFFSET('Sanitation Data'!$I$30,0,10*ROW('Sanitation Data'!I195)))</f>
        <v/>
      </c>
      <c r="DM201" s="280" t="str">
        <f ca="true">+IF(OFFSET('Sanitation Data'!$I$31,0,10*ROW('Sanitation Data'!I195))="","",OFFSET('Sanitation Data'!$I$31,0,10*ROW('Sanitation Data'!I195)))</f>
        <v/>
      </c>
      <c r="DN201" s="280" t="str">
        <f ca="true">+IF(OFFSET('Sanitation Data'!$I$32,0,10*ROW('Sanitation Data'!I195))="","",OFFSET('Sanitation Data'!$I$32,0,10*ROW('Sanitation Data'!I195)))</f>
        <v/>
      </c>
      <c r="DO201" s="280" t="str">
        <f ca="true">+IF(OFFSET('Hygiene Data'!$D$11,0,10*ROW('Hygiene Data'!D195))="","",OFFSET('Hygiene Data'!$D$11,0,10*ROW('Hygiene Data'!D195)))</f>
        <v/>
      </c>
      <c r="DP201" s="280" t="str">
        <f ca="true">+IF(OFFSET('Hygiene Data'!$D$12,0,10*ROW('Hygiene Data'!D195))="","",OFFSET('Hygiene Data'!$D$12,0,10*ROW('Hygiene Data'!D195)))</f>
        <v/>
      </c>
      <c r="DQ201" s="280" t="str">
        <f ca="true">+IF(OFFSET('Hygiene Data'!$D$13,0,10*ROW('Hygiene Data'!D195))="","",OFFSET('Hygiene Data'!$D$13,0,10*ROW('Hygiene Data'!D195)))</f>
        <v/>
      </c>
      <c r="DR201" s="280" t="str">
        <f ca="true">+IF(OFFSET('Hygiene Data'!$E$11,0,10*ROW('Hygiene Data'!E195))="","",OFFSET('Hygiene Data'!$E$11,0,10*ROW('Hygiene Data'!E195)))</f>
        <v/>
      </c>
      <c r="DS201" s="280" t="str">
        <f ca="true">+IF(OFFSET('Hygiene Data'!$E$12,0,10*ROW('Hygiene Data'!E195))="","",OFFSET('Hygiene Data'!$E$12,0,10*ROW('Hygiene Data'!E195)))</f>
        <v/>
      </c>
      <c r="DT201" s="280" t="str">
        <f ca="true">+IF(OFFSET('Hygiene Data'!$E$13,0,10*ROW('Hygiene Data'!E195))="","",OFFSET('Hygiene Data'!$E$13,0,10*ROW('Hygiene Data'!E195)))</f>
        <v/>
      </c>
      <c r="DU201" s="280" t="str">
        <f ca="true">+IF(OFFSET('Hygiene Data'!$F$11,0,10*ROW('Hygiene Data'!F195))="","",OFFSET('Hygiene Data'!$F$11,0,10*ROW('Hygiene Data'!F195)))</f>
        <v/>
      </c>
      <c r="DV201" s="280" t="str">
        <f ca="true">+IF(OFFSET('Hygiene Data'!$F$12,0,10*ROW('Hygiene Data'!F195))="","",OFFSET('Hygiene Data'!$F$12,0,10*ROW('Hygiene Data'!F195)))</f>
        <v/>
      </c>
      <c r="DW201" s="280" t="str">
        <f ca="true">+IF(OFFSET('Hygiene Data'!$F$13,0,10*ROW('Hygiene Data'!F195))="","",OFFSET('Hygiene Data'!$F$13,0,10*ROW('Hygiene Data'!F195)))</f>
        <v/>
      </c>
      <c r="DX201" s="280" t="str">
        <f ca="true">+IF(OFFSET('Hygiene Data'!$G$11,0,10*ROW('Hygiene Data'!G195))="","",OFFSET('Hygiene Data'!$G$11,0,10*ROW('Hygiene Data'!G195)))</f>
        <v/>
      </c>
      <c r="DY201" s="280" t="str">
        <f ca="true">+IF(OFFSET('Hygiene Data'!$G$12,0,10*ROW('Hygiene Data'!G195))="","",OFFSET('Hygiene Data'!$G$12,0,10*ROW('Hygiene Data'!G195)))</f>
        <v/>
      </c>
      <c r="DZ201" s="280" t="str">
        <f ca="true">+IF(OFFSET('Hygiene Data'!$G$13,0,10*ROW('Hygiene Data'!G195))="","",OFFSET('Hygiene Data'!$G$13,0,10*ROW('Hygiene Data'!G195)))</f>
        <v/>
      </c>
      <c r="EA201" s="280" t="str">
        <f ca="true">+IF(OFFSET('Hygiene Data'!$H$11,0,10*ROW('Hygiene Data'!H195))="","",OFFSET('Hygiene Data'!$H$11,0,10*ROW('Hygiene Data'!H195)))</f>
        <v/>
      </c>
      <c r="EB201" s="280" t="str">
        <f ca="true">+IF(OFFSET('Hygiene Data'!$H$12,0,10*ROW('Hygiene Data'!H195))="","",OFFSET('Hygiene Data'!$H$12,0,10*ROW('Hygiene Data'!H195)))</f>
        <v/>
      </c>
      <c r="EC201" s="280" t="str">
        <f ca="true">+IF(OFFSET('Hygiene Data'!$H$13,0,10*ROW('Hygiene Data'!H195))="","",OFFSET('Hygiene Data'!$H$13,0,10*ROW('Hygiene Data'!H195)))</f>
        <v/>
      </c>
      <c r="ED201" s="280" t="str">
        <f ca="true">+IF(OFFSET('Hygiene Data'!$I$11,0,10*ROW('Hygiene Data'!I195))="","",OFFSET('Hygiene Data'!$I$11,0,10*ROW('Hygiene Data'!I195)))</f>
        <v/>
      </c>
      <c r="EE201" s="280" t="str">
        <f ca="true">+IF(OFFSET('Hygiene Data'!$I$12,0,10*ROW('Hygiene Data'!I195))="","",OFFSET('Hygiene Data'!$I$12,0,10*ROW('Hygiene Data'!I195)))</f>
        <v/>
      </c>
      <c r="EF201" s="28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6"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0"/>
      <c r="BS202" s="280" t="str">
        <f ca="true">+IF(OFFSET('Water Data'!$D$27,0,10*ROW('Water Data'!D196))="","",OFFSET('Water Data'!$D$27,0,10*ROW('Water Data'!D196)))</f>
        <v/>
      </c>
      <c r="BT202" s="280" t="str">
        <f ca="true">+IF(OFFSET('Water Data'!$D$28,0,10*ROW('Water Data'!D196))="","",OFFSET('Water Data'!$D$28,0,10*ROW('Water Data'!D196)))</f>
        <v/>
      </c>
      <c r="BU202" s="280" t="str">
        <f ca="true">+IF(OFFSET('Water Data'!$D$29,0,10*ROW('Water Data'!D196))="","",OFFSET('Water Data'!$D$29,0,10*ROW('Water Data'!D196)))</f>
        <v/>
      </c>
      <c r="BV202" s="280" t="str">
        <f ca="true">+IF(OFFSET('Water Data'!$E$27,0,10*ROW('Water Data'!E196))="","",OFFSET('Water Data'!$E$27,0,10*ROW('Water Data'!E196)))</f>
        <v/>
      </c>
      <c r="BW202" s="280" t="str">
        <f ca="true">+IF(OFFSET('Water Data'!$E$28,0,10*ROW('Water Data'!E196))="","",OFFSET('Water Data'!$E$28,0,10*ROW('Water Data'!E196)))</f>
        <v/>
      </c>
      <c r="BX202" s="280" t="str">
        <f ca="true">+IF(OFFSET('Water Data'!$E$29,0,10*ROW('Water Data'!E196))="","",OFFSET('Water Data'!$E$29,0,10*ROW('Water Data'!E196)))</f>
        <v/>
      </c>
      <c r="BY202" s="280" t="str">
        <f ca="true">+IF(OFFSET('Water Data'!$F$27,0,10*ROW('Water Data'!F196))="","",OFFSET('Water Data'!$F$27,0,10*ROW('Water Data'!F196)))</f>
        <v/>
      </c>
      <c r="BZ202" s="280" t="str">
        <f ca="true">+IF(OFFSET('Water Data'!$F$28,0,10*ROW('Water Data'!F196))="","",OFFSET('Water Data'!$F$28,0,10*ROW('Water Data'!F196)))</f>
        <v/>
      </c>
      <c r="CA202" s="280" t="str">
        <f ca="true">+IF(OFFSET('Water Data'!$F$29,0,10*ROW('Water Data'!F196))="","",OFFSET('Water Data'!$F$29,0,10*ROW('Water Data'!F196)))</f>
        <v/>
      </c>
      <c r="CB202" s="280" t="str">
        <f ca="true">+IF(OFFSET('Water Data'!$G$27,0,10*ROW('Water Data'!G196))="","",OFFSET('Water Data'!$G$27,0,10*ROW('Water Data'!G196)))</f>
        <v/>
      </c>
      <c r="CC202" s="280" t="str">
        <f ca="true">+IF(OFFSET('Water Data'!$G$28,0,10*ROW('Water Data'!G196))="","",OFFSET('Water Data'!$G$28,0,10*ROW('Water Data'!G196)))</f>
        <v/>
      </c>
      <c r="CD202" s="280" t="str">
        <f ca="true">+IF(OFFSET('Water Data'!$G$29,0,10*ROW('Water Data'!G196))="","",OFFSET('Water Data'!$G$29,0,10*ROW('Water Data'!G196)))</f>
        <v/>
      </c>
      <c r="CE202" s="280" t="str">
        <f ca="true">+IF(OFFSET('Water Data'!$H$27,0,10*ROW('Water Data'!H196))="","",OFFSET('Water Data'!$H$27,0,10*ROW('Water Data'!H196)))</f>
        <v/>
      </c>
      <c r="CF202" s="280" t="str">
        <f ca="true">+IF(OFFSET('Water Data'!$H$28,0,10*ROW('Water Data'!H196))="","",OFFSET('Water Data'!$H$28,0,10*ROW('Water Data'!H196)))</f>
        <v/>
      </c>
      <c r="CG202" s="280" t="str">
        <f ca="true">+IF(OFFSET('Water Data'!$H$29,0,10*ROW('Water Data'!H196))="","",OFFSET('Water Data'!$H$29,0,10*ROW('Water Data'!H196)))</f>
        <v/>
      </c>
      <c r="CH202" s="280" t="str">
        <f ca="true">+IF(OFFSET('Water Data'!$I$27,0,10*ROW('Water Data'!I196))="","",OFFSET('Water Data'!$I$27,0,10*ROW('Water Data'!I196)))</f>
        <v/>
      </c>
      <c r="CI202" s="280" t="str">
        <f ca="true">+IF(OFFSET('Water Data'!$I$28,0,10*ROW('Water Data'!I196))="","",OFFSET('Water Data'!$I$28,0,10*ROW('Water Data'!I196)))</f>
        <v/>
      </c>
      <c r="CJ202" s="280" t="str">
        <f ca="true">+IF(OFFSET('Water Data'!$I$29,0,10*ROW('Water Data'!I196))="","",OFFSET('Water Data'!$I$29,0,10*ROW('Water Data'!I196)))</f>
        <v/>
      </c>
      <c r="CK202" s="280" t="str">
        <f ca="true">+IF(OFFSET('Sanitation Data'!$D$28,0,10*ROW('Sanitation Data'!D196))="","",OFFSET('Sanitation Data'!$D$28,0,10*ROW('Sanitation Data'!D196)))</f>
        <v/>
      </c>
      <c r="CL202" s="280" t="str">
        <f ca="true">+IF(OFFSET('Sanitation Data'!$D$29,0,10*ROW('Sanitation Data'!D196))="","",OFFSET('Sanitation Data'!$D$29,0,10*ROW('Sanitation Data'!D196)))</f>
        <v/>
      </c>
      <c r="CM202" s="280" t="str">
        <f ca="true">+IF(OFFSET('Sanitation Data'!$D$30,0,10*ROW('Sanitation Data'!D196))="","",OFFSET('Sanitation Data'!$D$30,0,10*ROW('Sanitation Data'!D196)))</f>
        <v/>
      </c>
      <c r="CN202" s="280" t="str">
        <f ca="true">+IF(OFFSET('Sanitation Data'!$D$31,0,10*ROW('Sanitation Data'!D196))="","",OFFSET('Sanitation Data'!$D$31,0,10*ROW('Sanitation Data'!D196)))</f>
        <v/>
      </c>
      <c r="CO202" s="280" t="str">
        <f ca="true">+IF(OFFSET('Sanitation Data'!$D$32,0,10*ROW('Sanitation Data'!D196))="","",OFFSET('Sanitation Data'!$D$32,0,10*ROW('Sanitation Data'!D196)))</f>
        <v/>
      </c>
      <c r="CP202" s="280" t="str">
        <f ca="true">+IF(OFFSET('Sanitation Data'!$E$28,0,10*ROW('Sanitation Data'!E196))="","",OFFSET('Sanitation Data'!$E$28,0,10*ROW('Sanitation Data'!E196)))</f>
        <v/>
      </c>
      <c r="CQ202" s="280" t="str">
        <f ca="true">+IF(OFFSET('Sanitation Data'!$E$29,0,10*ROW('Sanitation Data'!E196))="","",OFFSET('Sanitation Data'!$E$29,0,10*ROW('Sanitation Data'!E196)))</f>
        <v/>
      </c>
      <c r="CR202" s="280" t="str">
        <f ca="true">+IF(OFFSET('Sanitation Data'!$E$30,0,10*ROW('Sanitation Data'!E196))="","",OFFSET('Sanitation Data'!$E$30,0,10*ROW('Sanitation Data'!E196)))</f>
        <v/>
      </c>
      <c r="CS202" s="280" t="str">
        <f ca="true">+IF(OFFSET('Sanitation Data'!$E$31,0,10*ROW('Sanitation Data'!E196))="","",OFFSET('Sanitation Data'!$E$31,0,10*ROW('Sanitation Data'!E196)))</f>
        <v/>
      </c>
      <c r="CT202" s="280" t="str">
        <f ca="true">+IF(OFFSET('Sanitation Data'!$E$32,0,10*ROW('Sanitation Data'!E196))="","",OFFSET('Sanitation Data'!$E$32,0,10*ROW('Sanitation Data'!E196)))</f>
        <v/>
      </c>
      <c r="CU202" s="280" t="str">
        <f ca="true">+IF(OFFSET('Sanitation Data'!$F$28,0,10*ROW('Sanitation Data'!F196))="","",OFFSET('Sanitation Data'!$F$28,0,10*ROW('Sanitation Data'!F196)))</f>
        <v/>
      </c>
      <c r="CV202" s="280" t="str">
        <f ca="true">+IF(OFFSET('Sanitation Data'!$F$29,0,10*ROW('Sanitation Data'!F196))="","",OFFSET('Sanitation Data'!$F$29,0,10*ROW('Sanitation Data'!F196)))</f>
        <v/>
      </c>
      <c r="CW202" s="280" t="str">
        <f ca="true">+IF(OFFSET('Sanitation Data'!$F$30,0,10*ROW('Sanitation Data'!F196))="","",OFFSET('Sanitation Data'!$F$30,0,10*ROW('Sanitation Data'!F196)))</f>
        <v/>
      </c>
      <c r="CX202" s="280" t="str">
        <f ca="true">+IF(OFFSET('Sanitation Data'!$F$31,0,10*ROW('Sanitation Data'!F196))="","",OFFSET('Sanitation Data'!$F$31,0,10*ROW('Sanitation Data'!F196)))</f>
        <v/>
      </c>
      <c r="CY202" s="280" t="str">
        <f ca="true">+IF(OFFSET('Sanitation Data'!$F$32,0,10*ROW('Sanitation Data'!F196))="","",OFFSET('Sanitation Data'!$F$32,0,10*ROW('Sanitation Data'!F196)))</f>
        <v/>
      </c>
      <c r="CZ202" s="280" t="str">
        <f ca="true">+IF(OFFSET('Sanitation Data'!$G$28,0,10*ROW('Sanitation Data'!G196))="","",OFFSET('Sanitation Data'!$G$28,0,10*ROW('Sanitation Data'!G196)))</f>
        <v/>
      </c>
      <c r="DA202" s="280" t="str">
        <f ca="true">+IF(OFFSET('Sanitation Data'!$G$29,0,10*ROW('Sanitation Data'!G196))="","",OFFSET('Sanitation Data'!$G$29,0,10*ROW('Sanitation Data'!G196)))</f>
        <v/>
      </c>
      <c r="DB202" s="280" t="str">
        <f ca="true">+IF(OFFSET('Sanitation Data'!$G$30,0,10*ROW('Sanitation Data'!G196))="","",OFFSET('Sanitation Data'!$G$30,0,10*ROW('Sanitation Data'!G196)))</f>
        <v/>
      </c>
      <c r="DC202" s="280" t="str">
        <f ca="true">+IF(OFFSET('Sanitation Data'!$G$31,0,10*ROW('Sanitation Data'!G196))="","",OFFSET('Sanitation Data'!$G$31,0,10*ROW('Sanitation Data'!G196)))</f>
        <v/>
      </c>
      <c r="DD202" s="280" t="str">
        <f ca="true">+IF(OFFSET('Sanitation Data'!$G$32,0,10*ROW('Sanitation Data'!G196))="","",OFFSET('Sanitation Data'!$G$32,0,10*ROW('Sanitation Data'!G196)))</f>
        <v/>
      </c>
      <c r="DE202" s="280" t="str">
        <f ca="true">+IF(OFFSET('Sanitation Data'!$H$28,0,10*ROW('Sanitation Data'!H196))="","",OFFSET('Sanitation Data'!$H$28,0,10*ROW('Sanitation Data'!H196)))</f>
        <v/>
      </c>
      <c r="DF202" s="280" t="str">
        <f ca="true">+IF(OFFSET('Sanitation Data'!$H$29,0,10*ROW('Sanitation Data'!H196))="","",OFFSET('Sanitation Data'!$H$29,0,10*ROW('Sanitation Data'!H196)))</f>
        <v/>
      </c>
      <c r="DG202" s="280" t="str">
        <f ca="true">+IF(OFFSET('Sanitation Data'!$H$30,0,10*ROW('Sanitation Data'!H196))="","",OFFSET('Sanitation Data'!$H$30,0,10*ROW('Sanitation Data'!H196)))</f>
        <v/>
      </c>
      <c r="DH202" s="280" t="str">
        <f ca="true">+IF(OFFSET('Sanitation Data'!$H$31,0,10*ROW('Sanitation Data'!H196))="","",OFFSET('Sanitation Data'!$H$31,0,10*ROW('Sanitation Data'!H196)))</f>
        <v/>
      </c>
      <c r="DI202" s="280" t="str">
        <f ca="true">+IF(OFFSET('Sanitation Data'!$H$32,0,10*ROW('Sanitation Data'!H196))="","",OFFSET('Sanitation Data'!$H$32,0,10*ROW('Sanitation Data'!H196)))</f>
        <v/>
      </c>
      <c r="DJ202" s="280" t="str">
        <f ca="true">+IF(OFFSET('Sanitation Data'!$I$28,0,10*ROW('Sanitation Data'!I196))="","",OFFSET('Sanitation Data'!$I$28,0,10*ROW('Sanitation Data'!I196)))</f>
        <v/>
      </c>
      <c r="DK202" s="280" t="str">
        <f ca="true">+IF(OFFSET('Sanitation Data'!$I$29,0,10*ROW('Sanitation Data'!I196))="","",OFFSET('Sanitation Data'!$I$29,0,10*ROW('Sanitation Data'!I196)))</f>
        <v/>
      </c>
      <c r="DL202" s="280" t="str">
        <f ca="true">+IF(OFFSET('Sanitation Data'!$I$30,0,10*ROW('Sanitation Data'!I196))="","",OFFSET('Sanitation Data'!$I$30,0,10*ROW('Sanitation Data'!I196)))</f>
        <v/>
      </c>
      <c r="DM202" s="280" t="str">
        <f ca="true">+IF(OFFSET('Sanitation Data'!$I$31,0,10*ROW('Sanitation Data'!I196))="","",OFFSET('Sanitation Data'!$I$31,0,10*ROW('Sanitation Data'!I196)))</f>
        <v/>
      </c>
      <c r="DN202" s="280" t="str">
        <f ca="true">+IF(OFFSET('Sanitation Data'!$I$32,0,10*ROW('Sanitation Data'!I196))="","",OFFSET('Sanitation Data'!$I$32,0,10*ROW('Sanitation Data'!I196)))</f>
        <v/>
      </c>
      <c r="DO202" s="280" t="str">
        <f ca="true">+IF(OFFSET('Hygiene Data'!$D$11,0,10*ROW('Hygiene Data'!D196))="","",OFFSET('Hygiene Data'!$D$11,0,10*ROW('Hygiene Data'!D196)))</f>
        <v/>
      </c>
      <c r="DP202" s="280" t="str">
        <f ca="true">+IF(OFFSET('Hygiene Data'!$D$12,0,10*ROW('Hygiene Data'!D196))="","",OFFSET('Hygiene Data'!$D$12,0,10*ROW('Hygiene Data'!D196)))</f>
        <v/>
      </c>
      <c r="DQ202" s="280" t="str">
        <f ca="true">+IF(OFFSET('Hygiene Data'!$D$13,0,10*ROW('Hygiene Data'!D196))="","",OFFSET('Hygiene Data'!$D$13,0,10*ROW('Hygiene Data'!D196)))</f>
        <v/>
      </c>
      <c r="DR202" s="280" t="str">
        <f ca="true">+IF(OFFSET('Hygiene Data'!$E$11,0,10*ROW('Hygiene Data'!E196))="","",OFFSET('Hygiene Data'!$E$11,0,10*ROW('Hygiene Data'!E196)))</f>
        <v/>
      </c>
      <c r="DS202" s="280" t="str">
        <f ca="true">+IF(OFFSET('Hygiene Data'!$E$12,0,10*ROW('Hygiene Data'!E196))="","",OFFSET('Hygiene Data'!$E$12,0,10*ROW('Hygiene Data'!E196)))</f>
        <v/>
      </c>
      <c r="DT202" s="280" t="str">
        <f ca="true">+IF(OFFSET('Hygiene Data'!$E$13,0,10*ROW('Hygiene Data'!E196))="","",OFFSET('Hygiene Data'!$E$13,0,10*ROW('Hygiene Data'!E196)))</f>
        <v/>
      </c>
      <c r="DU202" s="280" t="str">
        <f ca="true">+IF(OFFSET('Hygiene Data'!$F$11,0,10*ROW('Hygiene Data'!F196))="","",OFFSET('Hygiene Data'!$F$11,0,10*ROW('Hygiene Data'!F196)))</f>
        <v/>
      </c>
      <c r="DV202" s="280" t="str">
        <f ca="true">+IF(OFFSET('Hygiene Data'!$F$12,0,10*ROW('Hygiene Data'!F196))="","",OFFSET('Hygiene Data'!$F$12,0,10*ROW('Hygiene Data'!F196)))</f>
        <v/>
      </c>
      <c r="DW202" s="280" t="str">
        <f ca="true">+IF(OFFSET('Hygiene Data'!$F$13,0,10*ROW('Hygiene Data'!F196))="","",OFFSET('Hygiene Data'!$F$13,0,10*ROW('Hygiene Data'!F196)))</f>
        <v/>
      </c>
      <c r="DX202" s="280" t="str">
        <f ca="true">+IF(OFFSET('Hygiene Data'!$G$11,0,10*ROW('Hygiene Data'!G196))="","",OFFSET('Hygiene Data'!$G$11,0,10*ROW('Hygiene Data'!G196)))</f>
        <v/>
      </c>
      <c r="DY202" s="280" t="str">
        <f ca="true">+IF(OFFSET('Hygiene Data'!$G$12,0,10*ROW('Hygiene Data'!G196))="","",OFFSET('Hygiene Data'!$G$12,0,10*ROW('Hygiene Data'!G196)))</f>
        <v/>
      </c>
      <c r="DZ202" s="280" t="str">
        <f ca="true">+IF(OFFSET('Hygiene Data'!$G$13,0,10*ROW('Hygiene Data'!G196))="","",OFFSET('Hygiene Data'!$G$13,0,10*ROW('Hygiene Data'!G196)))</f>
        <v/>
      </c>
      <c r="EA202" s="280" t="str">
        <f ca="true">+IF(OFFSET('Hygiene Data'!$H$11,0,10*ROW('Hygiene Data'!H196))="","",OFFSET('Hygiene Data'!$H$11,0,10*ROW('Hygiene Data'!H196)))</f>
        <v/>
      </c>
      <c r="EB202" s="280" t="str">
        <f ca="true">+IF(OFFSET('Hygiene Data'!$H$12,0,10*ROW('Hygiene Data'!H196))="","",OFFSET('Hygiene Data'!$H$12,0,10*ROW('Hygiene Data'!H196)))</f>
        <v/>
      </c>
      <c r="EC202" s="280" t="str">
        <f ca="true">+IF(OFFSET('Hygiene Data'!$H$13,0,10*ROW('Hygiene Data'!H196))="","",OFFSET('Hygiene Data'!$H$13,0,10*ROW('Hygiene Data'!H196)))</f>
        <v/>
      </c>
      <c r="ED202" s="280" t="str">
        <f ca="true">+IF(OFFSET('Hygiene Data'!$I$11,0,10*ROW('Hygiene Data'!I196))="","",OFFSET('Hygiene Data'!$I$11,0,10*ROW('Hygiene Data'!I196)))</f>
        <v/>
      </c>
      <c r="EE202" s="280" t="str">
        <f ca="true">+IF(OFFSET('Hygiene Data'!$I$12,0,10*ROW('Hygiene Data'!I196))="","",OFFSET('Hygiene Data'!$I$12,0,10*ROW('Hygiene Data'!I196)))</f>
        <v/>
      </c>
      <c r="EF202" s="28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6"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0"/>
      <c r="BS203" s="280" t="str">
        <f ca="true">+IF(OFFSET('Water Data'!$D$27,0,10*ROW('Water Data'!D197))="","",OFFSET('Water Data'!$D$27,0,10*ROW('Water Data'!D197)))</f>
        <v/>
      </c>
      <c r="BT203" s="280" t="str">
        <f ca="true">+IF(OFFSET('Water Data'!$D$28,0,10*ROW('Water Data'!D197))="","",OFFSET('Water Data'!$D$28,0,10*ROW('Water Data'!D197)))</f>
        <v/>
      </c>
      <c r="BU203" s="280" t="str">
        <f ca="true">+IF(OFFSET('Water Data'!$D$29,0,10*ROW('Water Data'!D197))="","",OFFSET('Water Data'!$D$29,0,10*ROW('Water Data'!D197)))</f>
        <v/>
      </c>
      <c r="BV203" s="280" t="str">
        <f ca="true">+IF(OFFSET('Water Data'!$E$27,0,10*ROW('Water Data'!E197))="","",OFFSET('Water Data'!$E$27,0,10*ROW('Water Data'!E197)))</f>
        <v/>
      </c>
      <c r="BW203" s="280" t="str">
        <f ca="true">+IF(OFFSET('Water Data'!$E$28,0,10*ROW('Water Data'!E197))="","",OFFSET('Water Data'!$E$28,0,10*ROW('Water Data'!E197)))</f>
        <v/>
      </c>
      <c r="BX203" s="280" t="str">
        <f ca="true">+IF(OFFSET('Water Data'!$E$29,0,10*ROW('Water Data'!E197))="","",OFFSET('Water Data'!$E$29,0,10*ROW('Water Data'!E197)))</f>
        <v/>
      </c>
      <c r="BY203" s="280" t="str">
        <f ca="true">+IF(OFFSET('Water Data'!$F$27,0,10*ROW('Water Data'!F197))="","",OFFSET('Water Data'!$F$27,0,10*ROW('Water Data'!F197)))</f>
        <v/>
      </c>
      <c r="BZ203" s="280" t="str">
        <f ca="true">+IF(OFFSET('Water Data'!$F$28,0,10*ROW('Water Data'!F197))="","",OFFSET('Water Data'!$F$28,0,10*ROW('Water Data'!F197)))</f>
        <v/>
      </c>
      <c r="CA203" s="280" t="str">
        <f ca="true">+IF(OFFSET('Water Data'!$F$29,0,10*ROW('Water Data'!F197))="","",OFFSET('Water Data'!$F$29,0,10*ROW('Water Data'!F197)))</f>
        <v/>
      </c>
      <c r="CB203" s="280" t="str">
        <f ca="true">+IF(OFFSET('Water Data'!$G$27,0,10*ROW('Water Data'!G197))="","",OFFSET('Water Data'!$G$27,0,10*ROW('Water Data'!G197)))</f>
        <v/>
      </c>
      <c r="CC203" s="280" t="str">
        <f ca="true">+IF(OFFSET('Water Data'!$G$28,0,10*ROW('Water Data'!G197))="","",OFFSET('Water Data'!$G$28,0,10*ROW('Water Data'!G197)))</f>
        <v/>
      </c>
      <c r="CD203" s="280" t="str">
        <f ca="true">+IF(OFFSET('Water Data'!$G$29,0,10*ROW('Water Data'!G197))="","",OFFSET('Water Data'!$G$29,0,10*ROW('Water Data'!G197)))</f>
        <v/>
      </c>
      <c r="CE203" s="280" t="str">
        <f ca="true">+IF(OFFSET('Water Data'!$H$27,0,10*ROW('Water Data'!H197))="","",OFFSET('Water Data'!$H$27,0,10*ROW('Water Data'!H197)))</f>
        <v/>
      </c>
      <c r="CF203" s="280" t="str">
        <f ca="true">+IF(OFFSET('Water Data'!$H$28,0,10*ROW('Water Data'!H197))="","",OFFSET('Water Data'!$H$28,0,10*ROW('Water Data'!H197)))</f>
        <v/>
      </c>
      <c r="CG203" s="280" t="str">
        <f ca="true">+IF(OFFSET('Water Data'!$H$29,0,10*ROW('Water Data'!H197))="","",OFFSET('Water Data'!$H$29,0,10*ROW('Water Data'!H197)))</f>
        <v/>
      </c>
      <c r="CH203" s="280" t="str">
        <f ca="true">+IF(OFFSET('Water Data'!$I$27,0,10*ROW('Water Data'!I197))="","",OFFSET('Water Data'!$I$27,0,10*ROW('Water Data'!I197)))</f>
        <v/>
      </c>
      <c r="CI203" s="280" t="str">
        <f ca="true">+IF(OFFSET('Water Data'!$I$28,0,10*ROW('Water Data'!I197))="","",OFFSET('Water Data'!$I$28,0,10*ROW('Water Data'!I197)))</f>
        <v/>
      </c>
      <c r="CJ203" s="280" t="str">
        <f ca="true">+IF(OFFSET('Water Data'!$I$29,0,10*ROW('Water Data'!I197))="","",OFFSET('Water Data'!$I$29,0,10*ROW('Water Data'!I197)))</f>
        <v/>
      </c>
      <c r="CK203" s="280" t="str">
        <f ca="true">+IF(OFFSET('Sanitation Data'!$D$28,0,10*ROW('Sanitation Data'!D197))="","",OFFSET('Sanitation Data'!$D$28,0,10*ROW('Sanitation Data'!D197)))</f>
        <v/>
      </c>
      <c r="CL203" s="280" t="str">
        <f ca="true">+IF(OFFSET('Sanitation Data'!$D$29,0,10*ROW('Sanitation Data'!D197))="","",OFFSET('Sanitation Data'!$D$29,0,10*ROW('Sanitation Data'!D197)))</f>
        <v/>
      </c>
      <c r="CM203" s="280" t="str">
        <f ca="true">+IF(OFFSET('Sanitation Data'!$D$30,0,10*ROW('Sanitation Data'!D197))="","",OFFSET('Sanitation Data'!$D$30,0,10*ROW('Sanitation Data'!D197)))</f>
        <v/>
      </c>
      <c r="CN203" s="280" t="str">
        <f ca="true">+IF(OFFSET('Sanitation Data'!$D$31,0,10*ROW('Sanitation Data'!D197))="","",OFFSET('Sanitation Data'!$D$31,0,10*ROW('Sanitation Data'!D197)))</f>
        <v/>
      </c>
      <c r="CO203" s="280" t="str">
        <f ca="true">+IF(OFFSET('Sanitation Data'!$D$32,0,10*ROW('Sanitation Data'!D197))="","",OFFSET('Sanitation Data'!$D$32,0,10*ROW('Sanitation Data'!D197)))</f>
        <v/>
      </c>
      <c r="CP203" s="280" t="str">
        <f ca="true">+IF(OFFSET('Sanitation Data'!$E$28,0,10*ROW('Sanitation Data'!E197))="","",OFFSET('Sanitation Data'!$E$28,0,10*ROW('Sanitation Data'!E197)))</f>
        <v/>
      </c>
      <c r="CQ203" s="280" t="str">
        <f ca="true">+IF(OFFSET('Sanitation Data'!$E$29,0,10*ROW('Sanitation Data'!E197))="","",OFFSET('Sanitation Data'!$E$29,0,10*ROW('Sanitation Data'!E197)))</f>
        <v/>
      </c>
      <c r="CR203" s="280" t="str">
        <f ca="true">+IF(OFFSET('Sanitation Data'!$E$30,0,10*ROW('Sanitation Data'!E197))="","",OFFSET('Sanitation Data'!$E$30,0,10*ROW('Sanitation Data'!E197)))</f>
        <v/>
      </c>
      <c r="CS203" s="280" t="str">
        <f ca="true">+IF(OFFSET('Sanitation Data'!$E$31,0,10*ROW('Sanitation Data'!E197))="","",OFFSET('Sanitation Data'!$E$31,0,10*ROW('Sanitation Data'!E197)))</f>
        <v/>
      </c>
      <c r="CT203" s="280" t="str">
        <f ca="true">+IF(OFFSET('Sanitation Data'!$E$32,0,10*ROW('Sanitation Data'!E197))="","",OFFSET('Sanitation Data'!$E$32,0,10*ROW('Sanitation Data'!E197)))</f>
        <v/>
      </c>
      <c r="CU203" s="280" t="str">
        <f ca="true">+IF(OFFSET('Sanitation Data'!$F$28,0,10*ROW('Sanitation Data'!F197))="","",OFFSET('Sanitation Data'!$F$28,0,10*ROW('Sanitation Data'!F197)))</f>
        <v/>
      </c>
      <c r="CV203" s="280" t="str">
        <f ca="true">+IF(OFFSET('Sanitation Data'!$F$29,0,10*ROW('Sanitation Data'!F197))="","",OFFSET('Sanitation Data'!$F$29,0,10*ROW('Sanitation Data'!F197)))</f>
        <v/>
      </c>
      <c r="CW203" s="280" t="str">
        <f ca="true">+IF(OFFSET('Sanitation Data'!$F$30,0,10*ROW('Sanitation Data'!F197))="","",OFFSET('Sanitation Data'!$F$30,0,10*ROW('Sanitation Data'!F197)))</f>
        <v/>
      </c>
      <c r="CX203" s="280" t="str">
        <f ca="true">+IF(OFFSET('Sanitation Data'!$F$31,0,10*ROW('Sanitation Data'!F197))="","",OFFSET('Sanitation Data'!$F$31,0,10*ROW('Sanitation Data'!F197)))</f>
        <v/>
      </c>
      <c r="CY203" s="280" t="str">
        <f ca="true">+IF(OFFSET('Sanitation Data'!$F$32,0,10*ROW('Sanitation Data'!F197))="","",OFFSET('Sanitation Data'!$F$32,0,10*ROW('Sanitation Data'!F197)))</f>
        <v/>
      </c>
      <c r="CZ203" s="280" t="str">
        <f ca="true">+IF(OFFSET('Sanitation Data'!$G$28,0,10*ROW('Sanitation Data'!G197))="","",OFFSET('Sanitation Data'!$G$28,0,10*ROW('Sanitation Data'!G197)))</f>
        <v/>
      </c>
      <c r="DA203" s="280" t="str">
        <f ca="true">+IF(OFFSET('Sanitation Data'!$G$29,0,10*ROW('Sanitation Data'!G197))="","",OFFSET('Sanitation Data'!$G$29,0,10*ROW('Sanitation Data'!G197)))</f>
        <v/>
      </c>
      <c r="DB203" s="280" t="str">
        <f ca="true">+IF(OFFSET('Sanitation Data'!$G$30,0,10*ROW('Sanitation Data'!G197))="","",OFFSET('Sanitation Data'!$G$30,0,10*ROW('Sanitation Data'!G197)))</f>
        <v/>
      </c>
      <c r="DC203" s="280" t="str">
        <f ca="true">+IF(OFFSET('Sanitation Data'!$G$31,0,10*ROW('Sanitation Data'!G197))="","",OFFSET('Sanitation Data'!$G$31,0,10*ROW('Sanitation Data'!G197)))</f>
        <v/>
      </c>
      <c r="DD203" s="280" t="str">
        <f ca="true">+IF(OFFSET('Sanitation Data'!$G$32,0,10*ROW('Sanitation Data'!G197))="","",OFFSET('Sanitation Data'!$G$32,0,10*ROW('Sanitation Data'!G197)))</f>
        <v/>
      </c>
      <c r="DE203" s="280" t="str">
        <f ca="true">+IF(OFFSET('Sanitation Data'!$H$28,0,10*ROW('Sanitation Data'!H197))="","",OFFSET('Sanitation Data'!$H$28,0,10*ROW('Sanitation Data'!H197)))</f>
        <v/>
      </c>
      <c r="DF203" s="280" t="str">
        <f ca="true">+IF(OFFSET('Sanitation Data'!$H$29,0,10*ROW('Sanitation Data'!H197))="","",OFFSET('Sanitation Data'!$H$29,0,10*ROW('Sanitation Data'!H197)))</f>
        <v/>
      </c>
      <c r="DG203" s="280" t="str">
        <f ca="true">+IF(OFFSET('Sanitation Data'!$H$30,0,10*ROW('Sanitation Data'!H197))="","",OFFSET('Sanitation Data'!$H$30,0,10*ROW('Sanitation Data'!H197)))</f>
        <v/>
      </c>
      <c r="DH203" s="280" t="str">
        <f ca="true">+IF(OFFSET('Sanitation Data'!$H$31,0,10*ROW('Sanitation Data'!H197))="","",OFFSET('Sanitation Data'!$H$31,0,10*ROW('Sanitation Data'!H197)))</f>
        <v/>
      </c>
      <c r="DI203" s="280" t="str">
        <f ca="true">+IF(OFFSET('Sanitation Data'!$H$32,0,10*ROW('Sanitation Data'!H197))="","",OFFSET('Sanitation Data'!$H$32,0,10*ROW('Sanitation Data'!H197)))</f>
        <v/>
      </c>
      <c r="DJ203" s="280" t="str">
        <f ca="true">+IF(OFFSET('Sanitation Data'!$I$28,0,10*ROW('Sanitation Data'!I197))="","",OFFSET('Sanitation Data'!$I$28,0,10*ROW('Sanitation Data'!I197)))</f>
        <v/>
      </c>
      <c r="DK203" s="280" t="str">
        <f ca="true">+IF(OFFSET('Sanitation Data'!$I$29,0,10*ROW('Sanitation Data'!I197))="","",OFFSET('Sanitation Data'!$I$29,0,10*ROW('Sanitation Data'!I197)))</f>
        <v/>
      </c>
      <c r="DL203" s="280" t="str">
        <f ca="true">+IF(OFFSET('Sanitation Data'!$I$30,0,10*ROW('Sanitation Data'!I197))="","",OFFSET('Sanitation Data'!$I$30,0,10*ROW('Sanitation Data'!I197)))</f>
        <v/>
      </c>
      <c r="DM203" s="280" t="str">
        <f ca="true">+IF(OFFSET('Sanitation Data'!$I$31,0,10*ROW('Sanitation Data'!I197))="","",OFFSET('Sanitation Data'!$I$31,0,10*ROW('Sanitation Data'!I197)))</f>
        <v/>
      </c>
      <c r="DN203" s="280" t="str">
        <f ca="true">+IF(OFFSET('Sanitation Data'!$I$32,0,10*ROW('Sanitation Data'!I197))="","",OFFSET('Sanitation Data'!$I$32,0,10*ROW('Sanitation Data'!I197)))</f>
        <v/>
      </c>
      <c r="DO203" s="280" t="str">
        <f ca="true">+IF(OFFSET('Hygiene Data'!$D$11,0,10*ROW('Hygiene Data'!D197))="","",OFFSET('Hygiene Data'!$D$11,0,10*ROW('Hygiene Data'!D197)))</f>
        <v/>
      </c>
      <c r="DP203" s="280" t="str">
        <f ca="true">+IF(OFFSET('Hygiene Data'!$D$12,0,10*ROW('Hygiene Data'!D197))="","",OFFSET('Hygiene Data'!$D$12,0,10*ROW('Hygiene Data'!D197)))</f>
        <v/>
      </c>
      <c r="DQ203" s="280" t="str">
        <f ca="true">+IF(OFFSET('Hygiene Data'!$D$13,0,10*ROW('Hygiene Data'!D197))="","",OFFSET('Hygiene Data'!$D$13,0,10*ROW('Hygiene Data'!D197)))</f>
        <v/>
      </c>
      <c r="DR203" s="280" t="str">
        <f ca="true">+IF(OFFSET('Hygiene Data'!$E$11,0,10*ROW('Hygiene Data'!E197))="","",OFFSET('Hygiene Data'!$E$11,0,10*ROW('Hygiene Data'!E197)))</f>
        <v/>
      </c>
      <c r="DS203" s="280" t="str">
        <f ca="true">+IF(OFFSET('Hygiene Data'!$E$12,0,10*ROW('Hygiene Data'!E197))="","",OFFSET('Hygiene Data'!$E$12,0,10*ROW('Hygiene Data'!E197)))</f>
        <v/>
      </c>
      <c r="DT203" s="280" t="str">
        <f ca="true">+IF(OFFSET('Hygiene Data'!$E$13,0,10*ROW('Hygiene Data'!E197))="","",OFFSET('Hygiene Data'!$E$13,0,10*ROW('Hygiene Data'!E197)))</f>
        <v/>
      </c>
      <c r="DU203" s="280" t="str">
        <f ca="true">+IF(OFFSET('Hygiene Data'!$F$11,0,10*ROW('Hygiene Data'!F197))="","",OFFSET('Hygiene Data'!$F$11,0,10*ROW('Hygiene Data'!F197)))</f>
        <v/>
      </c>
      <c r="DV203" s="280" t="str">
        <f ca="true">+IF(OFFSET('Hygiene Data'!$F$12,0,10*ROW('Hygiene Data'!F197))="","",OFFSET('Hygiene Data'!$F$12,0,10*ROW('Hygiene Data'!F197)))</f>
        <v/>
      </c>
      <c r="DW203" s="280" t="str">
        <f ca="true">+IF(OFFSET('Hygiene Data'!$F$13,0,10*ROW('Hygiene Data'!F197))="","",OFFSET('Hygiene Data'!$F$13,0,10*ROW('Hygiene Data'!F197)))</f>
        <v/>
      </c>
      <c r="DX203" s="280" t="str">
        <f ca="true">+IF(OFFSET('Hygiene Data'!$G$11,0,10*ROW('Hygiene Data'!G197))="","",OFFSET('Hygiene Data'!$G$11,0,10*ROW('Hygiene Data'!G197)))</f>
        <v/>
      </c>
      <c r="DY203" s="280" t="str">
        <f ca="true">+IF(OFFSET('Hygiene Data'!$G$12,0,10*ROW('Hygiene Data'!G197))="","",OFFSET('Hygiene Data'!$G$12,0,10*ROW('Hygiene Data'!G197)))</f>
        <v/>
      </c>
      <c r="DZ203" s="280" t="str">
        <f ca="true">+IF(OFFSET('Hygiene Data'!$G$13,0,10*ROW('Hygiene Data'!G197))="","",OFFSET('Hygiene Data'!$G$13,0,10*ROW('Hygiene Data'!G197)))</f>
        <v/>
      </c>
      <c r="EA203" s="280" t="str">
        <f ca="true">+IF(OFFSET('Hygiene Data'!$H$11,0,10*ROW('Hygiene Data'!H197))="","",OFFSET('Hygiene Data'!$H$11,0,10*ROW('Hygiene Data'!H197)))</f>
        <v/>
      </c>
      <c r="EB203" s="280" t="str">
        <f ca="true">+IF(OFFSET('Hygiene Data'!$H$12,0,10*ROW('Hygiene Data'!H197))="","",OFFSET('Hygiene Data'!$H$12,0,10*ROW('Hygiene Data'!H197)))</f>
        <v/>
      </c>
      <c r="EC203" s="280" t="str">
        <f ca="true">+IF(OFFSET('Hygiene Data'!$H$13,0,10*ROW('Hygiene Data'!H197))="","",OFFSET('Hygiene Data'!$H$13,0,10*ROW('Hygiene Data'!H197)))</f>
        <v/>
      </c>
      <c r="ED203" s="280" t="str">
        <f ca="true">+IF(OFFSET('Hygiene Data'!$I$11,0,10*ROW('Hygiene Data'!I197))="","",OFFSET('Hygiene Data'!$I$11,0,10*ROW('Hygiene Data'!I197)))</f>
        <v/>
      </c>
      <c r="EE203" s="280" t="str">
        <f ca="true">+IF(OFFSET('Hygiene Data'!$I$12,0,10*ROW('Hygiene Data'!I197))="","",OFFSET('Hygiene Data'!$I$12,0,10*ROW('Hygiene Data'!I197)))</f>
        <v/>
      </c>
      <c r="EF203" s="28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6"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0"/>
      <c r="BS204" s="280" t="str">
        <f ca="true">+IF(OFFSET('Water Data'!$D$27,0,10*ROW('Water Data'!D198))="","",OFFSET('Water Data'!$D$27,0,10*ROW('Water Data'!D198)))</f>
        <v/>
      </c>
      <c r="BT204" s="280" t="str">
        <f ca="true">+IF(OFFSET('Water Data'!$D$28,0,10*ROW('Water Data'!D198))="","",OFFSET('Water Data'!$D$28,0,10*ROW('Water Data'!D198)))</f>
        <v/>
      </c>
      <c r="BU204" s="280" t="str">
        <f ca="true">+IF(OFFSET('Water Data'!$D$29,0,10*ROW('Water Data'!D198))="","",OFFSET('Water Data'!$D$29,0,10*ROW('Water Data'!D198)))</f>
        <v/>
      </c>
      <c r="BV204" s="280" t="str">
        <f ca="true">+IF(OFFSET('Water Data'!$E$27,0,10*ROW('Water Data'!E198))="","",OFFSET('Water Data'!$E$27,0,10*ROW('Water Data'!E198)))</f>
        <v/>
      </c>
      <c r="BW204" s="280" t="str">
        <f ca="true">+IF(OFFSET('Water Data'!$E$28,0,10*ROW('Water Data'!E198))="","",OFFSET('Water Data'!$E$28,0,10*ROW('Water Data'!E198)))</f>
        <v/>
      </c>
      <c r="BX204" s="280" t="str">
        <f ca="true">+IF(OFFSET('Water Data'!$E$29,0,10*ROW('Water Data'!E198))="","",OFFSET('Water Data'!$E$29,0,10*ROW('Water Data'!E198)))</f>
        <v/>
      </c>
      <c r="BY204" s="280" t="str">
        <f ca="true">+IF(OFFSET('Water Data'!$F$27,0,10*ROW('Water Data'!F198))="","",OFFSET('Water Data'!$F$27,0,10*ROW('Water Data'!F198)))</f>
        <v/>
      </c>
      <c r="BZ204" s="280" t="str">
        <f ca="true">+IF(OFFSET('Water Data'!$F$28,0,10*ROW('Water Data'!F198))="","",OFFSET('Water Data'!$F$28,0,10*ROW('Water Data'!F198)))</f>
        <v/>
      </c>
      <c r="CA204" s="280" t="str">
        <f ca="true">+IF(OFFSET('Water Data'!$F$29,0,10*ROW('Water Data'!F198))="","",OFFSET('Water Data'!$F$29,0,10*ROW('Water Data'!F198)))</f>
        <v/>
      </c>
      <c r="CB204" s="280" t="str">
        <f ca="true">+IF(OFFSET('Water Data'!$G$27,0,10*ROW('Water Data'!G198))="","",OFFSET('Water Data'!$G$27,0,10*ROW('Water Data'!G198)))</f>
        <v/>
      </c>
      <c r="CC204" s="280" t="str">
        <f ca="true">+IF(OFFSET('Water Data'!$G$28,0,10*ROW('Water Data'!G198))="","",OFFSET('Water Data'!$G$28,0,10*ROW('Water Data'!G198)))</f>
        <v/>
      </c>
      <c r="CD204" s="280" t="str">
        <f ca="true">+IF(OFFSET('Water Data'!$G$29,0,10*ROW('Water Data'!G198))="","",OFFSET('Water Data'!$G$29,0,10*ROW('Water Data'!G198)))</f>
        <v/>
      </c>
      <c r="CE204" s="280" t="str">
        <f ca="true">+IF(OFFSET('Water Data'!$H$27,0,10*ROW('Water Data'!H198))="","",OFFSET('Water Data'!$H$27,0,10*ROW('Water Data'!H198)))</f>
        <v/>
      </c>
      <c r="CF204" s="280" t="str">
        <f ca="true">+IF(OFFSET('Water Data'!$H$28,0,10*ROW('Water Data'!H198))="","",OFFSET('Water Data'!$H$28,0,10*ROW('Water Data'!H198)))</f>
        <v/>
      </c>
      <c r="CG204" s="280" t="str">
        <f ca="true">+IF(OFFSET('Water Data'!$H$29,0,10*ROW('Water Data'!H198))="","",OFFSET('Water Data'!$H$29,0,10*ROW('Water Data'!H198)))</f>
        <v/>
      </c>
      <c r="CH204" s="280" t="str">
        <f ca="true">+IF(OFFSET('Water Data'!$I$27,0,10*ROW('Water Data'!I198))="","",OFFSET('Water Data'!$I$27,0,10*ROW('Water Data'!I198)))</f>
        <v/>
      </c>
      <c r="CI204" s="280" t="str">
        <f ca="true">+IF(OFFSET('Water Data'!$I$28,0,10*ROW('Water Data'!I198))="","",OFFSET('Water Data'!$I$28,0,10*ROW('Water Data'!I198)))</f>
        <v/>
      </c>
      <c r="CJ204" s="280" t="str">
        <f ca="true">+IF(OFFSET('Water Data'!$I$29,0,10*ROW('Water Data'!I198))="","",OFFSET('Water Data'!$I$29,0,10*ROW('Water Data'!I198)))</f>
        <v/>
      </c>
      <c r="CK204" s="280" t="str">
        <f ca="true">+IF(OFFSET('Sanitation Data'!$D$28,0,10*ROW('Sanitation Data'!D198))="","",OFFSET('Sanitation Data'!$D$28,0,10*ROW('Sanitation Data'!D198)))</f>
        <v/>
      </c>
      <c r="CL204" s="280" t="str">
        <f ca="true">+IF(OFFSET('Sanitation Data'!$D$29,0,10*ROW('Sanitation Data'!D198))="","",OFFSET('Sanitation Data'!$D$29,0,10*ROW('Sanitation Data'!D198)))</f>
        <v/>
      </c>
      <c r="CM204" s="280" t="str">
        <f ca="true">+IF(OFFSET('Sanitation Data'!$D$30,0,10*ROW('Sanitation Data'!D198))="","",OFFSET('Sanitation Data'!$D$30,0,10*ROW('Sanitation Data'!D198)))</f>
        <v/>
      </c>
      <c r="CN204" s="280" t="str">
        <f ca="true">+IF(OFFSET('Sanitation Data'!$D$31,0,10*ROW('Sanitation Data'!D198))="","",OFFSET('Sanitation Data'!$D$31,0,10*ROW('Sanitation Data'!D198)))</f>
        <v/>
      </c>
      <c r="CO204" s="280" t="str">
        <f ca="true">+IF(OFFSET('Sanitation Data'!$D$32,0,10*ROW('Sanitation Data'!D198))="","",OFFSET('Sanitation Data'!$D$32,0,10*ROW('Sanitation Data'!D198)))</f>
        <v/>
      </c>
      <c r="CP204" s="280" t="str">
        <f ca="true">+IF(OFFSET('Sanitation Data'!$E$28,0,10*ROW('Sanitation Data'!E198))="","",OFFSET('Sanitation Data'!$E$28,0,10*ROW('Sanitation Data'!E198)))</f>
        <v/>
      </c>
      <c r="CQ204" s="280" t="str">
        <f ca="true">+IF(OFFSET('Sanitation Data'!$E$29,0,10*ROW('Sanitation Data'!E198))="","",OFFSET('Sanitation Data'!$E$29,0,10*ROW('Sanitation Data'!E198)))</f>
        <v/>
      </c>
      <c r="CR204" s="280" t="str">
        <f ca="true">+IF(OFFSET('Sanitation Data'!$E$30,0,10*ROW('Sanitation Data'!E198))="","",OFFSET('Sanitation Data'!$E$30,0,10*ROW('Sanitation Data'!E198)))</f>
        <v/>
      </c>
      <c r="CS204" s="280" t="str">
        <f ca="true">+IF(OFFSET('Sanitation Data'!$E$31,0,10*ROW('Sanitation Data'!E198))="","",OFFSET('Sanitation Data'!$E$31,0,10*ROW('Sanitation Data'!E198)))</f>
        <v/>
      </c>
      <c r="CT204" s="280" t="str">
        <f ca="true">+IF(OFFSET('Sanitation Data'!$E$32,0,10*ROW('Sanitation Data'!E198))="","",OFFSET('Sanitation Data'!$E$32,0,10*ROW('Sanitation Data'!E198)))</f>
        <v/>
      </c>
      <c r="CU204" s="280" t="str">
        <f ca="true">+IF(OFFSET('Sanitation Data'!$F$28,0,10*ROW('Sanitation Data'!F198))="","",OFFSET('Sanitation Data'!$F$28,0,10*ROW('Sanitation Data'!F198)))</f>
        <v/>
      </c>
      <c r="CV204" s="280" t="str">
        <f ca="true">+IF(OFFSET('Sanitation Data'!$F$29,0,10*ROW('Sanitation Data'!F198))="","",OFFSET('Sanitation Data'!$F$29,0,10*ROW('Sanitation Data'!F198)))</f>
        <v/>
      </c>
      <c r="CW204" s="280" t="str">
        <f ca="true">+IF(OFFSET('Sanitation Data'!$F$30,0,10*ROW('Sanitation Data'!F198))="","",OFFSET('Sanitation Data'!$F$30,0,10*ROW('Sanitation Data'!F198)))</f>
        <v/>
      </c>
      <c r="CX204" s="280" t="str">
        <f ca="true">+IF(OFFSET('Sanitation Data'!$F$31,0,10*ROW('Sanitation Data'!F198))="","",OFFSET('Sanitation Data'!$F$31,0,10*ROW('Sanitation Data'!F198)))</f>
        <v/>
      </c>
      <c r="CY204" s="280" t="str">
        <f ca="true">+IF(OFFSET('Sanitation Data'!$F$32,0,10*ROW('Sanitation Data'!F198))="","",OFFSET('Sanitation Data'!$F$32,0,10*ROW('Sanitation Data'!F198)))</f>
        <v/>
      </c>
      <c r="CZ204" s="280" t="str">
        <f ca="true">+IF(OFFSET('Sanitation Data'!$G$28,0,10*ROW('Sanitation Data'!G198))="","",OFFSET('Sanitation Data'!$G$28,0,10*ROW('Sanitation Data'!G198)))</f>
        <v/>
      </c>
      <c r="DA204" s="280" t="str">
        <f ca="true">+IF(OFFSET('Sanitation Data'!$G$29,0,10*ROW('Sanitation Data'!G198))="","",OFFSET('Sanitation Data'!$G$29,0,10*ROW('Sanitation Data'!G198)))</f>
        <v/>
      </c>
      <c r="DB204" s="280" t="str">
        <f ca="true">+IF(OFFSET('Sanitation Data'!$G$30,0,10*ROW('Sanitation Data'!G198))="","",OFFSET('Sanitation Data'!$G$30,0,10*ROW('Sanitation Data'!G198)))</f>
        <v/>
      </c>
      <c r="DC204" s="280" t="str">
        <f ca="true">+IF(OFFSET('Sanitation Data'!$G$31,0,10*ROW('Sanitation Data'!G198))="","",OFFSET('Sanitation Data'!$G$31,0,10*ROW('Sanitation Data'!G198)))</f>
        <v/>
      </c>
      <c r="DD204" s="280" t="str">
        <f ca="true">+IF(OFFSET('Sanitation Data'!$G$32,0,10*ROW('Sanitation Data'!G198))="","",OFFSET('Sanitation Data'!$G$32,0,10*ROW('Sanitation Data'!G198)))</f>
        <v/>
      </c>
      <c r="DE204" s="280" t="str">
        <f ca="true">+IF(OFFSET('Sanitation Data'!$H$28,0,10*ROW('Sanitation Data'!H198))="","",OFFSET('Sanitation Data'!$H$28,0,10*ROW('Sanitation Data'!H198)))</f>
        <v/>
      </c>
      <c r="DF204" s="280" t="str">
        <f ca="true">+IF(OFFSET('Sanitation Data'!$H$29,0,10*ROW('Sanitation Data'!H198))="","",OFFSET('Sanitation Data'!$H$29,0,10*ROW('Sanitation Data'!H198)))</f>
        <v/>
      </c>
      <c r="DG204" s="280" t="str">
        <f ca="true">+IF(OFFSET('Sanitation Data'!$H$30,0,10*ROW('Sanitation Data'!H198))="","",OFFSET('Sanitation Data'!$H$30,0,10*ROW('Sanitation Data'!H198)))</f>
        <v/>
      </c>
      <c r="DH204" s="280" t="str">
        <f ca="true">+IF(OFFSET('Sanitation Data'!$H$31,0,10*ROW('Sanitation Data'!H198))="","",OFFSET('Sanitation Data'!$H$31,0,10*ROW('Sanitation Data'!H198)))</f>
        <v/>
      </c>
      <c r="DI204" s="280" t="str">
        <f ca="true">+IF(OFFSET('Sanitation Data'!$H$32,0,10*ROW('Sanitation Data'!H198))="","",OFFSET('Sanitation Data'!$H$32,0,10*ROW('Sanitation Data'!H198)))</f>
        <v/>
      </c>
      <c r="DJ204" s="280" t="str">
        <f ca="true">+IF(OFFSET('Sanitation Data'!$I$28,0,10*ROW('Sanitation Data'!I198))="","",OFFSET('Sanitation Data'!$I$28,0,10*ROW('Sanitation Data'!I198)))</f>
        <v/>
      </c>
      <c r="DK204" s="280" t="str">
        <f ca="true">+IF(OFFSET('Sanitation Data'!$I$29,0,10*ROW('Sanitation Data'!I198))="","",OFFSET('Sanitation Data'!$I$29,0,10*ROW('Sanitation Data'!I198)))</f>
        <v/>
      </c>
      <c r="DL204" s="280" t="str">
        <f ca="true">+IF(OFFSET('Sanitation Data'!$I$30,0,10*ROW('Sanitation Data'!I198))="","",OFFSET('Sanitation Data'!$I$30,0,10*ROW('Sanitation Data'!I198)))</f>
        <v/>
      </c>
      <c r="DM204" s="280" t="str">
        <f ca="true">+IF(OFFSET('Sanitation Data'!$I$31,0,10*ROW('Sanitation Data'!I198))="","",OFFSET('Sanitation Data'!$I$31,0,10*ROW('Sanitation Data'!I198)))</f>
        <v/>
      </c>
      <c r="DN204" s="280" t="str">
        <f ca="true">+IF(OFFSET('Sanitation Data'!$I$32,0,10*ROW('Sanitation Data'!I198))="","",OFFSET('Sanitation Data'!$I$32,0,10*ROW('Sanitation Data'!I198)))</f>
        <v/>
      </c>
      <c r="DO204" s="280" t="str">
        <f ca="true">+IF(OFFSET('Hygiene Data'!$D$11,0,10*ROW('Hygiene Data'!D198))="","",OFFSET('Hygiene Data'!$D$11,0,10*ROW('Hygiene Data'!D198)))</f>
        <v/>
      </c>
      <c r="DP204" s="280" t="str">
        <f ca="true">+IF(OFFSET('Hygiene Data'!$D$12,0,10*ROW('Hygiene Data'!D198))="","",OFFSET('Hygiene Data'!$D$12,0,10*ROW('Hygiene Data'!D198)))</f>
        <v/>
      </c>
      <c r="DQ204" s="280" t="str">
        <f ca="true">+IF(OFFSET('Hygiene Data'!$D$13,0,10*ROW('Hygiene Data'!D198))="","",OFFSET('Hygiene Data'!$D$13,0,10*ROW('Hygiene Data'!D198)))</f>
        <v/>
      </c>
      <c r="DR204" s="280" t="str">
        <f ca="true">+IF(OFFSET('Hygiene Data'!$E$11,0,10*ROW('Hygiene Data'!E198))="","",OFFSET('Hygiene Data'!$E$11,0,10*ROW('Hygiene Data'!E198)))</f>
        <v/>
      </c>
      <c r="DS204" s="280" t="str">
        <f ca="true">+IF(OFFSET('Hygiene Data'!$E$12,0,10*ROW('Hygiene Data'!E198))="","",OFFSET('Hygiene Data'!$E$12,0,10*ROW('Hygiene Data'!E198)))</f>
        <v/>
      </c>
      <c r="DT204" s="280" t="str">
        <f ca="true">+IF(OFFSET('Hygiene Data'!$E$13,0,10*ROW('Hygiene Data'!E198))="","",OFFSET('Hygiene Data'!$E$13,0,10*ROW('Hygiene Data'!E198)))</f>
        <v/>
      </c>
      <c r="DU204" s="280" t="str">
        <f ca="true">+IF(OFFSET('Hygiene Data'!$F$11,0,10*ROW('Hygiene Data'!F198))="","",OFFSET('Hygiene Data'!$F$11,0,10*ROW('Hygiene Data'!F198)))</f>
        <v/>
      </c>
      <c r="DV204" s="280" t="str">
        <f ca="true">+IF(OFFSET('Hygiene Data'!$F$12,0,10*ROW('Hygiene Data'!F198))="","",OFFSET('Hygiene Data'!$F$12,0,10*ROW('Hygiene Data'!F198)))</f>
        <v/>
      </c>
      <c r="DW204" s="280" t="str">
        <f ca="true">+IF(OFFSET('Hygiene Data'!$F$13,0,10*ROW('Hygiene Data'!F198))="","",OFFSET('Hygiene Data'!$F$13,0,10*ROW('Hygiene Data'!F198)))</f>
        <v/>
      </c>
      <c r="DX204" s="280" t="str">
        <f ca="true">+IF(OFFSET('Hygiene Data'!$G$11,0,10*ROW('Hygiene Data'!G198))="","",OFFSET('Hygiene Data'!$G$11,0,10*ROW('Hygiene Data'!G198)))</f>
        <v/>
      </c>
      <c r="DY204" s="280" t="str">
        <f ca="true">+IF(OFFSET('Hygiene Data'!$G$12,0,10*ROW('Hygiene Data'!G198))="","",OFFSET('Hygiene Data'!$G$12,0,10*ROW('Hygiene Data'!G198)))</f>
        <v/>
      </c>
      <c r="DZ204" s="280" t="str">
        <f ca="true">+IF(OFFSET('Hygiene Data'!$G$13,0,10*ROW('Hygiene Data'!G198))="","",OFFSET('Hygiene Data'!$G$13,0,10*ROW('Hygiene Data'!G198)))</f>
        <v/>
      </c>
      <c r="EA204" s="280" t="str">
        <f ca="true">+IF(OFFSET('Hygiene Data'!$H$11,0,10*ROW('Hygiene Data'!H198))="","",OFFSET('Hygiene Data'!$H$11,0,10*ROW('Hygiene Data'!H198)))</f>
        <v/>
      </c>
      <c r="EB204" s="280" t="str">
        <f ca="true">+IF(OFFSET('Hygiene Data'!$H$12,0,10*ROW('Hygiene Data'!H198))="","",OFFSET('Hygiene Data'!$H$12,0,10*ROW('Hygiene Data'!H198)))</f>
        <v/>
      </c>
      <c r="EC204" s="280" t="str">
        <f ca="true">+IF(OFFSET('Hygiene Data'!$H$13,0,10*ROW('Hygiene Data'!H198))="","",OFFSET('Hygiene Data'!$H$13,0,10*ROW('Hygiene Data'!H198)))</f>
        <v/>
      </c>
      <c r="ED204" s="280" t="str">
        <f ca="true">+IF(OFFSET('Hygiene Data'!$I$11,0,10*ROW('Hygiene Data'!I198))="","",OFFSET('Hygiene Data'!$I$11,0,10*ROW('Hygiene Data'!I198)))</f>
        <v/>
      </c>
      <c r="EE204" s="280" t="str">
        <f ca="true">+IF(OFFSET('Hygiene Data'!$I$12,0,10*ROW('Hygiene Data'!I198))="","",OFFSET('Hygiene Data'!$I$12,0,10*ROW('Hygiene Data'!I198)))</f>
        <v/>
      </c>
      <c r="EF204" s="28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6"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0"/>
      <c r="BS205" s="280" t="str">
        <f ca="true">+IF(OFFSET('Water Data'!$D$27,0,10*ROW('Water Data'!D199))="","",OFFSET('Water Data'!$D$27,0,10*ROW('Water Data'!D199)))</f>
        <v/>
      </c>
      <c r="BT205" s="280" t="str">
        <f ca="true">+IF(OFFSET('Water Data'!$D$28,0,10*ROW('Water Data'!D199))="","",OFFSET('Water Data'!$D$28,0,10*ROW('Water Data'!D199)))</f>
        <v/>
      </c>
      <c r="BU205" s="280" t="str">
        <f ca="true">+IF(OFFSET('Water Data'!$D$29,0,10*ROW('Water Data'!D199))="","",OFFSET('Water Data'!$D$29,0,10*ROW('Water Data'!D199)))</f>
        <v/>
      </c>
      <c r="BV205" s="280" t="str">
        <f ca="true">+IF(OFFSET('Water Data'!$E$27,0,10*ROW('Water Data'!E199))="","",OFFSET('Water Data'!$E$27,0,10*ROW('Water Data'!E199)))</f>
        <v/>
      </c>
      <c r="BW205" s="280" t="str">
        <f ca="true">+IF(OFFSET('Water Data'!$E$28,0,10*ROW('Water Data'!E199))="","",OFFSET('Water Data'!$E$28,0,10*ROW('Water Data'!E199)))</f>
        <v/>
      </c>
      <c r="BX205" s="280" t="str">
        <f ca="true">+IF(OFFSET('Water Data'!$E$29,0,10*ROW('Water Data'!E199))="","",OFFSET('Water Data'!$E$29,0,10*ROW('Water Data'!E199)))</f>
        <v/>
      </c>
      <c r="BY205" s="280" t="str">
        <f ca="true">+IF(OFFSET('Water Data'!$F$27,0,10*ROW('Water Data'!F199))="","",OFFSET('Water Data'!$F$27,0,10*ROW('Water Data'!F199)))</f>
        <v/>
      </c>
      <c r="BZ205" s="280" t="str">
        <f ca="true">+IF(OFFSET('Water Data'!$F$28,0,10*ROW('Water Data'!F199))="","",OFFSET('Water Data'!$F$28,0,10*ROW('Water Data'!F199)))</f>
        <v/>
      </c>
      <c r="CA205" s="280" t="str">
        <f ca="true">+IF(OFFSET('Water Data'!$F$29,0,10*ROW('Water Data'!F199))="","",OFFSET('Water Data'!$F$29,0,10*ROW('Water Data'!F199)))</f>
        <v/>
      </c>
      <c r="CB205" s="280" t="str">
        <f ca="true">+IF(OFFSET('Water Data'!$G$27,0,10*ROW('Water Data'!G199))="","",OFFSET('Water Data'!$G$27,0,10*ROW('Water Data'!G199)))</f>
        <v/>
      </c>
      <c r="CC205" s="280" t="str">
        <f ca="true">+IF(OFFSET('Water Data'!$G$28,0,10*ROW('Water Data'!G199))="","",OFFSET('Water Data'!$G$28,0,10*ROW('Water Data'!G199)))</f>
        <v/>
      </c>
      <c r="CD205" s="280" t="str">
        <f ca="true">+IF(OFFSET('Water Data'!$G$29,0,10*ROW('Water Data'!G199))="","",OFFSET('Water Data'!$G$29,0,10*ROW('Water Data'!G199)))</f>
        <v/>
      </c>
      <c r="CE205" s="280" t="str">
        <f ca="true">+IF(OFFSET('Water Data'!$H$27,0,10*ROW('Water Data'!H199))="","",OFFSET('Water Data'!$H$27,0,10*ROW('Water Data'!H199)))</f>
        <v/>
      </c>
      <c r="CF205" s="280" t="str">
        <f ca="true">+IF(OFFSET('Water Data'!$H$28,0,10*ROW('Water Data'!H199))="","",OFFSET('Water Data'!$H$28,0,10*ROW('Water Data'!H199)))</f>
        <v/>
      </c>
      <c r="CG205" s="280" t="str">
        <f ca="true">+IF(OFFSET('Water Data'!$H$29,0,10*ROW('Water Data'!H199))="","",OFFSET('Water Data'!$H$29,0,10*ROW('Water Data'!H199)))</f>
        <v/>
      </c>
      <c r="CH205" s="280" t="str">
        <f ca="true">+IF(OFFSET('Water Data'!$I$27,0,10*ROW('Water Data'!I199))="","",OFFSET('Water Data'!$I$27,0,10*ROW('Water Data'!I199)))</f>
        <v/>
      </c>
      <c r="CI205" s="280" t="str">
        <f ca="true">+IF(OFFSET('Water Data'!$I$28,0,10*ROW('Water Data'!I199))="","",OFFSET('Water Data'!$I$28,0,10*ROW('Water Data'!I199)))</f>
        <v/>
      </c>
      <c r="CJ205" s="280" t="str">
        <f ca="true">+IF(OFFSET('Water Data'!$I$29,0,10*ROW('Water Data'!I199))="","",OFFSET('Water Data'!$I$29,0,10*ROW('Water Data'!I199)))</f>
        <v/>
      </c>
      <c r="CK205" s="280" t="str">
        <f ca="true">+IF(OFFSET('Sanitation Data'!$D$28,0,10*ROW('Sanitation Data'!D199))="","",OFFSET('Sanitation Data'!$D$28,0,10*ROW('Sanitation Data'!D199)))</f>
        <v/>
      </c>
      <c r="CL205" s="280" t="str">
        <f ca="true">+IF(OFFSET('Sanitation Data'!$D$29,0,10*ROW('Sanitation Data'!D199))="","",OFFSET('Sanitation Data'!$D$29,0,10*ROW('Sanitation Data'!D199)))</f>
        <v/>
      </c>
      <c r="CM205" s="280" t="str">
        <f ca="true">+IF(OFFSET('Sanitation Data'!$D$30,0,10*ROW('Sanitation Data'!D199))="","",OFFSET('Sanitation Data'!$D$30,0,10*ROW('Sanitation Data'!D199)))</f>
        <v/>
      </c>
      <c r="CN205" s="280" t="str">
        <f ca="true">+IF(OFFSET('Sanitation Data'!$D$31,0,10*ROW('Sanitation Data'!D199))="","",OFFSET('Sanitation Data'!$D$31,0,10*ROW('Sanitation Data'!D199)))</f>
        <v/>
      </c>
      <c r="CO205" s="280" t="str">
        <f ca="true">+IF(OFFSET('Sanitation Data'!$D$32,0,10*ROW('Sanitation Data'!D199))="","",OFFSET('Sanitation Data'!$D$32,0,10*ROW('Sanitation Data'!D199)))</f>
        <v/>
      </c>
      <c r="CP205" s="280" t="str">
        <f ca="true">+IF(OFFSET('Sanitation Data'!$E$28,0,10*ROW('Sanitation Data'!E199))="","",OFFSET('Sanitation Data'!$E$28,0,10*ROW('Sanitation Data'!E199)))</f>
        <v/>
      </c>
      <c r="CQ205" s="280" t="str">
        <f ca="true">+IF(OFFSET('Sanitation Data'!$E$29,0,10*ROW('Sanitation Data'!E199))="","",OFFSET('Sanitation Data'!$E$29,0,10*ROW('Sanitation Data'!E199)))</f>
        <v/>
      </c>
      <c r="CR205" s="280" t="str">
        <f ca="true">+IF(OFFSET('Sanitation Data'!$E$30,0,10*ROW('Sanitation Data'!E199))="","",OFFSET('Sanitation Data'!$E$30,0,10*ROW('Sanitation Data'!E199)))</f>
        <v/>
      </c>
      <c r="CS205" s="280" t="str">
        <f ca="true">+IF(OFFSET('Sanitation Data'!$E$31,0,10*ROW('Sanitation Data'!E199))="","",OFFSET('Sanitation Data'!$E$31,0,10*ROW('Sanitation Data'!E199)))</f>
        <v/>
      </c>
      <c r="CT205" s="280" t="str">
        <f ca="true">+IF(OFFSET('Sanitation Data'!$E$32,0,10*ROW('Sanitation Data'!E199))="","",OFFSET('Sanitation Data'!$E$32,0,10*ROW('Sanitation Data'!E199)))</f>
        <v/>
      </c>
      <c r="CU205" s="280" t="str">
        <f ca="true">+IF(OFFSET('Sanitation Data'!$F$28,0,10*ROW('Sanitation Data'!F199))="","",OFFSET('Sanitation Data'!$F$28,0,10*ROW('Sanitation Data'!F199)))</f>
        <v/>
      </c>
      <c r="CV205" s="280" t="str">
        <f ca="true">+IF(OFFSET('Sanitation Data'!$F$29,0,10*ROW('Sanitation Data'!F199))="","",OFFSET('Sanitation Data'!$F$29,0,10*ROW('Sanitation Data'!F199)))</f>
        <v/>
      </c>
      <c r="CW205" s="280" t="str">
        <f ca="true">+IF(OFFSET('Sanitation Data'!$F$30,0,10*ROW('Sanitation Data'!F199))="","",OFFSET('Sanitation Data'!$F$30,0,10*ROW('Sanitation Data'!F199)))</f>
        <v/>
      </c>
      <c r="CX205" s="280" t="str">
        <f ca="true">+IF(OFFSET('Sanitation Data'!$F$31,0,10*ROW('Sanitation Data'!F199))="","",OFFSET('Sanitation Data'!$F$31,0,10*ROW('Sanitation Data'!F199)))</f>
        <v/>
      </c>
      <c r="CY205" s="280" t="str">
        <f ca="true">+IF(OFFSET('Sanitation Data'!$F$32,0,10*ROW('Sanitation Data'!F199))="","",OFFSET('Sanitation Data'!$F$32,0,10*ROW('Sanitation Data'!F199)))</f>
        <v/>
      </c>
      <c r="CZ205" s="280" t="str">
        <f ca="true">+IF(OFFSET('Sanitation Data'!$G$28,0,10*ROW('Sanitation Data'!G199))="","",OFFSET('Sanitation Data'!$G$28,0,10*ROW('Sanitation Data'!G199)))</f>
        <v/>
      </c>
      <c r="DA205" s="280" t="str">
        <f ca="true">+IF(OFFSET('Sanitation Data'!$G$29,0,10*ROW('Sanitation Data'!G199))="","",OFFSET('Sanitation Data'!$G$29,0,10*ROW('Sanitation Data'!G199)))</f>
        <v/>
      </c>
      <c r="DB205" s="280" t="str">
        <f ca="true">+IF(OFFSET('Sanitation Data'!$G$30,0,10*ROW('Sanitation Data'!G199))="","",OFFSET('Sanitation Data'!$G$30,0,10*ROW('Sanitation Data'!G199)))</f>
        <v/>
      </c>
      <c r="DC205" s="280" t="str">
        <f ca="true">+IF(OFFSET('Sanitation Data'!$G$31,0,10*ROW('Sanitation Data'!G199))="","",OFFSET('Sanitation Data'!$G$31,0,10*ROW('Sanitation Data'!G199)))</f>
        <v/>
      </c>
      <c r="DD205" s="280" t="str">
        <f ca="true">+IF(OFFSET('Sanitation Data'!$G$32,0,10*ROW('Sanitation Data'!G199))="","",OFFSET('Sanitation Data'!$G$32,0,10*ROW('Sanitation Data'!G199)))</f>
        <v/>
      </c>
      <c r="DE205" s="280" t="str">
        <f ca="true">+IF(OFFSET('Sanitation Data'!$H$28,0,10*ROW('Sanitation Data'!H199))="","",OFFSET('Sanitation Data'!$H$28,0,10*ROW('Sanitation Data'!H199)))</f>
        <v/>
      </c>
      <c r="DF205" s="280" t="str">
        <f ca="true">+IF(OFFSET('Sanitation Data'!$H$29,0,10*ROW('Sanitation Data'!H199))="","",OFFSET('Sanitation Data'!$H$29,0,10*ROW('Sanitation Data'!H199)))</f>
        <v/>
      </c>
      <c r="DG205" s="280" t="str">
        <f ca="true">+IF(OFFSET('Sanitation Data'!$H$30,0,10*ROW('Sanitation Data'!H199))="","",OFFSET('Sanitation Data'!$H$30,0,10*ROW('Sanitation Data'!H199)))</f>
        <v/>
      </c>
      <c r="DH205" s="280" t="str">
        <f ca="true">+IF(OFFSET('Sanitation Data'!$H$31,0,10*ROW('Sanitation Data'!H199))="","",OFFSET('Sanitation Data'!$H$31,0,10*ROW('Sanitation Data'!H199)))</f>
        <v/>
      </c>
      <c r="DI205" s="280" t="str">
        <f ca="true">+IF(OFFSET('Sanitation Data'!$H$32,0,10*ROW('Sanitation Data'!H199))="","",OFFSET('Sanitation Data'!$H$32,0,10*ROW('Sanitation Data'!H199)))</f>
        <v/>
      </c>
      <c r="DJ205" s="280" t="str">
        <f ca="true">+IF(OFFSET('Sanitation Data'!$I$28,0,10*ROW('Sanitation Data'!I199))="","",OFFSET('Sanitation Data'!$I$28,0,10*ROW('Sanitation Data'!I199)))</f>
        <v/>
      </c>
      <c r="DK205" s="280" t="str">
        <f ca="true">+IF(OFFSET('Sanitation Data'!$I$29,0,10*ROW('Sanitation Data'!I199))="","",OFFSET('Sanitation Data'!$I$29,0,10*ROW('Sanitation Data'!I199)))</f>
        <v/>
      </c>
      <c r="DL205" s="280" t="str">
        <f ca="true">+IF(OFFSET('Sanitation Data'!$I$30,0,10*ROW('Sanitation Data'!I199))="","",OFFSET('Sanitation Data'!$I$30,0,10*ROW('Sanitation Data'!I199)))</f>
        <v/>
      </c>
      <c r="DM205" s="280" t="str">
        <f ca="true">+IF(OFFSET('Sanitation Data'!$I$31,0,10*ROW('Sanitation Data'!I199))="","",OFFSET('Sanitation Data'!$I$31,0,10*ROW('Sanitation Data'!I199)))</f>
        <v/>
      </c>
      <c r="DN205" s="280" t="str">
        <f ca="true">+IF(OFFSET('Sanitation Data'!$I$32,0,10*ROW('Sanitation Data'!I199))="","",OFFSET('Sanitation Data'!$I$32,0,10*ROW('Sanitation Data'!I199)))</f>
        <v/>
      </c>
      <c r="DO205" s="280" t="str">
        <f ca="true">+IF(OFFSET('Hygiene Data'!$D$11,0,10*ROW('Hygiene Data'!D199))="","",OFFSET('Hygiene Data'!$D$11,0,10*ROW('Hygiene Data'!D199)))</f>
        <v/>
      </c>
      <c r="DP205" s="280" t="str">
        <f ca="true">+IF(OFFSET('Hygiene Data'!$D$12,0,10*ROW('Hygiene Data'!D199))="","",OFFSET('Hygiene Data'!$D$12,0,10*ROW('Hygiene Data'!D199)))</f>
        <v/>
      </c>
      <c r="DQ205" s="280" t="str">
        <f ca="true">+IF(OFFSET('Hygiene Data'!$D$13,0,10*ROW('Hygiene Data'!D199))="","",OFFSET('Hygiene Data'!$D$13,0,10*ROW('Hygiene Data'!D199)))</f>
        <v/>
      </c>
      <c r="DR205" s="280" t="str">
        <f ca="true">+IF(OFFSET('Hygiene Data'!$E$11,0,10*ROW('Hygiene Data'!E199))="","",OFFSET('Hygiene Data'!$E$11,0,10*ROW('Hygiene Data'!E199)))</f>
        <v/>
      </c>
      <c r="DS205" s="280" t="str">
        <f ca="true">+IF(OFFSET('Hygiene Data'!$E$12,0,10*ROW('Hygiene Data'!E199))="","",OFFSET('Hygiene Data'!$E$12,0,10*ROW('Hygiene Data'!E199)))</f>
        <v/>
      </c>
      <c r="DT205" s="280" t="str">
        <f ca="true">+IF(OFFSET('Hygiene Data'!$E$13,0,10*ROW('Hygiene Data'!E199))="","",OFFSET('Hygiene Data'!$E$13,0,10*ROW('Hygiene Data'!E199)))</f>
        <v/>
      </c>
      <c r="DU205" s="280" t="str">
        <f ca="true">+IF(OFFSET('Hygiene Data'!$F$11,0,10*ROW('Hygiene Data'!F199))="","",OFFSET('Hygiene Data'!$F$11,0,10*ROW('Hygiene Data'!F199)))</f>
        <v/>
      </c>
      <c r="DV205" s="280" t="str">
        <f ca="true">+IF(OFFSET('Hygiene Data'!$F$12,0,10*ROW('Hygiene Data'!F199))="","",OFFSET('Hygiene Data'!$F$12,0,10*ROW('Hygiene Data'!F199)))</f>
        <v/>
      </c>
      <c r="DW205" s="280" t="str">
        <f ca="true">+IF(OFFSET('Hygiene Data'!$F$13,0,10*ROW('Hygiene Data'!F199))="","",OFFSET('Hygiene Data'!$F$13,0,10*ROW('Hygiene Data'!F199)))</f>
        <v/>
      </c>
      <c r="DX205" s="280" t="str">
        <f ca="true">+IF(OFFSET('Hygiene Data'!$G$11,0,10*ROW('Hygiene Data'!G199))="","",OFFSET('Hygiene Data'!$G$11,0,10*ROW('Hygiene Data'!G199)))</f>
        <v/>
      </c>
      <c r="DY205" s="280" t="str">
        <f ca="true">+IF(OFFSET('Hygiene Data'!$G$12,0,10*ROW('Hygiene Data'!G199))="","",OFFSET('Hygiene Data'!$G$12,0,10*ROW('Hygiene Data'!G199)))</f>
        <v/>
      </c>
      <c r="DZ205" s="280" t="str">
        <f ca="true">+IF(OFFSET('Hygiene Data'!$G$13,0,10*ROW('Hygiene Data'!G199))="","",OFFSET('Hygiene Data'!$G$13,0,10*ROW('Hygiene Data'!G199)))</f>
        <v/>
      </c>
      <c r="EA205" s="280" t="str">
        <f ca="true">+IF(OFFSET('Hygiene Data'!$H$11,0,10*ROW('Hygiene Data'!H199))="","",OFFSET('Hygiene Data'!$H$11,0,10*ROW('Hygiene Data'!H199)))</f>
        <v/>
      </c>
      <c r="EB205" s="280" t="str">
        <f ca="true">+IF(OFFSET('Hygiene Data'!$H$12,0,10*ROW('Hygiene Data'!H199))="","",OFFSET('Hygiene Data'!$H$12,0,10*ROW('Hygiene Data'!H199)))</f>
        <v/>
      </c>
      <c r="EC205" s="280" t="str">
        <f ca="true">+IF(OFFSET('Hygiene Data'!$H$13,0,10*ROW('Hygiene Data'!H199))="","",OFFSET('Hygiene Data'!$H$13,0,10*ROW('Hygiene Data'!H199)))</f>
        <v/>
      </c>
      <c r="ED205" s="280" t="str">
        <f ca="true">+IF(OFFSET('Hygiene Data'!$I$11,0,10*ROW('Hygiene Data'!I199))="","",OFFSET('Hygiene Data'!$I$11,0,10*ROW('Hygiene Data'!I199)))</f>
        <v/>
      </c>
      <c r="EE205" s="280" t="str">
        <f ca="true">+IF(OFFSET('Hygiene Data'!$I$12,0,10*ROW('Hygiene Data'!I199))="","",OFFSET('Hygiene Data'!$I$12,0,10*ROW('Hygiene Data'!I199)))</f>
        <v/>
      </c>
      <c r="EF205" s="28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6"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0"/>
      <c r="BS206" s="280" t="str">
        <f ca="true">+IF(OFFSET('Water Data'!$D$27,0,10*ROW('Water Data'!D200))="","",OFFSET('Water Data'!$D$27,0,10*ROW('Water Data'!D200)))</f>
        <v/>
      </c>
      <c r="BT206" s="280" t="str">
        <f ca="true">+IF(OFFSET('Water Data'!$D$28,0,10*ROW('Water Data'!D200))="","",OFFSET('Water Data'!$D$28,0,10*ROW('Water Data'!D200)))</f>
        <v/>
      </c>
      <c r="BU206" s="280" t="str">
        <f ca="true">+IF(OFFSET('Water Data'!$D$29,0,10*ROW('Water Data'!D200))="","",OFFSET('Water Data'!$D$29,0,10*ROW('Water Data'!D200)))</f>
        <v/>
      </c>
      <c r="BV206" s="280" t="str">
        <f ca="true">+IF(OFFSET('Water Data'!$E$27,0,10*ROW('Water Data'!E200))="","",OFFSET('Water Data'!$E$27,0,10*ROW('Water Data'!E200)))</f>
        <v/>
      </c>
      <c r="BW206" s="280" t="str">
        <f ca="true">+IF(OFFSET('Water Data'!$E$28,0,10*ROW('Water Data'!E200))="","",OFFSET('Water Data'!$E$28,0,10*ROW('Water Data'!E200)))</f>
        <v/>
      </c>
      <c r="BX206" s="280" t="str">
        <f ca="true">+IF(OFFSET('Water Data'!$E$29,0,10*ROW('Water Data'!E200))="","",OFFSET('Water Data'!$E$29,0,10*ROW('Water Data'!E200)))</f>
        <v/>
      </c>
      <c r="BY206" s="280" t="str">
        <f ca="true">+IF(OFFSET('Water Data'!$F$27,0,10*ROW('Water Data'!F200))="","",OFFSET('Water Data'!$F$27,0,10*ROW('Water Data'!F200)))</f>
        <v/>
      </c>
      <c r="BZ206" s="280" t="str">
        <f ca="true">+IF(OFFSET('Water Data'!$F$28,0,10*ROW('Water Data'!F200))="","",OFFSET('Water Data'!$F$28,0,10*ROW('Water Data'!F200)))</f>
        <v/>
      </c>
      <c r="CA206" s="280" t="str">
        <f ca="true">+IF(OFFSET('Water Data'!$F$29,0,10*ROW('Water Data'!F200))="","",OFFSET('Water Data'!$F$29,0,10*ROW('Water Data'!F200)))</f>
        <v/>
      </c>
      <c r="CB206" s="280" t="str">
        <f ca="true">+IF(OFFSET('Water Data'!$G$27,0,10*ROW('Water Data'!G200))="","",OFFSET('Water Data'!$G$27,0,10*ROW('Water Data'!G200)))</f>
        <v/>
      </c>
      <c r="CC206" s="280" t="str">
        <f ca="true">+IF(OFFSET('Water Data'!$G$28,0,10*ROW('Water Data'!G200))="","",OFFSET('Water Data'!$G$28,0,10*ROW('Water Data'!G200)))</f>
        <v/>
      </c>
      <c r="CD206" s="280" t="str">
        <f ca="true">+IF(OFFSET('Water Data'!$G$29,0,10*ROW('Water Data'!G200))="","",OFFSET('Water Data'!$G$29,0,10*ROW('Water Data'!G200)))</f>
        <v/>
      </c>
      <c r="CE206" s="280" t="str">
        <f ca="true">+IF(OFFSET('Water Data'!$H$27,0,10*ROW('Water Data'!H200))="","",OFFSET('Water Data'!$H$27,0,10*ROW('Water Data'!H200)))</f>
        <v/>
      </c>
      <c r="CF206" s="280" t="str">
        <f ca="true">+IF(OFFSET('Water Data'!$H$28,0,10*ROW('Water Data'!H200))="","",OFFSET('Water Data'!$H$28,0,10*ROW('Water Data'!H200)))</f>
        <v/>
      </c>
      <c r="CG206" s="280" t="str">
        <f ca="true">+IF(OFFSET('Water Data'!$H$29,0,10*ROW('Water Data'!H200))="","",OFFSET('Water Data'!$H$29,0,10*ROW('Water Data'!H200)))</f>
        <v/>
      </c>
      <c r="CH206" s="280" t="str">
        <f ca="true">+IF(OFFSET('Water Data'!$I$27,0,10*ROW('Water Data'!I200))="","",OFFSET('Water Data'!$I$27,0,10*ROW('Water Data'!I200)))</f>
        <v/>
      </c>
      <c r="CI206" s="280" t="str">
        <f ca="true">+IF(OFFSET('Water Data'!$I$28,0,10*ROW('Water Data'!I200))="","",OFFSET('Water Data'!$I$28,0,10*ROW('Water Data'!I200)))</f>
        <v/>
      </c>
      <c r="CJ206" s="280" t="str">
        <f ca="true">+IF(OFFSET('Water Data'!$I$29,0,10*ROW('Water Data'!I200))="","",OFFSET('Water Data'!$I$29,0,10*ROW('Water Data'!I200)))</f>
        <v/>
      </c>
      <c r="CK206" s="280" t="str">
        <f ca="true">+IF(OFFSET('Sanitation Data'!$D$28,0,10*ROW('Sanitation Data'!D200))="","",OFFSET('Sanitation Data'!$D$28,0,10*ROW('Sanitation Data'!D200)))</f>
        <v/>
      </c>
      <c r="CL206" s="280" t="str">
        <f ca="true">+IF(OFFSET('Sanitation Data'!$D$29,0,10*ROW('Sanitation Data'!D200))="","",OFFSET('Sanitation Data'!$D$29,0,10*ROW('Sanitation Data'!D200)))</f>
        <v/>
      </c>
      <c r="CM206" s="280" t="str">
        <f ca="true">+IF(OFFSET('Sanitation Data'!$D$30,0,10*ROW('Sanitation Data'!D200))="","",OFFSET('Sanitation Data'!$D$30,0,10*ROW('Sanitation Data'!D200)))</f>
        <v/>
      </c>
      <c r="CN206" s="280" t="str">
        <f ca="true">+IF(OFFSET('Sanitation Data'!$D$31,0,10*ROW('Sanitation Data'!D200))="","",OFFSET('Sanitation Data'!$D$31,0,10*ROW('Sanitation Data'!D200)))</f>
        <v/>
      </c>
      <c r="CO206" s="280" t="str">
        <f ca="true">+IF(OFFSET('Sanitation Data'!$D$32,0,10*ROW('Sanitation Data'!D200))="","",OFFSET('Sanitation Data'!$D$32,0,10*ROW('Sanitation Data'!D200)))</f>
        <v/>
      </c>
      <c r="CP206" s="280" t="str">
        <f ca="true">+IF(OFFSET('Sanitation Data'!$E$28,0,10*ROW('Sanitation Data'!E200))="","",OFFSET('Sanitation Data'!$E$28,0,10*ROW('Sanitation Data'!E200)))</f>
        <v/>
      </c>
      <c r="CQ206" s="280" t="str">
        <f ca="true">+IF(OFFSET('Sanitation Data'!$E$29,0,10*ROW('Sanitation Data'!E200))="","",OFFSET('Sanitation Data'!$E$29,0,10*ROW('Sanitation Data'!E200)))</f>
        <v/>
      </c>
      <c r="CR206" s="280" t="str">
        <f ca="true">+IF(OFFSET('Sanitation Data'!$E$30,0,10*ROW('Sanitation Data'!E200))="","",OFFSET('Sanitation Data'!$E$30,0,10*ROW('Sanitation Data'!E200)))</f>
        <v/>
      </c>
      <c r="CS206" s="280" t="str">
        <f ca="true">+IF(OFFSET('Sanitation Data'!$E$31,0,10*ROW('Sanitation Data'!E200))="","",OFFSET('Sanitation Data'!$E$31,0,10*ROW('Sanitation Data'!E200)))</f>
        <v/>
      </c>
      <c r="CT206" s="280" t="str">
        <f ca="true">+IF(OFFSET('Sanitation Data'!$E$32,0,10*ROW('Sanitation Data'!E200))="","",OFFSET('Sanitation Data'!$E$32,0,10*ROW('Sanitation Data'!E200)))</f>
        <v/>
      </c>
      <c r="CU206" s="280" t="str">
        <f ca="true">+IF(OFFSET('Sanitation Data'!$F$28,0,10*ROW('Sanitation Data'!F200))="","",OFFSET('Sanitation Data'!$F$28,0,10*ROW('Sanitation Data'!F200)))</f>
        <v/>
      </c>
      <c r="CV206" s="280" t="str">
        <f ca="true">+IF(OFFSET('Sanitation Data'!$F$29,0,10*ROW('Sanitation Data'!F200))="","",OFFSET('Sanitation Data'!$F$29,0,10*ROW('Sanitation Data'!F200)))</f>
        <v/>
      </c>
      <c r="CW206" s="280" t="str">
        <f ca="true">+IF(OFFSET('Sanitation Data'!$F$30,0,10*ROW('Sanitation Data'!F200))="","",OFFSET('Sanitation Data'!$F$30,0,10*ROW('Sanitation Data'!F200)))</f>
        <v/>
      </c>
      <c r="CX206" s="280" t="str">
        <f ca="true">+IF(OFFSET('Sanitation Data'!$F$31,0,10*ROW('Sanitation Data'!F200))="","",OFFSET('Sanitation Data'!$F$31,0,10*ROW('Sanitation Data'!F200)))</f>
        <v/>
      </c>
      <c r="CY206" s="280" t="str">
        <f ca="true">+IF(OFFSET('Sanitation Data'!$F$32,0,10*ROW('Sanitation Data'!F200))="","",OFFSET('Sanitation Data'!$F$32,0,10*ROW('Sanitation Data'!F200)))</f>
        <v/>
      </c>
      <c r="CZ206" s="280" t="str">
        <f ca="true">+IF(OFFSET('Sanitation Data'!$G$28,0,10*ROW('Sanitation Data'!G200))="","",OFFSET('Sanitation Data'!$G$28,0,10*ROW('Sanitation Data'!G200)))</f>
        <v/>
      </c>
      <c r="DA206" s="280" t="str">
        <f ca="true">+IF(OFFSET('Sanitation Data'!$G$29,0,10*ROW('Sanitation Data'!G200))="","",OFFSET('Sanitation Data'!$G$29,0,10*ROW('Sanitation Data'!G200)))</f>
        <v/>
      </c>
      <c r="DB206" s="280" t="str">
        <f ca="true">+IF(OFFSET('Sanitation Data'!$G$30,0,10*ROW('Sanitation Data'!G200))="","",OFFSET('Sanitation Data'!$G$30,0,10*ROW('Sanitation Data'!G200)))</f>
        <v/>
      </c>
      <c r="DC206" s="280" t="str">
        <f ca="true">+IF(OFFSET('Sanitation Data'!$G$31,0,10*ROW('Sanitation Data'!G200))="","",OFFSET('Sanitation Data'!$G$31,0,10*ROW('Sanitation Data'!G200)))</f>
        <v/>
      </c>
      <c r="DD206" s="280" t="str">
        <f ca="true">+IF(OFFSET('Sanitation Data'!$G$32,0,10*ROW('Sanitation Data'!G200))="","",OFFSET('Sanitation Data'!$G$32,0,10*ROW('Sanitation Data'!G200)))</f>
        <v/>
      </c>
      <c r="DE206" s="280" t="str">
        <f ca="true">+IF(OFFSET('Sanitation Data'!$H$28,0,10*ROW('Sanitation Data'!H200))="","",OFFSET('Sanitation Data'!$H$28,0,10*ROW('Sanitation Data'!H200)))</f>
        <v/>
      </c>
      <c r="DF206" s="280" t="str">
        <f ca="true">+IF(OFFSET('Sanitation Data'!$H$29,0,10*ROW('Sanitation Data'!H200))="","",OFFSET('Sanitation Data'!$H$29,0,10*ROW('Sanitation Data'!H200)))</f>
        <v/>
      </c>
      <c r="DG206" s="280" t="str">
        <f ca="true">+IF(OFFSET('Sanitation Data'!$H$30,0,10*ROW('Sanitation Data'!H200))="","",OFFSET('Sanitation Data'!$H$30,0,10*ROW('Sanitation Data'!H200)))</f>
        <v/>
      </c>
      <c r="DH206" s="280" t="str">
        <f ca="true">+IF(OFFSET('Sanitation Data'!$H$31,0,10*ROW('Sanitation Data'!H200))="","",OFFSET('Sanitation Data'!$H$31,0,10*ROW('Sanitation Data'!H200)))</f>
        <v/>
      </c>
      <c r="DI206" s="280" t="str">
        <f ca="true">+IF(OFFSET('Sanitation Data'!$H$32,0,10*ROW('Sanitation Data'!H200))="","",OFFSET('Sanitation Data'!$H$32,0,10*ROW('Sanitation Data'!H200)))</f>
        <v/>
      </c>
      <c r="DJ206" s="280" t="str">
        <f ca="true">+IF(OFFSET('Sanitation Data'!$I$28,0,10*ROW('Sanitation Data'!I200))="","",OFFSET('Sanitation Data'!$I$28,0,10*ROW('Sanitation Data'!I200)))</f>
        <v/>
      </c>
      <c r="DK206" s="280" t="str">
        <f ca="true">+IF(OFFSET('Sanitation Data'!$I$29,0,10*ROW('Sanitation Data'!I200))="","",OFFSET('Sanitation Data'!$I$29,0,10*ROW('Sanitation Data'!I200)))</f>
        <v/>
      </c>
      <c r="DL206" s="280" t="str">
        <f ca="true">+IF(OFFSET('Sanitation Data'!$I$30,0,10*ROW('Sanitation Data'!I200))="","",OFFSET('Sanitation Data'!$I$30,0,10*ROW('Sanitation Data'!I200)))</f>
        <v/>
      </c>
      <c r="DM206" s="280" t="str">
        <f ca="true">+IF(OFFSET('Sanitation Data'!$I$31,0,10*ROW('Sanitation Data'!I200))="","",OFFSET('Sanitation Data'!$I$31,0,10*ROW('Sanitation Data'!I200)))</f>
        <v/>
      </c>
      <c r="DN206" s="280" t="str">
        <f ca="true">+IF(OFFSET('Sanitation Data'!$I$32,0,10*ROW('Sanitation Data'!I200))="","",OFFSET('Sanitation Data'!$I$32,0,10*ROW('Sanitation Data'!I200)))</f>
        <v/>
      </c>
      <c r="DO206" s="280" t="str">
        <f ca="true">+IF(OFFSET('Hygiene Data'!$D$11,0,10*ROW('Hygiene Data'!D200))="","",OFFSET('Hygiene Data'!$D$11,0,10*ROW('Hygiene Data'!D200)))</f>
        <v/>
      </c>
      <c r="DP206" s="280" t="str">
        <f ca="true">+IF(OFFSET('Hygiene Data'!$D$12,0,10*ROW('Hygiene Data'!D200))="","",OFFSET('Hygiene Data'!$D$12,0,10*ROW('Hygiene Data'!D200)))</f>
        <v/>
      </c>
      <c r="DQ206" s="280" t="str">
        <f ca="true">+IF(OFFSET('Hygiene Data'!$D$13,0,10*ROW('Hygiene Data'!D200))="","",OFFSET('Hygiene Data'!$D$13,0,10*ROW('Hygiene Data'!D200)))</f>
        <v/>
      </c>
      <c r="DR206" s="280" t="str">
        <f ca="true">+IF(OFFSET('Hygiene Data'!$E$11,0,10*ROW('Hygiene Data'!E200))="","",OFFSET('Hygiene Data'!$E$11,0,10*ROW('Hygiene Data'!E200)))</f>
        <v/>
      </c>
      <c r="DS206" s="280" t="str">
        <f ca="true">+IF(OFFSET('Hygiene Data'!$E$12,0,10*ROW('Hygiene Data'!E200))="","",OFFSET('Hygiene Data'!$E$12,0,10*ROW('Hygiene Data'!E200)))</f>
        <v/>
      </c>
      <c r="DT206" s="280" t="str">
        <f ca="true">+IF(OFFSET('Hygiene Data'!$E$13,0,10*ROW('Hygiene Data'!E200))="","",OFFSET('Hygiene Data'!$E$13,0,10*ROW('Hygiene Data'!E200)))</f>
        <v/>
      </c>
      <c r="DU206" s="280" t="str">
        <f ca="true">+IF(OFFSET('Hygiene Data'!$F$11,0,10*ROW('Hygiene Data'!F200))="","",OFFSET('Hygiene Data'!$F$11,0,10*ROW('Hygiene Data'!F200)))</f>
        <v/>
      </c>
      <c r="DV206" s="280" t="str">
        <f ca="true">+IF(OFFSET('Hygiene Data'!$F$12,0,10*ROW('Hygiene Data'!F200))="","",OFFSET('Hygiene Data'!$F$12,0,10*ROW('Hygiene Data'!F200)))</f>
        <v/>
      </c>
      <c r="DW206" s="280" t="str">
        <f ca="true">+IF(OFFSET('Hygiene Data'!$F$13,0,10*ROW('Hygiene Data'!F200))="","",OFFSET('Hygiene Data'!$F$13,0,10*ROW('Hygiene Data'!F200)))</f>
        <v/>
      </c>
      <c r="DX206" s="280" t="str">
        <f ca="true">+IF(OFFSET('Hygiene Data'!$G$11,0,10*ROW('Hygiene Data'!G200))="","",OFFSET('Hygiene Data'!$G$11,0,10*ROW('Hygiene Data'!G200)))</f>
        <v/>
      </c>
      <c r="DY206" s="280" t="str">
        <f ca="true">+IF(OFFSET('Hygiene Data'!$G$12,0,10*ROW('Hygiene Data'!G200))="","",OFFSET('Hygiene Data'!$G$12,0,10*ROW('Hygiene Data'!G200)))</f>
        <v/>
      </c>
      <c r="DZ206" s="280" t="str">
        <f ca="true">+IF(OFFSET('Hygiene Data'!$G$13,0,10*ROW('Hygiene Data'!G200))="","",OFFSET('Hygiene Data'!$G$13,0,10*ROW('Hygiene Data'!G200)))</f>
        <v/>
      </c>
      <c r="EA206" s="280" t="str">
        <f ca="true">+IF(OFFSET('Hygiene Data'!$H$11,0,10*ROW('Hygiene Data'!H200))="","",OFFSET('Hygiene Data'!$H$11,0,10*ROW('Hygiene Data'!H200)))</f>
        <v/>
      </c>
      <c r="EB206" s="280" t="str">
        <f ca="true">+IF(OFFSET('Hygiene Data'!$H$12,0,10*ROW('Hygiene Data'!H200))="","",OFFSET('Hygiene Data'!$H$12,0,10*ROW('Hygiene Data'!H200)))</f>
        <v/>
      </c>
      <c r="EC206" s="280" t="str">
        <f ca="true">+IF(OFFSET('Hygiene Data'!$H$13,0,10*ROW('Hygiene Data'!H200))="","",OFFSET('Hygiene Data'!$H$13,0,10*ROW('Hygiene Data'!H200)))</f>
        <v/>
      </c>
      <c r="ED206" s="280" t="str">
        <f ca="true">+IF(OFFSET('Hygiene Data'!$I$11,0,10*ROW('Hygiene Data'!I200))="","",OFFSET('Hygiene Data'!$I$11,0,10*ROW('Hygiene Data'!I200)))</f>
        <v/>
      </c>
      <c r="EE206" s="280" t="str">
        <f ca="true">+IF(OFFSET('Hygiene Data'!$I$12,0,10*ROW('Hygiene Data'!I200))="","",OFFSET('Hygiene Data'!$I$12,0,10*ROW('Hygiene Data'!I200)))</f>
        <v/>
      </c>
      <c r="EF206" s="28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6"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0"/>
      <c r="BS207" s="280" t="str">
        <f ca="true">+IF(OFFSET('Water Data'!$D$27,0,10*ROW('Water Data'!D201))="","",OFFSET('Water Data'!$D$27,0,10*ROW('Water Data'!D201)))</f>
        <v/>
      </c>
      <c r="BT207" s="280" t="str">
        <f ca="true">+IF(OFFSET('Water Data'!$D$28,0,10*ROW('Water Data'!D201))="","",OFFSET('Water Data'!$D$28,0,10*ROW('Water Data'!D201)))</f>
        <v/>
      </c>
      <c r="BU207" s="280" t="str">
        <f ca="true">+IF(OFFSET('Water Data'!$D$29,0,10*ROW('Water Data'!D201))="","",OFFSET('Water Data'!$D$29,0,10*ROW('Water Data'!D201)))</f>
        <v/>
      </c>
      <c r="BV207" s="280" t="str">
        <f ca="true">+IF(OFFSET('Water Data'!$E$27,0,10*ROW('Water Data'!E201))="","",OFFSET('Water Data'!$E$27,0,10*ROW('Water Data'!E201)))</f>
        <v/>
      </c>
      <c r="BW207" s="280" t="str">
        <f ca="true">+IF(OFFSET('Water Data'!$E$28,0,10*ROW('Water Data'!E201))="","",OFFSET('Water Data'!$E$28,0,10*ROW('Water Data'!E201)))</f>
        <v/>
      </c>
      <c r="BX207" s="280" t="str">
        <f ca="true">+IF(OFFSET('Water Data'!$E$29,0,10*ROW('Water Data'!E201))="","",OFFSET('Water Data'!$E$29,0,10*ROW('Water Data'!E201)))</f>
        <v/>
      </c>
      <c r="BY207" s="280" t="str">
        <f ca="true">+IF(OFFSET('Water Data'!$F$27,0,10*ROW('Water Data'!F201))="","",OFFSET('Water Data'!$F$27,0,10*ROW('Water Data'!F201)))</f>
        <v/>
      </c>
      <c r="BZ207" s="280" t="str">
        <f ca="true">+IF(OFFSET('Water Data'!$F$28,0,10*ROW('Water Data'!F201))="","",OFFSET('Water Data'!$F$28,0,10*ROW('Water Data'!F201)))</f>
        <v/>
      </c>
      <c r="CA207" s="280" t="str">
        <f ca="true">+IF(OFFSET('Water Data'!$F$29,0,10*ROW('Water Data'!F201))="","",OFFSET('Water Data'!$F$29,0,10*ROW('Water Data'!F201)))</f>
        <v/>
      </c>
      <c r="CB207" s="280" t="str">
        <f ca="true">+IF(OFFSET('Water Data'!$G$27,0,10*ROW('Water Data'!G201))="","",OFFSET('Water Data'!$G$27,0,10*ROW('Water Data'!G201)))</f>
        <v/>
      </c>
      <c r="CC207" s="280" t="str">
        <f ca="true">+IF(OFFSET('Water Data'!$G$28,0,10*ROW('Water Data'!G201))="","",OFFSET('Water Data'!$G$28,0,10*ROW('Water Data'!G201)))</f>
        <v/>
      </c>
      <c r="CD207" s="280" t="str">
        <f ca="true">+IF(OFFSET('Water Data'!$G$29,0,10*ROW('Water Data'!G201))="","",OFFSET('Water Data'!$G$29,0,10*ROW('Water Data'!G201)))</f>
        <v/>
      </c>
      <c r="CE207" s="280" t="str">
        <f ca="true">+IF(OFFSET('Water Data'!$H$27,0,10*ROW('Water Data'!H201))="","",OFFSET('Water Data'!$H$27,0,10*ROW('Water Data'!H201)))</f>
        <v/>
      </c>
      <c r="CF207" s="280" t="str">
        <f ca="true">+IF(OFFSET('Water Data'!$H$28,0,10*ROW('Water Data'!H201))="","",OFFSET('Water Data'!$H$28,0,10*ROW('Water Data'!H201)))</f>
        <v/>
      </c>
      <c r="CG207" s="280" t="str">
        <f ca="true">+IF(OFFSET('Water Data'!$H$29,0,10*ROW('Water Data'!H201))="","",OFFSET('Water Data'!$H$29,0,10*ROW('Water Data'!H201)))</f>
        <v/>
      </c>
      <c r="CH207" s="280" t="str">
        <f ca="true">+IF(OFFSET('Water Data'!$I$27,0,10*ROW('Water Data'!I201))="","",OFFSET('Water Data'!$I$27,0,10*ROW('Water Data'!I201)))</f>
        <v/>
      </c>
      <c r="CI207" s="280" t="str">
        <f ca="true">+IF(OFFSET('Water Data'!$I$28,0,10*ROW('Water Data'!I201))="","",OFFSET('Water Data'!$I$28,0,10*ROW('Water Data'!I201)))</f>
        <v/>
      </c>
      <c r="CJ207" s="280" t="str">
        <f ca="true">+IF(OFFSET('Water Data'!$I$29,0,10*ROW('Water Data'!I201))="","",OFFSET('Water Data'!$I$29,0,10*ROW('Water Data'!I201)))</f>
        <v/>
      </c>
      <c r="CK207" s="280" t="str">
        <f ca="true">+IF(OFFSET('Sanitation Data'!$D$28,0,10*ROW('Sanitation Data'!D201))="","",OFFSET('Sanitation Data'!$D$28,0,10*ROW('Sanitation Data'!D201)))</f>
        <v/>
      </c>
      <c r="CL207" s="280" t="str">
        <f ca="true">+IF(OFFSET('Sanitation Data'!$D$29,0,10*ROW('Sanitation Data'!D201))="","",OFFSET('Sanitation Data'!$D$29,0,10*ROW('Sanitation Data'!D201)))</f>
        <v/>
      </c>
      <c r="CM207" s="280" t="str">
        <f ca="true">+IF(OFFSET('Sanitation Data'!$D$30,0,10*ROW('Sanitation Data'!D201))="","",OFFSET('Sanitation Data'!$D$30,0,10*ROW('Sanitation Data'!D201)))</f>
        <v/>
      </c>
      <c r="CN207" s="280" t="str">
        <f ca="true">+IF(OFFSET('Sanitation Data'!$D$31,0,10*ROW('Sanitation Data'!D201))="","",OFFSET('Sanitation Data'!$D$31,0,10*ROW('Sanitation Data'!D201)))</f>
        <v/>
      </c>
      <c r="CO207" s="280" t="str">
        <f ca="true">+IF(OFFSET('Sanitation Data'!$D$32,0,10*ROW('Sanitation Data'!D201))="","",OFFSET('Sanitation Data'!$D$32,0,10*ROW('Sanitation Data'!D201)))</f>
        <v/>
      </c>
      <c r="CP207" s="280" t="str">
        <f ca="true">+IF(OFFSET('Sanitation Data'!$E$28,0,10*ROW('Sanitation Data'!E201))="","",OFFSET('Sanitation Data'!$E$28,0,10*ROW('Sanitation Data'!E201)))</f>
        <v/>
      </c>
      <c r="CQ207" s="280" t="str">
        <f ca="true">+IF(OFFSET('Sanitation Data'!$E$29,0,10*ROW('Sanitation Data'!E201))="","",OFFSET('Sanitation Data'!$E$29,0,10*ROW('Sanitation Data'!E201)))</f>
        <v/>
      </c>
      <c r="CR207" s="280" t="str">
        <f ca="true">+IF(OFFSET('Sanitation Data'!$E$30,0,10*ROW('Sanitation Data'!E201))="","",OFFSET('Sanitation Data'!$E$30,0,10*ROW('Sanitation Data'!E201)))</f>
        <v/>
      </c>
      <c r="CS207" s="280" t="str">
        <f ca="true">+IF(OFFSET('Sanitation Data'!$E$31,0,10*ROW('Sanitation Data'!E201))="","",OFFSET('Sanitation Data'!$E$31,0,10*ROW('Sanitation Data'!E201)))</f>
        <v/>
      </c>
      <c r="CT207" s="280" t="str">
        <f ca="true">+IF(OFFSET('Sanitation Data'!$E$32,0,10*ROW('Sanitation Data'!E201))="","",OFFSET('Sanitation Data'!$E$32,0,10*ROW('Sanitation Data'!E201)))</f>
        <v/>
      </c>
      <c r="CU207" s="280" t="str">
        <f ca="true">+IF(OFFSET('Sanitation Data'!$F$28,0,10*ROW('Sanitation Data'!F201))="","",OFFSET('Sanitation Data'!$F$28,0,10*ROW('Sanitation Data'!F201)))</f>
        <v/>
      </c>
      <c r="CV207" s="280" t="str">
        <f ca="true">+IF(OFFSET('Sanitation Data'!$F$29,0,10*ROW('Sanitation Data'!F201))="","",OFFSET('Sanitation Data'!$F$29,0,10*ROW('Sanitation Data'!F201)))</f>
        <v/>
      </c>
      <c r="CW207" s="280" t="str">
        <f ca="true">+IF(OFFSET('Sanitation Data'!$F$30,0,10*ROW('Sanitation Data'!F201))="","",OFFSET('Sanitation Data'!$F$30,0,10*ROW('Sanitation Data'!F201)))</f>
        <v/>
      </c>
      <c r="CX207" s="280" t="str">
        <f ca="true">+IF(OFFSET('Sanitation Data'!$F$31,0,10*ROW('Sanitation Data'!F201))="","",OFFSET('Sanitation Data'!$F$31,0,10*ROW('Sanitation Data'!F201)))</f>
        <v/>
      </c>
      <c r="CY207" s="280" t="str">
        <f ca="true">+IF(OFFSET('Sanitation Data'!$F$32,0,10*ROW('Sanitation Data'!F201))="","",OFFSET('Sanitation Data'!$F$32,0,10*ROW('Sanitation Data'!F201)))</f>
        <v/>
      </c>
      <c r="CZ207" s="280" t="str">
        <f ca="true">+IF(OFFSET('Sanitation Data'!$G$28,0,10*ROW('Sanitation Data'!G201))="","",OFFSET('Sanitation Data'!$G$28,0,10*ROW('Sanitation Data'!G201)))</f>
        <v/>
      </c>
      <c r="DA207" s="280" t="str">
        <f ca="true">+IF(OFFSET('Sanitation Data'!$G$29,0,10*ROW('Sanitation Data'!G201))="","",OFFSET('Sanitation Data'!$G$29,0,10*ROW('Sanitation Data'!G201)))</f>
        <v/>
      </c>
      <c r="DB207" s="280" t="str">
        <f ca="true">+IF(OFFSET('Sanitation Data'!$G$30,0,10*ROW('Sanitation Data'!G201))="","",OFFSET('Sanitation Data'!$G$30,0,10*ROW('Sanitation Data'!G201)))</f>
        <v/>
      </c>
      <c r="DC207" s="280" t="str">
        <f ca="true">+IF(OFFSET('Sanitation Data'!$G$31,0,10*ROW('Sanitation Data'!G201))="","",OFFSET('Sanitation Data'!$G$31,0,10*ROW('Sanitation Data'!G201)))</f>
        <v/>
      </c>
      <c r="DD207" s="280" t="str">
        <f ca="true">+IF(OFFSET('Sanitation Data'!$G$32,0,10*ROW('Sanitation Data'!G201))="","",OFFSET('Sanitation Data'!$G$32,0,10*ROW('Sanitation Data'!G201)))</f>
        <v/>
      </c>
      <c r="DE207" s="280" t="str">
        <f ca="true">+IF(OFFSET('Sanitation Data'!$H$28,0,10*ROW('Sanitation Data'!H201))="","",OFFSET('Sanitation Data'!$H$28,0,10*ROW('Sanitation Data'!H201)))</f>
        <v/>
      </c>
      <c r="DF207" s="280" t="str">
        <f ca="true">+IF(OFFSET('Sanitation Data'!$H$29,0,10*ROW('Sanitation Data'!H201))="","",OFFSET('Sanitation Data'!$H$29,0,10*ROW('Sanitation Data'!H201)))</f>
        <v/>
      </c>
      <c r="DG207" s="280" t="str">
        <f ca="true">+IF(OFFSET('Sanitation Data'!$H$30,0,10*ROW('Sanitation Data'!H201))="","",OFFSET('Sanitation Data'!$H$30,0,10*ROW('Sanitation Data'!H201)))</f>
        <v/>
      </c>
      <c r="DH207" s="280" t="str">
        <f ca="true">+IF(OFFSET('Sanitation Data'!$H$31,0,10*ROW('Sanitation Data'!H201))="","",OFFSET('Sanitation Data'!$H$31,0,10*ROW('Sanitation Data'!H201)))</f>
        <v/>
      </c>
      <c r="DI207" s="280" t="str">
        <f ca="true">+IF(OFFSET('Sanitation Data'!$H$32,0,10*ROW('Sanitation Data'!H201))="","",OFFSET('Sanitation Data'!$H$32,0,10*ROW('Sanitation Data'!H201)))</f>
        <v/>
      </c>
      <c r="DJ207" s="280" t="str">
        <f ca="true">+IF(OFFSET('Sanitation Data'!$I$28,0,10*ROW('Sanitation Data'!I201))="","",OFFSET('Sanitation Data'!$I$28,0,10*ROW('Sanitation Data'!I201)))</f>
        <v/>
      </c>
      <c r="DK207" s="280" t="str">
        <f ca="true">+IF(OFFSET('Sanitation Data'!$I$29,0,10*ROW('Sanitation Data'!I201))="","",OFFSET('Sanitation Data'!$I$29,0,10*ROW('Sanitation Data'!I201)))</f>
        <v/>
      </c>
      <c r="DL207" s="280" t="str">
        <f ca="true">+IF(OFFSET('Sanitation Data'!$I$30,0,10*ROW('Sanitation Data'!I201))="","",OFFSET('Sanitation Data'!$I$30,0,10*ROW('Sanitation Data'!I201)))</f>
        <v/>
      </c>
      <c r="DM207" s="280" t="str">
        <f ca="true">+IF(OFFSET('Sanitation Data'!$I$31,0,10*ROW('Sanitation Data'!I201))="","",OFFSET('Sanitation Data'!$I$31,0,10*ROW('Sanitation Data'!I201)))</f>
        <v/>
      </c>
      <c r="DN207" s="280" t="str">
        <f ca="true">+IF(OFFSET('Sanitation Data'!$I$32,0,10*ROW('Sanitation Data'!I201))="","",OFFSET('Sanitation Data'!$I$32,0,10*ROW('Sanitation Data'!I201)))</f>
        <v/>
      </c>
      <c r="DO207" s="280" t="str">
        <f ca="true">+IF(OFFSET('Hygiene Data'!$D$11,0,10*ROW('Hygiene Data'!D201))="","",OFFSET('Hygiene Data'!$D$11,0,10*ROW('Hygiene Data'!D201)))</f>
        <v/>
      </c>
      <c r="DP207" s="280" t="str">
        <f ca="true">+IF(OFFSET('Hygiene Data'!$D$12,0,10*ROW('Hygiene Data'!D201))="","",OFFSET('Hygiene Data'!$D$12,0,10*ROW('Hygiene Data'!D201)))</f>
        <v/>
      </c>
      <c r="DQ207" s="280" t="str">
        <f ca="true">+IF(OFFSET('Hygiene Data'!$D$13,0,10*ROW('Hygiene Data'!D201))="","",OFFSET('Hygiene Data'!$D$13,0,10*ROW('Hygiene Data'!D201)))</f>
        <v/>
      </c>
      <c r="DR207" s="280" t="str">
        <f ca="true">+IF(OFFSET('Hygiene Data'!$E$11,0,10*ROW('Hygiene Data'!E201))="","",OFFSET('Hygiene Data'!$E$11,0,10*ROW('Hygiene Data'!E201)))</f>
        <v/>
      </c>
      <c r="DS207" s="280" t="str">
        <f ca="true">+IF(OFFSET('Hygiene Data'!$E$12,0,10*ROW('Hygiene Data'!E201))="","",OFFSET('Hygiene Data'!$E$12,0,10*ROW('Hygiene Data'!E201)))</f>
        <v/>
      </c>
      <c r="DT207" s="280" t="str">
        <f ca="true">+IF(OFFSET('Hygiene Data'!$E$13,0,10*ROW('Hygiene Data'!E201))="","",OFFSET('Hygiene Data'!$E$13,0,10*ROW('Hygiene Data'!E201)))</f>
        <v/>
      </c>
      <c r="DU207" s="280" t="str">
        <f ca="true">+IF(OFFSET('Hygiene Data'!$F$11,0,10*ROW('Hygiene Data'!F201))="","",OFFSET('Hygiene Data'!$F$11,0,10*ROW('Hygiene Data'!F201)))</f>
        <v/>
      </c>
      <c r="DV207" s="280" t="str">
        <f ca="true">+IF(OFFSET('Hygiene Data'!$F$12,0,10*ROW('Hygiene Data'!F201))="","",OFFSET('Hygiene Data'!$F$12,0,10*ROW('Hygiene Data'!F201)))</f>
        <v/>
      </c>
      <c r="DW207" s="280" t="str">
        <f ca="true">+IF(OFFSET('Hygiene Data'!$F$13,0,10*ROW('Hygiene Data'!F201))="","",OFFSET('Hygiene Data'!$F$13,0,10*ROW('Hygiene Data'!F201)))</f>
        <v/>
      </c>
      <c r="DX207" s="280" t="str">
        <f ca="true">+IF(OFFSET('Hygiene Data'!$G$11,0,10*ROW('Hygiene Data'!G201))="","",OFFSET('Hygiene Data'!$G$11,0,10*ROW('Hygiene Data'!G201)))</f>
        <v/>
      </c>
      <c r="DY207" s="280" t="str">
        <f ca="true">+IF(OFFSET('Hygiene Data'!$G$12,0,10*ROW('Hygiene Data'!G201))="","",OFFSET('Hygiene Data'!$G$12,0,10*ROW('Hygiene Data'!G201)))</f>
        <v/>
      </c>
      <c r="DZ207" s="280" t="str">
        <f ca="true">+IF(OFFSET('Hygiene Data'!$G$13,0,10*ROW('Hygiene Data'!G201))="","",OFFSET('Hygiene Data'!$G$13,0,10*ROW('Hygiene Data'!G201)))</f>
        <v/>
      </c>
      <c r="EA207" s="280" t="str">
        <f ca="true">+IF(OFFSET('Hygiene Data'!$H$11,0,10*ROW('Hygiene Data'!H201))="","",OFFSET('Hygiene Data'!$H$11,0,10*ROW('Hygiene Data'!H201)))</f>
        <v/>
      </c>
      <c r="EB207" s="280" t="str">
        <f ca="true">+IF(OFFSET('Hygiene Data'!$H$12,0,10*ROW('Hygiene Data'!H201))="","",OFFSET('Hygiene Data'!$H$12,0,10*ROW('Hygiene Data'!H201)))</f>
        <v/>
      </c>
      <c r="EC207" s="280" t="str">
        <f ca="true">+IF(OFFSET('Hygiene Data'!$H$13,0,10*ROW('Hygiene Data'!H201))="","",OFFSET('Hygiene Data'!$H$13,0,10*ROW('Hygiene Data'!H201)))</f>
        <v/>
      </c>
      <c r="ED207" s="280" t="str">
        <f ca="true">+IF(OFFSET('Hygiene Data'!$I$11,0,10*ROW('Hygiene Data'!I201))="","",OFFSET('Hygiene Data'!$I$11,0,10*ROW('Hygiene Data'!I201)))</f>
        <v/>
      </c>
      <c r="EE207" s="280" t="str">
        <f ca="true">+IF(OFFSET('Hygiene Data'!$I$12,0,10*ROW('Hygiene Data'!I201))="","",OFFSET('Hygiene Data'!$I$12,0,10*ROW('Hygiene Data'!I201)))</f>
        <v/>
      </c>
      <c r="EF207" s="28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0" t="s">
        <v>28</v>
      </c>
      <c r="C1" s="383" t="s">
        <v>231</v>
      </c>
      <c r="D1" s="325" t="s">
        <v>159</v>
      </c>
      <c r="E1" s="325"/>
      <c r="F1" s="325"/>
      <c r="G1" s="325"/>
      <c r="H1" s="325"/>
      <c r="I1" s="329"/>
      <c r="J1" s="317"/>
      <c r="K1" s="317"/>
      <c r="L1" s="330" t="s">
        <v>28</v>
      </c>
      <c r="M1" s="383" t="s">
        <v>232</v>
      </c>
      <c r="N1" s="325" t="str">
        <f>D1</f>
        <v>Uruguay</v>
      </c>
      <c r="O1" s="325"/>
      <c r="P1" s="325"/>
      <c r="Q1" s="325"/>
      <c r="R1" s="325"/>
      <c r="S1" s="329"/>
      <c r="T1" s="317"/>
      <c r="U1" s="317"/>
      <c r="V1" s="330" t="s">
        <v>28</v>
      </c>
      <c r="W1" s="383" t="s">
        <v>233</v>
      </c>
      <c r="X1" s="325" t="str">
        <f>N1</f>
        <v>Uruguay</v>
      </c>
      <c r="Y1" s="325"/>
      <c r="Z1" s="325"/>
      <c r="AA1" s="325"/>
      <c r="AB1" s="325"/>
      <c r="AC1" s="329"/>
      <c r="AD1" s="317"/>
      <c r="AE1" s="317"/>
      <c r="AF1" s="330" t="s">
        <v>28</v>
      </c>
      <c r="AG1" s="383" t="s">
        <v>234</v>
      </c>
      <c r="AH1" s="325" t="str">
        <f>X1</f>
        <v>Uruguay</v>
      </c>
      <c r="AI1" s="325"/>
      <c r="AJ1" s="325"/>
      <c r="AK1" s="325"/>
      <c r="AL1" s="325"/>
      <c r="AM1" s="329"/>
      <c r="AN1" s="317"/>
      <c r="AO1" s="317"/>
      <c r="AP1" s="330" t="s">
        <v>28</v>
      </c>
      <c r="AQ1" s="383" t="s">
        <v>235</v>
      </c>
      <c r="AR1" s="325" t="str">
        <f>AH1</f>
        <v>Uruguay</v>
      </c>
      <c r="AS1" s="325"/>
      <c r="AT1" s="325"/>
      <c r="AU1" s="325"/>
      <c r="AV1" s="325"/>
      <c r="AW1" s="329"/>
      <c r="AX1" s="317"/>
      <c r="AY1" s="317"/>
      <c r="AZ1" s="330" t="s">
        <v>28</v>
      </c>
      <c r="BA1" s="383">
        <v>2018</v>
      </c>
      <c r="BB1" s="325" t="str">
        <f>AR1</f>
        <v>Uruguay</v>
      </c>
      <c r="BC1" s="325"/>
      <c r="BD1" s="325"/>
      <c r="BE1" s="325"/>
      <c r="BF1" s="325"/>
      <c r="BG1" s="329"/>
      <c r="BH1" s="317"/>
      <c r="BI1" s="317"/>
      <c r="BJ1" s="330" t="s">
        <v>28</v>
      </c>
      <c r="BK1" s="383">
        <v>2019</v>
      </c>
      <c r="BL1" s="325" t="str">
        <f>BB1</f>
        <v>Uruguay</v>
      </c>
      <c r="BM1" s="325"/>
      <c r="BN1" s="325"/>
      <c r="BO1" s="325"/>
      <c r="BP1" s="325"/>
      <c r="BQ1" s="329"/>
      <c r="BR1" s="317"/>
      <c r="BS1" s="317"/>
      <c r="BT1" s="330" t="s">
        <v>28</v>
      </c>
      <c r="BU1" s="383">
        <v>2019</v>
      </c>
      <c r="BV1" s="325" t="s">
        <v>159</v>
      </c>
      <c r="BW1" s="325"/>
      <c r="BX1" s="325"/>
      <c r="BY1" s="325"/>
      <c r="BZ1" s="325"/>
      <c r="CA1" s="329"/>
      <c r="CB1" s="317"/>
      <c r="CC1" s="317"/>
      <c r="CD1" s="330" t="s">
        <v>28</v>
      </c>
      <c r="CE1" s="383">
        <v>2020</v>
      </c>
      <c r="CF1" s="325" t="s">
        <v>159</v>
      </c>
      <c r="CG1" s="325"/>
      <c r="CH1" s="325"/>
      <c r="CI1" s="325"/>
      <c r="CJ1" s="325"/>
      <c r="CK1" s="329"/>
      <c r="CL1" s="317"/>
      <c r="CM1" s="317"/>
      <c r="CN1" s="330" t="s">
        <v>28</v>
      </c>
      <c r="CO1" s="383">
        <v>2021</v>
      </c>
      <c r="CP1" s="325" t="s">
        <v>159</v>
      </c>
      <c r="CQ1" s="325"/>
      <c r="CR1" s="325"/>
      <c r="CS1" s="325"/>
      <c r="CT1" s="325"/>
      <c r="CU1" s="329"/>
      <c r="CV1" s="317"/>
      <c r="CW1" s="317"/>
    </row>
    <row xmlns:x14ac="http://schemas.microsoft.com/office/spreadsheetml/2009/9/ac" r="2" s="316" customFormat="true" ht="30" customHeight="true" x14ac:dyDescent="0.25">
      <c r="A2" s="578" t="s">
        <v>255</v>
      </c>
      <c r="B2" s="326" t="s">
        <v>226</v>
      </c>
      <c r="C2" s="248" t="s">
        <v>162</v>
      </c>
      <c r="D2" s="248" t="s">
        <v>160</v>
      </c>
      <c r="E2" s="327"/>
      <c r="F2" s="327"/>
      <c r="G2" s="327"/>
      <c r="H2" s="327"/>
      <c r="I2" s="328"/>
      <c r="J2" s="317" t="s">
        <v>236</v>
      </c>
      <c r="K2" s="317"/>
      <c r="L2" s="326" t="s">
        <v>227</v>
      </c>
      <c r="M2" s="248" t="s">
        <v>162</v>
      </c>
      <c r="N2" s="248" t="s">
        <v>161</v>
      </c>
      <c r="O2" s="327"/>
      <c r="P2" s="327"/>
      <c r="Q2" s="327"/>
      <c r="R2" s="327"/>
      <c r="S2" s="328"/>
      <c r="T2" s="317" t="s">
        <v>236</v>
      </c>
      <c r="U2" s="317"/>
      <c r="V2" s="326" t="s">
        <v>228</v>
      </c>
      <c r="W2" s="248" t="s">
        <v>175</v>
      </c>
      <c r="X2" s="248" t="s">
        <v>189</v>
      </c>
      <c r="Y2" s="327"/>
      <c r="Z2" s="327"/>
      <c r="AA2" s="327"/>
      <c r="AB2" s="327"/>
      <c r="AC2" s="328"/>
      <c r="AD2" s="317" t="s">
        <v>236</v>
      </c>
      <c r="AE2" s="317"/>
      <c r="AF2" s="326" t="s">
        <v>229</v>
      </c>
      <c r="AG2" s="248" t="s">
        <v>175</v>
      </c>
      <c r="AH2" s="248" t="s">
        <v>189</v>
      </c>
      <c r="AI2" s="327"/>
      <c r="AJ2" s="327"/>
      <c r="AK2" s="327"/>
      <c r="AL2" s="327"/>
      <c r="AM2" s="328"/>
      <c r="AN2" s="317" t="s">
        <v>236</v>
      </c>
      <c r="AO2" s="317"/>
      <c r="AP2" s="326" t="s">
        <v>230</v>
      </c>
      <c r="AQ2" s="248" t="s">
        <v>175</v>
      </c>
      <c r="AR2" s="248" t="s">
        <v>189</v>
      </c>
      <c r="AS2" s="327"/>
      <c r="AT2" s="327"/>
      <c r="AU2" s="327"/>
      <c r="AV2" s="327"/>
      <c r="AW2" s="328"/>
      <c r="AX2" s="317" t="s">
        <v>236</v>
      </c>
      <c r="AY2" s="317"/>
      <c r="AZ2" s="326" t="s">
        <v>252</v>
      </c>
      <c r="BA2" s="248" t="s">
        <v>175</v>
      </c>
      <c r="BB2" s="248" t="s">
        <v>189</v>
      </c>
      <c r="BC2" s="327"/>
      <c r="BD2" s="327"/>
      <c r="BE2" s="327"/>
      <c r="BF2" s="327"/>
      <c r="BG2" s="328"/>
      <c r="BH2" s="317" t="s">
        <v>236</v>
      </c>
      <c r="BI2" s="317"/>
      <c r="BJ2" s="326" t="s">
        <v>253</v>
      </c>
      <c r="BK2" s="248" t="s">
        <v>175</v>
      </c>
      <c r="BL2" s="248" t="s">
        <v>189</v>
      </c>
      <c r="BM2" s="327"/>
      <c r="BN2" s="327"/>
      <c r="BO2" s="327"/>
      <c r="BP2" s="327"/>
      <c r="BQ2" s="328"/>
      <c r="BR2" s="317" t="s">
        <v>236</v>
      </c>
      <c r="BS2" s="317"/>
      <c r="BT2" s="326" t="s">
        <v>260</v>
      </c>
      <c r="BU2" s="248" t="s">
        <v>162</v>
      </c>
      <c r="BV2" s="248" t="s">
        <v>261</v>
      </c>
      <c r="BW2" s="327"/>
      <c r="BX2" s="327"/>
      <c r="BY2" s="327"/>
      <c r="BZ2" s="327"/>
      <c r="CA2" s="328"/>
      <c r="CB2" s="317" t="s">
        <v>236</v>
      </c>
      <c r="CC2" s="317"/>
      <c r="CD2" s="326" t="s">
        <v>269</v>
      </c>
      <c r="CE2" s="248" t="s">
        <v>175</v>
      </c>
      <c r="CF2" s="248" t="s">
        <v>189</v>
      </c>
      <c r="CG2" s="327"/>
      <c r="CH2" s="327"/>
      <c r="CI2" s="327"/>
      <c r="CJ2" s="327"/>
      <c r="CK2" s="328"/>
      <c r="CL2" s="317" t="s">
        <v>236</v>
      </c>
      <c r="CM2" s="317"/>
      <c r="CN2" s="326" t="s">
        <v>273</v>
      </c>
      <c r="CO2" s="248" t="s">
        <v>175</v>
      </c>
      <c r="CP2" s="248" t="s">
        <v>189</v>
      </c>
      <c r="CQ2" s="327"/>
      <c r="CR2" s="327"/>
      <c r="CS2" s="327"/>
      <c r="CT2" s="327"/>
      <c r="CU2" s="328"/>
      <c r="CV2" s="317" t="s">
        <v>236</v>
      </c>
      <c r="CW2" s="317"/>
    </row>
    <row xmlns:x14ac="http://schemas.microsoft.com/office/spreadsheetml/2009/9/ac" r="3" s="256" customFormat="true" ht="18" customHeight="true" x14ac:dyDescent="0.25">
      <c r="A3" s="578"/>
      <c r="B3" s="249" t="s">
        <v>181</v>
      </c>
      <c r="C3" s="250" t="s">
        <v>56</v>
      </c>
      <c r="D3" s="251" t="s">
        <v>7</v>
      </c>
      <c r="E3" s="252" t="s">
        <v>1</v>
      </c>
      <c r="F3" s="252" t="s">
        <v>2</v>
      </c>
      <c r="G3" s="252" t="s">
        <v>16</v>
      </c>
      <c r="H3" s="252" t="s">
        <v>17</v>
      </c>
      <c r="I3" s="253" t="s">
        <v>18</v>
      </c>
      <c r="J3" s="254"/>
      <c r="K3" s="254"/>
      <c r="L3" s="249" t="s">
        <v>181</v>
      </c>
      <c r="M3" s="250" t="s">
        <v>56</v>
      </c>
      <c r="N3" s="251" t="s">
        <v>7</v>
      </c>
      <c r="O3" s="252" t="s">
        <v>1</v>
      </c>
      <c r="P3" s="252" t="s">
        <v>2</v>
      </c>
      <c r="Q3" s="252" t="s">
        <v>16</v>
      </c>
      <c r="R3" s="252" t="s">
        <v>17</v>
      </c>
      <c r="S3" s="253" t="s">
        <v>18</v>
      </c>
      <c r="T3" s="254"/>
      <c r="U3" s="254"/>
      <c r="V3" s="249" t="s">
        <v>181</v>
      </c>
      <c r="W3" s="250" t="s">
        <v>56</v>
      </c>
      <c r="X3" s="251" t="s">
        <v>7</v>
      </c>
      <c r="Y3" s="252" t="s">
        <v>1</v>
      </c>
      <c r="Z3" s="252" t="s">
        <v>2</v>
      </c>
      <c r="AA3" s="252" t="s">
        <v>16</v>
      </c>
      <c r="AB3" s="252" t="s">
        <v>17</v>
      </c>
      <c r="AC3" s="253" t="s">
        <v>18</v>
      </c>
      <c r="AD3" s="254"/>
      <c r="AE3" s="254"/>
      <c r="AF3" s="249" t="s">
        <v>181</v>
      </c>
      <c r="AG3" s="250" t="s">
        <v>56</v>
      </c>
      <c r="AH3" s="251" t="s">
        <v>7</v>
      </c>
      <c r="AI3" s="252" t="s">
        <v>1</v>
      </c>
      <c r="AJ3" s="252" t="s">
        <v>2</v>
      </c>
      <c r="AK3" s="252" t="s">
        <v>16</v>
      </c>
      <c r="AL3" s="252" t="s">
        <v>17</v>
      </c>
      <c r="AM3" s="253" t="s">
        <v>18</v>
      </c>
      <c r="AN3" s="254"/>
      <c r="AO3" s="254"/>
      <c r="AP3" s="249" t="s">
        <v>181</v>
      </c>
      <c r="AQ3" s="250" t="s">
        <v>56</v>
      </c>
      <c r="AR3" s="251" t="s">
        <v>7</v>
      </c>
      <c r="AS3" s="252" t="s">
        <v>1</v>
      </c>
      <c r="AT3" s="252" t="s">
        <v>2</v>
      </c>
      <c r="AU3" s="252" t="s">
        <v>16</v>
      </c>
      <c r="AV3" s="252" t="s">
        <v>17</v>
      </c>
      <c r="AW3" s="253" t="s">
        <v>18</v>
      </c>
      <c r="AX3" s="254"/>
      <c r="AY3" s="254"/>
      <c r="AZ3" s="249" t="s">
        <v>181</v>
      </c>
      <c r="BA3" s="250" t="s">
        <v>56</v>
      </c>
      <c r="BB3" s="251" t="s">
        <v>7</v>
      </c>
      <c r="BC3" s="252" t="s">
        <v>1</v>
      </c>
      <c r="BD3" s="252" t="s">
        <v>2</v>
      </c>
      <c r="BE3" s="252" t="s">
        <v>16</v>
      </c>
      <c r="BF3" s="252" t="s">
        <v>17</v>
      </c>
      <c r="BG3" s="253" t="s">
        <v>18</v>
      </c>
      <c r="BH3" s="254"/>
      <c r="BI3" s="254"/>
      <c r="BJ3" s="249" t="s">
        <v>181</v>
      </c>
      <c r="BK3" s="250" t="s">
        <v>56</v>
      </c>
      <c r="BL3" s="251" t="s">
        <v>7</v>
      </c>
      <c r="BM3" s="252" t="s">
        <v>1</v>
      </c>
      <c r="BN3" s="252" t="s">
        <v>2</v>
      </c>
      <c r="BO3" s="252" t="s">
        <v>16</v>
      </c>
      <c r="BP3" s="252" t="s">
        <v>17</v>
      </c>
      <c r="BQ3" s="253" t="s">
        <v>18</v>
      </c>
      <c r="BR3" s="254"/>
      <c r="BS3" s="254"/>
      <c r="BT3" s="249" t="s">
        <v>181</v>
      </c>
      <c r="BU3" s="250" t="s">
        <v>56</v>
      </c>
      <c r="BV3" s="251" t="s">
        <v>7</v>
      </c>
      <c r="BW3" s="252" t="s">
        <v>1</v>
      </c>
      <c r="BX3" s="252" t="s">
        <v>2</v>
      </c>
      <c r="BY3" s="252" t="s">
        <v>16</v>
      </c>
      <c r="BZ3" s="252" t="s">
        <v>17</v>
      </c>
      <c r="CA3" s="253" t="s">
        <v>18</v>
      </c>
      <c r="CB3" s="254"/>
      <c r="CC3" s="254"/>
      <c r="CD3" s="249" t="s">
        <v>181</v>
      </c>
      <c r="CE3" s="250" t="s">
        <v>56</v>
      </c>
      <c r="CF3" s="251" t="s">
        <v>7</v>
      </c>
      <c r="CG3" s="252" t="s">
        <v>1</v>
      </c>
      <c r="CH3" s="252" t="s">
        <v>2</v>
      </c>
      <c r="CI3" s="252" t="s">
        <v>16</v>
      </c>
      <c r="CJ3" s="252" t="s">
        <v>17</v>
      </c>
      <c r="CK3" s="253" t="s">
        <v>18</v>
      </c>
      <c r="CL3" s="254"/>
      <c r="CM3" s="254"/>
      <c r="CN3" s="249" t="s">
        <v>181</v>
      </c>
      <c r="CO3" s="250" t="s">
        <v>56</v>
      </c>
      <c r="CP3" s="251" t="s">
        <v>7</v>
      </c>
      <c r="CQ3" s="252" t="s">
        <v>1</v>
      </c>
      <c r="CR3" s="252" t="s">
        <v>2</v>
      </c>
      <c r="CS3" s="252" t="s">
        <v>16</v>
      </c>
      <c r="CT3" s="252" t="s">
        <v>17</v>
      </c>
      <c r="CU3" s="253" t="s">
        <v>18</v>
      </c>
      <c r="CV3" s="254"/>
      <c r="CW3" s="254"/>
      <c r="CX3" s="255"/>
      <c r="DH3" s="255"/>
      <c r="DR3" s="255"/>
      <c r="EB3" s="255"/>
      <c r="EL3" s="255"/>
      <c r="EV3" s="255"/>
      <c r="FF3" s="255"/>
      <c r="FP3" s="255"/>
      <c r="FZ3" s="255"/>
      <c r="GJ3" s="255"/>
      <c r="GT3" s="255"/>
      <c r="HD3" s="255"/>
      <c r="HN3" s="255"/>
      <c r="HX3" s="255"/>
    </row>
    <row xmlns:x14ac="http://schemas.microsoft.com/office/spreadsheetml/2009/9/ac" r="4" s="4" customFormat="true" x14ac:dyDescent="0.2">
      <c r="A4" s="389" t="str">
        <f>IF(ISBLANK('Data Summary'!A6),"",'Data Summary'!A6)</f>
        <v>URY_2006_LLECE</v>
      </c>
      <c r="B4" s="124"/>
      <c r="C4" s="65" t="s">
        <v>24</v>
      </c>
      <c r="D4" s="9" t="str">
        <f>IF(COUNTA(D13)=0,"",D13)</f>
        <v/>
      </c>
      <c r="E4" s="9" t="str">
        <f t="shared" ref="E4:I4" si="0">IF(COUNTA(E13)=0,"",E13)</f>
        <v/>
      </c>
      <c r="F4" s="9" t="str">
        <f t="shared" si="0"/>
        <v/>
      </c>
      <c r="G4" s="9" t="str">
        <f t="shared" si="0"/>
        <v/>
      </c>
      <c r="H4" s="9" t="str">
        <f t="shared" si="0"/>
        <v/>
      </c>
      <c r="I4" s="29" t="str">
        <f t="shared" si="0"/>
        <v/>
      </c>
      <c r="J4" s="24"/>
      <c r="K4" s="24"/>
      <c r="L4" s="124"/>
      <c r="M4" s="15" t="s">
        <v>24</v>
      </c>
      <c r="N4" s="9" t="str">
        <f t="shared" ref="N4:S4" si="1">IF(COUNTA(N13)=0,"",N13)</f>
        <v/>
      </c>
      <c r="O4" s="9" t="str">
        <f t="shared" si="1"/>
        <v/>
      </c>
      <c r="P4" s="9" t="str">
        <f t="shared" si="1"/>
        <v/>
      </c>
      <c r="Q4" s="9" t="str">
        <f t="shared" si="1"/>
        <v/>
      </c>
      <c r="R4" s="9" t="str">
        <f t="shared" si="1"/>
        <v/>
      </c>
      <c r="S4" s="29" t="str">
        <f t="shared" si="1"/>
        <v/>
      </c>
      <c r="T4" s="24"/>
      <c r="U4" s="24"/>
      <c r="V4" s="126" t="s">
        <v>222</v>
      </c>
      <c r="W4" s="15" t="s">
        <v>24</v>
      </c>
      <c r="X4" s="9">
        <f t="shared" ref="X4:AC4" si="2">IF(COUNTA(X13)=0,"",X13)</f>
        <v>0</v>
      </c>
      <c r="Y4" s="9" t="str">
        <f t="shared" si="2"/>
        <v/>
      </c>
      <c r="Z4" s="9" t="str">
        <f t="shared" si="2"/>
        <v/>
      </c>
      <c r="AA4" s="9" t="str">
        <f t="shared" si="2"/>
        <v/>
      </c>
      <c r="AB4" s="9">
        <f t="shared" si="2"/>
        <v>0</v>
      </c>
      <c r="AC4" s="29">
        <f t="shared" si="2"/>
        <v>0</v>
      </c>
      <c r="AD4" s="24"/>
      <c r="AE4" s="24"/>
      <c r="AF4" s="126" t="s">
        <v>222</v>
      </c>
      <c r="AG4" s="15" t="s">
        <v>24</v>
      </c>
      <c r="AH4" s="9">
        <f t="shared" ref="AH4:AM4" si="3">IF(COUNTA(AH13)=0,"",AH13)</f>
        <v>0</v>
      </c>
      <c r="AI4" s="9" t="str">
        <f t="shared" si="3"/>
        <v/>
      </c>
      <c r="AJ4" s="9" t="str">
        <f t="shared" si="3"/>
        <v/>
      </c>
      <c r="AK4" s="9" t="str">
        <f t="shared" si="3"/>
        <v/>
      </c>
      <c r="AL4" s="9">
        <f t="shared" si="3"/>
        <v>0</v>
      </c>
      <c r="AM4" s="29">
        <f t="shared" si="3"/>
        <v>0</v>
      </c>
      <c r="AN4" s="24"/>
      <c r="AO4" s="24"/>
      <c r="AP4" s="126" t="s">
        <v>222</v>
      </c>
      <c r="AQ4" s="15" t="s">
        <v>24</v>
      </c>
      <c r="AR4" s="9">
        <f t="shared" ref="AR4:AW4" si="4">IF(COUNTA(AR13)=0,"",AR13)</f>
        <v>0</v>
      </c>
      <c r="AS4" s="9" t="str">
        <f t="shared" si="4"/>
        <v/>
      </c>
      <c r="AT4" s="9" t="str">
        <f t="shared" si="4"/>
        <v/>
      </c>
      <c r="AU4" s="9" t="str">
        <f t="shared" si="4"/>
        <v/>
      </c>
      <c r="AV4" s="9">
        <f t="shared" si="4"/>
        <v>0</v>
      </c>
      <c r="AW4" s="29">
        <f t="shared" si="4"/>
        <v>0</v>
      </c>
      <c r="AX4" s="24"/>
      <c r="AY4" s="24"/>
      <c r="AZ4" s="126" t="s">
        <v>222</v>
      </c>
      <c r="BA4" s="15" t="s">
        <v>24</v>
      </c>
      <c r="BB4" s="9">
        <f t="shared" ref="BB4:BG4" si="5">IF(COUNTA(BB13)=0,"",BB13)</f>
        <v>0</v>
      </c>
      <c r="BC4" s="9" t="str">
        <f t="shared" si="5"/>
        <v/>
      </c>
      <c r="BD4" s="9" t="str">
        <f t="shared" si="5"/>
        <v/>
      </c>
      <c r="BE4" s="9" t="str">
        <f t="shared" si="5"/>
        <v/>
      </c>
      <c r="BF4" s="9">
        <f t="shared" si="5"/>
        <v>0</v>
      </c>
      <c r="BG4" s="29">
        <f t="shared" si="5"/>
        <v>0</v>
      </c>
      <c r="BH4" s="24"/>
      <c r="BI4" s="24"/>
      <c r="BJ4" s="126" t="s">
        <v>222</v>
      </c>
      <c r="BK4" s="15" t="s">
        <v>24</v>
      </c>
      <c r="BL4" s="9">
        <f t="shared" ref="BL4:BQ4" si="6">IF(COUNTA(BL13)=0,"",BL13)</f>
        <v>0</v>
      </c>
      <c r="BM4" s="9" t="str">
        <f t="shared" si="6"/>
        <v/>
      </c>
      <c r="BN4" s="9" t="str">
        <f t="shared" si="6"/>
        <v/>
      </c>
      <c r="BO4" s="9" t="str">
        <f t="shared" si="6"/>
        <v/>
      </c>
      <c r="BP4" s="9">
        <f t="shared" si="6"/>
        <v>0</v>
      </c>
      <c r="BQ4" s="29">
        <f t="shared" si="6"/>
        <v>0</v>
      </c>
      <c r="BR4" s="24"/>
      <c r="BS4" s="24"/>
      <c r="BT4" s="126"/>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6" t="s">
        <v>222</v>
      </c>
      <c r="CE4" s="15" t="s">
        <v>24</v>
      </c>
      <c r="CF4" s="9" t="str">
        <f t="shared" ref="CF4:CK4" si="8">IF(COUNTA(CF13)=0,"",CF13)</f>
        <v/>
      </c>
      <c r="CG4" s="9" t="str">
        <f t="shared" si="8"/>
        <v/>
      </c>
      <c r="CH4" s="9" t="str">
        <f t="shared" si="8"/>
        <v/>
      </c>
      <c r="CI4" s="9" t="str">
        <f t="shared" si="8"/>
        <v/>
      </c>
      <c r="CJ4" s="9" t="str">
        <f t="shared" si="8"/>
        <v/>
      </c>
      <c r="CK4" s="29">
        <f t="shared" si="8"/>
        <v>0</v>
      </c>
      <c r="CL4" s="24"/>
      <c r="CM4" s="24"/>
      <c r="CN4" s="126" t="s">
        <v>222</v>
      </c>
      <c r="CO4" s="15" t="s">
        <v>24</v>
      </c>
      <c r="CP4" s="9">
        <f t="shared" ref="CP4" si="9">IF(COUNTA(CP13)=0,"",CP13)</f>
        <v>0</v>
      </c>
      <c r="CQ4" s="9" t="str">
        <f t="shared" ref="CQ4:CU4" si="10">IF(COUNTA(CQ13)=0,"",CQ13)</f>
        <v/>
      </c>
      <c r="CR4" s="9" t="str">
        <f t="shared" si="10"/>
        <v/>
      </c>
      <c r="CS4" s="9" t="str">
        <f t="shared" si="10"/>
        <v/>
      </c>
      <c r="CT4" s="9">
        <f t="shared" ref="CT4" si="11">IF(COUNTA(CT13)=0,"",CT13)</f>
        <v>0</v>
      </c>
      <c r="CU4" s="29">
        <f t="shared" si="10"/>
        <v>0</v>
      </c>
      <c r="CV4" s="24"/>
      <c r="CW4" s="24"/>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89" t="str">
        <f ca="true">IF(ISBLANK('Data Summary'!A7),"",'Data Summary'!A7)</f>
        <v>URY_2013_LLECE</v>
      </c>
      <c r="B5" s="124"/>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4"/>
      <c r="M5" s="15" t="s">
        <v>0</v>
      </c>
      <c r="N5" s="9"/>
      <c r="O5" s="9"/>
      <c r="P5" s="9"/>
      <c r="Q5" s="9" t="str">
        <f>IF((COUNTA(Q14:Q25)=0)+(COUNTA(Q13)=0),"",100-Q13-SUMPRODUCT(M14:M25,Q14:Q25))</f>
        <v/>
      </c>
      <c r="R5" s="9"/>
      <c r="S5" s="29"/>
      <c r="T5" s="24"/>
      <c r="U5" s="24"/>
      <c r="V5" s="124"/>
      <c r="W5" s="15" t="s">
        <v>0</v>
      </c>
      <c r="X5" s="9"/>
      <c r="Y5" s="9"/>
      <c r="Z5" s="9"/>
      <c r="AA5" s="9" t="str">
        <f>IF((COUNTA(AA14:AA25)=0)+(COUNTA(AA13)=0),"",100-AA13-SUMPRODUCT(W14:W25,AA14:AA25))</f>
        <v/>
      </c>
      <c r="AB5" s="9"/>
      <c r="AC5" s="29"/>
      <c r="AD5" s="24"/>
      <c r="AE5" s="24"/>
      <c r="AF5" s="124"/>
      <c r="AG5" s="15" t="s">
        <v>0</v>
      </c>
      <c r="AH5" s="9"/>
      <c r="AI5" s="9"/>
      <c r="AJ5" s="9"/>
      <c r="AK5" s="9" t="str">
        <f>IF((COUNTA(AK14:AK25)=0)+(COUNTA(AK13)=0),"",100-AK13-SUMPRODUCT(AG14:AG25,AK14:AK25))</f>
        <v/>
      </c>
      <c r="AL5" s="9"/>
      <c r="AM5" s="29"/>
      <c r="AN5" s="24"/>
      <c r="AO5" s="24"/>
      <c r="AP5" s="124"/>
      <c r="AQ5" s="15" t="s">
        <v>0</v>
      </c>
      <c r="AR5" s="9"/>
      <c r="AS5" s="9"/>
      <c r="AT5" s="9"/>
      <c r="AU5" s="9" t="str">
        <f>IF((COUNTA(AU14:AU25)=0)+(COUNTA(AU13)=0),"",100-AU13-SUMPRODUCT(AQ14:AQ25,AU14:AU25))</f>
        <v/>
      </c>
      <c r="AV5" s="9"/>
      <c r="AW5" s="29"/>
      <c r="AX5" s="24"/>
      <c r="AY5" s="24"/>
      <c r="AZ5" s="124"/>
      <c r="BA5" s="15" t="s">
        <v>0</v>
      </c>
      <c r="BB5" s="9"/>
      <c r="BC5" s="9"/>
      <c r="BD5" s="9"/>
      <c r="BE5" s="9" t="str">
        <f>IF((COUNTA(BE14:BE25)=0)+(COUNTA(BE13)=0),"",100-BE13-SUMPRODUCT(BA14:BA25,BE14:BE25))</f>
        <v/>
      </c>
      <c r="BF5" s="9"/>
      <c r="BG5" s="29"/>
      <c r="BH5" s="24"/>
      <c r="BI5" s="24"/>
      <c r="BJ5" s="124"/>
      <c r="BK5" s="15" t="s">
        <v>0</v>
      </c>
      <c r="BL5" s="9"/>
      <c r="BM5" s="9"/>
      <c r="BN5" s="9"/>
      <c r="BO5" s="9" t="str">
        <f>IF((COUNTA(BO14:BO25)=0)+(COUNTA(BO13)=0),"",100-BO13-SUMPRODUCT(BK14:BK25,BO14:BO25))</f>
        <v/>
      </c>
      <c r="BP5" s="9"/>
      <c r="BQ5" s="29"/>
      <c r="BR5" s="24"/>
      <c r="BS5" s="24"/>
      <c r="BT5" s="124"/>
      <c r="BU5" s="15" t="s">
        <v>0</v>
      </c>
      <c r="BV5" s="9"/>
      <c r="BW5" s="9"/>
      <c r="BX5" s="9"/>
      <c r="BY5" s="9" t="str">
        <f>IF((COUNTA(BY14:BY25)=0)+(COUNTA(BY13)=0),"",100-BY13-SUMPRODUCT(BU14:BU25,BY14:BY25))</f>
        <v/>
      </c>
      <c r="BZ5" s="9"/>
      <c r="CA5" s="29"/>
      <c r="CB5" s="24"/>
      <c r="CC5" s="24"/>
      <c r="CD5" s="124"/>
      <c r="CE5" s="15" t="s">
        <v>0</v>
      </c>
      <c r="CF5" s="9"/>
      <c r="CG5" s="9"/>
      <c r="CH5" s="9"/>
      <c r="CI5" s="9" t="str">
        <f>IF((COUNTA(CI14:CI25)=0)+(COUNTA(CI13)=0),"",100-CI13-SUMPRODUCT(CE14:CE25,CI14:CI25))</f>
        <v/>
      </c>
      <c r="CJ5" s="9"/>
      <c r="CK5" s="29"/>
      <c r="CL5" s="24"/>
      <c r="CM5" s="24"/>
      <c r="CN5" s="124"/>
      <c r="CO5" s="15" t="s">
        <v>0</v>
      </c>
      <c r="CP5" s="9"/>
      <c r="CQ5" s="9"/>
      <c r="CR5" s="9"/>
      <c r="CS5" s="9" t="str">
        <f>IF((COUNTA(CS14:CS25)=0)+(COUNTA(CS13)=0),"",100-CS13-SUMPRODUCT(CO14:CO25,CS14:CS25))</f>
        <v/>
      </c>
      <c r="CT5" s="9"/>
      <c r="CU5" s="29"/>
      <c r="CV5" s="24"/>
      <c r="CW5" s="24"/>
      <c r="CX5" s="133"/>
      <c r="DH5" s="133"/>
      <c r="DR5" s="133"/>
      <c r="EB5" s="133"/>
      <c r="EL5" s="133"/>
      <c r="EV5" s="133"/>
      <c r="FF5" s="133"/>
      <c r="FP5" s="133"/>
      <c r="FZ5" s="133"/>
      <c r="GJ5" s="133"/>
      <c r="GT5" s="133"/>
      <c r="HD5" s="133"/>
      <c r="HN5" s="133"/>
      <c r="HX5" s="133"/>
    </row>
    <row xmlns:x14ac="http://schemas.microsoft.com/office/spreadsheetml/2009/9/ac" r="6" s="4" customFormat="true" x14ac:dyDescent="0.2">
      <c r="A6" s="389" t="str">
        <f ca="true">IF(ISBLANK('Data Summary'!A8),"",'Data Summary'!A8)</f>
        <v>URY_2015_UIS</v>
      </c>
      <c r="B6" s="124"/>
      <c r="C6" s="65" t="s">
        <v>19</v>
      </c>
      <c r="D6" s="9">
        <f>IF(COUNTA(D14:D25)=0,"",SUMPRODUCT(D14:D25,C14:C25))</f>
        <v>96.3</v>
      </c>
      <c r="E6" s="9">
        <f>IF(COUNTA(E14:E25)=0,"",SUMPRODUCT(E14:E25,C14:C25))</f>
        <v>99.3</v>
      </c>
      <c r="F6" s="9">
        <f>IF(COUNTA(F14:F25)=0,"",SUMPRODUCT(F14:F25,C14:C25))</f>
        <v>88.5</v>
      </c>
      <c r="G6" s="9" t="str">
        <f>IF(COUNTA(G14:G25)=0,"",SUMPRODUCT(G14:G25,C14:C25))</f>
        <v/>
      </c>
      <c r="H6" s="9">
        <f>IF(COUNTA(H14:H25)=0,"",SUMPRODUCT(H14:H25,C14:C25))</f>
        <v>96.3</v>
      </c>
      <c r="I6" s="29" t="str">
        <f>IF(COUNTA(I14:I25)=0,"",SUMPRODUCT(I14:I25,C14:C25))</f>
        <v/>
      </c>
      <c r="J6" s="24"/>
      <c r="K6" s="24"/>
      <c r="L6" s="124"/>
      <c r="M6" s="15" t="s">
        <v>19</v>
      </c>
      <c r="N6" s="9">
        <f>IF(COUNTA(N14:N25)=0,"",SUMPRODUCT(N14:N25,M14:M25))</f>
        <v>94.277108433734938</v>
      </c>
      <c r="O6" s="9">
        <f>IF(COUNTA(O14:O25)=0,"",SUMPRODUCT(O14:O25,M14:M25))</f>
        <v>99.137931034482762</v>
      </c>
      <c r="P6" s="9">
        <f>IF(COUNTA(P14:P25)=0,"",SUMPRODUCT(P14:P25,M14:M25))</f>
        <v>83</v>
      </c>
      <c r="Q6" s="9" t="str">
        <f>IF(COUNTA(Q14:Q25)=0,"",SUMPRODUCT(Q14:Q25,M14:M25))</f>
        <v/>
      </c>
      <c r="R6" s="9">
        <f>IF(COUNTA(R14:R25)=0,"",SUMPRODUCT(R14:R25,M14:M25))</f>
        <v>94.277108433734938</v>
      </c>
      <c r="S6" s="29" t="str">
        <f>IF(COUNTA(S14:S25)=0,"",SUMPRODUCT(S14:S25,M14:M25))</f>
        <v/>
      </c>
      <c r="T6" s="24"/>
      <c r="U6" s="24"/>
      <c r="V6" s="126" t="s">
        <v>222</v>
      </c>
      <c r="W6" s="1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4"/>
      <c r="AE6" s="24"/>
      <c r="AF6" s="126" t="s">
        <v>222</v>
      </c>
      <c r="AG6" s="15"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9">
        <f>IF(COUNTA(AM14:AM25)=0,"",SUMPRODUCT(AM14:AM25,AG14:AG25))</f>
        <v>100</v>
      </c>
      <c r="AN6" s="24"/>
      <c r="AO6" s="24"/>
      <c r="AP6" s="126" t="s">
        <v>222</v>
      </c>
      <c r="AQ6" s="15"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9">
        <f>IF(COUNTA(AW14:AW25)=0,"",SUMPRODUCT(AW14:AW25,AQ14:AQ25))</f>
        <v>100</v>
      </c>
      <c r="AX6" s="24"/>
      <c r="AY6" s="24"/>
      <c r="AZ6" s="126" t="s">
        <v>222</v>
      </c>
      <c r="BA6" s="15"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4"/>
      <c r="BI6" s="24"/>
      <c r="BJ6" s="126" t="s">
        <v>222</v>
      </c>
      <c r="BK6" s="15" t="s">
        <v>19</v>
      </c>
      <c r="BL6" s="9">
        <f>IF(COUNTA(BL14:BL25)=0,"",SUMPRODUCT(BL14:BL25,BK14:BK25))</f>
        <v>100</v>
      </c>
      <c r="BM6" s="9" t="str">
        <f>IF(COUNTA(BM14:BM25)=0,"",SUMPRODUCT(BM14:BM25,BK14:BK25))</f>
        <v/>
      </c>
      <c r="BN6" s="9" t="str">
        <f>IF(COUNTA(BN14:BN25)=0,"",SUMPRODUCT(BN14:BN25,BK14:BK25))</f>
        <v/>
      </c>
      <c r="BO6" s="9" t="str">
        <f>IF(COUNTA(BO14:BO25)=0,"",SUMPRODUCT(BO14:BO25,BK14:BK25))</f>
        <v/>
      </c>
      <c r="BP6" s="9">
        <f>IF(COUNTA(BP14:BP25)=0,"",SUMPRODUCT(BP14:BP25,BK14:BK25))</f>
        <v>100</v>
      </c>
      <c r="BQ6" s="29">
        <f>IF(COUNTA(BQ14:BQ25)=0,"",SUMPRODUCT(BQ14:BQ25,BK14:BK25))</f>
        <v>100</v>
      </c>
      <c r="BR6" s="24"/>
      <c r="BS6" s="24"/>
      <c r="BT6" s="126"/>
      <c r="BU6" s="15" t="s">
        <v>19</v>
      </c>
      <c r="BV6" s="9">
        <f>IF(COUNTA(BV14:BV25)=0,"",SUMPRODUCT(BV14:BV25,BU14:BU25))</f>
        <v>97.560975609756099</v>
      </c>
      <c r="BW6" s="9">
        <f>IF(COUNTA(BW14:BW25)=0,"",SUMPRODUCT(BW14:BW25,BU14:BU25))</f>
        <v>99.561403508771932</v>
      </c>
      <c r="BX6" s="9">
        <f>IF(COUNTA(BX14:BX25)=0,"",SUMPRODUCT(BX14:BX25,BU14:BU25))</f>
        <v>72.222222222222214</v>
      </c>
      <c r="BY6" s="9" t="str">
        <f>IF(COUNTA(BY14:BY25)=0,"",SUMPRODUCT(BY14:BY25,BU14:BU25))</f>
        <v/>
      </c>
      <c r="BZ6" s="9">
        <f>IF(COUNTA(BZ14:BZ25)=0,"",SUMPRODUCT(BZ14:BZ25,BU14:BU25))</f>
        <v>97.560975609756099</v>
      </c>
      <c r="CA6" s="29">
        <f>IF(COUNTA(CA14:CA25)=0,"",SUMPRODUCT(CA14:CA25,BU14:BU25))</f>
        <v>100</v>
      </c>
      <c r="CB6" s="24"/>
      <c r="CC6" s="24"/>
      <c r="CD6" s="126" t="s">
        <v>222</v>
      </c>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f>IF(COUNTA(CK14:CK25)=0,"",SUMPRODUCT(CK14:CK25,CE14:CE25))</f>
        <v>100</v>
      </c>
      <c r="CL6" s="24"/>
      <c r="CM6" s="24"/>
      <c r="CN6" s="126" t="s">
        <v>222</v>
      </c>
      <c r="CO6" s="15" t="s">
        <v>19</v>
      </c>
      <c r="CP6" s="9">
        <f>IF(COUNTA(CP14:CP25)=0,"",SUMPRODUCT(CP14:CP25,CJ14:CJ25))</f>
        <v>0</v>
      </c>
      <c r="CQ6" s="9" t="str">
        <f>IF(COUNTA(CQ14:CQ25)=0,"",SUMPRODUCT(CQ14:CQ25,CO14:CO25))</f>
        <v/>
      </c>
      <c r="CR6" s="9" t="str">
        <f>IF(COUNTA(CR14:CR25)=0,"",SUMPRODUCT(CR14:CR25,CO14:CO25))</f>
        <v/>
      </c>
      <c r="CS6" s="9" t="str">
        <f>IF(COUNTA(CS14:CS25)=0,"",SUMPRODUCT(CS14:CS25,CO14:CO25))</f>
        <v/>
      </c>
      <c r="CT6" s="9">
        <f>IF(COUNTA(CT14:CT25)=0,"",SUMPRODUCT(CT14:CT25,CN14:CN25))</f>
        <v>0</v>
      </c>
      <c r="CU6" s="29">
        <f>IF(COUNTA(CU14:CU25)=0,"",SUMPRODUCT(CU14:CU25,CO14:CO25))</f>
        <v>100</v>
      </c>
      <c r="CV6" s="24"/>
      <c r="CW6" s="24"/>
      <c r="CX6" s="133"/>
      <c r="DH6" s="133"/>
      <c r="DR6" s="133"/>
      <c r="EB6" s="133"/>
      <c r="EL6" s="133"/>
      <c r="EV6" s="133"/>
      <c r="FF6" s="133"/>
      <c r="FP6" s="133"/>
      <c r="FZ6" s="133"/>
      <c r="GJ6" s="133"/>
      <c r="GT6" s="133"/>
      <c r="HD6" s="133"/>
      <c r="HN6" s="133"/>
      <c r="HX6" s="133"/>
    </row>
    <row xmlns:x14ac="http://schemas.microsoft.com/office/spreadsheetml/2009/9/ac" r="7" s="4" customFormat="true" x14ac:dyDescent="0.2">
      <c r="A7" s="389" t="str">
        <f ca="true">IF(ISBLANK('Data Summary'!A9),"",'Data Summary'!A9)</f>
        <v>URY_2016_UIS</v>
      </c>
      <c r="B7" s="124"/>
      <c r="C7" s="104" t="s">
        <v>38</v>
      </c>
      <c r="D7" s="8"/>
      <c r="E7" s="8"/>
      <c r="F7" s="8"/>
      <c r="G7" s="8"/>
      <c r="H7" s="8"/>
      <c r="I7" s="29"/>
      <c r="J7" s="24"/>
      <c r="K7" s="24"/>
      <c r="L7" s="124"/>
      <c r="M7" s="46" t="s">
        <v>38</v>
      </c>
      <c r="N7" s="8"/>
      <c r="O7" s="8"/>
      <c r="P7" s="8"/>
      <c r="Q7" s="8"/>
      <c r="R7" s="8"/>
      <c r="S7" s="29"/>
      <c r="T7" s="24"/>
      <c r="U7" s="24"/>
      <c r="V7" s="124"/>
      <c r="W7" s="46" t="s">
        <v>38</v>
      </c>
      <c r="X7" s="8"/>
      <c r="Y7" s="8"/>
      <c r="Z7" s="8"/>
      <c r="AA7" s="8"/>
      <c r="AB7" s="8"/>
      <c r="AC7" s="29"/>
      <c r="AD7" s="24"/>
      <c r="AE7" s="24"/>
      <c r="AF7" s="124"/>
      <c r="AG7" s="46" t="s">
        <v>38</v>
      </c>
      <c r="AH7" s="8"/>
      <c r="AI7" s="8"/>
      <c r="AJ7" s="8"/>
      <c r="AK7" s="8"/>
      <c r="AL7" s="8"/>
      <c r="AM7" s="29"/>
      <c r="AN7" s="24"/>
      <c r="AO7" s="24"/>
      <c r="AP7" s="126" t="s">
        <v>222</v>
      </c>
      <c r="AQ7" s="46" t="s">
        <v>38</v>
      </c>
      <c r="AR7" s="8">
        <v>100</v>
      </c>
      <c r="AS7" s="8"/>
      <c r="AT7" s="8"/>
      <c r="AU7" s="8"/>
      <c r="AV7" s="8">
        <v>100</v>
      </c>
      <c r="AW7" s="26">
        <v>100</v>
      </c>
      <c r="AX7" s="24"/>
      <c r="AY7" s="24"/>
      <c r="AZ7" s="126" t="s">
        <v>222</v>
      </c>
      <c r="BA7" s="46" t="s">
        <v>38</v>
      </c>
      <c r="BB7" s="8">
        <v>100</v>
      </c>
      <c r="BC7" s="8"/>
      <c r="BD7" s="8"/>
      <c r="BE7" s="8"/>
      <c r="BF7" s="8">
        <v>100</v>
      </c>
      <c r="BG7" s="26">
        <v>100</v>
      </c>
      <c r="BH7" s="24"/>
      <c r="BI7" s="24"/>
      <c r="BJ7" s="126" t="s">
        <v>222</v>
      </c>
      <c r="BK7" s="46" t="s">
        <v>38</v>
      </c>
      <c r="BL7" s="8">
        <v>100</v>
      </c>
      <c r="BM7" s="8"/>
      <c r="BN7" s="8"/>
      <c r="BO7" s="8"/>
      <c r="BP7" s="8">
        <v>100</v>
      </c>
      <c r="BQ7" s="26">
        <v>100</v>
      </c>
      <c r="BR7" s="24"/>
      <c r="BS7" s="24"/>
      <c r="BT7" s="126"/>
      <c r="BU7" s="46" t="s">
        <v>38</v>
      </c>
      <c r="BV7" s="8"/>
      <c r="BW7" s="8"/>
      <c r="BX7" s="8"/>
      <c r="BY7" s="8"/>
      <c r="BZ7" s="8"/>
      <c r="CA7" s="26"/>
      <c r="CB7" s="24"/>
      <c r="CC7" s="24"/>
      <c r="CD7" s="126" t="s">
        <v>222</v>
      </c>
      <c r="CE7" s="46" t="s">
        <v>38</v>
      </c>
      <c r="CF7" s="8"/>
      <c r="CG7" s="8"/>
      <c r="CH7" s="8"/>
      <c r="CI7" s="8"/>
      <c r="CJ7" s="8"/>
      <c r="CK7" s="26">
        <v>100</v>
      </c>
      <c r="CL7" s="24"/>
      <c r="CM7" s="24"/>
      <c r="CN7" s="126" t="s">
        <v>222</v>
      </c>
      <c r="CO7" s="46" t="s">
        <v>38</v>
      </c>
      <c r="CP7" s="8">
        <v>100</v>
      </c>
      <c r="CQ7" s="8"/>
      <c r="CR7" s="8"/>
      <c r="CS7" s="8"/>
      <c r="CT7" s="8">
        <v>100</v>
      </c>
      <c r="CU7" s="26">
        <v>100</v>
      </c>
      <c r="CV7" s="24"/>
      <c r="CW7" s="24"/>
      <c r="CX7" s="133"/>
      <c r="DH7" s="133"/>
      <c r="DR7" s="133"/>
      <c r="EB7" s="133"/>
      <c r="EL7" s="133"/>
      <c r="EV7" s="133"/>
      <c r="FF7" s="133"/>
      <c r="FP7" s="133"/>
      <c r="FZ7" s="133"/>
      <c r="GJ7" s="133"/>
      <c r="GT7" s="133"/>
      <c r="HD7" s="133"/>
      <c r="HN7" s="133"/>
      <c r="HX7" s="133"/>
    </row>
    <row xmlns:x14ac="http://schemas.microsoft.com/office/spreadsheetml/2009/9/ac" r="8" s="4" customFormat="true" ht="15.6" customHeight="true" x14ac:dyDescent="0.25">
      <c r="A8" s="389" t="str">
        <f ca="true">IF(ISBLANK('Data Summary'!A10),"",'Data Summary'!A10)</f>
        <v>URY_2017_UIS</v>
      </c>
      <c r="B8" s="124"/>
      <c r="C8" s="104" t="s">
        <v>106</v>
      </c>
      <c r="D8" s="105"/>
      <c r="E8" s="9"/>
      <c r="F8" s="9"/>
      <c r="G8" s="9"/>
      <c r="H8" s="9"/>
      <c r="I8" s="29"/>
      <c r="J8" s="24"/>
      <c r="K8" s="24"/>
      <c r="L8" s="124"/>
      <c r="M8" s="46" t="s">
        <v>106</v>
      </c>
      <c r="N8" s="9"/>
      <c r="O8" s="9"/>
      <c r="P8" s="9"/>
      <c r="Q8" s="9"/>
      <c r="R8" s="9"/>
      <c r="S8" s="29"/>
      <c r="T8" s="24"/>
      <c r="U8" s="24"/>
      <c r="V8" s="124"/>
      <c r="W8" s="46" t="s">
        <v>106</v>
      </c>
      <c r="X8" s="9"/>
      <c r="Y8" s="9"/>
      <c r="Z8" s="9"/>
      <c r="AA8" s="9"/>
      <c r="AB8" s="9"/>
      <c r="AC8" s="29"/>
      <c r="AD8" s="24"/>
      <c r="AE8" s="24"/>
      <c r="AF8" s="124"/>
      <c r="AG8" s="46" t="s">
        <v>106</v>
      </c>
      <c r="AH8" s="9"/>
      <c r="AI8" s="9"/>
      <c r="AJ8" s="9"/>
      <c r="AK8" s="9"/>
      <c r="AL8" s="9"/>
      <c r="AM8" s="29"/>
      <c r="AN8" s="24"/>
      <c r="AO8" s="24"/>
      <c r="AP8" s="124"/>
      <c r="AQ8" s="46" t="s">
        <v>106</v>
      </c>
      <c r="AR8" s="9"/>
      <c r="AS8" s="9"/>
      <c r="AT8" s="9"/>
      <c r="AU8" s="9"/>
      <c r="AV8" s="9"/>
      <c r="AW8" s="29"/>
      <c r="AX8" s="24"/>
      <c r="AY8" s="24"/>
      <c r="AZ8" s="124"/>
      <c r="BA8" s="46" t="s">
        <v>106</v>
      </c>
      <c r="BB8" s="9"/>
      <c r="BC8" s="9"/>
      <c r="BD8" s="9"/>
      <c r="BE8" s="9"/>
      <c r="BF8" s="9"/>
      <c r="BG8" s="29"/>
      <c r="BH8" s="24"/>
      <c r="BI8" s="24"/>
      <c r="BJ8" s="124"/>
      <c r="BK8" s="46" t="s">
        <v>106</v>
      </c>
      <c r="BL8" s="9"/>
      <c r="BM8" s="9"/>
      <c r="BN8" s="9"/>
      <c r="BO8" s="9"/>
      <c r="BP8" s="9"/>
      <c r="BQ8" s="29"/>
      <c r="BR8" s="24"/>
      <c r="BS8" s="24"/>
      <c r="BT8" s="124"/>
      <c r="BU8" s="46" t="s">
        <v>106</v>
      </c>
      <c r="BV8" s="9"/>
      <c r="BW8" s="9"/>
      <c r="BX8" s="9"/>
      <c r="BY8" s="9"/>
      <c r="BZ8" s="9"/>
      <c r="CA8" s="29"/>
      <c r="CB8" s="24"/>
      <c r="CC8" s="24"/>
      <c r="CD8" s="124"/>
      <c r="CE8" s="46" t="s">
        <v>106</v>
      </c>
      <c r="CF8" s="9"/>
      <c r="CG8" s="9"/>
      <c r="CH8" s="9"/>
      <c r="CI8" s="9"/>
      <c r="CJ8" s="9"/>
      <c r="CK8" s="29"/>
      <c r="CL8" s="24"/>
      <c r="CM8" s="24"/>
      <c r="CN8" s="124"/>
      <c r="CO8" s="46" t="s">
        <v>106</v>
      </c>
      <c r="CP8" s="9"/>
      <c r="CQ8" s="9"/>
      <c r="CR8" s="9"/>
      <c r="CS8" s="9"/>
      <c r="CT8" s="9"/>
      <c r="CU8" s="29"/>
      <c r="CV8" s="24"/>
      <c r="CW8" s="24"/>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89" t="str">
        <f ca="true">IF(ISBLANK('Data Summary'!A11),"",'Data Summary'!A11)</f>
        <v>URY_2018_UIS</v>
      </c>
      <c r="B9" s="124"/>
      <c r="C9" s="65" t="s">
        <v>182</v>
      </c>
      <c r="D9" s="106"/>
      <c r="E9" s="7"/>
      <c r="F9" s="7"/>
      <c r="G9" s="7"/>
      <c r="H9" s="7"/>
      <c r="I9" s="26"/>
      <c r="J9" s="24"/>
      <c r="K9" s="24"/>
      <c r="L9" s="124"/>
      <c r="M9" s="65" t="s">
        <v>182</v>
      </c>
      <c r="N9" s="8"/>
      <c r="O9" s="8"/>
      <c r="P9" s="8"/>
      <c r="Q9" s="8"/>
      <c r="R9" s="8"/>
      <c r="S9" s="26"/>
      <c r="T9" s="24"/>
      <c r="U9" s="24"/>
      <c r="V9" s="124" t="s">
        <v>190</v>
      </c>
      <c r="W9" s="65" t="s">
        <v>182</v>
      </c>
      <c r="X9" s="8">
        <v>100</v>
      </c>
      <c r="Y9" s="8"/>
      <c r="Z9" s="8"/>
      <c r="AA9" s="8"/>
      <c r="AB9" s="8">
        <v>100</v>
      </c>
      <c r="AC9" s="26">
        <v>100</v>
      </c>
      <c r="AD9" s="24"/>
      <c r="AE9" s="24"/>
      <c r="AF9" s="124" t="s">
        <v>190</v>
      </c>
      <c r="AG9" s="65" t="s">
        <v>182</v>
      </c>
      <c r="AH9" s="8">
        <v>100</v>
      </c>
      <c r="AI9" s="8"/>
      <c r="AJ9" s="8"/>
      <c r="AK9" s="8"/>
      <c r="AL9" s="8">
        <v>100</v>
      </c>
      <c r="AM9" s="26">
        <v>100</v>
      </c>
      <c r="AN9" s="24"/>
      <c r="AO9" s="24"/>
      <c r="AP9" s="124" t="s">
        <v>190</v>
      </c>
      <c r="AQ9" s="65" t="s">
        <v>182</v>
      </c>
      <c r="AR9" s="8">
        <v>100</v>
      </c>
      <c r="AS9" s="8"/>
      <c r="AT9" s="8"/>
      <c r="AU9" s="8"/>
      <c r="AV9" s="8">
        <v>100</v>
      </c>
      <c r="AW9" s="26">
        <v>100</v>
      </c>
      <c r="AX9" s="24"/>
      <c r="AY9" s="24"/>
      <c r="AZ9" s="124" t="s">
        <v>190</v>
      </c>
      <c r="BA9" s="65" t="s">
        <v>182</v>
      </c>
      <c r="BB9" s="8">
        <v>100</v>
      </c>
      <c r="BC9" s="8"/>
      <c r="BD9" s="8"/>
      <c r="BE9" s="8"/>
      <c r="BF9" s="8">
        <v>100</v>
      </c>
      <c r="BG9" s="26">
        <v>100</v>
      </c>
      <c r="BH9" s="24"/>
      <c r="BI9" s="24"/>
      <c r="BJ9" s="124" t="s">
        <v>190</v>
      </c>
      <c r="BK9" s="65" t="s">
        <v>182</v>
      </c>
      <c r="BL9" s="8">
        <v>100</v>
      </c>
      <c r="BM9" s="8"/>
      <c r="BN9" s="8"/>
      <c r="BO9" s="8"/>
      <c r="BP9" s="8">
        <v>100</v>
      </c>
      <c r="BQ9" s="26">
        <v>100</v>
      </c>
      <c r="BR9" s="24"/>
      <c r="BS9" s="24"/>
      <c r="BT9" s="124"/>
      <c r="BU9" s="65" t="s">
        <v>182</v>
      </c>
      <c r="BV9" s="8"/>
      <c r="BW9" s="8"/>
      <c r="BX9" s="8"/>
      <c r="BY9" s="8"/>
      <c r="BZ9" s="8"/>
      <c r="CA9" s="26"/>
      <c r="CB9" s="24"/>
      <c r="CC9" s="24"/>
      <c r="CD9" s="124" t="s">
        <v>190</v>
      </c>
      <c r="CE9" s="65" t="s">
        <v>182</v>
      </c>
      <c r="CF9" s="19">
        <v>99.94</v>
      </c>
      <c r="CG9" s="7"/>
      <c r="CH9" s="7"/>
      <c r="CI9" s="7"/>
      <c r="CJ9" s="7">
        <v>99.88</v>
      </c>
      <c r="CK9" s="26">
        <v>100</v>
      </c>
      <c r="CL9" s="24"/>
      <c r="CM9" s="24"/>
      <c r="CN9" s="124" t="s">
        <v>190</v>
      </c>
      <c r="CO9" s="65" t="s">
        <v>182</v>
      </c>
      <c r="CP9" s="7">
        <v>100</v>
      </c>
      <c r="CQ9" s="7"/>
      <c r="CR9" s="7"/>
      <c r="CS9" s="7"/>
      <c r="CT9" s="7">
        <v>100</v>
      </c>
      <c r="CU9" s="26">
        <v>100</v>
      </c>
      <c r="CV9" s="24"/>
      <c r="CW9" s="24"/>
      <c r="CX9" s="133"/>
      <c r="DH9" s="133"/>
      <c r="DR9" s="133"/>
      <c r="EB9" s="133"/>
      <c r="EL9" s="133"/>
      <c r="EV9" s="133"/>
      <c r="FF9" s="133"/>
      <c r="FP9" s="133"/>
      <c r="FZ9" s="133"/>
      <c r="GJ9" s="133"/>
      <c r="GT9" s="133"/>
      <c r="HD9" s="133"/>
      <c r="HN9" s="133"/>
      <c r="HX9" s="133"/>
    </row>
    <row xmlns:x14ac="http://schemas.microsoft.com/office/spreadsheetml/2009/9/ac" r="10" s="4" customFormat="true" x14ac:dyDescent="0.25">
      <c r="A10" s="389" t="str">
        <f ca="true">IF(ISBLANK('Data Summary'!A12),"",'Data Summary'!A12)</f>
        <v>URY_2019_UIS</v>
      </c>
      <c r="B10" s="124"/>
      <c r="C10" s="65" t="s">
        <v>107</v>
      </c>
      <c r="D10" s="107"/>
      <c r="E10" s="7"/>
      <c r="F10" s="7"/>
      <c r="G10" s="7"/>
      <c r="H10" s="7"/>
      <c r="I10" s="26"/>
      <c r="J10" s="24"/>
      <c r="K10" s="24"/>
      <c r="L10" s="124"/>
      <c r="M10" s="65" t="s">
        <v>107</v>
      </c>
      <c r="N10" s="19"/>
      <c r="O10" s="7"/>
      <c r="P10" s="7"/>
      <c r="Q10" s="7"/>
      <c r="R10" s="7"/>
      <c r="S10" s="26"/>
      <c r="T10" s="24"/>
      <c r="U10" s="24"/>
      <c r="V10" s="124"/>
      <c r="W10" s="65" t="s">
        <v>107</v>
      </c>
      <c r="X10" s="19"/>
      <c r="Y10" s="7"/>
      <c r="Z10" s="7"/>
      <c r="AA10" s="7"/>
      <c r="AB10" s="7"/>
      <c r="AC10" s="26"/>
      <c r="AD10" s="24"/>
      <c r="AE10" s="24"/>
      <c r="AF10" s="124"/>
      <c r="AG10" s="65" t="s">
        <v>107</v>
      </c>
      <c r="AH10" s="19"/>
      <c r="AI10" s="7"/>
      <c r="AJ10" s="7"/>
      <c r="AK10" s="7"/>
      <c r="AL10" s="7"/>
      <c r="AM10" s="26"/>
      <c r="AN10" s="24"/>
      <c r="AO10" s="24"/>
      <c r="AP10" s="124"/>
      <c r="AQ10" s="65" t="s">
        <v>107</v>
      </c>
      <c r="AR10" s="19"/>
      <c r="AS10" s="7"/>
      <c r="AT10" s="7"/>
      <c r="AU10" s="7"/>
      <c r="AV10" s="7"/>
      <c r="AW10" s="26"/>
      <c r="AX10" s="24"/>
      <c r="AY10" s="24"/>
      <c r="AZ10" s="124"/>
      <c r="BA10" s="65" t="s">
        <v>107</v>
      </c>
      <c r="BB10" s="19"/>
      <c r="BC10" s="7"/>
      <c r="BD10" s="7"/>
      <c r="BE10" s="7"/>
      <c r="BF10" s="7"/>
      <c r="BG10" s="26"/>
      <c r="BH10" s="24"/>
      <c r="BI10" s="24"/>
      <c r="BJ10" s="124"/>
      <c r="BK10" s="65" t="s">
        <v>107</v>
      </c>
      <c r="BL10" s="19"/>
      <c r="BM10" s="7"/>
      <c r="BN10" s="7"/>
      <c r="BO10" s="7"/>
      <c r="BP10" s="7"/>
      <c r="BQ10" s="26"/>
      <c r="BR10" s="24"/>
      <c r="BS10" s="24"/>
      <c r="BT10" s="124"/>
      <c r="BU10" s="65" t="s">
        <v>107</v>
      </c>
      <c r="BV10" s="19"/>
      <c r="BW10" s="7"/>
      <c r="BX10" s="7"/>
      <c r="BY10" s="7"/>
      <c r="BZ10" s="7"/>
      <c r="CA10" s="26"/>
      <c r="CB10" s="24"/>
      <c r="CC10" s="24"/>
      <c r="CD10" s="124"/>
      <c r="CE10" s="65" t="s">
        <v>107</v>
      </c>
      <c r="CF10" s="19"/>
      <c r="CG10" s="7"/>
      <c r="CH10" s="7"/>
      <c r="CI10" s="7"/>
      <c r="CJ10" s="7"/>
      <c r="CK10" s="26"/>
      <c r="CL10" s="24"/>
      <c r="CM10" s="24"/>
      <c r="CN10" s="124"/>
      <c r="CO10" s="65" t="s">
        <v>107</v>
      </c>
      <c r="CP10" s="7"/>
      <c r="CQ10" s="7"/>
      <c r="CR10" s="7"/>
      <c r="CS10" s="7"/>
      <c r="CT10" s="7"/>
      <c r="CU10" s="26"/>
      <c r="CV10" s="24"/>
      <c r="CW10" s="24"/>
      <c r="CX10" s="133"/>
      <c r="DH10" s="133"/>
      <c r="DR10" s="133"/>
      <c r="EB10" s="133"/>
      <c r="EL10" s="133"/>
      <c r="EV10" s="133"/>
      <c r="FF10" s="133"/>
      <c r="FP10" s="133"/>
      <c r="FZ10" s="133"/>
      <c r="GJ10" s="133"/>
      <c r="GT10" s="133"/>
      <c r="HD10" s="133"/>
      <c r="HN10" s="133"/>
      <c r="HX10" s="133"/>
    </row>
    <row xmlns:x14ac="http://schemas.microsoft.com/office/spreadsheetml/2009/9/ac" r="11" s="4" customFormat="true" x14ac:dyDescent="0.25">
      <c r="A11" s="389" t="str">
        <f ca="true">IF(ISBLANK('Data Summary'!A13),"",'Data Summary'!A13)</f>
        <v>URY_2019_LLECE</v>
      </c>
      <c r="B11" s="124"/>
      <c r="C11" s="65" t="s">
        <v>108</v>
      </c>
      <c r="D11" s="107"/>
      <c r="E11" s="7"/>
      <c r="F11" s="7"/>
      <c r="G11" s="7"/>
      <c r="H11" s="7"/>
      <c r="I11" s="26"/>
      <c r="J11" s="24"/>
      <c r="K11" s="24"/>
      <c r="L11" s="124"/>
      <c r="M11" s="65" t="s">
        <v>108</v>
      </c>
      <c r="N11" s="19"/>
      <c r="O11" s="7"/>
      <c r="P11" s="7"/>
      <c r="Q11" s="7"/>
      <c r="R11" s="7"/>
      <c r="S11" s="26"/>
      <c r="T11" s="24"/>
      <c r="U11" s="24"/>
      <c r="V11" s="124"/>
      <c r="W11" s="65" t="s">
        <v>108</v>
      </c>
      <c r="X11" s="19"/>
      <c r="Y11" s="7"/>
      <c r="Z11" s="7"/>
      <c r="AA11" s="7"/>
      <c r="AB11" s="7"/>
      <c r="AC11" s="26"/>
      <c r="AD11" s="24"/>
      <c r="AE11" s="24"/>
      <c r="AF11" s="124"/>
      <c r="AG11" s="65" t="s">
        <v>108</v>
      </c>
      <c r="AH11" s="19"/>
      <c r="AI11" s="7"/>
      <c r="AJ11" s="7"/>
      <c r="AK11" s="7"/>
      <c r="AL11" s="7"/>
      <c r="AM11" s="26"/>
      <c r="AN11" s="24"/>
      <c r="AO11" s="24"/>
      <c r="AP11" s="124"/>
      <c r="AQ11" s="65" t="s">
        <v>108</v>
      </c>
      <c r="AR11" s="19"/>
      <c r="AS11" s="7"/>
      <c r="AT11" s="7"/>
      <c r="AU11" s="7"/>
      <c r="AV11" s="7"/>
      <c r="AW11" s="26"/>
      <c r="AX11" s="24"/>
      <c r="AY11" s="24"/>
      <c r="AZ11" s="124"/>
      <c r="BA11" s="65" t="s">
        <v>108</v>
      </c>
      <c r="BB11" s="19"/>
      <c r="BC11" s="7"/>
      <c r="BD11" s="7"/>
      <c r="BE11" s="7"/>
      <c r="BF11" s="7"/>
      <c r="BG11" s="26"/>
      <c r="BH11" s="24"/>
      <c r="BI11" s="24"/>
      <c r="BJ11" s="124"/>
      <c r="BK11" s="65" t="s">
        <v>108</v>
      </c>
      <c r="BL11" s="19"/>
      <c r="BM11" s="7"/>
      <c r="BN11" s="7"/>
      <c r="BO11" s="7"/>
      <c r="BP11" s="7"/>
      <c r="BQ11" s="26"/>
      <c r="BR11" s="24"/>
      <c r="BS11" s="24"/>
      <c r="BT11" s="124"/>
      <c r="BU11" s="65" t="s">
        <v>108</v>
      </c>
      <c r="BV11" s="19"/>
      <c r="BW11" s="7"/>
      <c r="BX11" s="7"/>
      <c r="BY11" s="7"/>
      <c r="BZ11" s="7"/>
      <c r="CA11" s="26"/>
      <c r="CB11" s="24"/>
      <c r="CC11" s="24"/>
      <c r="CD11" s="124"/>
      <c r="CE11" s="65" t="s">
        <v>108</v>
      </c>
      <c r="CF11" s="19"/>
      <c r="CG11" s="7"/>
      <c r="CH11" s="7"/>
      <c r="CI11" s="7"/>
      <c r="CJ11" s="7"/>
      <c r="CK11" s="26"/>
      <c r="CL11" s="24"/>
      <c r="CM11" s="24"/>
      <c r="CN11" s="124"/>
      <c r="CO11" s="65" t="s">
        <v>108</v>
      </c>
      <c r="CP11" s="7"/>
      <c r="CQ11" s="7"/>
      <c r="CR11" s="7"/>
      <c r="CS11" s="7"/>
      <c r="CT11" s="7"/>
      <c r="CU11" s="26"/>
      <c r="CV11" s="24"/>
      <c r="CW11" s="24"/>
      <c r="CX11" s="133"/>
      <c r="DH11" s="133"/>
      <c r="DR11" s="133"/>
      <c r="EB11" s="133"/>
      <c r="EL11" s="133"/>
      <c r="EV11" s="133"/>
      <c r="FF11" s="133"/>
      <c r="FP11" s="133"/>
      <c r="FZ11" s="133"/>
      <c r="GJ11" s="133"/>
      <c r="GT11" s="133"/>
      <c r="HD11" s="133"/>
      <c r="HN11" s="133"/>
      <c r="HX11" s="133"/>
    </row>
    <row xmlns:x14ac="http://schemas.microsoft.com/office/spreadsheetml/2009/9/ac" r="12" s="262" customFormat="true" ht="18" customHeight="true" x14ac:dyDescent="0.2">
      <c r="A12" s="389" t="str">
        <f ca="true">IF(ISBLANK('Data Summary'!A14),"",'Data Summary'!A14)</f>
        <v>URY_2020_UIS</v>
      </c>
      <c r="B12" s="257" t="s">
        <v>57</v>
      </c>
      <c r="C12" s="258" t="s">
        <v>27</v>
      </c>
      <c r="D12" s="259"/>
      <c r="E12" s="259"/>
      <c r="F12" s="259"/>
      <c r="G12" s="259"/>
      <c r="H12" s="259"/>
      <c r="I12" s="260"/>
      <c r="J12" s="254"/>
      <c r="K12" s="254"/>
      <c r="L12" s="257" t="s">
        <v>57</v>
      </c>
      <c r="M12" s="258" t="s">
        <v>27</v>
      </c>
      <c r="N12" s="259"/>
      <c r="O12" s="259"/>
      <c r="P12" s="259"/>
      <c r="Q12" s="259"/>
      <c r="R12" s="259"/>
      <c r="S12" s="260"/>
      <c r="T12" s="254"/>
      <c r="U12" s="254"/>
      <c r="V12" s="257" t="s">
        <v>57</v>
      </c>
      <c r="W12" s="258" t="s">
        <v>27</v>
      </c>
      <c r="X12" s="259"/>
      <c r="Y12" s="259"/>
      <c r="Z12" s="259"/>
      <c r="AA12" s="259"/>
      <c r="AB12" s="259"/>
      <c r="AC12" s="260"/>
      <c r="AD12" s="254"/>
      <c r="AE12" s="254"/>
      <c r="AF12" s="257" t="s">
        <v>57</v>
      </c>
      <c r="AG12" s="258" t="s">
        <v>27</v>
      </c>
      <c r="AH12" s="259"/>
      <c r="AI12" s="259"/>
      <c r="AJ12" s="259"/>
      <c r="AK12" s="259"/>
      <c r="AL12" s="259"/>
      <c r="AM12" s="260"/>
      <c r="AN12" s="254"/>
      <c r="AO12" s="254"/>
      <c r="AP12" s="257" t="s">
        <v>57</v>
      </c>
      <c r="AQ12" s="258" t="s">
        <v>27</v>
      </c>
      <c r="AR12" s="259"/>
      <c r="AS12" s="259"/>
      <c r="AT12" s="259"/>
      <c r="AU12" s="259"/>
      <c r="AV12" s="259"/>
      <c r="AW12" s="260"/>
      <c r="AX12" s="254"/>
      <c r="AY12" s="254"/>
      <c r="AZ12" s="257" t="s">
        <v>57</v>
      </c>
      <c r="BA12" s="258" t="s">
        <v>27</v>
      </c>
      <c r="BB12" s="259"/>
      <c r="BC12" s="259"/>
      <c r="BD12" s="259"/>
      <c r="BE12" s="259"/>
      <c r="BF12" s="259"/>
      <c r="BG12" s="260"/>
      <c r="BH12" s="254"/>
      <c r="BI12" s="254"/>
      <c r="BJ12" s="257" t="s">
        <v>57</v>
      </c>
      <c r="BK12" s="258" t="s">
        <v>27</v>
      </c>
      <c r="BL12" s="259"/>
      <c r="BM12" s="259"/>
      <c r="BN12" s="259"/>
      <c r="BO12" s="259"/>
      <c r="BP12" s="259"/>
      <c r="BQ12" s="260"/>
      <c r="BR12" s="254"/>
      <c r="BS12" s="254"/>
      <c r="BT12" s="257" t="s">
        <v>57</v>
      </c>
      <c r="BU12" s="258" t="s">
        <v>27</v>
      </c>
      <c r="BV12" s="259"/>
      <c r="BW12" s="259"/>
      <c r="BX12" s="259"/>
      <c r="BY12" s="259"/>
      <c r="BZ12" s="259"/>
      <c r="CA12" s="260"/>
      <c r="CB12" s="254"/>
      <c r="CC12" s="254"/>
      <c r="CD12" s="257" t="s">
        <v>57</v>
      </c>
      <c r="CE12" s="258" t="s">
        <v>27</v>
      </c>
      <c r="CF12" s="259"/>
      <c r="CG12" s="259"/>
      <c r="CH12" s="259"/>
      <c r="CI12" s="259"/>
      <c r="CJ12" s="259"/>
      <c r="CK12" s="260"/>
      <c r="CL12" s="254"/>
      <c r="CM12" s="254"/>
      <c r="CN12" s="257" t="s">
        <v>57</v>
      </c>
      <c r="CO12" s="258" t="s">
        <v>27</v>
      </c>
      <c r="CP12" s="259"/>
      <c r="CQ12" s="259"/>
      <c r="CR12" s="259"/>
      <c r="CS12" s="259"/>
      <c r="CT12" s="259"/>
      <c r="CU12" s="260"/>
      <c r="CV12" s="254"/>
      <c r="CW12" s="254"/>
      <c r="CX12" s="261"/>
      <c r="DH12" s="261"/>
      <c r="DR12" s="261"/>
      <c r="EB12" s="261"/>
      <c r="EL12" s="261"/>
      <c r="EV12" s="261"/>
      <c r="FF12" s="261"/>
      <c r="FP12" s="261"/>
      <c r="FZ12" s="261"/>
      <c r="GJ12" s="261"/>
      <c r="GT12" s="261"/>
      <c r="HD12" s="261"/>
      <c r="HN12" s="261"/>
      <c r="HX12" s="261"/>
    </row>
    <row xmlns:x14ac="http://schemas.microsoft.com/office/spreadsheetml/2009/9/ac" r="13" s="14" customFormat="true" ht="14.25" customHeight="true" x14ac:dyDescent="0.2">
      <c r="A13" s="389" t="str">
        <f ca="true">IF(ISBLANK('Data Summary'!A15),"",'Data Summary'!A15)</f>
        <v>URY_2021_UIS</v>
      </c>
      <c r="B13" s="125" t="s">
        <v>55</v>
      </c>
      <c r="C13" s="5">
        <v>0</v>
      </c>
      <c r="D13" s="45"/>
      <c r="E13" s="45"/>
      <c r="F13" s="45"/>
      <c r="G13" s="45"/>
      <c r="H13" s="45"/>
      <c r="I13" s="66"/>
      <c r="J13" s="11"/>
      <c r="K13" s="11"/>
      <c r="L13" s="125" t="s">
        <v>55</v>
      </c>
      <c r="M13" s="5">
        <v>0</v>
      </c>
      <c r="N13" s="45"/>
      <c r="O13" s="45"/>
      <c r="P13" s="45"/>
      <c r="Q13" s="45"/>
      <c r="R13" s="45"/>
      <c r="S13" s="66"/>
      <c r="T13" s="11"/>
      <c r="U13" s="11"/>
      <c r="V13" s="125" t="s">
        <v>55</v>
      </c>
      <c r="W13" s="5">
        <v>0</v>
      </c>
      <c r="X13" s="45">
        <v>0</v>
      </c>
      <c r="Y13" s="45"/>
      <c r="Z13" s="45"/>
      <c r="AA13" s="45"/>
      <c r="AB13" s="45">
        <v>0</v>
      </c>
      <c r="AC13" s="66">
        <v>0</v>
      </c>
      <c r="AD13" s="11"/>
      <c r="AE13" s="11"/>
      <c r="AF13" s="125" t="s">
        <v>55</v>
      </c>
      <c r="AG13" s="5">
        <v>0</v>
      </c>
      <c r="AH13" s="45">
        <v>0</v>
      </c>
      <c r="AI13" s="45"/>
      <c r="AJ13" s="45"/>
      <c r="AK13" s="45"/>
      <c r="AL13" s="45">
        <v>0</v>
      </c>
      <c r="AM13" s="66">
        <v>0</v>
      </c>
      <c r="AN13" s="11"/>
      <c r="AO13" s="11"/>
      <c r="AP13" s="125" t="s">
        <v>55</v>
      </c>
      <c r="AQ13" s="5">
        <v>0</v>
      </c>
      <c r="AR13" s="45">
        <v>0</v>
      </c>
      <c r="AS13" s="45"/>
      <c r="AT13" s="45"/>
      <c r="AU13" s="45"/>
      <c r="AV13" s="45">
        <v>0</v>
      </c>
      <c r="AW13" s="66">
        <v>0</v>
      </c>
      <c r="AX13" s="11"/>
      <c r="AY13" s="11"/>
      <c r="AZ13" s="125" t="s">
        <v>55</v>
      </c>
      <c r="BA13" s="5">
        <v>0</v>
      </c>
      <c r="BB13" s="45">
        <v>0</v>
      </c>
      <c r="BC13" s="45"/>
      <c r="BD13" s="45"/>
      <c r="BE13" s="45"/>
      <c r="BF13" s="45">
        <v>0</v>
      </c>
      <c r="BG13" s="66">
        <v>0</v>
      </c>
      <c r="BH13" s="11"/>
      <c r="BI13" s="11"/>
      <c r="BJ13" s="125" t="s">
        <v>55</v>
      </c>
      <c r="BK13" s="5">
        <v>0</v>
      </c>
      <c r="BL13" s="45">
        <v>0</v>
      </c>
      <c r="BM13" s="45"/>
      <c r="BN13" s="45"/>
      <c r="BO13" s="45"/>
      <c r="BP13" s="45">
        <v>0</v>
      </c>
      <c r="BQ13" s="66">
        <v>0</v>
      </c>
      <c r="BR13" s="11"/>
      <c r="BS13" s="11"/>
      <c r="BT13" s="125" t="s">
        <v>55</v>
      </c>
      <c r="BU13" s="5">
        <v>0</v>
      </c>
      <c r="BV13" s="45"/>
      <c r="BW13" s="45"/>
      <c r="BX13" s="45"/>
      <c r="BY13" s="45"/>
      <c r="BZ13" s="45"/>
      <c r="CA13" s="66"/>
      <c r="CB13" s="11"/>
      <c r="CC13" s="11"/>
      <c r="CD13" s="125" t="s">
        <v>55</v>
      </c>
      <c r="CE13" s="5">
        <v>0</v>
      </c>
      <c r="CF13" s="45"/>
      <c r="CG13" s="45"/>
      <c r="CH13" s="45"/>
      <c r="CI13" s="45"/>
      <c r="CJ13" s="45"/>
      <c r="CK13" s="66">
        <v>0</v>
      </c>
      <c r="CL13" s="11"/>
      <c r="CM13" s="11"/>
      <c r="CN13" s="125" t="s">
        <v>55</v>
      </c>
      <c r="CO13" s="5">
        <v>0</v>
      </c>
      <c r="CP13" s="45">
        <v>0</v>
      </c>
      <c r="CQ13" s="45"/>
      <c r="CR13" s="45"/>
      <c r="CS13" s="45"/>
      <c r="CT13" s="45">
        <v>0</v>
      </c>
      <c r="CU13" s="66">
        <v>0</v>
      </c>
      <c r="CV13" s="11"/>
      <c r="CW13" s="11"/>
      <c r="CX13" s="135"/>
      <c r="DH13" s="135"/>
      <c r="DR13" s="135"/>
      <c r="EB13" s="135"/>
      <c r="EL13" s="135"/>
      <c r="EV13" s="135"/>
      <c r="FF13" s="135"/>
      <c r="FP13" s="135"/>
      <c r="FZ13" s="135"/>
      <c r="GJ13" s="135"/>
      <c r="GT13" s="135"/>
      <c r="HD13" s="135"/>
      <c r="HN13" s="135"/>
      <c r="HX13" s="135"/>
    </row>
    <row xmlns:x14ac="http://schemas.microsoft.com/office/spreadsheetml/2009/9/ac" r="14" x14ac:dyDescent="0.25">
      <c r="A14" s="390" t="str">
        <f ca="true">IF(ISBLANK('Data Summary'!A16),"",'Data Summary'!A16)</f>
        <v/>
      </c>
      <c r="B14" s="126" t="s">
        <v>105</v>
      </c>
      <c r="C14" s="22">
        <v>0</v>
      </c>
      <c r="D14" s="45"/>
      <c r="E14" s="45"/>
      <c r="F14" s="45"/>
      <c r="G14" s="45"/>
      <c r="H14" s="45"/>
      <c r="I14" s="66"/>
      <c r="J14" s="11"/>
      <c r="K14" s="11"/>
      <c r="L14" s="126" t="s">
        <v>105</v>
      </c>
      <c r="M14" s="22">
        <v>0</v>
      </c>
      <c r="N14" s="45"/>
      <c r="O14" s="45"/>
      <c r="P14" s="45"/>
      <c r="Q14" s="45"/>
      <c r="R14" s="45"/>
      <c r="S14" s="66"/>
      <c r="T14" s="11"/>
      <c r="U14" s="11"/>
      <c r="V14" s="126" t="s">
        <v>105</v>
      </c>
      <c r="W14" s="22">
        <v>0</v>
      </c>
      <c r="X14" s="45"/>
      <c r="Y14" s="45"/>
      <c r="Z14" s="45"/>
      <c r="AA14" s="45"/>
      <c r="AB14" s="45"/>
      <c r="AC14" s="66"/>
      <c r="AD14" s="11"/>
      <c r="AE14" s="11"/>
      <c r="AF14" s="126" t="s">
        <v>105</v>
      </c>
      <c r="AG14" s="22">
        <v>0</v>
      </c>
      <c r="AH14" s="45"/>
      <c r="AI14" s="45"/>
      <c r="AJ14" s="45"/>
      <c r="AK14" s="45"/>
      <c r="AL14" s="45"/>
      <c r="AM14" s="66"/>
      <c r="AN14" s="11"/>
      <c r="AO14" s="11"/>
      <c r="AP14" s="126" t="s">
        <v>105</v>
      </c>
      <c r="AQ14" s="22">
        <v>0</v>
      </c>
      <c r="AR14" s="45"/>
      <c r="AS14" s="45"/>
      <c r="AT14" s="45"/>
      <c r="AU14" s="45"/>
      <c r="AV14" s="45"/>
      <c r="AW14" s="66"/>
      <c r="AX14" s="11"/>
      <c r="AY14" s="11"/>
      <c r="AZ14" s="126" t="s">
        <v>105</v>
      </c>
      <c r="BA14" s="22">
        <v>0</v>
      </c>
      <c r="BB14" s="45"/>
      <c r="BC14" s="45"/>
      <c r="BD14" s="45"/>
      <c r="BE14" s="45"/>
      <c r="BF14" s="45"/>
      <c r="BG14" s="66"/>
      <c r="BH14" s="11"/>
      <c r="BI14" s="11"/>
      <c r="BJ14" s="126" t="s">
        <v>105</v>
      </c>
      <c r="BK14" s="22">
        <v>0</v>
      </c>
      <c r="BL14" s="45"/>
      <c r="BM14" s="45"/>
      <c r="BN14" s="45"/>
      <c r="BO14" s="45"/>
      <c r="BP14" s="45"/>
      <c r="BQ14" s="66"/>
      <c r="BR14" s="11"/>
      <c r="BS14" s="11"/>
      <c r="BT14" s="126" t="s">
        <v>105</v>
      </c>
      <c r="BU14" s="22">
        <v>0</v>
      </c>
      <c r="BV14" s="45"/>
      <c r="BW14" s="45"/>
      <c r="BX14" s="45"/>
      <c r="BY14" s="45"/>
      <c r="BZ14" s="45"/>
      <c r="CA14" s="66"/>
      <c r="CB14" s="11"/>
      <c r="CC14" s="11"/>
      <c r="CD14" s="126" t="s">
        <v>105</v>
      </c>
      <c r="CE14" s="22">
        <v>0</v>
      </c>
      <c r="CF14" s="45"/>
      <c r="CG14" s="45"/>
      <c r="CH14" s="45"/>
      <c r="CI14" s="45"/>
      <c r="CJ14" s="45"/>
      <c r="CK14" s="66"/>
      <c r="CL14" s="11"/>
      <c r="CM14" s="11"/>
      <c r="CN14" s="126" t="s">
        <v>105</v>
      </c>
      <c r="CO14" s="22">
        <v>0</v>
      </c>
      <c r="CP14" s="45"/>
      <c r="CQ14" s="45"/>
      <c r="CR14" s="45"/>
      <c r="CS14" s="45"/>
      <c r="CT14" s="45"/>
      <c r="CU14" s="66"/>
      <c r="CV14" s="11"/>
      <c r="CW14" s="11"/>
    </row>
    <row xmlns:x14ac="http://schemas.microsoft.com/office/spreadsheetml/2009/9/ac" r="15" s="2" customFormat="true" x14ac:dyDescent="0.25">
      <c r="A15" s="390" t="str">
        <f ca="true">IF(ISBLANK('Data Summary'!A17),"",'Data Summary'!A17)</f>
        <v/>
      </c>
      <c r="B15" s="126" t="s">
        <v>163</v>
      </c>
      <c r="C15" s="6">
        <v>1</v>
      </c>
      <c r="D15" s="45">
        <f>H15</f>
        <v>96.3</v>
      </c>
      <c r="E15" s="7">
        <v>99.3</v>
      </c>
      <c r="F15" s="7">
        <v>88.5</v>
      </c>
      <c r="G15" s="7"/>
      <c r="H15" s="45">
        <v>96.3</v>
      </c>
      <c r="I15" s="66"/>
      <c r="J15" s="11"/>
      <c r="K15" s="11"/>
      <c r="L15" s="126" t="s">
        <v>163</v>
      </c>
      <c r="M15" s="6">
        <v>1</v>
      </c>
      <c r="N15" s="45">
        <f>R15</f>
        <v>94.277108433734938</v>
      </c>
      <c r="O15" s="7">
        <f>230/232*100</f>
        <v>99.137931034482762</v>
      </c>
      <c r="P15" s="7">
        <f>83/100*100</f>
        <v>83</v>
      </c>
      <c r="Q15" s="7"/>
      <c r="R15" s="45">
        <f>313/332*100</f>
        <v>94.277108433734938</v>
      </c>
      <c r="S15" s="66"/>
      <c r="T15" s="11"/>
      <c r="U15" s="11"/>
      <c r="V15" s="126" t="s">
        <v>222</v>
      </c>
      <c r="W15" s="6">
        <v>1</v>
      </c>
      <c r="X15" s="45">
        <v>100</v>
      </c>
      <c r="Y15" s="7"/>
      <c r="Z15" s="7"/>
      <c r="AA15" s="7"/>
      <c r="AB15" s="45">
        <v>100</v>
      </c>
      <c r="AC15" s="66">
        <v>100</v>
      </c>
      <c r="AD15" s="11"/>
      <c r="AE15" s="11"/>
      <c r="AF15" s="126" t="s">
        <v>222</v>
      </c>
      <c r="AG15" s="6">
        <v>1</v>
      </c>
      <c r="AH15" s="45">
        <v>100</v>
      </c>
      <c r="AI15" s="7"/>
      <c r="AJ15" s="7"/>
      <c r="AK15" s="7"/>
      <c r="AL15" s="45">
        <v>100</v>
      </c>
      <c r="AM15" s="66">
        <v>100</v>
      </c>
      <c r="AN15" s="11"/>
      <c r="AO15" s="11"/>
      <c r="AP15" s="126" t="s">
        <v>222</v>
      </c>
      <c r="AQ15" s="6">
        <v>1</v>
      </c>
      <c r="AR15" s="45">
        <v>100</v>
      </c>
      <c r="AS15" s="7"/>
      <c r="AT15" s="7"/>
      <c r="AU15" s="7"/>
      <c r="AV15" s="45">
        <v>100</v>
      </c>
      <c r="AW15" s="66">
        <v>100</v>
      </c>
      <c r="AX15" s="11"/>
      <c r="AY15" s="11"/>
      <c r="AZ15" s="126" t="s">
        <v>222</v>
      </c>
      <c r="BA15" s="6">
        <v>1</v>
      </c>
      <c r="BB15" s="45">
        <v>100</v>
      </c>
      <c r="BC15" s="7"/>
      <c r="BD15" s="7"/>
      <c r="BE15" s="7"/>
      <c r="BF15" s="45">
        <v>100</v>
      </c>
      <c r="BG15" s="66">
        <v>100</v>
      </c>
      <c r="BH15" s="11"/>
      <c r="BI15" s="11"/>
      <c r="BJ15" s="126" t="s">
        <v>222</v>
      </c>
      <c r="BK15" s="6">
        <v>1</v>
      </c>
      <c r="BL15" s="45">
        <v>100</v>
      </c>
      <c r="BM15" s="7"/>
      <c r="BN15" s="7"/>
      <c r="BO15" s="7"/>
      <c r="BP15" s="45">
        <v>100</v>
      </c>
      <c r="BQ15" s="66">
        <v>100</v>
      </c>
      <c r="BR15" s="11"/>
      <c r="BS15" s="11"/>
      <c r="BT15" s="126" t="s">
        <v>262</v>
      </c>
      <c r="BU15" s="6">
        <v>1</v>
      </c>
      <c r="BV15" s="45">
        <v>97.560975609756099</v>
      </c>
      <c r="BW15" s="7">
        <v>99.561403508771932</v>
      </c>
      <c r="BX15" s="7">
        <v>72.222222222222214</v>
      </c>
      <c r="BY15" s="7"/>
      <c r="BZ15" s="45">
        <v>97.560975609756099</v>
      </c>
      <c r="CA15" s="66">
        <v>100</v>
      </c>
      <c r="CB15" s="11"/>
      <c r="CC15" s="11"/>
      <c r="CD15" s="126" t="s">
        <v>222</v>
      </c>
      <c r="CE15" s="6">
        <v>1</v>
      </c>
      <c r="CF15" s="45"/>
      <c r="CG15" s="7"/>
      <c r="CH15" s="7"/>
      <c r="CI15" s="7"/>
      <c r="CJ15" s="45"/>
      <c r="CK15" s="66">
        <v>100</v>
      </c>
      <c r="CL15" s="11"/>
      <c r="CM15" s="11"/>
      <c r="CN15" s="126" t="s">
        <v>222</v>
      </c>
      <c r="CO15" s="6">
        <v>1</v>
      </c>
      <c r="CP15" s="7">
        <v>100</v>
      </c>
      <c r="CQ15" s="7"/>
      <c r="CR15" s="7"/>
      <c r="CS15" s="7"/>
      <c r="CT15" s="7">
        <v>100</v>
      </c>
      <c r="CU15" s="66">
        <v>100</v>
      </c>
      <c r="CV15" s="11"/>
      <c r="CW15" s="11"/>
      <c r="CX15" s="136"/>
      <c r="DH15" s="136"/>
      <c r="DR15" s="136"/>
      <c r="EB15" s="136"/>
      <c r="EL15" s="136"/>
      <c r="EV15" s="136"/>
      <c r="FF15" s="136"/>
      <c r="FP15" s="136"/>
      <c r="FZ15" s="136"/>
      <c r="GJ15" s="136"/>
      <c r="GT15" s="136"/>
      <c r="HD15" s="136"/>
      <c r="HN15" s="136"/>
      <c r="HX15" s="136"/>
    </row>
    <row xmlns:x14ac="http://schemas.microsoft.com/office/spreadsheetml/2009/9/ac" r="16" s="2" customFormat="true" x14ac:dyDescent="0.25">
      <c r="A16" s="390" t="str">
        <f ca="true">IF(ISBLANK('Data Summary'!A18),"",'Data Summary'!A18)</f>
        <v/>
      </c>
      <c r="B16" s="127"/>
      <c r="C16" s="108"/>
      <c r="D16" s="45"/>
      <c r="E16" s="7"/>
      <c r="F16" s="7"/>
      <c r="G16" s="7"/>
      <c r="H16" s="45"/>
      <c r="I16" s="66"/>
      <c r="J16" s="11"/>
      <c r="K16" s="11"/>
      <c r="L16" s="126"/>
      <c r="M16" s="13"/>
      <c r="N16" s="45"/>
      <c r="O16" s="7"/>
      <c r="P16" s="7"/>
      <c r="Q16" s="7"/>
      <c r="R16" s="45"/>
      <c r="S16" s="66"/>
      <c r="T16" s="11"/>
      <c r="U16" s="11"/>
      <c r="V16" s="126"/>
      <c r="W16" s="13"/>
      <c r="X16" s="45"/>
      <c r="Y16" s="7"/>
      <c r="Z16" s="7"/>
      <c r="AA16" s="7"/>
      <c r="AB16" s="45"/>
      <c r="AC16" s="66"/>
      <c r="AD16" s="11"/>
      <c r="AE16" s="11"/>
      <c r="AF16" s="126"/>
      <c r="AG16" s="13"/>
      <c r="AH16" s="45"/>
      <c r="AI16" s="7"/>
      <c r="AJ16" s="7"/>
      <c r="AK16" s="7"/>
      <c r="AL16" s="45"/>
      <c r="AM16" s="66"/>
      <c r="AN16" s="11"/>
      <c r="AO16" s="11"/>
      <c r="AP16" s="126"/>
      <c r="AQ16" s="13"/>
      <c r="AR16" s="45"/>
      <c r="AS16" s="7"/>
      <c r="AT16" s="7"/>
      <c r="AU16" s="7"/>
      <c r="AV16" s="45"/>
      <c r="AW16" s="66"/>
      <c r="AX16" s="11"/>
      <c r="AY16" s="11"/>
      <c r="AZ16" s="126"/>
      <c r="BA16" s="13"/>
      <c r="BB16" s="45"/>
      <c r="BC16" s="7"/>
      <c r="BD16" s="7"/>
      <c r="BE16" s="7"/>
      <c r="BF16" s="45"/>
      <c r="BG16" s="66"/>
      <c r="BH16" s="11"/>
      <c r="BI16" s="11"/>
      <c r="BJ16" s="126"/>
      <c r="BK16" s="13"/>
      <c r="BL16" s="45"/>
      <c r="BM16" s="7"/>
      <c r="BN16" s="7"/>
      <c r="BO16" s="7"/>
      <c r="BP16" s="45"/>
      <c r="BQ16" s="66"/>
      <c r="BR16" s="11"/>
      <c r="BS16" s="11"/>
      <c r="BT16" s="126"/>
      <c r="BU16" s="13"/>
      <c r="BV16" s="45"/>
      <c r="BW16" s="7"/>
      <c r="BX16" s="7"/>
      <c r="BY16" s="7"/>
      <c r="BZ16" s="45"/>
      <c r="CA16" s="66"/>
      <c r="CB16" s="11"/>
      <c r="CC16" s="11"/>
      <c r="CD16" s="126"/>
      <c r="CE16" s="13"/>
      <c r="CF16" s="45"/>
      <c r="CG16" s="7"/>
      <c r="CH16" s="7"/>
      <c r="CI16" s="7"/>
      <c r="CJ16" s="45"/>
      <c r="CK16" s="66"/>
      <c r="CL16" s="11"/>
      <c r="CM16" s="11"/>
      <c r="CN16" s="126"/>
      <c r="CO16" s="13"/>
      <c r="CP16" s="45"/>
      <c r="CQ16" s="7"/>
      <c r="CR16" s="7"/>
      <c r="CS16" s="7"/>
      <c r="CT16" s="45"/>
      <c r="CU16" s="66"/>
      <c r="CV16" s="11"/>
      <c r="CW16" s="11"/>
      <c r="CX16" s="136"/>
      <c r="DH16" s="136"/>
      <c r="DR16" s="136"/>
      <c r="EB16" s="136"/>
      <c r="EL16" s="136"/>
      <c r="EV16" s="136"/>
      <c r="FF16" s="136"/>
      <c r="FP16" s="136"/>
      <c r="FZ16" s="136"/>
      <c r="GJ16" s="136"/>
      <c r="GT16" s="136"/>
      <c r="HD16" s="136"/>
      <c r="HN16" s="136"/>
      <c r="HX16" s="136"/>
    </row>
    <row xmlns:x14ac="http://schemas.microsoft.com/office/spreadsheetml/2009/9/ac" r="17" s="2" customFormat="true" x14ac:dyDescent="0.25">
      <c r="A17" s="390" t="str">
        <f ca="true">IF(ISBLANK('Data Summary'!A19),"",'Data Summary'!A19)</f>
        <v/>
      </c>
      <c r="B17" s="127"/>
      <c r="C17" s="108"/>
      <c r="D17" s="45"/>
      <c r="E17" s="7"/>
      <c r="F17" s="7"/>
      <c r="G17" s="7"/>
      <c r="H17" s="45"/>
      <c r="I17" s="26"/>
      <c r="J17" s="11"/>
      <c r="K17" s="11"/>
      <c r="L17" s="126"/>
      <c r="M17" s="13"/>
      <c r="N17" s="45"/>
      <c r="O17" s="7"/>
      <c r="P17" s="7"/>
      <c r="Q17" s="7"/>
      <c r="R17" s="7"/>
      <c r="S17" s="26"/>
      <c r="T17" s="11"/>
      <c r="U17" s="11"/>
      <c r="V17" s="126"/>
      <c r="W17" s="13"/>
      <c r="X17" s="45"/>
      <c r="Y17" s="7"/>
      <c r="Z17" s="7"/>
      <c r="AA17" s="7"/>
      <c r="AB17" s="7"/>
      <c r="AC17" s="26"/>
      <c r="AD17" s="11"/>
      <c r="AE17" s="11"/>
      <c r="AF17" s="126"/>
      <c r="AG17" s="13"/>
      <c r="AH17" s="45"/>
      <c r="AI17" s="7"/>
      <c r="AJ17" s="7"/>
      <c r="AK17" s="7"/>
      <c r="AL17" s="7"/>
      <c r="AM17" s="26"/>
      <c r="AN17" s="11"/>
      <c r="AO17" s="11"/>
      <c r="AP17" s="126"/>
      <c r="AQ17" s="13"/>
      <c r="AR17" s="45"/>
      <c r="AS17" s="7"/>
      <c r="AT17" s="7"/>
      <c r="AU17" s="7"/>
      <c r="AV17" s="7"/>
      <c r="AW17" s="26"/>
      <c r="AX17" s="11"/>
      <c r="AY17" s="11"/>
      <c r="AZ17" s="126"/>
      <c r="BA17" s="13"/>
      <c r="BB17" s="45"/>
      <c r="BC17" s="7"/>
      <c r="BD17" s="7"/>
      <c r="BE17" s="7"/>
      <c r="BF17" s="7"/>
      <c r="BG17" s="26"/>
      <c r="BH17" s="11"/>
      <c r="BI17" s="11"/>
      <c r="BJ17" s="126"/>
      <c r="BK17" s="13"/>
      <c r="BL17" s="45"/>
      <c r="BM17" s="7"/>
      <c r="BN17" s="7"/>
      <c r="BO17" s="7"/>
      <c r="BP17" s="7"/>
      <c r="BQ17" s="26"/>
      <c r="BR17" s="11"/>
      <c r="BS17" s="11"/>
      <c r="BT17" s="126"/>
      <c r="BU17" s="13"/>
      <c r="BV17" s="45"/>
      <c r="BW17" s="7"/>
      <c r="BX17" s="7"/>
      <c r="BY17" s="7"/>
      <c r="BZ17" s="7"/>
      <c r="CA17" s="26"/>
      <c r="CB17" s="11"/>
      <c r="CC17" s="11"/>
      <c r="CD17" s="126"/>
      <c r="CE17" s="13"/>
      <c r="CF17" s="45"/>
      <c r="CG17" s="7"/>
      <c r="CH17" s="7"/>
      <c r="CI17" s="7"/>
      <c r="CJ17" s="7"/>
      <c r="CK17" s="26"/>
      <c r="CL17" s="11"/>
      <c r="CM17" s="11"/>
      <c r="CN17" s="126"/>
      <c r="CO17" s="13"/>
      <c r="CP17" s="45"/>
      <c r="CQ17" s="7"/>
      <c r="CR17" s="7"/>
      <c r="CS17" s="7"/>
      <c r="CT17" s="7"/>
      <c r="CU17" s="26"/>
      <c r="CV17" s="11"/>
      <c r="CW17" s="11"/>
      <c r="CX17" s="136"/>
      <c r="DH17" s="136"/>
      <c r="DR17" s="136"/>
      <c r="EB17" s="136"/>
      <c r="EL17" s="136"/>
      <c r="EV17" s="136"/>
      <c r="FF17" s="136"/>
      <c r="FP17" s="136"/>
      <c r="FZ17" s="136"/>
      <c r="GJ17" s="136"/>
      <c r="GT17" s="136"/>
      <c r="HD17" s="136"/>
      <c r="HN17" s="136"/>
      <c r="HX17" s="136"/>
    </row>
    <row xmlns:x14ac="http://schemas.microsoft.com/office/spreadsheetml/2009/9/ac" r="18" s="2" customFormat="true" x14ac:dyDescent="0.25">
      <c r="A18" s="390" t="str">
        <f ca="true">IF(ISBLANK('Data Summary'!A20),"",'Data Summary'!A20)</f>
        <v/>
      </c>
      <c r="B18" s="126"/>
      <c r="C18" s="13"/>
      <c r="D18" s="45"/>
      <c r="E18" s="67"/>
      <c r="F18" s="67"/>
      <c r="G18" s="7"/>
      <c r="H18" s="45"/>
      <c r="I18" s="26"/>
      <c r="J18" s="11"/>
      <c r="K18" s="11"/>
      <c r="L18" s="126"/>
      <c r="M18" s="13"/>
      <c r="N18" s="45"/>
      <c r="O18" s="67"/>
      <c r="P18" s="67"/>
      <c r="Q18" s="7"/>
      <c r="R18" s="7"/>
      <c r="S18" s="26"/>
      <c r="T18" s="11"/>
      <c r="U18" s="11"/>
      <c r="V18" s="126"/>
      <c r="W18" s="13"/>
      <c r="X18" s="45"/>
      <c r="Y18" s="67"/>
      <c r="Z18" s="67"/>
      <c r="AA18" s="7"/>
      <c r="AB18" s="7"/>
      <c r="AC18" s="26"/>
      <c r="AD18" s="11"/>
      <c r="AE18" s="11"/>
      <c r="AF18" s="126"/>
      <c r="AG18" s="13"/>
      <c r="AH18" s="45"/>
      <c r="AI18" s="67"/>
      <c r="AJ18" s="67"/>
      <c r="AK18" s="7"/>
      <c r="AL18" s="7"/>
      <c r="AM18" s="26"/>
      <c r="AN18" s="11"/>
      <c r="AO18" s="11"/>
      <c r="AP18" s="126"/>
      <c r="AQ18" s="13"/>
      <c r="AR18" s="45"/>
      <c r="AS18" s="67"/>
      <c r="AT18" s="67"/>
      <c r="AU18" s="7"/>
      <c r="AV18" s="7"/>
      <c r="AW18" s="26"/>
      <c r="AX18" s="11"/>
      <c r="AY18" s="11"/>
      <c r="AZ18" s="126"/>
      <c r="BA18" s="13"/>
      <c r="BB18" s="45"/>
      <c r="BC18" s="67"/>
      <c r="BD18" s="67"/>
      <c r="BE18" s="7"/>
      <c r="BF18" s="7"/>
      <c r="BG18" s="26"/>
      <c r="BH18" s="11"/>
      <c r="BI18" s="11"/>
      <c r="BJ18" s="126"/>
      <c r="BK18" s="13"/>
      <c r="BL18" s="45"/>
      <c r="BM18" s="67"/>
      <c r="BN18" s="67"/>
      <c r="BO18" s="7"/>
      <c r="BP18" s="7"/>
      <c r="BQ18" s="26"/>
      <c r="BR18" s="11"/>
      <c r="BS18" s="11"/>
      <c r="BT18" s="126"/>
      <c r="BU18" s="13"/>
      <c r="BV18" s="45"/>
      <c r="BW18" s="67"/>
      <c r="BX18" s="67"/>
      <c r="BY18" s="7"/>
      <c r="BZ18" s="7"/>
      <c r="CA18" s="26"/>
      <c r="CB18" s="11"/>
      <c r="CC18" s="11"/>
      <c r="CD18" s="126"/>
      <c r="CE18" s="13"/>
      <c r="CF18" s="45"/>
      <c r="CG18" s="67"/>
      <c r="CH18" s="67"/>
      <c r="CI18" s="7"/>
      <c r="CJ18" s="7"/>
      <c r="CK18" s="26"/>
      <c r="CL18" s="11"/>
      <c r="CM18" s="11"/>
      <c r="CN18" s="126"/>
      <c r="CO18" s="13"/>
      <c r="CP18" s="45"/>
      <c r="CQ18" s="67"/>
      <c r="CR18" s="67"/>
      <c r="CS18" s="7"/>
      <c r="CT18" s="7"/>
      <c r="CU18" s="26"/>
      <c r="CV18" s="11"/>
      <c r="CW18" s="11"/>
      <c r="CX18" s="136"/>
      <c r="DH18" s="136"/>
      <c r="DR18" s="136"/>
      <c r="EB18" s="136"/>
      <c r="EL18" s="136"/>
      <c r="EV18" s="136"/>
      <c r="FF18" s="136"/>
      <c r="FP18" s="136"/>
      <c r="FZ18" s="136"/>
      <c r="GJ18" s="136"/>
      <c r="GT18" s="136"/>
      <c r="HD18" s="136"/>
      <c r="HN18" s="136"/>
      <c r="HX18" s="136"/>
    </row>
    <row xmlns:x14ac="http://schemas.microsoft.com/office/spreadsheetml/2009/9/ac" r="19" s="2" customFormat="true" x14ac:dyDescent="0.25">
      <c r="A19" s="390" t="str">
        <f ca="true">IF(ISBLANK('Data Summary'!A21),"",'Data Summary'!A21)</f>
        <v/>
      </c>
      <c r="B19" s="126"/>
      <c r="C19" s="6"/>
      <c r="D19" s="109"/>
      <c r="E19" s="67"/>
      <c r="F19" s="67"/>
      <c r="G19" s="67"/>
      <c r="H19" s="45"/>
      <c r="I19" s="68"/>
      <c r="J19" s="11"/>
      <c r="K19" s="11"/>
      <c r="L19" s="126"/>
      <c r="M19" s="6"/>
      <c r="N19" s="45"/>
      <c r="O19" s="67"/>
      <c r="P19" s="67"/>
      <c r="Q19" s="67"/>
      <c r="R19" s="67"/>
      <c r="S19" s="68"/>
      <c r="T19" s="11"/>
      <c r="U19" s="11"/>
      <c r="V19" s="126"/>
      <c r="W19" s="6"/>
      <c r="X19" s="45"/>
      <c r="Y19" s="67"/>
      <c r="Z19" s="67"/>
      <c r="AA19" s="67"/>
      <c r="AB19" s="67"/>
      <c r="AC19" s="68"/>
      <c r="AD19" s="11"/>
      <c r="AE19" s="11"/>
      <c r="AF19" s="126"/>
      <c r="AG19" s="6"/>
      <c r="AH19" s="45"/>
      <c r="AI19" s="67"/>
      <c r="AJ19" s="67"/>
      <c r="AK19" s="67"/>
      <c r="AL19" s="67"/>
      <c r="AM19" s="68"/>
      <c r="AN19" s="11"/>
      <c r="AO19" s="11"/>
      <c r="AP19" s="126"/>
      <c r="AQ19" s="6"/>
      <c r="AR19" s="45"/>
      <c r="AS19" s="67"/>
      <c r="AT19" s="67"/>
      <c r="AU19" s="67"/>
      <c r="AV19" s="67"/>
      <c r="AW19" s="68"/>
      <c r="AX19" s="11"/>
      <c r="AY19" s="11"/>
      <c r="AZ19" s="126"/>
      <c r="BA19" s="6"/>
      <c r="BB19" s="45"/>
      <c r="BC19" s="67"/>
      <c r="BD19" s="67"/>
      <c r="BE19" s="67"/>
      <c r="BF19" s="67"/>
      <c r="BG19" s="68"/>
      <c r="BH19" s="11"/>
      <c r="BI19" s="11"/>
      <c r="BJ19" s="126"/>
      <c r="BK19" s="6"/>
      <c r="BL19" s="45"/>
      <c r="BM19" s="67"/>
      <c r="BN19" s="67"/>
      <c r="BO19" s="67"/>
      <c r="BP19" s="67"/>
      <c r="BQ19" s="68"/>
      <c r="BR19" s="11"/>
      <c r="BS19" s="11"/>
      <c r="BT19" s="126"/>
      <c r="BU19" s="6"/>
      <c r="BV19" s="45"/>
      <c r="BW19" s="67"/>
      <c r="BX19" s="67"/>
      <c r="BY19" s="67"/>
      <c r="BZ19" s="67"/>
      <c r="CA19" s="68"/>
      <c r="CB19" s="11"/>
      <c r="CC19" s="11"/>
      <c r="CD19" s="126"/>
      <c r="CE19" s="6"/>
      <c r="CF19" s="45"/>
      <c r="CG19" s="67"/>
      <c r="CH19" s="67"/>
      <c r="CI19" s="67"/>
      <c r="CJ19" s="67"/>
      <c r="CK19" s="68"/>
      <c r="CL19" s="11"/>
      <c r="CM19" s="11"/>
      <c r="CN19" s="126"/>
      <c r="CO19" s="6"/>
      <c r="CP19" s="45"/>
      <c r="CQ19" s="67"/>
      <c r="CR19" s="67"/>
      <c r="CS19" s="67"/>
      <c r="CT19" s="67"/>
      <c r="CU19" s="68"/>
      <c r="CV19" s="11"/>
      <c r="CW19" s="11"/>
      <c r="CX19" s="136"/>
      <c r="DH19" s="136"/>
      <c r="DR19" s="136"/>
      <c r="EB19" s="136"/>
      <c r="EL19" s="136"/>
      <c r="EV19" s="136"/>
      <c r="FF19" s="136"/>
      <c r="FP19" s="136"/>
      <c r="FZ19" s="136"/>
      <c r="GJ19" s="136"/>
      <c r="GT19" s="136"/>
      <c r="HD19" s="136"/>
      <c r="HN19" s="136"/>
      <c r="HX19" s="136"/>
    </row>
    <row xmlns:x14ac="http://schemas.microsoft.com/office/spreadsheetml/2009/9/ac" r="20" s="2" customFormat="true" x14ac:dyDescent="0.25">
      <c r="A20" s="390" t="str">
        <f ca="true">IF(ISBLANK('Data Summary'!A22),"",'Data Summary'!A22)</f>
        <v/>
      </c>
      <c r="B20" s="126"/>
      <c r="C20" s="6"/>
      <c r="D20" s="110"/>
      <c r="E20" s="67"/>
      <c r="F20" s="67"/>
      <c r="G20" s="67"/>
      <c r="H20" s="67"/>
      <c r="I20" s="69"/>
      <c r="J20" s="11"/>
      <c r="K20" s="11"/>
      <c r="L20" s="126"/>
      <c r="M20" s="6"/>
      <c r="N20" s="67"/>
      <c r="O20" s="67"/>
      <c r="P20" s="67"/>
      <c r="Q20" s="67"/>
      <c r="R20" s="67"/>
      <c r="S20" s="69"/>
      <c r="T20" s="11"/>
      <c r="U20" s="11"/>
      <c r="V20" s="126"/>
      <c r="W20" s="6"/>
      <c r="X20" s="67"/>
      <c r="Y20" s="67"/>
      <c r="Z20" s="67"/>
      <c r="AA20" s="67"/>
      <c r="AB20" s="67"/>
      <c r="AC20" s="69"/>
      <c r="AD20" s="11"/>
      <c r="AE20" s="11"/>
      <c r="AF20" s="126"/>
      <c r="AG20" s="6"/>
      <c r="AH20" s="67"/>
      <c r="AI20" s="67"/>
      <c r="AJ20" s="67"/>
      <c r="AK20" s="67"/>
      <c r="AL20" s="67"/>
      <c r="AM20" s="69"/>
      <c r="AN20" s="11"/>
      <c r="AO20" s="11"/>
      <c r="AP20" s="126"/>
      <c r="AQ20" s="6"/>
      <c r="AR20" s="67"/>
      <c r="AS20" s="67"/>
      <c r="AT20" s="67"/>
      <c r="AU20" s="67"/>
      <c r="AV20" s="67"/>
      <c r="AW20" s="69"/>
      <c r="AX20" s="11"/>
      <c r="AY20" s="11"/>
      <c r="AZ20" s="126"/>
      <c r="BA20" s="6"/>
      <c r="BB20" s="67"/>
      <c r="BC20" s="67"/>
      <c r="BD20" s="67"/>
      <c r="BE20" s="67"/>
      <c r="BF20" s="67"/>
      <c r="BG20" s="69"/>
      <c r="BH20" s="11"/>
      <c r="BI20" s="11"/>
      <c r="BJ20" s="126"/>
      <c r="BK20" s="6"/>
      <c r="BL20" s="67"/>
      <c r="BM20" s="67"/>
      <c r="BN20" s="67"/>
      <c r="BO20" s="67"/>
      <c r="BP20" s="67"/>
      <c r="BQ20" s="69"/>
      <c r="BR20" s="11"/>
      <c r="BS20" s="11"/>
      <c r="BT20" s="126"/>
      <c r="BU20" s="6"/>
      <c r="BV20" s="67"/>
      <c r="BW20" s="67"/>
      <c r="BX20" s="67"/>
      <c r="BY20" s="67"/>
      <c r="BZ20" s="67"/>
      <c r="CA20" s="69"/>
      <c r="CB20" s="11"/>
      <c r="CC20" s="11"/>
      <c r="CD20" s="126"/>
      <c r="CE20" s="6"/>
      <c r="CF20" s="67"/>
      <c r="CG20" s="67"/>
      <c r="CH20" s="67"/>
      <c r="CI20" s="67"/>
      <c r="CJ20" s="67"/>
      <c r="CK20" s="69"/>
      <c r="CL20" s="11"/>
      <c r="CM20" s="11"/>
      <c r="CN20" s="126"/>
      <c r="CO20" s="6"/>
      <c r="CP20" s="67"/>
      <c r="CQ20" s="67"/>
      <c r="CR20" s="67"/>
      <c r="CS20" s="67"/>
      <c r="CT20" s="67"/>
      <c r="CU20" s="69"/>
      <c r="CV20" s="11"/>
      <c r="CW20" s="11"/>
      <c r="CX20" s="136"/>
      <c r="DH20" s="136"/>
      <c r="DR20" s="136"/>
      <c r="EB20" s="136"/>
      <c r="EL20" s="136"/>
      <c r="EV20" s="136"/>
      <c r="FF20" s="136"/>
      <c r="FP20" s="136"/>
      <c r="FZ20" s="136"/>
      <c r="GJ20" s="136"/>
      <c r="GT20" s="136"/>
      <c r="HD20" s="136"/>
      <c r="HN20" s="136"/>
      <c r="HX20" s="136"/>
    </row>
    <row xmlns:x14ac="http://schemas.microsoft.com/office/spreadsheetml/2009/9/ac" r="21" s="2" customFormat="true" x14ac:dyDescent="0.25">
      <c r="A21" s="390" t="str">
        <f ca="true">IF(ISBLANK('Data Summary'!A23),"",'Data Summary'!A23)</f>
        <v/>
      </c>
      <c r="B21" s="126"/>
      <c r="C21" s="13"/>
      <c r="D21" s="111"/>
      <c r="E21" s="7"/>
      <c r="F21" s="7"/>
      <c r="G21" s="7"/>
      <c r="H21" s="7"/>
      <c r="I21" s="69"/>
      <c r="J21" s="11"/>
      <c r="K21" s="11"/>
      <c r="L21" s="126"/>
      <c r="M21" s="13"/>
      <c r="N21" s="7"/>
      <c r="O21" s="7"/>
      <c r="P21" s="7"/>
      <c r="Q21" s="7"/>
      <c r="R21" s="7"/>
      <c r="S21" s="69"/>
      <c r="T21" s="11"/>
      <c r="U21" s="11"/>
      <c r="V21" s="126"/>
      <c r="W21" s="13"/>
      <c r="X21" s="7"/>
      <c r="Y21" s="7"/>
      <c r="Z21" s="7"/>
      <c r="AA21" s="7"/>
      <c r="AB21" s="7"/>
      <c r="AC21" s="69"/>
      <c r="AD21" s="11"/>
      <c r="AE21" s="11"/>
      <c r="AF21" s="126"/>
      <c r="AG21" s="13"/>
      <c r="AH21" s="7"/>
      <c r="AI21" s="7"/>
      <c r="AJ21" s="7"/>
      <c r="AK21" s="7"/>
      <c r="AL21" s="7"/>
      <c r="AM21" s="69"/>
      <c r="AN21" s="11"/>
      <c r="AO21" s="11"/>
      <c r="AP21" s="126"/>
      <c r="AQ21" s="13"/>
      <c r="AR21" s="7"/>
      <c r="AS21" s="7"/>
      <c r="AT21" s="7"/>
      <c r="AU21" s="7"/>
      <c r="AV21" s="7"/>
      <c r="AW21" s="69"/>
      <c r="AX21" s="11"/>
      <c r="AY21" s="11"/>
      <c r="AZ21" s="126"/>
      <c r="BA21" s="13"/>
      <c r="BB21" s="7"/>
      <c r="BC21" s="7"/>
      <c r="BD21" s="7"/>
      <c r="BE21" s="7"/>
      <c r="BF21" s="7"/>
      <c r="BG21" s="69"/>
      <c r="BH21" s="11"/>
      <c r="BI21" s="11"/>
      <c r="BJ21" s="126"/>
      <c r="BK21" s="13"/>
      <c r="BL21" s="7"/>
      <c r="BM21" s="7"/>
      <c r="BN21" s="7"/>
      <c r="BO21" s="7"/>
      <c r="BP21" s="7"/>
      <c r="BQ21" s="69"/>
      <c r="BR21" s="11"/>
      <c r="BS21" s="11"/>
      <c r="BT21" s="126"/>
      <c r="BU21" s="13"/>
      <c r="BV21" s="7"/>
      <c r="BW21" s="7"/>
      <c r="BX21" s="7"/>
      <c r="BY21" s="7"/>
      <c r="BZ21" s="7"/>
      <c r="CA21" s="69"/>
      <c r="CB21" s="11"/>
      <c r="CC21" s="11"/>
      <c r="CD21" s="126"/>
      <c r="CE21" s="13"/>
      <c r="CF21" s="7"/>
      <c r="CG21" s="7"/>
      <c r="CH21" s="7"/>
      <c r="CI21" s="7"/>
      <c r="CJ21" s="7"/>
      <c r="CK21" s="69"/>
      <c r="CL21" s="11"/>
      <c r="CM21" s="11"/>
      <c r="CN21" s="126"/>
      <c r="CO21" s="13"/>
      <c r="CP21" s="7"/>
      <c r="CQ21" s="7"/>
      <c r="CR21" s="7"/>
      <c r="CS21" s="7"/>
      <c r="CT21" s="7"/>
      <c r="CU21" s="69"/>
      <c r="CV21" s="11"/>
      <c r="CW21" s="11"/>
      <c r="CX21" s="136"/>
      <c r="DH21" s="136"/>
      <c r="DR21" s="136"/>
      <c r="EB21" s="136"/>
      <c r="EL21" s="136"/>
      <c r="EV21" s="136"/>
      <c r="FF21" s="136"/>
      <c r="FP21" s="136"/>
      <c r="FZ21" s="136"/>
      <c r="GJ21" s="136"/>
      <c r="GT21" s="136"/>
      <c r="HD21" s="136"/>
      <c r="HN21" s="136"/>
      <c r="HX21" s="136"/>
    </row>
    <row xmlns:x14ac="http://schemas.microsoft.com/office/spreadsheetml/2009/9/ac" r="22" s="2" customFormat="true" x14ac:dyDescent="0.25">
      <c r="A22" s="390" t="str">
        <f ca="true">IF(ISBLANK('Data Summary'!A24),"",'Data Summary'!A24)</f>
        <v/>
      </c>
      <c r="B22" s="126"/>
      <c r="C22" s="13"/>
      <c r="D22" s="111"/>
      <c r="E22" s="7"/>
      <c r="F22" s="7"/>
      <c r="G22" s="7"/>
      <c r="H22" s="7"/>
      <c r="I22" s="26"/>
      <c r="J22" s="11"/>
      <c r="K22" s="11"/>
      <c r="L22" s="126"/>
      <c r="M22" s="13"/>
      <c r="N22" s="7"/>
      <c r="O22" s="7"/>
      <c r="P22" s="7"/>
      <c r="Q22" s="7"/>
      <c r="R22" s="7"/>
      <c r="S22" s="26"/>
      <c r="T22" s="11"/>
      <c r="U22" s="11"/>
      <c r="V22" s="126"/>
      <c r="W22" s="13"/>
      <c r="X22" s="7"/>
      <c r="Y22" s="7"/>
      <c r="Z22" s="7"/>
      <c r="AA22" s="7"/>
      <c r="AB22" s="7"/>
      <c r="AC22" s="26"/>
      <c r="AD22" s="11"/>
      <c r="AE22" s="11"/>
      <c r="AF22" s="126"/>
      <c r="AG22" s="13"/>
      <c r="AH22" s="7"/>
      <c r="AI22" s="7"/>
      <c r="AJ22" s="7"/>
      <c r="AK22" s="7"/>
      <c r="AL22" s="7"/>
      <c r="AM22" s="26"/>
      <c r="AN22" s="11"/>
      <c r="AO22" s="11"/>
      <c r="AP22" s="126"/>
      <c r="AQ22" s="13"/>
      <c r="AR22" s="7"/>
      <c r="AS22" s="7"/>
      <c r="AT22" s="7"/>
      <c r="AU22" s="7"/>
      <c r="AV22" s="7"/>
      <c r="AW22" s="26"/>
      <c r="AX22" s="11"/>
      <c r="AY22" s="11"/>
      <c r="AZ22" s="126"/>
      <c r="BA22" s="13"/>
      <c r="BB22" s="7"/>
      <c r="BC22" s="7"/>
      <c r="BD22" s="7"/>
      <c r="BE22" s="7"/>
      <c r="BF22" s="7"/>
      <c r="BG22" s="26"/>
      <c r="BH22" s="11"/>
      <c r="BI22" s="11"/>
      <c r="BJ22" s="126"/>
      <c r="BK22" s="13"/>
      <c r="BL22" s="7"/>
      <c r="BM22" s="7"/>
      <c r="BN22" s="7"/>
      <c r="BO22" s="7"/>
      <c r="BP22" s="7"/>
      <c r="BQ22" s="26"/>
      <c r="BR22" s="11"/>
      <c r="BS22" s="11"/>
      <c r="BT22" s="126"/>
      <c r="BU22" s="13"/>
      <c r="BV22" s="7"/>
      <c r="BW22" s="7"/>
      <c r="BX22" s="7"/>
      <c r="BY22" s="7"/>
      <c r="BZ22" s="7"/>
      <c r="CA22" s="26"/>
      <c r="CB22" s="11"/>
      <c r="CC22" s="11"/>
      <c r="CD22" s="126"/>
      <c r="CE22" s="13"/>
      <c r="CF22" s="7"/>
      <c r="CG22" s="7"/>
      <c r="CH22" s="7"/>
      <c r="CI22" s="7"/>
      <c r="CJ22" s="7"/>
      <c r="CK22" s="26"/>
      <c r="CL22" s="11"/>
      <c r="CM22" s="11"/>
      <c r="CN22" s="126"/>
      <c r="CO22" s="13"/>
      <c r="CP22" s="7"/>
      <c r="CQ22" s="7"/>
      <c r="CR22" s="7"/>
      <c r="CS22" s="7"/>
      <c r="CT22" s="7"/>
      <c r="CU22" s="26"/>
      <c r="CV22" s="11"/>
      <c r="CW22" s="11"/>
      <c r="CX22" s="136"/>
      <c r="DH22" s="136"/>
      <c r="DR22" s="136"/>
      <c r="EB22" s="136"/>
      <c r="EL22" s="136"/>
      <c r="EV22" s="136"/>
      <c r="FF22" s="136"/>
      <c r="FP22" s="136"/>
      <c r="FZ22" s="136"/>
      <c r="GJ22" s="136"/>
      <c r="GT22" s="136"/>
      <c r="HD22" s="136"/>
      <c r="HN22" s="136"/>
      <c r="HX22" s="136"/>
    </row>
    <row xmlns:x14ac="http://schemas.microsoft.com/office/spreadsheetml/2009/9/ac" r="23" s="2" customFormat="true" x14ac:dyDescent="0.25">
      <c r="A23" s="390" t="str">
        <f ca="true">IF(ISBLANK('Data Summary'!A25),"",'Data Summary'!A25)</f>
        <v/>
      </c>
      <c r="B23" s="126"/>
      <c r="C23" s="13"/>
      <c r="D23" s="7"/>
      <c r="E23" s="7"/>
      <c r="F23" s="7"/>
      <c r="G23" s="7"/>
      <c r="H23" s="7"/>
      <c r="I23" s="26"/>
      <c r="J23" s="11"/>
      <c r="K23" s="11"/>
      <c r="L23" s="126"/>
      <c r="M23" s="13"/>
      <c r="N23" s="7"/>
      <c r="O23" s="7"/>
      <c r="P23" s="7"/>
      <c r="Q23" s="7"/>
      <c r="R23" s="7"/>
      <c r="S23" s="26"/>
      <c r="T23" s="11"/>
      <c r="U23" s="11"/>
      <c r="V23" s="126"/>
      <c r="W23" s="13"/>
      <c r="X23" s="7"/>
      <c r="Y23" s="7"/>
      <c r="Z23" s="7"/>
      <c r="AA23" s="7"/>
      <c r="AB23" s="7"/>
      <c r="AC23" s="26"/>
      <c r="AD23" s="11"/>
      <c r="AE23" s="11"/>
      <c r="AF23" s="126"/>
      <c r="AG23" s="13"/>
      <c r="AH23" s="7"/>
      <c r="AI23" s="7"/>
      <c r="AJ23" s="7"/>
      <c r="AK23" s="7"/>
      <c r="AL23" s="7"/>
      <c r="AM23" s="26"/>
      <c r="AN23" s="11"/>
      <c r="AO23" s="11"/>
      <c r="AP23" s="126"/>
      <c r="AQ23" s="13"/>
      <c r="AR23" s="7"/>
      <c r="AS23" s="7"/>
      <c r="AT23" s="7"/>
      <c r="AU23" s="7"/>
      <c r="AV23" s="7"/>
      <c r="AW23" s="26"/>
      <c r="AX23" s="11"/>
      <c r="AY23" s="11"/>
      <c r="AZ23" s="126"/>
      <c r="BA23" s="13"/>
      <c r="BB23" s="7"/>
      <c r="BC23" s="7"/>
      <c r="BD23" s="7"/>
      <c r="BE23" s="7"/>
      <c r="BF23" s="7"/>
      <c r="BG23" s="26"/>
      <c r="BH23" s="11"/>
      <c r="BI23" s="11"/>
      <c r="BJ23" s="126"/>
      <c r="BK23" s="13"/>
      <c r="BL23" s="7"/>
      <c r="BM23" s="7"/>
      <c r="BN23" s="7"/>
      <c r="BO23" s="7"/>
      <c r="BP23" s="7"/>
      <c r="BQ23" s="26"/>
      <c r="BR23" s="11"/>
      <c r="BS23" s="11"/>
      <c r="BT23" s="126"/>
      <c r="BU23" s="13"/>
      <c r="BV23" s="7"/>
      <c r="BW23" s="7"/>
      <c r="BX23" s="7"/>
      <c r="BY23" s="7"/>
      <c r="BZ23" s="7"/>
      <c r="CA23" s="26"/>
      <c r="CB23" s="11"/>
      <c r="CC23" s="11"/>
      <c r="CD23" s="126"/>
      <c r="CE23" s="13"/>
      <c r="CF23" s="7"/>
      <c r="CG23" s="7"/>
      <c r="CH23" s="7"/>
      <c r="CI23" s="7"/>
      <c r="CJ23" s="7"/>
      <c r="CK23" s="26"/>
      <c r="CL23" s="11"/>
      <c r="CM23" s="11"/>
      <c r="CN23" s="126"/>
      <c r="CO23" s="13"/>
      <c r="CP23" s="7"/>
      <c r="CQ23" s="7"/>
      <c r="CR23" s="7"/>
      <c r="CS23" s="7"/>
      <c r="CT23" s="7"/>
      <c r="CU23" s="26"/>
      <c r="CV23" s="11"/>
      <c r="CW23" s="11"/>
      <c r="CX23" s="136"/>
      <c r="DH23" s="136"/>
      <c r="DR23" s="136"/>
      <c r="EB23" s="136"/>
      <c r="EL23" s="136"/>
      <c r="EV23" s="136"/>
      <c r="FF23" s="136"/>
      <c r="FP23" s="136"/>
      <c r="FZ23" s="136"/>
      <c r="GJ23" s="136"/>
      <c r="GT23" s="136"/>
      <c r="HD23" s="136"/>
      <c r="HN23" s="136"/>
      <c r="HX23" s="136"/>
    </row>
    <row xmlns:x14ac="http://schemas.microsoft.com/office/spreadsheetml/2009/9/ac" r="24" s="2" customFormat="true" x14ac:dyDescent="0.25">
      <c r="A24" s="390" t="str">
        <f ca="true">IF(ISBLANK('Data Summary'!A26),"",'Data Summary'!A26)</f>
        <v/>
      </c>
      <c r="B24" s="126"/>
      <c r="C24" s="13"/>
      <c r="D24" s="7"/>
      <c r="E24" s="7"/>
      <c r="F24" s="7"/>
      <c r="G24" s="7"/>
      <c r="H24" s="7"/>
      <c r="I24" s="26"/>
      <c r="J24" s="11"/>
      <c r="K24" s="11"/>
      <c r="L24" s="126"/>
      <c r="M24" s="13"/>
      <c r="N24" s="7"/>
      <c r="O24" s="7"/>
      <c r="P24" s="7"/>
      <c r="Q24" s="7"/>
      <c r="R24" s="7"/>
      <c r="S24" s="26"/>
      <c r="T24" s="11"/>
      <c r="U24" s="11"/>
      <c r="V24" s="126"/>
      <c r="W24" s="13"/>
      <c r="X24" s="7"/>
      <c r="Y24" s="7"/>
      <c r="Z24" s="7"/>
      <c r="AA24" s="7"/>
      <c r="AB24" s="7"/>
      <c r="AC24" s="26"/>
      <c r="AD24" s="11"/>
      <c r="AE24" s="11"/>
      <c r="AF24" s="126"/>
      <c r="AG24" s="13"/>
      <c r="AH24" s="7"/>
      <c r="AI24" s="7"/>
      <c r="AJ24" s="7"/>
      <c r="AK24" s="7"/>
      <c r="AL24" s="7"/>
      <c r="AM24" s="26"/>
      <c r="AN24" s="11"/>
      <c r="AO24" s="11"/>
      <c r="AP24" s="126"/>
      <c r="AQ24" s="13"/>
      <c r="AR24" s="7"/>
      <c r="AS24" s="7"/>
      <c r="AT24" s="7"/>
      <c r="AU24" s="7"/>
      <c r="AV24" s="7"/>
      <c r="AW24" s="26"/>
      <c r="AX24" s="11"/>
      <c r="AY24" s="11"/>
      <c r="AZ24" s="126"/>
      <c r="BA24" s="13"/>
      <c r="BB24" s="7"/>
      <c r="BC24" s="7"/>
      <c r="BD24" s="7"/>
      <c r="BE24" s="7"/>
      <c r="BF24" s="7"/>
      <c r="BG24" s="26"/>
      <c r="BH24" s="11"/>
      <c r="BI24" s="11"/>
      <c r="BJ24" s="126"/>
      <c r="BK24" s="13"/>
      <c r="BL24" s="7"/>
      <c r="BM24" s="7"/>
      <c r="BN24" s="7"/>
      <c r="BO24" s="7"/>
      <c r="BP24" s="7"/>
      <c r="BQ24" s="26"/>
      <c r="BR24" s="11"/>
      <c r="BS24" s="11"/>
      <c r="BT24" s="126"/>
      <c r="BU24" s="13"/>
      <c r="BV24" s="7"/>
      <c r="BW24" s="7"/>
      <c r="BX24" s="7"/>
      <c r="BY24" s="7"/>
      <c r="BZ24" s="7"/>
      <c r="CA24" s="26"/>
      <c r="CB24" s="11"/>
      <c r="CC24" s="11"/>
      <c r="CD24" s="126"/>
      <c r="CE24" s="13"/>
      <c r="CF24" s="7"/>
      <c r="CG24" s="7"/>
      <c r="CH24" s="7"/>
      <c r="CI24" s="7"/>
      <c r="CJ24" s="7"/>
      <c r="CK24" s="26"/>
      <c r="CL24" s="11"/>
      <c r="CM24" s="11"/>
      <c r="CN24" s="126"/>
      <c r="CO24" s="13"/>
      <c r="CP24" s="7"/>
      <c r="CQ24" s="7"/>
      <c r="CR24" s="7"/>
      <c r="CS24" s="7"/>
      <c r="CT24" s="7"/>
      <c r="CU24" s="26"/>
      <c r="CV24" s="11"/>
      <c r="CW24" s="11"/>
      <c r="CX24" s="136"/>
      <c r="DH24" s="136"/>
      <c r="DR24" s="136"/>
      <c r="EB24" s="136"/>
      <c r="EL24" s="136"/>
      <c r="EV24" s="136"/>
      <c r="FF24" s="136"/>
      <c r="FP24" s="136"/>
      <c r="FZ24" s="136"/>
      <c r="GJ24" s="136"/>
      <c r="GT24" s="136"/>
      <c r="HD24" s="136"/>
      <c r="HN24" s="136"/>
      <c r="HX24" s="136"/>
    </row>
    <row xmlns:x14ac="http://schemas.microsoft.com/office/spreadsheetml/2009/9/ac" r="25" s="2" customFormat="true" x14ac:dyDescent="0.25">
      <c r="A25" s="390" t="str">
        <f ca="true">IF(ISBLANK('Data Summary'!A27),"",'Data Summary'!A27)</f>
        <v/>
      </c>
      <c r="B25" s="126"/>
      <c r="C25" s="13"/>
      <c r="D25" s="7"/>
      <c r="E25" s="7"/>
      <c r="F25" s="7"/>
      <c r="G25" s="7"/>
      <c r="H25" s="7"/>
      <c r="I25" s="26"/>
      <c r="J25" s="11"/>
      <c r="K25" s="11"/>
      <c r="L25" s="126"/>
      <c r="M25" s="13"/>
      <c r="N25" s="7"/>
      <c r="O25" s="7"/>
      <c r="P25" s="7"/>
      <c r="Q25" s="7"/>
      <c r="R25" s="7"/>
      <c r="S25" s="26"/>
      <c r="T25" s="11"/>
      <c r="U25" s="11"/>
      <c r="V25" s="126"/>
      <c r="W25" s="13"/>
      <c r="X25" s="7"/>
      <c r="Y25" s="7"/>
      <c r="Z25" s="7"/>
      <c r="AA25" s="7"/>
      <c r="AB25" s="7"/>
      <c r="AC25" s="26"/>
      <c r="AD25" s="11"/>
      <c r="AE25" s="11"/>
      <c r="AF25" s="126"/>
      <c r="AG25" s="13"/>
      <c r="AH25" s="7"/>
      <c r="AI25" s="7"/>
      <c r="AJ25" s="7"/>
      <c r="AK25" s="7"/>
      <c r="AL25" s="7"/>
      <c r="AM25" s="26"/>
      <c r="AN25" s="11"/>
      <c r="AO25" s="11"/>
      <c r="AP25" s="126"/>
      <c r="AQ25" s="13"/>
      <c r="AR25" s="7"/>
      <c r="AS25" s="7"/>
      <c r="AT25" s="7"/>
      <c r="AU25" s="7"/>
      <c r="AV25" s="7"/>
      <c r="AW25" s="26"/>
      <c r="AX25" s="11"/>
      <c r="AY25" s="11"/>
      <c r="AZ25" s="126"/>
      <c r="BA25" s="13"/>
      <c r="BB25" s="7"/>
      <c r="BC25" s="7"/>
      <c r="BD25" s="7"/>
      <c r="BE25" s="7"/>
      <c r="BF25" s="7"/>
      <c r="BG25" s="26"/>
      <c r="BH25" s="11"/>
      <c r="BI25" s="11"/>
      <c r="BJ25" s="126"/>
      <c r="BK25" s="13"/>
      <c r="BL25" s="7"/>
      <c r="BM25" s="7"/>
      <c r="BN25" s="7"/>
      <c r="BO25" s="7"/>
      <c r="BP25" s="7"/>
      <c r="BQ25" s="26"/>
      <c r="BR25" s="11"/>
      <c r="BS25" s="11"/>
      <c r="BT25" s="126"/>
      <c r="BU25" s="13"/>
      <c r="BV25" s="7"/>
      <c r="BW25" s="7"/>
      <c r="BX25" s="7"/>
      <c r="BY25" s="7"/>
      <c r="BZ25" s="7"/>
      <c r="CA25" s="26"/>
      <c r="CB25" s="11"/>
      <c r="CC25" s="11"/>
      <c r="CD25" s="126"/>
      <c r="CE25" s="13"/>
      <c r="CF25" s="7"/>
      <c r="CG25" s="7"/>
      <c r="CH25" s="7"/>
      <c r="CI25" s="7"/>
      <c r="CJ25" s="7"/>
      <c r="CK25" s="26"/>
      <c r="CL25" s="11"/>
      <c r="CM25" s="11"/>
      <c r="CN25" s="126"/>
      <c r="CO25" s="13"/>
      <c r="CP25" s="7"/>
      <c r="CQ25" s="7"/>
      <c r="CR25" s="7"/>
      <c r="CS25" s="7"/>
      <c r="CT25" s="7"/>
      <c r="CU25" s="26"/>
      <c r="CV25" s="11"/>
      <c r="CW25" s="11"/>
      <c r="CX25" s="136"/>
      <c r="DH25" s="136"/>
      <c r="DR25" s="136"/>
      <c r="EB25" s="136"/>
      <c r="EL25" s="136"/>
      <c r="EV25" s="136"/>
      <c r="FF25" s="136"/>
      <c r="FP25" s="136"/>
      <c r="FZ25" s="136"/>
      <c r="GJ25" s="136"/>
      <c r="GT25" s="136"/>
      <c r="HD25" s="136"/>
      <c r="HN25" s="136"/>
      <c r="HX25" s="136"/>
    </row>
    <row xmlns:x14ac="http://schemas.microsoft.com/office/spreadsheetml/2009/9/ac" r="26" s="2" customFormat="true" ht="83.25" customHeight="true" x14ac:dyDescent="0.25">
      <c r="A26" s="390" t="str">
        <f ca="true">IF(ISBLANK('Data Summary'!A28),"",'Data Summary'!A28)</f>
        <v/>
      </c>
      <c r="B26" s="128" t="s">
        <v>12</v>
      </c>
      <c r="C26" s="572" t="s">
        <v>164</v>
      </c>
      <c r="D26" s="572"/>
      <c r="E26" s="572"/>
      <c r="F26" s="572"/>
      <c r="G26" s="572"/>
      <c r="H26" s="572"/>
      <c r="I26" s="579"/>
      <c r="J26" s="11"/>
      <c r="K26" s="11"/>
      <c r="L26" s="128" t="s">
        <v>12</v>
      </c>
      <c r="M26" s="572" t="s">
        <v>165</v>
      </c>
      <c r="N26" s="573"/>
      <c r="O26" s="573"/>
      <c r="P26" s="573"/>
      <c r="Q26" s="573"/>
      <c r="R26" s="573"/>
      <c r="S26" s="574"/>
      <c r="T26" s="11"/>
      <c r="U26" s="11"/>
      <c r="V26" s="128" t="s">
        <v>12</v>
      </c>
      <c r="W26" s="572" t="s">
        <v>223</v>
      </c>
      <c r="X26" s="573"/>
      <c r="Y26" s="573"/>
      <c r="Z26" s="573"/>
      <c r="AA26" s="573"/>
      <c r="AB26" s="573"/>
      <c r="AC26" s="574"/>
      <c r="AD26" s="11"/>
      <c r="AE26" s="11"/>
      <c r="AF26" s="128" t="s">
        <v>12</v>
      </c>
      <c r="AG26" s="572" t="s">
        <v>223</v>
      </c>
      <c r="AH26" s="573"/>
      <c r="AI26" s="573"/>
      <c r="AJ26" s="573"/>
      <c r="AK26" s="573"/>
      <c r="AL26" s="573"/>
      <c r="AM26" s="574"/>
      <c r="AN26" s="11"/>
      <c r="AO26" s="11"/>
      <c r="AP26" s="128" t="s">
        <v>12</v>
      </c>
      <c r="AQ26" s="572" t="s">
        <v>223</v>
      </c>
      <c r="AR26" s="573"/>
      <c r="AS26" s="573"/>
      <c r="AT26" s="573"/>
      <c r="AU26" s="573"/>
      <c r="AV26" s="573"/>
      <c r="AW26" s="574"/>
      <c r="AX26" s="11"/>
      <c r="AY26" s="11"/>
      <c r="AZ26" s="128" t="s">
        <v>12</v>
      </c>
      <c r="BA26" s="572" t="s">
        <v>223</v>
      </c>
      <c r="BB26" s="573"/>
      <c r="BC26" s="573"/>
      <c r="BD26" s="573"/>
      <c r="BE26" s="573"/>
      <c r="BF26" s="573"/>
      <c r="BG26" s="574"/>
      <c r="BH26" s="11"/>
      <c r="BI26" s="11"/>
      <c r="BJ26" s="128" t="s">
        <v>12</v>
      </c>
      <c r="BK26" s="572" t="s">
        <v>223</v>
      </c>
      <c r="BL26" s="573"/>
      <c r="BM26" s="573"/>
      <c r="BN26" s="573"/>
      <c r="BO26" s="573"/>
      <c r="BP26" s="573"/>
      <c r="BQ26" s="574"/>
      <c r="BR26" s="11"/>
      <c r="BS26" s="11"/>
      <c r="BT26" s="128" t="s">
        <v>12</v>
      </c>
      <c r="BU26" s="575" t="s">
        <v>263</v>
      </c>
      <c r="BV26" s="576"/>
      <c r="BW26" s="576"/>
      <c r="BX26" s="576"/>
      <c r="BY26" s="576"/>
      <c r="BZ26" s="576"/>
      <c r="CA26" s="577"/>
      <c r="CB26" s="11"/>
      <c r="CC26" s="11"/>
      <c r="CD26" s="128" t="s">
        <v>12</v>
      </c>
      <c r="CE26" s="572" t="s">
        <v>270</v>
      </c>
      <c r="CF26" s="573"/>
      <c r="CG26" s="573"/>
      <c r="CH26" s="573"/>
      <c r="CI26" s="573"/>
      <c r="CJ26" s="573"/>
      <c r="CK26" s="574"/>
      <c r="CL26" s="11"/>
      <c r="CM26" s="11"/>
      <c r="CN26" s="128" t="s">
        <v>12</v>
      </c>
      <c r="CO26" s="572" t="s">
        <v>270</v>
      </c>
      <c r="CP26" s="573"/>
      <c r="CQ26" s="573"/>
      <c r="CR26" s="573"/>
      <c r="CS26" s="573"/>
      <c r="CT26" s="573"/>
      <c r="CU26" s="574"/>
      <c r="CV26" s="11"/>
      <c r="CW26" s="11"/>
      <c r="CX26" s="136"/>
      <c r="DH26" s="136"/>
      <c r="DR26" s="136"/>
      <c r="EB26" s="136"/>
      <c r="EL26" s="136"/>
      <c r="EV26" s="136"/>
      <c r="FF26" s="136"/>
      <c r="FP26" s="136"/>
      <c r="FZ26" s="136"/>
      <c r="GJ26" s="136"/>
      <c r="GT26" s="136"/>
      <c r="HD26" s="136"/>
      <c r="HN26" s="136"/>
      <c r="HX26" s="136"/>
    </row>
    <row xmlns:x14ac="http://schemas.microsoft.com/office/spreadsheetml/2009/9/ac" r="27" s="2" customFormat="true" ht="15.75" customHeight="true" x14ac:dyDescent="0.25">
      <c r="A27" s="390" t="str">
        <f ca="true">IF(ISBLANK('Data Summary'!A29),"",'Data Summary'!A29)</f>
        <v/>
      </c>
      <c r="B27" s="128"/>
      <c r="C27" s="64" t="s">
        <v>120</v>
      </c>
      <c r="D27" s="112"/>
      <c r="E27" s="112"/>
      <c r="F27" s="112"/>
      <c r="G27" s="112"/>
      <c r="H27" s="112"/>
      <c r="I27" s="113"/>
      <c r="J27" s="11"/>
      <c r="K27" s="11"/>
      <c r="L27" s="128"/>
      <c r="M27" s="64" t="s">
        <v>120</v>
      </c>
      <c r="N27" s="112"/>
      <c r="O27" s="112"/>
      <c r="P27" s="112"/>
      <c r="Q27" s="112"/>
      <c r="R27" s="112"/>
      <c r="S27" s="113"/>
      <c r="T27" s="11"/>
      <c r="U27" s="11"/>
      <c r="V27" s="128"/>
      <c r="W27" s="64" t="s">
        <v>120</v>
      </c>
      <c r="X27" s="52" t="s">
        <v>166</v>
      </c>
      <c r="Y27" s="52"/>
      <c r="Z27" s="52"/>
      <c r="AA27" s="52"/>
      <c r="AB27" s="52" t="s">
        <v>166</v>
      </c>
      <c r="AC27" s="100" t="s">
        <v>166</v>
      </c>
      <c r="AD27" s="11"/>
      <c r="AE27" s="11"/>
      <c r="AF27" s="128"/>
      <c r="AG27" s="64" t="s">
        <v>120</v>
      </c>
      <c r="AH27" s="52" t="s">
        <v>166</v>
      </c>
      <c r="AI27" s="52"/>
      <c r="AJ27" s="52"/>
      <c r="AK27" s="52"/>
      <c r="AL27" s="52" t="s">
        <v>166</v>
      </c>
      <c r="AM27" s="100" t="s">
        <v>166</v>
      </c>
      <c r="AN27" s="11"/>
      <c r="AO27" s="11"/>
      <c r="AP27" s="128"/>
      <c r="AQ27" s="64" t="s">
        <v>120</v>
      </c>
      <c r="AR27" s="52" t="s">
        <v>166</v>
      </c>
      <c r="AS27" s="52"/>
      <c r="AT27" s="52"/>
      <c r="AU27" s="52"/>
      <c r="AV27" s="52" t="s">
        <v>166</v>
      </c>
      <c r="AW27" s="100" t="s">
        <v>166</v>
      </c>
      <c r="AX27" s="11"/>
      <c r="AY27" s="11"/>
      <c r="AZ27" s="128"/>
      <c r="BA27" s="64" t="s">
        <v>120</v>
      </c>
      <c r="BB27" s="52" t="s">
        <v>166</v>
      </c>
      <c r="BC27" s="52"/>
      <c r="BD27" s="52"/>
      <c r="BE27" s="52"/>
      <c r="BF27" s="52" t="s">
        <v>166</v>
      </c>
      <c r="BG27" s="100" t="s">
        <v>166</v>
      </c>
      <c r="BH27" s="11"/>
      <c r="BI27" s="11"/>
      <c r="BJ27" s="128"/>
      <c r="BK27" s="64" t="s">
        <v>120</v>
      </c>
      <c r="BL27" s="52" t="s">
        <v>166</v>
      </c>
      <c r="BM27" s="52"/>
      <c r="BN27" s="52"/>
      <c r="BO27" s="52"/>
      <c r="BP27" s="52" t="s">
        <v>166</v>
      </c>
      <c r="BQ27" s="100" t="s">
        <v>166</v>
      </c>
      <c r="BR27" s="11"/>
      <c r="BS27" s="11"/>
      <c r="BT27" s="128"/>
      <c r="BU27" s="64" t="s">
        <v>120</v>
      </c>
      <c r="BV27" s="52"/>
      <c r="BW27" s="52"/>
      <c r="BX27" s="52"/>
      <c r="BY27" s="52"/>
      <c r="BZ27" s="52"/>
      <c r="CA27" s="100"/>
      <c r="CB27" s="11"/>
      <c r="CC27" s="11"/>
      <c r="CD27" s="128"/>
      <c r="CE27" s="64" t="s">
        <v>120</v>
      </c>
      <c r="CF27" s="52"/>
      <c r="CG27" s="52"/>
      <c r="CH27" s="52"/>
      <c r="CI27" s="52"/>
      <c r="CJ27" s="52"/>
      <c r="CK27" s="100" t="s">
        <v>166</v>
      </c>
      <c r="CL27" s="11"/>
      <c r="CM27" s="11"/>
      <c r="CN27" s="128"/>
      <c r="CO27" s="64" t="s">
        <v>120</v>
      </c>
      <c r="CP27" s="52" t="s">
        <v>166</v>
      </c>
      <c r="CQ27" s="52"/>
      <c r="CR27" s="52"/>
      <c r="CS27" s="52"/>
      <c r="CT27" s="52" t="s">
        <v>166</v>
      </c>
      <c r="CU27" s="100" t="s">
        <v>166</v>
      </c>
      <c r="CV27" s="11"/>
      <c r="CW27" s="11"/>
      <c r="CX27" s="136"/>
      <c r="DH27" s="136"/>
      <c r="DR27" s="136"/>
      <c r="EB27" s="136"/>
      <c r="EL27" s="136"/>
      <c r="EV27" s="136"/>
      <c r="FF27" s="136"/>
      <c r="FP27" s="136"/>
      <c r="FZ27" s="136"/>
      <c r="GJ27" s="136"/>
      <c r="GT27" s="136"/>
      <c r="HD27" s="136"/>
      <c r="HN27" s="136"/>
      <c r="HX27" s="136"/>
    </row>
    <row xmlns:x14ac="http://schemas.microsoft.com/office/spreadsheetml/2009/9/ac" r="28" s="2" customFormat="true" ht="15.75" customHeight="true" x14ac:dyDescent="0.25">
      <c r="A28" s="390" t="str">
        <f ca="true">IF(ISBLANK('Data Summary'!A30),"",'Data Summary'!A30)</f>
        <v/>
      </c>
      <c r="B28" s="128"/>
      <c r="C28" s="64" t="s">
        <v>102</v>
      </c>
      <c r="D28" s="52" t="s">
        <v>166</v>
      </c>
      <c r="E28" s="52" t="s">
        <v>166</v>
      </c>
      <c r="F28" s="52" t="s">
        <v>166</v>
      </c>
      <c r="G28" s="52"/>
      <c r="H28" s="52" t="s">
        <v>166</v>
      </c>
      <c r="I28" s="100"/>
      <c r="J28" s="11"/>
      <c r="K28" s="11"/>
      <c r="L28" s="128"/>
      <c r="M28" s="64" t="s">
        <v>102</v>
      </c>
      <c r="N28" s="70" t="s">
        <v>166</v>
      </c>
      <c r="O28" s="52" t="s">
        <v>166</v>
      </c>
      <c r="P28" s="52" t="s">
        <v>166</v>
      </c>
      <c r="Q28" s="52"/>
      <c r="R28" s="52" t="s">
        <v>166</v>
      </c>
      <c r="S28" s="100"/>
      <c r="T28" s="11"/>
      <c r="U28" s="11"/>
      <c r="V28" s="128"/>
      <c r="W28" s="64" t="s">
        <v>102</v>
      </c>
      <c r="X28" s="70" t="s">
        <v>166</v>
      </c>
      <c r="Y28" s="70"/>
      <c r="Z28" s="70"/>
      <c r="AA28" s="70"/>
      <c r="AB28" s="70" t="s">
        <v>166</v>
      </c>
      <c r="AC28" s="100" t="s">
        <v>166</v>
      </c>
      <c r="AD28" s="11"/>
      <c r="AE28" s="11"/>
      <c r="AF28" s="128"/>
      <c r="AG28" s="64" t="s">
        <v>102</v>
      </c>
      <c r="AH28" s="70" t="s">
        <v>166</v>
      </c>
      <c r="AI28" s="70"/>
      <c r="AJ28" s="70"/>
      <c r="AK28" s="70"/>
      <c r="AL28" s="70" t="s">
        <v>166</v>
      </c>
      <c r="AM28" s="100" t="s">
        <v>166</v>
      </c>
      <c r="AN28" s="11"/>
      <c r="AO28" s="11"/>
      <c r="AP28" s="128"/>
      <c r="AQ28" s="64" t="s">
        <v>102</v>
      </c>
      <c r="AR28" s="70" t="s">
        <v>166</v>
      </c>
      <c r="AS28" s="70"/>
      <c r="AT28" s="70"/>
      <c r="AU28" s="70"/>
      <c r="AV28" s="70" t="s">
        <v>166</v>
      </c>
      <c r="AW28" s="100" t="s">
        <v>166</v>
      </c>
      <c r="AX28" s="11"/>
      <c r="AY28" s="11"/>
      <c r="AZ28" s="128"/>
      <c r="BA28" s="64" t="s">
        <v>102</v>
      </c>
      <c r="BB28" s="70" t="s">
        <v>166</v>
      </c>
      <c r="BC28" s="70"/>
      <c r="BD28" s="70"/>
      <c r="BE28" s="70"/>
      <c r="BF28" s="70" t="s">
        <v>166</v>
      </c>
      <c r="BG28" s="100" t="s">
        <v>166</v>
      </c>
      <c r="BH28" s="11"/>
      <c r="BI28" s="11"/>
      <c r="BJ28" s="128"/>
      <c r="BK28" s="64" t="s">
        <v>102</v>
      </c>
      <c r="BL28" s="70" t="s">
        <v>166</v>
      </c>
      <c r="BM28" s="70"/>
      <c r="BN28" s="70"/>
      <c r="BO28" s="70"/>
      <c r="BP28" s="70" t="s">
        <v>166</v>
      </c>
      <c r="BQ28" s="100" t="s">
        <v>166</v>
      </c>
      <c r="BR28" s="11"/>
      <c r="BS28" s="11"/>
      <c r="BT28" s="128"/>
      <c r="BU28" s="64" t="s">
        <v>102</v>
      </c>
      <c r="BV28" s="70" t="s">
        <v>166</v>
      </c>
      <c r="BW28" s="70" t="s">
        <v>166</v>
      </c>
      <c r="BX28" s="70" t="s">
        <v>172</v>
      </c>
      <c r="BY28" s="70"/>
      <c r="BZ28" s="70" t="s">
        <v>166</v>
      </c>
      <c r="CA28" s="100" t="s">
        <v>172</v>
      </c>
      <c r="CB28" s="11"/>
      <c r="CC28" s="11"/>
      <c r="CD28" s="128"/>
      <c r="CE28" s="64" t="s">
        <v>102</v>
      </c>
      <c r="CF28" s="70"/>
      <c r="CG28" s="70"/>
      <c r="CH28" s="70"/>
      <c r="CI28" s="70"/>
      <c r="CJ28" s="70"/>
      <c r="CK28" s="100" t="s">
        <v>166</v>
      </c>
      <c r="CL28" s="11"/>
      <c r="CM28" s="11"/>
      <c r="CN28" s="128"/>
      <c r="CO28" s="64" t="s">
        <v>102</v>
      </c>
      <c r="CP28" s="70" t="s">
        <v>166</v>
      </c>
      <c r="CQ28" s="70"/>
      <c r="CR28" s="70"/>
      <c r="CS28" s="70"/>
      <c r="CT28" s="70" t="s">
        <v>166</v>
      </c>
      <c r="CU28" s="100" t="s">
        <v>166</v>
      </c>
      <c r="CV28" s="11"/>
      <c r="CW28" s="11"/>
      <c r="CX28" s="136"/>
      <c r="DH28" s="136"/>
      <c r="DR28" s="136"/>
      <c r="EB28" s="136"/>
      <c r="EL28" s="136"/>
      <c r="EV28" s="136"/>
      <c r="FF28" s="136"/>
      <c r="FP28" s="136"/>
      <c r="FZ28" s="136"/>
      <c r="GJ28" s="136"/>
      <c r="GT28" s="136"/>
      <c r="HD28" s="136"/>
      <c r="HN28" s="136"/>
      <c r="HX28" s="136"/>
    </row>
    <row xmlns:x14ac="http://schemas.microsoft.com/office/spreadsheetml/2009/9/ac" r="29" ht="15.75" customHeight="true" x14ac:dyDescent="0.25">
      <c r="A29" s="390" t="str">
        <f ca="true">IF(ISBLANK('Data Summary'!A31),"",'Data Summary'!A31)</f>
        <v/>
      </c>
      <c r="B29" s="128"/>
      <c r="C29" s="64" t="s">
        <v>167</v>
      </c>
      <c r="D29" s="52"/>
      <c r="E29" s="52"/>
      <c r="F29" s="52"/>
      <c r="G29" s="52"/>
      <c r="H29" s="52"/>
      <c r="I29" s="100"/>
      <c r="J29" s="11"/>
      <c r="K29" s="11"/>
      <c r="L29" s="128"/>
      <c r="M29" s="64" t="s">
        <v>103</v>
      </c>
      <c r="N29" s="52"/>
      <c r="O29" s="52"/>
      <c r="P29" s="52"/>
      <c r="Q29" s="52"/>
      <c r="R29" s="52"/>
      <c r="S29" s="100"/>
      <c r="T29" s="11"/>
      <c r="U29" s="11"/>
      <c r="V29" s="128"/>
      <c r="W29" s="64" t="s">
        <v>103</v>
      </c>
      <c r="X29" s="52" t="s">
        <v>166</v>
      </c>
      <c r="Y29" s="52"/>
      <c r="Z29" s="52"/>
      <c r="AA29" s="52"/>
      <c r="AB29" s="52" t="s">
        <v>166</v>
      </c>
      <c r="AC29" s="100" t="s">
        <v>166</v>
      </c>
      <c r="AD29" s="11"/>
      <c r="AE29" s="11"/>
      <c r="AF29" s="128"/>
      <c r="AG29" s="64" t="s">
        <v>103</v>
      </c>
      <c r="AH29" s="52" t="s">
        <v>166</v>
      </c>
      <c r="AI29" s="52"/>
      <c r="AJ29" s="52"/>
      <c r="AK29" s="52"/>
      <c r="AL29" s="52" t="s">
        <v>166</v>
      </c>
      <c r="AM29" s="100" t="s">
        <v>166</v>
      </c>
      <c r="AN29" s="11"/>
      <c r="AO29" s="11"/>
      <c r="AP29" s="128"/>
      <c r="AQ29" s="64" t="s">
        <v>103</v>
      </c>
      <c r="AR29" s="52" t="s">
        <v>166</v>
      </c>
      <c r="AS29" s="52"/>
      <c r="AT29" s="52"/>
      <c r="AU29" s="52"/>
      <c r="AV29" s="52" t="s">
        <v>166</v>
      </c>
      <c r="AW29" s="100" t="s">
        <v>166</v>
      </c>
      <c r="AX29" s="11"/>
      <c r="AY29" s="11"/>
      <c r="AZ29" s="128"/>
      <c r="BA29" s="64" t="s">
        <v>103</v>
      </c>
      <c r="BB29" s="52" t="s">
        <v>166</v>
      </c>
      <c r="BC29" s="52"/>
      <c r="BD29" s="52"/>
      <c r="BE29" s="52"/>
      <c r="BF29" s="52" t="s">
        <v>166</v>
      </c>
      <c r="BG29" s="100" t="s">
        <v>166</v>
      </c>
      <c r="BH29" s="11"/>
      <c r="BI29" s="11"/>
      <c r="BJ29" s="128"/>
      <c r="BK29" s="64" t="s">
        <v>103</v>
      </c>
      <c r="BL29" s="52" t="s">
        <v>166</v>
      </c>
      <c r="BM29" s="52"/>
      <c r="BN29" s="52"/>
      <c r="BO29" s="52"/>
      <c r="BP29" s="52" t="s">
        <v>166</v>
      </c>
      <c r="BQ29" s="100" t="s">
        <v>166</v>
      </c>
      <c r="BR29" s="11"/>
      <c r="BS29" s="11"/>
      <c r="BT29" s="128"/>
      <c r="BU29" s="64" t="s">
        <v>103</v>
      </c>
      <c r="BV29" s="52"/>
      <c r="BW29" s="52"/>
      <c r="BX29" s="52"/>
      <c r="BY29" s="52"/>
      <c r="BZ29" s="52"/>
      <c r="CA29" s="100"/>
      <c r="CB29" s="11"/>
      <c r="CC29" s="11"/>
      <c r="CD29" s="128"/>
      <c r="CE29" s="64" t="s">
        <v>103</v>
      </c>
      <c r="CF29" s="52" t="s">
        <v>166</v>
      </c>
      <c r="CG29" s="52"/>
      <c r="CH29" s="52"/>
      <c r="CI29" s="52"/>
      <c r="CJ29" s="52" t="s">
        <v>166</v>
      </c>
      <c r="CK29" s="100" t="s">
        <v>166</v>
      </c>
      <c r="CL29" s="11"/>
      <c r="CM29" s="11"/>
      <c r="CN29" s="128"/>
      <c r="CO29" s="64" t="s">
        <v>103</v>
      </c>
      <c r="CP29" s="52" t="s">
        <v>166</v>
      </c>
      <c r="CQ29" s="52"/>
      <c r="CR29" s="52"/>
      <c r="CS29" s="52"/>
      <c r="CT29" s="52" t="s">
        <v>166</v>
      </c>
      <c r="CU29" s="100" t="s">
        <v>166</v>
      </c>
      <c r="CV29" s="11"/>
      <c r="CW29" s="11"/>
    </row>
    <row xmlns:x14ac="http://schemas.microsoft.com/office/spreadsheetml/2009/9/ac" r="30" ht="15.75" customHeight="true" x14ac:dyDescent="0.25">
      <c r="A30" s="390" t="str">
        <f ca="true">IF(ISBLANK('Data Summary'!A32),"",'Data Summary'!A32)</f>
        <v/>
      </c>
      <c r="B30" s="129"/>
      <c r="C30" s="12" t="s">
        <v>23</v>
      </c>
      <c r="D30" s="71"/>
      <c r="E30" s="71"/>
      <c r="F30" s="71"/>
      <c r="G30" s="72"/>
      <c r="H30" s="73"/>
      <c r="I30" s="74"/>
      <c r="J30" s="11"/>
      <c r="K30" s="11"/>
      <c r="L30" s="129"/>
      <c r="M30" s="12" t="s">
        <v>23</v>
      </c>
      <c r="N30" s="71"/>
      <c r="O30" s="71"/>
      <c r="P30" s="71"/>
      <c r="Q30" s="72"/>
      <c r="R30" s="73"/>
      <c r="S30" s="74"/>
      <c r="T30" s="11"/>
      <c r="U30" s="11"/>
      <c r="V30" s="129"/>
      <c r="W30" s="12" t="s">
        <v>23</v>
      </c>
      <c r="X30" s="71"/>
      <c r="Y30" s="71"/>
      <c r="Z30" s="71"/>
      <c r="AA30" s="72"/>
      <c r="AB30" s="73"/>
      <c r="AC30" s="74"/>
      <c r="AD30" s="11"/>
      <c r="AE30" s="11"/>
      <c r="AF30" s="129"/>
      <c r="AG30" s="12" t="s">
        <v>23</v>
      </c>
      <c r="AH30" s="71"/>
      <c r="AI30" s="71"/>
      <c r="AJ30" s="71"/>
      <c r="AK30" s="72"/>
      <c r="AL30" s="73"/>
      <c r="AM30" s="74"/>
      <c r="AN30" s="11"/>
      <c r="AO30" s="11"/>
      <c r="AP30" s="129"/>
      <c r="AQ30" s="12" t="s">
        <v>23</v>
      </c>
      <c r="AR30" s="71"/>
      <c r="AS30" s="71"/>
      <c r="AT30" s="71"/>
      <c r="AU30" s="72"/>
      <c r="AV30" s="73"/>
      <c r="AW30" s="74"/>
      <c r="AX30" s="11"/>
      <c r="AY30" s="11"/>
      <c r="AZ30" s="129"/>
      <c r="BA30" s="12" t="s">
        <v>23</v>
      </c>
      <c r="BB30" s="71"/>
      <c r="BC30" s="71"/>
      <c r="BD30" s="71"/>
      <c r="BE30" s="72"/>
      <c r="BF30" s="73"/>
      <c r="BG30" s="74"/>
      <c r="BH30" s="11"/>
      <c r="BI30" s="11"/>
      <c r="BJ30" s="129"/>
      <c r="BK30" s="12" t="s">
        <v>23</v>
      </c>
      <c r="BL30" s="71"/>
      <c r="BM30" s="71"/>
      <c r="BN30" s="71"/>
      <c r="BO30" s="72"/>
      <c r="BP30" s="73"/>
      <c r="BQ30" s="74"/>
      <c r="BR30" s="11"/>
      <c r="BS30" s="11"/>
      <c r="BT30" s="129"/>
      <c r="BU30" s="12" t="s">
        <v>23</v>
      </c>
      <c r="BV30" s="71" t="s">
        <v>264</v>
      </c>
      <c r="BW30" s="71" t="s">
        <v>264</v>
      </c>
      <c r="BX30" s="71" t="s">
        <v>264</v>
      </c>
      <c r="BY30" s="72" t="s">
        <v>264</v>
      </c>
      <c r="BZ30" s="73" t="s">
        <v>264</v>
      </c>
      <c r="CA30" s="74" t="s">
        <v>264</v>
      </c>
      <c r="CB30" s="11"/>
      <c r="CC30" s="11"/>
      <c r="CD30" s="129"/>
      <c r="CE30" s="12" t="s">
        <v>23</v>
      </c>
      <c r="CF30" s="71" t="s">
        <v>264</v>
      </c>
      <c r="CG30" s="71" t="s">
        <v>264</v>
      </c>
      <c r="CH30" s="71" t="s">
        <v>264</v>
      </c>
      <c r="CI30" s="72" t="s">
        <v>264</v>
      </c>
      <c r="CJ30" s="73" t="s">
        <v>264</v>
      </c>
      <c r="CK30" s="74" t="s">
        <v>264</v>
      </c>
      <c r="CL30" s="11"/>
      <c r="CM30" s="11"/>
      <c r="CN30" s="129"/>
      <c r="CO30" s="12" t="s">
        <v>23</v>
      </c>
      <c r="CP30" s="71" t="s">
        <v>264</v>
      </c>
      <c r="CQ30" s="71" t="s">
        <v>264</v>
      </c>
      <c r="CR30" s="71" t="s">
        <v>264</v>
      </c>
      <c r="CS30" s="72" t="s">
        <v>264</v>
      </c>
      <c r="CT30" s="73" t="s">
        <v>264</v>
      </c>
      <c r="CU30" s="74" t="s">
        <v>264</v>
      </c>
      <c r="CV30" s="11"/>
      <c r="CW30" s="11"/>
    </row>
    <row xmlns:x14ac="http://schemas.microsoft.com/office/spreadsheetml/2009/9/ac" r="31" s="3" customFormat="true" ht="16.5" thickBot="true" x14ac:dyDescent="0.3">
      <c r="A31" s="390" t="str">
        <f ca="true">IF(ISBLANK('Data Summary'!A33),"",'Data Summary'!A33)</f>
        <v/>
      </c>
      <c r="B31" s="130"/>
      <c r="C31" s="75" t="s">
        <v>20</v>
      </c>
      <c r="D31" s="76">
        <f>H31</f>
        <v>215</v>
      </c>
      <c r="E31" s="76">
        <f>3+51+58+41</f>
        <v>153</v>
      </c>
      <c r="F31" s="76">
        <v>61</v>
      </c>
      <c r="G31" s="76"/>
      <c r="H31" s="76">
        <v>215</v>
      </c>
      <c r="I31" s="77"/>
      <c r="J31" s="11"/>
      <c r="K31" s="11"/>
      <c r="L31" s="130"/>
      <c r="M31" s="75" t="s">
        <v>20</v>
      </c>
      <c r="N31" s="76">
        <f>R31</f>
        <v>332</v>
      </c>
      <c r="O31" s="76">
        <v>232</v>
      </c>
      <c r="P31" s="76">
        <v>100</v>
      </c>
      <c r="Q31" s="76"/>
      <c r="R31" s="76">
        <v>332</v>
      </c>
      <c r="S31" s="77"/>
      <c r="T31" s="11"/>
      <c r="U31" s="11"/>
      <c r="V31" s="130"/>
      <c r="W31" s="75" t="s">
        <v>20</v>
      </c>
      <c r="X31" s="76"/>
      <c r="Y31" s="76"/>
      <c r="Z31" s="76"/>
      <c r="AA31" s="76"/>
      <c r="AB31" s="76"/>
      <c r="AC31" s="77"/>
      <c r="AD31" s="11"/>
      <c r="AE31" s="11"/>
      <c r="AF31" s="130"/>
      <c r="AG31" s="75" t="s">
        <v>20</v>
      </c>
      <c r="AH31" s="76"/>
      <c r="AI31" s="76"/>
      <c r="AJ31" s="76"/>
      <c r="AK31" s="76"/>
      <c r="AL31" s="76"/>
      <c r="AM31" s="77"/>
      <c r="AN31" s="11"/>
      <c r="AO31" s="11"/>
      <c r="AP31" s="130"/>
      <c r="AQ31" s="75" t="s">
        <v>20</v>
      </c>
      <c r="AR31" s="76"/>
      <c r="AS31" s="76"/>
      <c r="AT31" s="76"/>
      <c r="AU31" s="76"/>
      <c r="AV31" s="76"/>
      <c r="AW31" s="77"/>
      <c r="AX31" s="11"/>
      <c r="AY31" s="11"/>
      <c r="AZ31" s="130"/>
      <c r="BA31" s="75" t="s">
        <v>20</v>
      </c>
      <c r="BB31" s="76"/>
      <c r="BC31" s="76"/>
      <c r="BD31" s="76"/>
      <c r="BE31" s="76"/>
      <c r="BF31" s="76"/>
      <c r="BG31" s="77"/>
      <c r="BH31" s="11"/>
      <c r="BI31" s="11"/>
      <c r="BJ31" s="130"/>
      <c r="BK31" s="75" t="s">
        <v>20</v>
      </c>
      <c r="BL31" s="76"/>
      <c r="BM31" s="76"/>
      <c r="BN31" s="76"/>
      <c r="BO31" s="76"/>
      <c r="BP31" s="76"/>
      <c r="BQ31" s="77"/>
      <c r="BR31" s="11"/>
      <c r="BS31" s="11"/>
      <c r="BT31" s="130"/>
      <c r="BU31" s="75" t="s">
        <v>20</v>
      </c>
      <c r="BV31" s="76">
        <v>255</v>
      </c>
      <c r="BW31" s="76">
        <v>237</v>
      </c>
      <c r="BX31" s="76">
        <v>18</v>
      </c>
      <c r="BY31" s="76" t="s">
        <v>264</v>
      </c>
      <c r="BZ31" s="76">
        <v>255</v>
      </c>
      <c r="CA31" s="77">
        <v>49</v>
      </c>
      <c r="CB31" s="11"/>
      <c r="CC31" s="11"/>
      <c r="CD31" s="130"/>
      <c r="CE31" s="75" t="s">
        <v>20</v>
      </c>
      <c r="CF31" s="76"/>
      <c r="CG31" s="76"/>
      <c r="CH31" s="76"/>
      <c r="CI31" s="76"/>
      <c r="CJ31" s="76"/>
      <c r="CK31" s="77"/>
      <c r="CL31" s="11"/>
      <c r="CM31" s="11"/>
      <c r="CN31" s="130"/>
      <c r="CO31" s="75" t="s">
        <v>20</v>
      </c>
      <c r="CP31" s="76"/>
      <c r="CQ31" s="76"/>
      <c r="CR31" s="76"/>
      <c r="CS31" s="76"/>
      <c r="CT31" s="76"/>
      <c r="CU31" s="77"/>
      <c r="CV31" s="11"/>
      <c r="CW31" s="11"/>
      <c r="CX31" s="131"/>
      <c r="DH31" s="131"/>
      <c r="DR31" s="131"/>
      <c r="EB31" s="131"/>
      <c r="EL31" s="131"/>
      <c r="EV31" s="131"/>
      <c r="FF31" s="131"/>
      <c r="FP31" s="131"/>
      <c r="FZ31" s="131"/>
      <c r="GJ31" s="131"/>
      <c r="GT31" s="131"/>
      <c r="HD31" s="131"/>
      <c r="HN31" s="131"/>
      <c r="HX31" s="131"/>
    </row>
    <row xmlns:x14ac="http://schemas.microsoft.com/office/spreadsheetml/2009/9/ac" r="32" s="3" customFormat="true" x14ac:dyDescent="0.25">
      <c r="A32" s="390" t="str">
        <f ca="true">IF(ISBLANK('Data Summary'!A34),"",'Data Summary'!A34)</f>
        <v/>
      </c>
      <c r="B32" s="131"/>
      <c r="L32" s="131"/>
      <c r="V32" s="131"/>
      <c r="AF32" s="131"/>
      <c r="AP32" s="131"/>
      <c r="AZ32" s="131"/>
      <c r="BA32" s="131"/>
      <c r="BJ32" s="131"/>
      <c r="BT32" s="131"/>
      <c r="CD32" s="131"/>
      <c r="CN32" s="131"/>
      <c r="CX32" s="131"/>
      <c r="DH32" s="131"/>
      <c r="DR32" s="131"/>
      <c r="EB32" s="131"/>
      <c r="EL32" s="131"/>
      <c r="EV32" s="131"/>
      <c r="FF32" s="131"/>
      <c r="FP32" s="131"/>
      <c r="FZ32" s="131"/>
      <c r="GJ32" s="131"/>
      <c r="GT32" s="131"/>
      <c r="HD32" s="131"/>
      <c r="HN32" s="131"/>
      <c r="HX32" s="131"/>
    </row>
    <row xmlns:x14ac="http://schemas.microsoft.com/office/spreadsheetml/2009/9/ac" r="33" s="3" customFormat="true" x14ac:dyDescent="0.25">
      <c r="A33" s="390" t="str">
        <f ca="true">IF(ISBLANK('Data Summary'!A35),"",'Data Summary'!A35)</f>
        <v/>
      </c>
      <c r="B33" s="131"/>
      <c r="L33" s="131"/>
      <c r="V33" s="131"/>
      <c r="AF33" s="131"/>
      <c r="AP33" s="131"/>
      <c r="AZ33" s="131"/>
      <c r="BA33" s="131"/>
      <c r="BJ33" s="131"/>
      <c r="BT33" s="131"/>
      <c r="CD33" s="131"/>
      <c r="CN33" s="131"/>
      <c r="CX33" s="131"/>
      <c r="DH33" s="131"/>
      <c r="DR33" s="131"/>
      <c r="EB33" s="131"/>
      <c r="EL33" s="131"/>
      <c r="EV33" s="131"/>
      <c r="FF33" s="131"/>
      <c r="FP33" s="131"/>
      <c r="FZ33" s="131"/>
      <c r="GJ33" s="131"/>
      <c r="GT33" s="131"/>
      <c r="HD33" s="131"/>
      <c r="HN33" s="131"/>
      <c r="HX33" s="131"/>
    </row>
    <row xmlns:x14ac="http://schemas.microsoft.com/office/spreadsheetml/2009/9/ac" r="34" s="3" customFormat="true" x14ac:dyDescent="0.25">
      <c r="A34" s="390" t="str">
        <f ca="true">IF(ISBLANK('Data Summary'!A36),"",'Data Summary'!A36)</f>
        <v/>
      </c>
      <c r="B34" s="131"/>
      <c r="L34" s="131"/>
      <c r="V34" s="131"/>
      <c r="AF34" s="131"/>
      <c r="AP34" s="131"/>
      <c r="AZ34" s="131"/>
      <c r="BA34" s="131"/>
      <c r="BJ34" s="131"/>
      <c r="BT34" s="131"/>
      <c r="CD34" s="131"/>
      <c r="CN34" s="131"/>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90"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0"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0"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0"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0"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0"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0"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0"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0"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0"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0"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0"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0"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0"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0"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0"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0"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0"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0"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0"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0"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0"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0"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0"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0"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0"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0"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0"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0"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0"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0"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0"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0"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0"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0"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0"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0"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0"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0"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0"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0"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0"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0"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0"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0"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0"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0"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0"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0"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0"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0"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0"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0"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0"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0"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0"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0"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0"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0"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0"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0"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0"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0"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0"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0"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0"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0"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0"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0"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0"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0"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0"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0"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0"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0"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0"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0"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0"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0"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0"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0"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0"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0"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0"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0"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0"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0"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0"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0"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0"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0"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0"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0"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0"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0"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0"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0"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0"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0"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0"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0"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0"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0"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0"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0"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0"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0"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0"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0"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0"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0"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0"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0"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0"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0"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0"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0"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8"/>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8"/>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8"/>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8"/>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8"/>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8"/>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8"/>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8"/>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8"/>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8"/>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8"/>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8"/>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8"/>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8"/>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8"/>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8"/>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8"/>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8"/>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8"/>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8"/>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8"/>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8"/>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8"/>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8"/>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8"/>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8"/>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8"/>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8"/>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8"/>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8"/>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8"/>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8"/>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8"/>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8"/>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8"/>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8"/>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8"/>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8"/>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8"/>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8"/>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8"/>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8"/>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8"/>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8"/>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8"/>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8"/>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8"/>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8"/>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8"/>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8"/>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8"/>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8"/>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8"/>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8"/>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8"/>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8"/>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8"/>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8"/>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8"/>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8"/>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8"/>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8"/>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8"/>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8"/>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8"/>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8"/>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8"/>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8"/>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8"/>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8"/>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8"/>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8"/>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8"/>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8"/>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8"/>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8"/>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8"/>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8"/>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8"/>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8"/>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8"/>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8"/>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8"/>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8"/>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8"/>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8"/>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8"/>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8"/>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8"/>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8"/>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8"/>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8"/>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8"/>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8"/>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8"/>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8"/>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8"/>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8"/>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8"/>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8"/>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8"/>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8"/>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8"/>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8"/>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8"/>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8"/>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8"/>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8"/>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8"/>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8"/>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8"/>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8"/>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8"/>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8"/>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8"/>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8"/>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8"/>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8"/>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8"/>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8"/>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8"/>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8"/>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8"/>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8"/>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8"/>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8"/>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8"/>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8"/>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8"/>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8"/>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8"/>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8"/>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8"/>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8"/>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8"/>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8"/>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8"/>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8"/>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8"/>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8"/>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8"/>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8"/>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8"/>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8"/>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8"/>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8"/>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8"/>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8"/>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8"/>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8"/>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8"/>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8"/>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8"/>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8"/>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8"/>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8"/>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8"/>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8"/>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8"/>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8"/>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8"/>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8"/>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8"/>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8"/>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8"/>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8"/>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8"/>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8"/>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8"/>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8"/>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8"/>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8"/>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8"/>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8"/>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8"/>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8"/>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8"/>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8"/>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8"/>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8"/>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8"/>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8"/>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8"/>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8"/>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8"/>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8"/>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8"/>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8"/>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8"/>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8"/>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8"/>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8"/>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8"/>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8"/>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8"/>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8"/>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8"/>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8"/>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8"/>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8"/>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8"/>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8"/>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8"/>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8"/>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8"/>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8"/>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8"/>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8"/>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8"/>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8"/>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8"/>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8"/>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8"/>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8"/>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8"/>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8"/>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8"/>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8"/>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8"/>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8"/>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8"/>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8"/>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8"/>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8"/>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8"/>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8"/>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8"/>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8"/>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8"/>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8"/>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8"/>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8"/>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8"/>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8"/>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8"/>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8"/>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8"/>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8"/>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8"/>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8"/>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8"/>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8"/>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8"/>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8"/>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8"/>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8"/>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8"/>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8"/>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8"/>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8"/>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8"/>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8"/>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8"/>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8"/>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8"/>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8"/>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8"/>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8"/>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8"/>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8"/>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8"/>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8"/>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8"/>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8"/>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8"/>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8"/>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8"/>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8"/>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8"/>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8"/>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8"/>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8"/>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8"/>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8"/>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8"/>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8"/>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8"/>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8"/>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8"/>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8"/>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8"/>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8"/>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8"/>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8"/>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8"/>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8"/>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8"/>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8"/>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8"/>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8"/>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8"/>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8"/>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8"/>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8"/>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8"/>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8"/>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8"/>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8"/>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8"/>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8"/>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8"/>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8"/>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8"/>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8"/>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8"/>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8"/>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8"/>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8"/>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8"/>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8"/>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8"/>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8"/>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8"/>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8"/>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8"/>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8"/>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8"/>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8"/>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8"/>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8"/>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8"/>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8"/>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8"/>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8"/>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8"/>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8"/>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8"/>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8"/>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8"/>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8"/>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8"/>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8"/>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8"/>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8"/>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8"/>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8"/>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8"/>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8"/>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8"/>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8"/>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8"/>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8"/>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8"/>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8"/>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8"/>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8"/>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8"/>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8"/>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8"/>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8"/>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8"/>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8"/>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8"/>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8"/>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8"/>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8"/>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8"/>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8"/>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8"/>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8"/>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8"/>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8"/>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8"/>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8"/>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8"/>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8"/>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8"/>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8"/>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8"/>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8"/>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8"/>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8"/>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8"/>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8"/>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8"/>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8"/>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8"/>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8"/>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8"/>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8"/>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8"/>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8"/>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8"/>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8"/>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8"/>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8"/>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8"/>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8"/>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8"/>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8"/>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8"/>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8"/>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8"/>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8"/>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8"/>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8"/>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8"/>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8"/>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8"/>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8"/>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8"/>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8"/>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8"/>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8"/>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8"/>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8"/>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8"/>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8"/>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8"/>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8"/>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8"/>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8"/>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8"/>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8"/>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8"/>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8"/>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8"/>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8"/>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8"/>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8"/>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8"/>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8"/>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8"/>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8"/>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8"/>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8"/>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8"/>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8"/>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8"/>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8"/>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8"/>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8"/>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8"/>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8"/>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8"/>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8"/>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8"/>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8"/>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8"/>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8"/>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8"/>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8"/>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8"/>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8"/>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8"/>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8"/>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8"/>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8"/>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8"/>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8"/>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8"/>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8"/>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8"/>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8"/>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8"/>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8"/>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8"/>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8"/>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8"/>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8"/>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8"/>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8"/>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8"/>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8"/>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8"/>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8"/>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8"/>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8"/>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8"/>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8"/>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8"/>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88"/>
      <c r="B623" s="131"/>
      <c r="L623" s="131"/>
      <c r="V623" s="131"/>
      <c r="AF623" s="131"/>
      <c r="AP623" s="131"/>
      <c r="AZ623" s="131"/>
      <c r="BA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88"/>
      <c r="B624" s="131"/>
      <c r="L624" s="131"/>
      <c r="V624" s="131"/>
      <c r="AF624" s="131"/>
      <c r="AP624" s="131"/>
      <c r="AZ624" s="131"/>
      <c r="BA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88"/>
      <c r="B625" s="131"/>
      <c r="L625" s="131"/>
      <c r="V625" s="131"/>
      <c r="AF625" s="131"/>
      <c r="AP625" s="131"/>
      <c r="AZ625" s="131"/>
      <c r="BA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88"/>
      <c r="B626" s="131"/>
      <c r="L626" s="131"/>
      <c r="V626" s="131"/>
      <c r="AF626" s="131"/>
      <c r="AP626" s="131"/>
      <c r="AZ626" s="131"/>
      <c r="BA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88"/>
      <c r="B627" s="131"/>
      <c r="L627" s="131"/>
      <c r="V627" s="131"/>
      <c r="AF627" s="131"/>
      <c r="AP627" s="131"/>
      <c r="AZ627" s="131"/>
      <c r="BA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88"/>
      <c r="B628" s="131"/>
      <c r="L628" s="131"/>
      <c r="V628" s="131"/>
      <c r="AF628" s="131"/>
      <c r="AP628" s="131"/>
      <c r="AZ628" s="131"/>
      <c r="BA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88"/>
      <c r="B629" s="131"/>
      <c r="L629" s="131"/>
      <c r="V629" s="131"/>
      <c r="AF629" s="131"/>
      <c r="AP629" s="131"/>
      <c r="AZ629" s="131"/>
      <c r="BA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88"/>
      <c r="B630" s="131"/>
      <c r="L630" s="131"/>
      <c r="V630" s="131"/>
      <c r="AF630" s="131"/>
      <c r="AP630" s="131"/>
      <c r="AZ630" s="131"/>
      <c r="BA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88"/>
      <c r="B631" s="131"/>
      <c r="L631" s="131"/>
      <c r="V631" s="131"/>
      <c r="AF631" s="131"/>
      <c r="AP631" s="131"/>
      <c r="AZ631" s="131"/>
      <c r="BA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88"/>
      <c r="B632" s="131"/>
      <c r="L632" s="131"/>
      <c r="V632" s="131"/>
      <c r="AF632" s="131"/>
      <c r="AP632" s="131"/>
      <c r="AZ632" s="131"/>
      <c r="BA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88"/>
      <c r="B633" s="131"/>
      <c r="L633" s="131"/>
      <c r="V633" s="131"/>
      <c r="AF633" s="131"/>
      <c r="AP633" s="131"/>
      <c r="AZ633" s="131"/>
      <c r="BA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88"/>
      <c r="B634" s="131"/>
      <c r="L634" s="131"/>
      <c r="V634" s="131"/>
      <c r="AF634" s="131"/>
      <c r="AP634" s="131"/>
      <c r="AZ634" s="131"/>
      <c r="BA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88"/>
      <c r="B635" s="131"/>
      <c r="L635" s="131"/>
      <c r="V635" s="131"/>
      <c r="AF635" s="131"/>
      <c r="AP635" s="131"/>
      <c r="AZ635" s="131"/>
      <c r="BA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88"/>
      <c r="B636" s="131"/>
      <c r="L636" s="131"/>
      <c r="V636" s="131"/>
      <c r="AF636" s="131"/>
      <c r="AP636" s="131"/>
      <c r="AZ636" s="131"/>
      <c r="BA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88"/>
      <c r="B637" s="131"/>
      <c r="L637" s="131"/>
      <c r="V637" s="131"/>
      <c r="AF637" s="131"/>
      <c r="AP637" s="131"/>
      <c r="AZ637" s="131"/>
      <c r="BA637" s="131"/>
      <c r="BJ637" s="131"/>
      <c r="BT637" s="131"/>
      <c r="CD637" s="131"/>
      <c r="CN637" s="131"/>
      <c r="CX637" s="131"/>
      <c r="DH637" s="131"/>
      <c r="DR637" s="131"/>
      <c r="EB637" s="131"/>
      <c r="EL637" s="131"/>
      <c r="EV637" s="131"/>
      <c r="FF637" s="131"/>
      <c r="FP637" s="131"/>
      <c r="FZ637" s="131"/>
      <c r="GJ637" s="131"/>
      <c r="GT637" s="131"/>
      <c r="HD637" s="131"/>
      <c r="HN637" s="131"/>
      <c r="HX637" s="131"/>
    </row>
  </sheetData>
  <mergeCells count="11">
    <mergeCell ref="CO26:CU26"/>
    <mergeCell ref="CE26:CK26"/>
    <mergeCell ref="BU26:CA26"/>
    <mergeCell ref="A2:A3"/>
    <mergeCell ref="BK26:BQ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2" customWidth="true"/>
    <col min="3" max="3" width="29.75" customWidth="true"/>
    <col min="4" max="9" width="7.875" customWidth="true"/>
    <col min="10" max="11" width="1.125" customWidth="true"/>
    <col min="12" max="12" width="24.625" style="132" customWidth="true"/>
    <col min="13" max="13" width="29.75" customWidth="true"/>
    <col min="14" max="19" width="7.875" customWidth="true"/>
    <col min="20" max="21" width="1.125" customWidth="true"/>
    <col min="22" max="22" width="24.625" style="132" customWidth="true"/>
    <col min="23" max="23" width="29.75" customWidth="true"/>
    <col min="24" max="29" width="7.875" customWidth="true"/>
    <col min="30" max="31" width="1.125" customWidth="true"/>
    <col min="32" max="32" width="24.625" style="132" customWidth="true"/>
    <col min="33" max="33" width="29.75" customWidth="true"/>
    <col min="34" max="39" width="7.875" customWidth="true"/>
    <col min="40" max="41" width="1.125" customWidth="true"/>
    <col min="42" max="42" width="24.625" style="132" customWidth="true"/>
    <col min="43" max="43" width="29.75" customWidth="true"/>
    <col min="44" max="49" width="7.875" customWidth="true"/>
    <col min="50" max="51" width="1.125" customWidth="true"/>
    <col min="52" max="52" width="24.625" style="132" customWidth="true"/>
    <col min="53" max="53" width="29.75" style="132" customWidth="true"/>
    <col min="54" max="59" width="7.875" customWidth="true"/>
    <col min="60" max="61" width="1.125" customWidth="true"/>
    <col min="62" max="62" width="24.625" style="132" customWidth="true"/>
    <col min="63" max="63" width="29.75" customWidth="true"/>
    <col min="64" max="69" width="7.875" customWidth="true"/>
    <col min="70" max="71" width="1.125" customWidth="true"/>
    <col min="72" max="72" width="24.625" style="132" customWidth="true"/>
    <col min="73" max="73" width="29.75" customWidth="true"/>
    <col min="74" max="79" width="7.875" customWidth="true"/>
    <col min="80" max="81" width="1.125" customWidth="true"/>
    <col min="82" max="82" width="24.625" style="132" customWidth="true"/>
    <col min="83" max="83" width="29.75" customWidth="true"/>
    <col min="84" max="89" width="7.875" customWidth="true"/>
    <col min="90" max="91" width="1.125" customWidth="true"/>
    <col min="92" max="92" width="24.625" style="132" customWidth="true"/>
    <col min="93" max="93" width="29.75" customWidth="true"/>
    <col min="94" max="99" width="7.875" customWidth="true"/>
    <col min="100" max="101" width="1.125" customWidth="true"/>
    <col min="102" max="102" width="24.625" style="132" customWidth="true"/>
    <col min="103" max="103" width="29.75" customWidth="true"/>
    <col min="104" max="109" width="7.875" customWidth="true"/>
    <col min="110" max="111" width="1.125" customWidth="true"/>
    <col min="112" max="112" width="24.625" style="132" customWidth="true"/>
    <col min="113" max="113" width="29.75" customWidth="true"/>
    <col min="114" max="119" width="7.875" customWidth="true"/>
    <col min="120" max="121" width="1.125" customWidth="true"/>
    <col min="122" max="122" width="24.625" style="132" customWidth="true"/>
    <col min="123" max="123" width="29.75" customWidth="true"/>
    <col min="124" max="129" width="7.875" customWidth="true"/>
    <col min="130" max="131" width="1.125" customWidth="true"/>
    <col min="132" max="132" width="24.625" style="132" customWidth="true"/>
    <col min="133" max="133" width="29.75" customWidth="true"/>
    <col min="134" max="139" width="7.875" customWidth="true"/>
    <col min="140" max="141" width="1.125" customWidth="true"/>
    <col min="142" max="142" width="24.625" style="132" customWidth="true"/>
    <col min="143" max="143" width="29.75" customWidth="true"/>
    <col min="144" max="149" width="7.875" customWidth="true"/>
    <col min="150" max="151" width="1.125" customWidth="true"/>
    <col min="152" max="152" width="24.625" style="132" customWidth="true"/>
    <col min="153" max="153" width="29.75" customWidth="true"/>
    <col min="154" max="159" width="7.875" customWidth="true"/>
    <col min="160" max="161" width="1.125" customWidth="true"/>
    <col min="162" max="162" width="24.625" style="132" customWidth="true"/>
    <col min="163" max="163" width="29.75" customWidth="true"/>
    <col min="164" max="169" width="7.875" customWidth="true"/>
    <col min="170" max="171" width="1.125" customWidth="true"/>
    <col min="172" max="172" width="24.625" style="132" customWidth="true"/>
    <col min="173" max="173" width="29.75" customWidth="true"/>
    <col min="174" max="179" width="7.875" customWidth="true"/>
    <col min="180" max="181" width="1.125" customWidth="true"/>
    <col min="182" max="182" width="24.625" style="132" customWidth="true"/>
    <col min="183" max="183" width="29.75" customWidth="true"/>
    <col min="184" max="189" width="7.875" customWidth="true"/>
    <col min="190" max="191" width="1.125" customWidth="true"/>
    <col min="192" max="192" width="24.625" style="132" customWidth="true"/>
    <col min="193" max="193" width="29.75" customWidth="true"/>
    <col min="194" max="199" width="7.875" customWidth="true"/>
    <col min="200" max="201" width="1.125" customWidth="true"/>
    <col min="202" max="202" width="24.625" style="132" customWidth="true"/>
    <col min="203" max="203" width="29.75" customWidth="true"/>
    <col min="204" max="209" width="7.875" customWidth="true"/>
    <col min="210" max="211" width="1.125" customWidth="true"/>
    <col min="212" max="212" width="24.625" style="132" customWidth="true"/>
    <col min="213" max="213" width="29.75" customWidth="true"/>
    <col min="214" max="219" width="7.875" customWidth="true"/>
    <col min="220" max="221" width="1.125" customWidth="true"/>
    <col min="222" max="222" width="24.625" style="132" customWidth="true"/>
    <col min="223" max="223" width="29.75" customWidth="true"/>
    <col min="224" max="229" width="7.875" customWidth="true"/>
    <col min="230" max="231" width="1.125" customWidth="true"/>
    <col min="232" max="232" width="24.625" style="132" customWidth="true"/>
    <col min="233" max="233" width="29.75" customWidth="true"/>
    <col min="234" max="239" width="7.875" customWidth="true"/>
    <col min="240" max="241" width="1.125" customWidth="true"/>
  </cols>
  <sheetData>
    <row xmlns:x14ac="http://schemas.microsoft.com/office/spreadsheetml/2009/9/ac" r="1" s="316" customFormat="true" ht="30" customHeight="true" x14ac:dyDescent="0.25">
      <c r="B1" s="332" t="s">
        <v>22</v>
      </c>
      <c r="C1" s="384" t="s">
        <v>231</v>
      </c>
      <c r="D1" s="313" t="s">
        <v>159</v>
      </c>
      <c r="E1" s="313"/>
      <c r="F1" s="313"/>
      <c r="G1" s="313"/>
      <c r="H1" s="313"/>
      <c r="I1" s="331"/>
      <c r="J1" s="314"/>
      <c r="K1" s="314"/>
      <c r="L1" s="332" t="s">
        <v>22</v>
      </c>
      <c r="M1" s="384" t="s">
        <v>232</v>
      </c>
      <c r="N1" s="313" t="s">
        <v>159</v>
      </c>
      <c r="O1" s="313"/>
      <c r="P1" s="313"/>
      <c r="Q1" s="313"/>
      <c r="R1" s="313"/>
      <c r="S1" s="331"/>
      <c r="T1" s="314"/>
      <c r="U1" s="315"/>
      <c r="V1" s="332" t="s">
        <v>22</v>
      </c>
      <c r="W1" s="384" t="s">
        <v>233</v>
      </c>
      <c r="X1" s="313" t="s">
        <v>159</v>
      </c>
      <c r="Y1" s="313"/>
      <c r="Z1" s="313"/>
      <c r="AA1" s="313"/>
      <c r="AB1" s="313"/>
      <c r="AC1" s="331"/>
      <c r="AD1" s="314"/>
      <c r="AE1" s="315"/>
      <c r="AF1" s="332" t="s">
        <v>22</v>
      </c>
      <c r="AG1" s="384" t="s">
        <v>234</v>
      </c>
      <c r="AH1" s="313" t="s">
        <v>159</v>
      </c>
      <c r="AI1" s="313"/>
      <c r="AJ1" s="313"/>
      <c r="AK1" s="313"/>
      <c r="AL1" s="313"/>
      <c r="AM1" s="331"/>
      <c r="AN1" s="314"/>
      <c r="AO1" s="315"/>
      <c r="AP1" s="332" t="s">
        <v>22</v>
      </c>
      <c r="AQ1" s="384" t="s">
        <v>235</v>
      </c>
      <c r="AR1" s="313" t="s">
        <v>159</v>
      </c>
      <c r="AS1" s="313"/>
      <c r="AT1" s="313"/>
      <c r="AU1" s="313"/>
      <c r="AV1" s="313"/>
      <c r="AW1" s="331"/>
      <c r="AX1" s="314"/>
      <c r="AY1" s="315"/>
      <c r="AZ1" s="332" t="s">
        <v>22</v>
      </c>
      <c r="BA1" s="384">
        <v>2018</v>
      </c>
      <c r="BB1" s="313" t="s">
        <v>159</v>
      </c>
      <c r="BC1" s="313"/>
      <c r="BD1" s="313"/>
      <c r="BE1" s="313"/>
      <c r="BF1" s="313"/>
      <c r="BG1" s="331"/>
      <c r="BH1" s="314"/>
      <c r="BI1" s="315"/>
      <c r="BJ1" s="332" t="s">
        <v>22</v>
      </c>
      <c r="BK1" s="384">
        <v>2019</v>
      </c>
      <c r="BL1" s="313" t="s">
        <v>159</v>
      </c>
      <c r="BM1" s="313"/>
      <c r="BN1" s="313"/>
      <c r="BO1" s="313"/>
      <c r="BP1" s="313"/>
      <c r="BQ1" s="331"/>
      <c r="BR1" s="314"/>
      <c r="BS1" s="315"/>
      <c r="BT1" s="332" t="s">
        <v>22</v>
      </c>
      <c r="BU1" s="384">
        <v>2019</v>
      </c>
      <c r="BV1" s="313" t="s">
        <v>159</v>
      </c>
      <c r="BW1" s="313"/>
      <c r="BX1" s="313"/>
      <c r="BY1" s="313"/>
      <c r="BZ1" s="313"/>
      <c r="CA1" s="331"/>
      <c r="CB1" s="314"/>
      <c r="CC1" s="315"/>
      <c r="CD1" s="332" t="s">
        <v>22</v>
      </c>
      <c r="CE1" s="384">
        <v>2020</v>
      </c>
      <c r="CF1" s="313" t="s">
        <v>159</v>
      </c>
      <c r="CG1" s="313"/>
      <c r="CH1" s="313"/>
      <c r="CI1" s="313"/>
      <c r="CJ1" s="313"/>
      <c r="CK1" s="331"/>
      <c r="CL1" s="314"/>
      <c r="CM1" s="315"/>
      <c r="CN1" s="332" t="s">
        <v>22</v>
      </c>
      <c r="CO1" s="384">
        <v>2021</v>
      </c>
      <c r="CP1" s="313" t="s">
        <v>159</v>
      </c>
      <c r="CQ1" s="313"/>
      <c r="CR1" s="313"/>
      <c r="CS1" s="313"/>
      <c r="CT1" s="313"/>
      <c r="CU1" s="331"/>
      <c r="CV1" s="314"/>
      <c r="CW1" s="315"/>
    </row>
    <row xmlns:x14ac="http://schemas.microsoft.com/office/spreadsheetml/2009/9/ac" r="2" s="316" customFormat="true" ht="30" customHeight="true" x14ac:dyDescent="0.25">
      <c r="A2" s="578" t="s">
        <v>255</v>
      </c>
      <c r="B2" s="319" t="s">
        <v>226</v>
      </c>
      <c r="C2" s="263" t="s">
        <v>162</v>
      </c>
      <c r="D2" s="263" t="s">
        <v>160</v>
      </c>
      <c r="E2" s="320"/>
      <c r="F2" s="320"/>
      <c r="G2" s="320"/>
      <c r="H2" s="320"/>
      <c r="I2" s="321"/>
      <c r="J2" s="317" t="s">
        <v>236</v>
      </c>
      <c r="K2" s="317"/>
      <c r="L2" s="319" t="s">
        <v>227</v>
      </c>
      <c r="M2" s="263" t="s">
        <v>162</v>
      </c>
      <c r="N2" s="263" t="s">
        <v>161</v>
      </c>
      <c r="O2" s="320"/>
      <c r="P2" s="320"/>
      <c r="Q2" s="320"/>
      <c r="R2" s="320"/>
      <c r="S2" s="321"/>
      <c r="T2" s="317" t="s">
        <v>236</v>
      </c>
      <c r="U2" s="363"/>
      <c r="V2" s="319" t="s">
        <v>228</v>
      </c>
      <c r="W2" s="263" t="s">
        <v>175</v>
      </c>
      <c r="X2" s="263" t="s">
        <v>189</v>
      </c>
      <c r="Y2" s="320"/>
      <c r="Z2" s="320"/>
      <c r="AA2" s="320"/>
      <c r="AB2" s="320"/>
      <c r="AC2" s="321"/>
      <c r="AD2" s="317" t="s">
        <v>236</v>
      </c>
      <c r="AE2" s="363"/>
      <c r="AF2" s="319" t="s">
        <v>229</v>
      </c>
      <c r="AG2" s="263" t="s">
        <v>175</v>
      </c>
      <c r="AH2" s="263" t="s">
        <v>189</v>
      </c>
      <c r="AI2" s="320"/>
      <c r="AJ2" s="320"/>
      <c r="AK2" s="320"/>
      <c r="AL2" s="320"/>
      <c r="AM2" s="321"/>
      <c r="AN2" s="317" t="s">
        <v>236</v>
      </c>
      <c r="AO2" s="363"/>
      <c r="AP2" s="319" t="s">
        <v>230</v>
      </c>
      <c r="AQ2" s="263" t="s">
        <v>175</v>
      </c>
      <c r="AR2" s="263" t="s">
        <v>189</v>
      </c>
      <c r="AS2" s="320"/>
      <c r="AT2" s="320"/>
      <c r="AU2" s="320"/>
      <c r="AV2" s="320"/>
      <c r="AW2" s="321"/>
      <c r="AX2" s="317" t="s">
        <v>236</v>
      </c>
      <c r="AY2" s="318"/>
      <c r="AZ2" s="319" t="s">
        <v>252</v>
      </c>
      <c r="BA2" s="263" t="s">
        <v>175</v>
      </c>
      <c r="BB2" s="263" t="s">
        <v>189</v>
      </c>
      <c r="BC2" s="320"/>
      <c r="BD2" s="320"/>
      <c r="BE2" s="320"/>
      <c r="BF2" s="320"/>
      <c r="BG2" s="321"/>
      <c r="BH2" s="317" t="s">
        <v>236</v>
      </c>
      <c r="BI2" s="318"/>
      <c r="BJ2" s="319" t="s">
        <v>253</v>
      </c>
      <c r="BK2" s="263" t="s">
        <v>175</v>
      </c>
      <c r="BL2" s="263" t="s">
        <v>189</v>
      </c>
      <c r="BM2" s="320"/>
      <c r="BN2" s="320"/>
      <c r="BO2" s="320"/>
      <c r="BP2" s="320"/>
      <c r="BQ2" s="321"/>
      <c r="BR2" s="317" t="s">
        <v>236</v>
      </c>
      <c r="BS2" s="318"/>
      <c r="BT2" s="319" t="s">
        <v>260</v>
      </c>
      <c r="BU2" s="263" t="s">
        <v>162</v>
      </c>
      <c r="BV2" s="263" t="s">
        <v>261</v>
      </c>
      <c r="BW2" s="320"/>
      <c r="BX2" s="320"/>
      <c r="BY2" s="320"/>
      <c r="BZ2" s="320"/>
      <c r="CA2" s="321"/>
      <c r="CB2" s="317" t="s">
        <v>236</v>
      </c>
      <c r="CC2" s="318"/>
      <c r="CD2" s="319" t="s">
        <v>269</v>
      </c>
      <c r="CE2" s="263" t="s">
        <v>175</v>
      </c>
      <c r="CF2" s="263" t="s">
        <v>189</v>
      </c>
      <c r="CG2" s="320"/>
      <c r="CH2" s="320"/>
      <c r="CI2" s="320"/>
      <c r="CJ2" s="320"/>
      <c r="CK2" s="321"/>
      <c r="CL2" s="317" t="s">
        <v>236</v>
      </c>
      <c r="CM2" s="318"/>
      <c r="CN2" s="319" t="s">
        <v>273</v>
      </c>
      <c r="CO2" s="263" t="s">
        <v>175</v>
      </c>
      <c r="CP2" s="263" t="s">
        <v>189</v>
      </c>
      <c r="CQ2" s="320"/>
      <c r="CR2" s="320"/>
      <c r="CS2" s="320"/>
      <c r="CT2" s="320"/>
      <c r="CU2" s="321"/>
      <c r="CV2" s="317" t="s">
        <v>236</v>
      </c>
      <c r="CW2" s="318"/>
    </row>
    <row xmlns:x14ac="http://schemas.microsoft.com/office/spreadsheetml/2009/9/ac" r="3" s="256" customFormat="true" ht="18" customHeight="true" x14ac:dyDescent="0.25">
      <c r="A3" s="578"/>
      <c r="B3" s="362" t="s">
        <v>181</v>
      </c>
      <c r="C3" s="265" t="s">
        <v>56</v>
      </c>
      <c r="D3" s="266" t="s">
        <v>7</v>
      </c>
      <c r="E3" s="267" t="s">
        <v>1</v>
      </c>
      <c r="F3" s="267" t="s">
        <v>2</v>
      </c>
      <c r="G3" s="267" t="s">
        <v>16</v>
      </c>
      <c r="H3" s="267" t="s">
        <v>17</v>
      </c>
      <c r="I3" s="268" t="s">
        <v>18</v>
      </c>
      <c r="J3" s="254"/>
      <c r="K3" s="254"/>
      <c r="L3" s="362" t="s">
        <v>181</v>
      </c>
      <c r="M3" s="265" t="s">
        <v>56</v>
      </c>
      <c r="N3" s="266" t="s">
        <v>7</v>
      </c>
      <c r="O3" s="267" t="s">
        <v>1</v>
      </c>
      <c r="P3" s="267" t="s">
        <v>2</v>
      </c>
      <c r="Q3" s="267" t="s">
        <v>16</v>
      </c>
      <c r="R3" s="267" t="s">
        <v>17</v>
      </c>
      <c r="S3" s="268" t="s">
        <v>18</v>
      </c>
      <c r="T3" s="254"/>
      <c r="U3" s="269"/>
      <c r="V3" s="362" t="s">
        <v>181</v>
      </c>
      <c r="W3" s="265" t="s">
        <v>56</v>
      </c>
      <c r="X3" s="266" t="s">
        <v>7</v>
      </c>
      <c r="Y3" s="267" t="s">
        <v>1</v>
      </c>
      <c r="Z3" s="267" t="s">
        <v>2</v>
      </c>
      <c r="AA3" s="267" t="s">
        <v>16</v>
      </c>
      <c r="AB3" s="267" t="s">
        <v>17</v>
      </c>
      <c r="AC3" s="268" t="s">
        <v>18</v>
      </c>
      <c r="AD3" s="254"/>
      <c r="AE3" s="269"/>
      <c r="AF3" s="362" t="s">
        <v>181</v>
      </c>
      <c r="AG3" s="265" t="s">
        <v>56</v>
      </c>
      <c r="AH3" s="266" t="s">
        <v>7</v>
      </c>
      <c r="AI3" s="267" t="s">
        <v>1</v>
      </c>
      <c r="AJ3" s="267" t="s">
        <v>2</v>
      </c>
      <c r="AK3" s="267" t="s">
        <v>16</v>
      </c>
      <c r="AL3" s="267" t="s">
        <v>17</v>
      </c>
      <c r="AM3" s="268" t="s">
        <v>18</v>
      </c>
      <c r="AN3" s="254"/>
      <c r="AO3" s="269"/>
      <c r="AP3" s="362" t="s">
        <v>181</v>
      </c>
      <c r="AQ3" s="265" t="s">
        <v>56</v>
      </c>
      <c r="AR3" s="266" t="s">
        <v>7</v>
      </c>
      <c r="AS3" s="267" t="s">
        <v>1</v>
      </c>
      <c r="AT3" s="267" t="s">
        <v>2</v>
      </c>
      <c r="AU3" s="267" t="s">
        <v>16</v>
      </c>
      <c r="AV3" s="267" t="s">
        <v>17</v>
      </c>
      <c r="AW3" s="268" t="s">
        <v>18</v>
      </c>
      <c r="AX3" s="254"/>
      <c r="AY3" s="269"/>
      <c r="AZ3" s="362" t="s">
        <v>181</v>
      </c>
      <c r="BA3" s="265" t="s">
        <v>56</v>
      </c>
      <c r="BB3" s="266" t="s">
        <v>7</v>
      </c>
      <c r="BC3" s="267" t="s">
        <v>1</v>
      </c>
      <c r="BD3" s="267" t="s">
        <v>2</v>
      </c>
      <c r="BE3" s="267" t="s">
        <v>16</v>
      </c>
      <c r="BF3" s="267" t="s">
        <v>17</v>
      </c>
      <c r="BG3" s="268" t="s">
        <v>18</v>
      </c>
      <c r="BH3" s="254"/>
      <c r="BI3" s="269"/>
      <c r="BJ3" s="362" t="s">
        <v>181</v>
      </c>
      <c r="BK3" s="265" t="s">
        <v>56</v>
      </c>
      <c r="BL3" s="266" t="s">
        <v>7</v>
      </c>
      <c r="BM3" s="267" t="s">
        <v>1</v>
      </c>
      <c r="BN3" s="267" t="s">
        <v>2</v>
      </c>
      <c r="BO3" s="267" t="s">
        <v>16</v>
      </c>
      <c r="BP3" s="267" t="s">
        <v>17</v>
      </c>
      <c r="BQ3" s="268" t="s">
        <v>18</v>
      </c>
      <c r="BR3" s="254"/>
      <c r="BS3" s="269"/>
      <c r="BT3" s="362" t="s">
        <v>181</v>
      </c>
      <c r="BU3" s="265" t="s">
        <v>56</v>
      </c>
      <c r="BV3" s="266" t="s">
        <v>7</v>
      </c>
      <c r="BW3" s="267" t="s">
        <v>1</v>
      </c>
      <c r="BX3" s="267" t="s">
        <v>2</v>
      </c>
      <c r="BY3" s="267" t="s">
        <v>16</v>
      </c>
      <c r="BZ3" s="267" t="s">
        <v>17</v>
      </c>
      <c r="CA3" s="268" t="s">
        <v>18</v>
      </c>
      <c r="CB3" s="254"/>
      <c r="CC3" s="269"/>
      <c r="CD3" s="362" t="s">
        <v>181</v>
      </c>
      <c r="CE3" s="265" t="s">
        <v>56</v>
      </c>
      <c r="CF3" s="266" t="s">
        <v>7</v>
      </c>
      <c r="CG3" s="267" t="s">
        <v>1</v>
      </c>
      <c r="CH3" s="267" t="s">
        <v>2</v>
      </c>
      <c r="CI3" s="267" t="s">
        <v>16</v>
      </c>
      <c r="CJ3" s="267" t="s">
        <v>17</v>
      </c>
      <c r="CK3" s="268" t="s">
        <v>18</v>
      </c>
      <c r="CL3" s="254"/>
      <c r="CM3" s="269"/>
      <c r="CN3" s="362" t="s">
        <v>181</v>
      </c>
      <c r="CO3" s="265" t="s">
        <v>56</v>
      </c>
      <c r="CP3" s="266" t="s">
        <v>7</v>
      </c>
      <c r="CQ3" s="267" t="s">
        <v>1</v>
      </c>
      <c r="CR3" s="267" t="s">
        <v>2</v>
      </c>
      <c r="CS3" s="267" t="s">
        <v>16</v>
      </c>
      <c r="CT3" s="267" t="s">
        <v>17</v>
      </c>
      <c r="CU3" s="268" t="s">
        <v>18</v>
      </c>
      <c r="CV3" s="254"/>
      <c r="CW3" s="269"/>
      <c r="CX3" s="255"/>
      <c r="DH3" s="255"/>
      <c r="DR3" s="255"/>
      <c r="EB3" s="255"/>
      <c r="EL3" s="255"/>
      <c r="EV3" s="255"/>
      <c r="FF3" s="255"/>
      <c r="FP3" s="255"/>
      <c r="FZ3" s="255"/>
      <c r="GJ3" s="255"/>
      <c r="GT3" s="255"/>
      <c r="HD3" s="255"/>
      <c r="HN3" s="255"/>
      <c r="HX3" s="255"/>
    </row>
    <row xmlns:x14ac="http://schemas.microsoft.com/office/spreadsheetml/2009/9/ac" r="4" s="4" customFormat="true" x14ac:dyDescent="0.25">
      <c r="A4" s="391" t="str">
        <f>IF(ISBLANK('Data Summary'!A6),"",'Data Summary'!A6)</f>
        <v>URY_2006_LLECE</v>
      </c>
      <c r="B4" s="124"/>
      <c r="C4" s="15" t="s">
        <v>3</v>
      </c>
      <c r="D4" s="9" t="str">
        <f t="shared" ref="D4:I4" si="0">IF(COUNTA(D14)=0,"",D14)</f>
        <v/>
      </c>
      <c r="E4" s="9" t="str">
        <f t="shared" si="0"/>
        <v/>
      </c>
      <c r="F4" s="9" t="str">
        <f t="shared" si="0"/>
        <v/>
      </c>
      <c r="G4" s="9" t="str">
        <f t="shared" si="0"/>
        <v/>
      </c>
      <c r="H4" s="9" t="str">
        <f t="shared" si="0"/>
        <v/>
      </c>
      <c r="I4" s="29" t="str">
        <f t="shared" si="0"/>
        <v/>
      </c>
      <c r="J4" s="24"/>
      <c r="K4" s="24"/>
      <c r="L4" s="124"/>
      <c r="M4" s="15" t="s">
        <v>3</v>
      </c>
      <c r="N4" s="9" t="str">
        <f t="shared" ref="N4:S4" si="1">IF(COUNTA(N14)=0,"",N14)</f>
        <v/>
      </c>
      <c r="O4" s="9" t="str">
        <f t="shared" si="1"/>
        <v/>
      </c>
      <c r="P4" s="9" t="str">
        <f t="shared" si="1"/>
        <v/>
      </c>
      <c r="Q4" s="9" t="str">
        <f t="shared" si="1"/>
        <v/>
      </c>
      <c r="R4" s="9" t="str">
        <f t="shared" si="1"/>
        <v/>
      </c>
      <c r="S4" s="29" t="str">
        <f t="shared" si="1"/>
        <v/>
      </c>
      <c r="T4" s="24"/>
      <c r="U4" s="17"/>
      <c r="V4" s="124"/>
      <c r="W4" s="15" t="s">
        <v>3</v>
      </c>
      <c r="X4" s="9" t="str">
        <f t="shared" ref="X4:AC4" si="2">IF(COUNTA(X14)=0,"",X14)</f>
        <v/>
      </c>
      <c r="Y4" s="9" t="str">
        <f t="shared" si="2"/>
        <v/>
      </c>
      <c r="Z4" s="9" t="str">
        <f t="shared" si="2"/>
        <v/>
      </c>
      <c r="AA4" s="9" t="str">
        <f t="shared" si="2"/>
        <v/>
      </c>
      <c r="AB4" s="9" t="str">
        <f t="shared" si="2"/>
        <v/>
      </c>
      <c r="AC4" s="29" t="str">
        <f t="shared" si="2"/>
        <v/>
      </c>
      <c r="AD4" s="24"/>
      <c r="AE4" s="17"/>
      <c r="AF4" s="124"/>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4"/>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4"/>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4"/>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4"/>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4" t="s">
        <v>222</v>
      </c>
      <c r="CE4" s="15" t="s">
        <v>3</v>
      </c>
      <c r="CF4" s="9" t="str">
        <f t="shared" ref="CF4:CK4" si="8">IF(COUNTA(CF14)=0,"",CF14)</f>
        <v/>
      </c>
      <c r="CG4" s="9" t="str">
        <f t="shared" si="8"/>
        <v/>
      </c>
      <c r="CH4" s="9" t="str">
        <f t="shared" si="8"/>
        <v/>
      </c>
      <c r="CI4" s="9" t="str">
        <f t="shared" si="8"/>
        <v/>
      </c>
      <c r="CJ4" s="9" t="str">
        <f t="shared" si="8"/>
        <v/>
      </c>
      <c r="CK4" s="29">
        <f t="shared" si="8"/>
        <v>0</v>
      </c>
      <c r="CL4" s="24"/>
      <c r="CM4" s="17"/>
      <c r="CN4" s="124" t="s">
        <v>222</v>
      </c>
      <c r="CO4" s="15" t="s">
        <v>3</v>
      </c>
      <c r="CP4" s="9">
        <v>0</v>
      </c>
      <c r="CQ4" s="9" t="str">
        <f t="shared" ref="CQ4:CU4" si="9">IF(COUNTA(CQ14)=0,"",CQ14)</f>
        <v/>
      </c>
      <c r="CR4" s="9" t="str">
        <f t="shared" si="9"/>
        <v/>
      </c>
      <c r="CS4" s="9" t="str">
        <f t="shared" si="9"/>
        <v/>
      </c>
      <c r="CT4" s="9">
        <v>0</v>
      </c>
      <c r="CU4" s="29">
        <f t="shared" si="9"/>
        <v>0</v>
      </c>
      <c r="CV4" s="24"/>
      <c r="CW4" s="17"/>
      <c r="CX4" s="133"/>
      <c r="DH4" s="133"/>
      <c r="DR4" s="133"/>
      <c r="EB4" s="133"/>
      <c r="EL4" s="133"/>
      <c r="EV4" s="133"/>
      <c r="FF4" s="133"/>
      <c r="FP4" s="133"/>
      <c r="FZ4" s="133"/>
      <c r="GJ4" s="133"/>
      <c r="GT4" s="133"/>
      <c r="HD4" s="133"/>
      <c r="HN4" s="133"/>
      <c r="HX4" s="133"/>
    </row>
    <row xmlns:x14ac="http://schemas.microsoft.com/office/spreadsheetml/2009/9/ac" r="5" s="4" customFormat="true" x14ac:dyDescent="0.25">
      <c r="A5" s="391" t="str">
        <f ca="true">IF(ISBLANK('Data Summary'!A7),"",'Data Summary'!A7)</f>
        <v>URY_2013_LLECE</v>
      </c>
      <c r="B5" s="12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f>IF((COUNTA(CK15:CK26)=0)+(COUNTA(CK14)=0),"",100-CK14-SUMPRODUCT(CE15:CE26,CK15:CK26))</f>
        <v>0</v>
      </c>
      <c r="CL5" s="24"/>
      <c r="CM5" s="17"/>
      <c r="CN5" s="124"/>
      <c r="CO5" s="15" t="s">
        <v>0</v>
      </c>
      <c r="CP5" s="9">
        <v>0</v>
      </c>
      <c r="CQ5" s="9" t="str">
        <f>IF((COUNTA(CQ15:CQ26)=0)+(COUNTA(CQ14)=0),"",100-CQ14-SUMPRODUCT(CO15:CO26,CQ15:CQ26))</f>
        <v/>
      </c>
      <c r="CR5" s="9" t="str">
        <f>IF((COUNTA(CR15:CR26)=0)+(COUNTA(CR14)=0),"",100-CR14-SUMPRODUCT(CO15:CO26,CR15:CR26))</f>
        <v/>
      </c>
      <c r="CS5" s="9" t="str">
        <f>IF((COUNTA(CS15:CS26)=0)+(COUNTA(CS14)=0),"",100-CS14-SUMPRODUCT(CO15:CO26,CS15:CS26))</f>
        <v/>
      </c>
      <c r="CT5" s="9">
        <v>0</v>
      </c>
      <c r="CU5" s="29">
        <f>IF((COUNTA(CU15:CU26)=0)+(COUNTA(CU14)=0),"",100-CU14-SUMPRODUCT(CO15:CO26,CU15:CU26))</f>
        <v>0</v>
      </c>
      <c r="CV5" s="24"/>
      <c r="CW5" s="17"/>
      <c r="CX5" s="133"/>
      <c r="DH5" s="133"/>
      <c r="DR5" s="133"/>
      <c r="EB5" s="133"/>
      <c r="EL5" s="133"/>
      <c r="EV5" s="133"/>
      <c r="FF5" s="133"/>
      <c r="FP5" s="133"/>
      <c r="FZ5" s="133"/>
      <c r="GJ5" s="133"/>
      <c r="GT5" s="133"/>
      <c r="HD5" s="133"/>
      <c r="HN5" s="133"/>
      <c r="HX5" s="133"/>
    </row>
    <row xmlns:x14ac="http://schemas.microsoft.com/office/spreadsheetml/2009/9/ac" r="6" s="4" customFormat="true" x14ac:dyDescent="0.25">
      <c r="A6" s="391" t="str">
        <f ca="true">IF(ISBLANK('Data Summary'!A8),"",'Data Summary'!A8)</f>
        <v>URY_2015_UIS</v>
      </c>
      <c r="B6" s="124"/>
      <c r="C6" s="15" t="s">
        <v>19</v>
      </c>
      <c r="D6" s="9">
        <f>IF(COUNTA(D15:D26)=0,"",SUMPRODUCT(D15:D26,C15:C26))</f>
        <v>97.2</v>
      </c>
      <c r="E6" s="9">
        <f>IF(COUNTA(E15:E26)=0,"",SUMPRODUCT(E15:E26,C15:C26))</f>
        <v>98.05</v>
      </c>
      <c r="F6" s="9">
        <f>IF(COUNTA(F15:F26)=0,"",SUMPRODUCT(F15:F26,C15:C26))</f>
        <v>95.1</v>
      </c>
      <c r="G6" s="9" t="str">
        <f>IF(COUNTA(G15:G26)=0,"",SUMPRODUCT(G15:G26,C15:C26))</f>
        <v/>
      </c>
      <c r="H6" s="9">
        <f>IF(COUNTA(H15:H26)=0,"",SUMPRODUCT(H15:H26,C15:C26))</f>
        <v>97.2</v>
      </c>
      <c r="I6" s="29" t="str">
        <f>IF(COUNTA(I15:I26)=0,"",SUMPRODUCT(I15:I26,C15:C26))</f>
        <v/>
      </c>
      <c r="J6" s="24"/>
      <c r="K6" s="24"/>
      <c r="L6" s="124"/>
      <c r="M6" s="15" t="s">
        <v>19</v>
      </c>
      <c r="N6" s="9">
        <f>IF(COUNTA(N15:N26)=0,"",SUMPRODUCT(N15:N26,M15:M26))</f>
        <v>72.891566265060234</v>
      </c>
      <c r="O6" s="9">
        <f>IF(COUNTA(O15:O26)=0,"",SUMPRODUCT(O15:O26,M15:M26))</f>
        <v>85.34482758620689</v>
      </c>
      <c r="P6" s="9">
        <f>IF(COUNTA(P15:P26)=0,"",SUMPRODUCT(P15:P26,M15:M26))</f>
        <v>44</v>
      </c>
      <c r="Q6" s="9" t="str">
        <f>IF(COUNTA(Q15:Q26)=0,"",SUMPRODUCT(Q15:Q26,M15:M26))</f>
        <v/>
      </c>
      <c r="R6" s="9">
        <f>IF(COUNTA(R15:R26)=0,"",SUMPRODUCT(R15:R26,M15:M26))</f>
        <v>72.891566265060234</v>
      </c>
      <c r="S6" s="29" t="str">
        <f>IF(COUNTA(S15:S26)=0,"",SUMPRODUCT(S15:S26,M15:M26))</f>
        <v/>
      </c>
      <c r="T6" s="24"/>
      <c r="U6" s="17"/>
      <c r="V6" s="12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4"/>
      <c r="BU6" s="15" t="s">
        <v>19</v>
      </c>
      <c r="BV6" s="9">
        <f>IF(COUNTA(BV15:BV26)=0,"",SUMPRODUCT(BV15:BV26,BU15:BU26))</f>
        <v>87.295081967213122</v>
      </c>
      <c r="BW6" s="9">
        <f>IF(COUNTA(BW15:BW26)=0,"",SUMPRODUCT(BW15:BW26,BU15:BU26))</f>
        <v>88.986784140969164</v>
      </c>
      <c r="BX6" s="9">
        <f>IF(COUNTA(BX15:BX26)=0,"",SUMPRODUCT(BX15:BX26,BU15:BU26))</f>
        <v>64.705882352941174</v>
      </c>
      <c r="BY6" s="9" t="str">
        <f>IF(COUNTA(BY15:BY26)=0,"",SUMPRODUCT(BY15:BY26,BU15:BU26))</f>
        <v/>
      </c>
      <c r="BZ6" s="9">
        <f>IF(COUNTA(BZ15:BZ26)=0,"",SUMPRODUCT(BZ15:BZ26,BU15:BU26))</f>
        <v>87.295081967213122</v>
      </c>
      <c r="CA6" s="29">
        <f>IF(COUNTA(CA15:CA26)=0,"",SUMPRODUCT(CA15:CA26,BU15:BU26))</f>
        <v>96.938775510204081</v>
      </c>
      <c r="CB6" s="24"/>
      <c r="CC6" s="17"/>
      <c r="CD6" s="124" t="s">
        <v>222</v>
      </c>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f>IF(COUNTA(CK15:CK26)=0,"",SUMPRODUCT(CK15:CK26,CE15:CE26))</f>
        <v>100</v>
      </c>
      <c r="CL6" s="24"/>
      <c r="CM6" s="17"/>
      <c r="CN6" s="124" t="s">
        <v>222</v>
      </c>
      <c r="CO6" s="15" t="s">
        <v>19</v>
      </c>
      <c r="CP6" s="9">
        <v>100</v>
      </c>
      <c r="CQ6" s="9" t="str">
        <f>IF(COUNTA(CQ15:CQ26)=0,"",SUMPRODUCT(CQ15:CQ26,CO15:CO26))</f>
        <v/>
      </c>
      <c r="CR6" s="9" t="str">
        <f>IF(COUNTA(CR15:CR26)=0,"",SUMPRODUCT(CR15:CR26,CO15:CO26))</f>
        <v/>
      </c>
      <c r="CS6" s="9" t="str">
        <f>IF(COUNTA(CS15:CS26)=0,"",SUMPRODUCT(CS15:CS26,CO15:CO26))</f>
        <v/>
      </c>
      <c r="CT6" s="9">
        <v>100</v>
      </c>
      <c r="CU6" s="29">
        <f>IF(COUNTA(CU15:CU26)=0,"",SUMPRODUCT(CU15:CU26,CO15:CO26))</f>
        <v>100</v>
      </c>
      <c r="CV6" s="24"/>
      <c r="CW6" s="17"/>
      <c r="CX6" s="133"/>
      <c r="DH6" s="133"/>
      <c r="DR6" s="133"/>
      <c r="EB6" s="133"/>
      <c r="EL6" s="133"/>
      <c r="EV6" s="133"/>
      <c r="FF6" s="133"/>
      <c r="FP6" s="133"/>
      <c r="FZ6" s="133"/>
      <c r="GJ6" s="133"/>
      <c r="GT6" s="133"/>
      <c r="HD6" s="133"/>
      <c r="HN6" s="133"/>
      <c r="HX6" s="133"/>
    </row>
    <row xmlns:x14ac="http://schemas.microsoft.com/office/spreadsheetml/2009/9/ac" r="7" s="4" customFormat="true" x14ac:dyDescent="0.25">
      <c r="A7" s="391" t="str">
        <f ca="true">IF(ISBLANK('Data Summary'!A9),"",'Data Summary'!A9)</f>
        <v>URY_2016_UIS</v>
      </c>
      <c r="B7" s="124"/>
      <c r="C7" s="46" t="s">
        <v>53</v>
      </c>
      <c r="D7" s="45"/>
      <c r="E7" s="19"/>
      <c r="F7" s="19"/>
      <c r="G7" s="19"/>
      <c r="H7" s="19"/>
      <c r="I7" s="78"/>
      <c r="J7" s="24"/>
      <c r="K7" s="24"/>
      <c r="L7" s="137"/>
      <c r="M7" s="46" t="s">
        <v>53</v>
      </c>
      <c r="N7" s="19"/>
      <c r="O7" s="19"/>
      <c r="P7" s="19"/>
      <c r="Q7" s="19"/>
      <c r="R7" s="19"/>
      <c r="S7" s="78"/>
      <c r="T7" s="24"/>
      <c r="U7" s="17"/>
      <c r="V7" s="137"/>
      <c r="W7" s="46" t="s">
        <v>53</v>
      </c>
      <c r="X7" s="19"/>
      <c r="Y7" s="19"/>
      <c r="Z7" s="19"/>
      <c r="AA7" s="19"/>
      <c r="AB7" s="19"/>
      <c r="AC7" s="78"/>
      <c r="AD7" s="24"/>
      <c r="AE7" s="17"/>
      <c r="AF7" s="137"/>
      <c r="AG7" s="46" t="s">
        <v>53</v>
      </c>
      <c r="AH7" s="19"/>
      <c r="AI7" s="19"/>
      <c r="AJ7" s="19"/>
      <c r="AK7" s="19"/>
      <c r="AL7" s="19"/>
      <c r="AM7" s="78"/>
      <c r="AN7" s="24"/>
      <c r="AO7" s="17"/>
      <c r="AP7" s="137"/>
      <c r="AQ7" s="46" t="s">
        <v>53</v>
      </c>
      <c r="AR7" s="19"/>
      <c r="AS7" s="19"/>
      <c r="AT7" s="19"/>
      <c r="AU7" s="19"/>
      <c r="AV7" s="19"/>
      <c r="AW7" s="78"/>
      <c r="AX7" s="24"/>
      <c r="AY7" s="17"/>
      <c r="AZ7" s="137"/>
      <c r="BA7" s="46" t="s">
        <v>53</v>
      </c>
      <c r="BB7" s="19"/>
      <c r="BC7" s="19"/>
      <c r="BD7" s="19"/>
      <c r="BE7" s="19"/>
      <c r="BF7" s="19"/>
      <c r="BG7" s="78"/>
      <c r="BH7" s="24"/>
      <c r="BI7" s="17"/>
      <c r="BJ7" s="137"/>
      <c r="BK7" s="46" t="s">
        <v>53</v>
      </c>
      <c r="BL7" s="19"/>
      <c r="BM7" s="19"/>
      <c r="BN7" s="19"/>
      <c r="BO7" s="19"/>
      <c r="BP7" s="19"/>
      <c r="BQ7" s="78"/>
      <c r="BR7" s="24"/>
      <c r="BS7" s="17"/>
      <c r="BT7" s="137"/>
      <c r="BU7" s="46" t="s">
        <v>53</v>
      </c>
      <c r="BV7" s="19"/>
      <c r="BW7" s="19"/>
      <c r="BX7" s="19"/>
      <c r="BY7" s="19"/>
      <c r="BZ7" s="19"/>
      <c r="CA7" s="78"/>
      <c r="CB7" s="24"/>
      <c r="CC7" s="17"/>
      <c r="CD7" s="137"/>
      <c r="CE7" s="46" t="s">
        <v>53</v>
      </c>
      <c r="CF7" s="19"/>
      <c r="CG7" s="19"/>
      <c r="CH7" s="19"/>
      <c r="CI7" s="19"/>
      <c r="CJ7" s="19"/>
      <c r="CK7" s="78"/>
      <c r="CL7" s="24"/>
      <c r="CM7" s="17"/>
      <c r="CN7" s="137"/>
      <c r="CO7" s="46" t="s">
        <v>53</v>
      </c>
      <c r="CP7" s="19"/>
      <c r="CQ7" s="19"/>
      <c r="CR7" s="19"/>
      <c r="CS7" s="19"/>
      <c r="CT7" s="19"/>
      <c r="CU7" s="78"/>
      <c r="CV7" s="24"/>
      <c r="CW7" s="17"/>
      <c r="CX7" s="133"/>
      <c r="DH7" s="133"/>
      <c r="DR7" s="133"/>
      <c r="EB7" s="133"/>
      <c r="EL7" s="133"/>
      <c r="EV7" s="133"/>
      <c r="FF7" s="133"/>
      <c r="FP7" s="133"/>
      <c r="FZ7" s="133"/>
      <c r="GJ7" s="133"/>
      <c r="GT7" s="133"/>
      <c r="HD7" s="133"/>
      <c r="HN7" s="133"/>
      <c r="HX7" s="133"/>
    </row>
    <row xmlns:x14ac="http://schemas.microsoft.com/office/spreadsheetml/2009/9/ac" r="8" s="4" customFormat="true" x14ac:dyDescent="0.25">
      <c r="A8" s="391" t="str">
        <f ca="true">IF(ISBLANK('Data Summary'!A10),"",'Data Summary'!A10)</f>
        <v>URY_2017_UIS</v>
      </c>
      <c r="B8" s="124"/>
      <c r="C8" s="46" t="s">
        <v>58</v>
      </c>
      <c r="D8" s="45"/>
      <c r="E8" s="19"/>
      <c r="F8" s="19"/>
      <c r="G8" s="19"/>
      <c r="H8" s="19"/>
      <c r="I8" s="78"/>
      <c r="J8" s="24"/>
      <c r="K8" s="24"/>
      <c r="L8" s="124"/>
      <c r="M8" s="46" t="s">
        <v>58</v>
      </c>
      <c r="N8" s="19"/>
      <c r="O8" s="19"/>
      <c r="P8" s="19"/>
      <c r="Q8" s="19"/>
      <c r="R8" s="19"/>
      <c r="S8" s="78"/>
      <c r="T8" s="24"/>
      <c r="U8" s="17"/>
      <c r="V8" s="124"/>
      <c r="W8" s="46" t="s">
        <v>58</v>
      </c>
      <c r="X8" s="19"/>
      <c r="Y8" s="19"/>
      <c r="Z8" s="19"/>
      <c r="AA8" s="19"/>
      <c r="AB8" s="19"/>
      <c r="AC8" s="78"/>
      <c r="AD8" s="24"/>
      <c r="AE8" s="17"/>
      <c r="AF8" s="124"/>
      <c r="AG8" s="46" t="s">
        <v>58</v>
      </c>
      <c r="AH8" s="19"/>
      <c r="AI8" s="19"/>
      <c r="AJ8" s="19"/>
      <c r="AK8" s="19"/>
      <c r="AL8" s="19"/>
      <c r="AM8" s="78"/>
      <c r="AN8" s="24"/>
      <c r="AO8" s="17"/>
      <c r="AP8" s="124"/>
      <c r="AQ8" s="46" t="s">
        <v>58</v>
      </c>
      <c r="AR8" s="19"/>
      <c r="AS8" s="19"/>
      <c r="AT8" s="19"/>
      <c r="AU8" s="19"/>
      <c r="AV8" s="19"/>
      <c r="AW8" s="78"/>
      <c r="AX8" s="24"/>
      <c r="AY8" s="17"/>
      <c r="AZ8" s="124"/>
      <c r="BA8" s="46" t="s">
        <v>58</v>
      </c>
      <c r="BB8" s="19"/>
      <c r="BC8" s="19"/>
      <c r="BD8" s="19"/>
      <c r="BE8" s="19"/>
      <c r="BF8" s="19"/>
      <c r="BG8" s="78"/>
      <c r="BH8" s="24"/>
      <c r="BI8" s="17"/>
      <c r="BJ8" s="124"/>
      <c r="BK8" s="46" t="s">
        <v>58</v>
      </c>
      <c r="BL8" s="19"/>
      <c r="BM8" s="19"/>
      <c r="BN8" s="19"/>
      <c r="BO8" s="19"/>
      <c r="BP8" s="19"/>
      <c r="BQ8" s="78"/>
      <c r="BR8" s="24"/>
      <c r="BS8" s="17"/>
      <c r="BT8" s="124"/>
      <c r="BU8" s="46" t="s">
        <v>58</v>
      </c>
      <c r="BV8" s="19"/>
      <c r="BW8" s="19"/>
      <c r="BX8" s="19"/>
      <c r="BY8" s="19"/>
      <c r="BZ8" s="19"/>
      <c r="CA8" s="78"/>
      <c r="CB8" s="24"/>
      <c r="CC8" s="17"/>
      <c r="CD8" s="124"/>
      <c r="CE8" s="46" t="s">
        <v>58</v>
      </c>
      <c r="CF8" s="19"/>
      <c r="CG8" s="19"/>
      <c r="CH8" s="19"/>
      <c r="CI8" s="19"/>
      <c r="CJ8" s="19"/>
      <c r="CK8" s="78"/>
      <c r="CL8" s="24"/>
      <c r="CM8" s="17"/>
      <c r="CN8" s="124"/>
      <c r="CO8" s="46" t="s">
        <v>58</v>
      </c>
      <c r="CP8" s="19"/>
      <c r="CQ8" s="19"/>
      <c r="CR8" s="19"/>
      <c r="CS8" s="19"/>
      <c r="CT8" s="19"/>
      <c r="CU8" s="78"/>
      <c r="CV8" s="24"/>
      <c r="CW8" s="17"/>
      <c r="CX8" s="133"/>
      <c r="DH8" s="133"/>
      <c r="DR8" s="133"/>
      <c r="EB8" s="133"/>
      <c r="EL8" s="133"/>
      <c r="EV8" s="133"/>
      <c r="FF8" s="133"/>
      <c r="FP8" s="133"/>
      <c r="FZ8" s="133"/>
      <c r="GJ8" s="133"/>
      <c r="GT8" s="133"/>
      <c r="HD8" s="133"/>
      <c r="HN8" s="133"/>
      <c r="HX8" s="133"/>
    </row>
    <row xmlns:x14ac="http://schemas.microsoft.com/office/spreadsheetml/2009/9/ac" r="9" s="4" customFormat="true" x14ac:dyDescent="0.25">
      <c r="A9" s="391" t="str">
        <f ca="true">IF(ISBLANK('Data Summary'!A11),"",'Data Summary'!A11)</f>
        <v>URY_2018_UIS</v>
      </c>
      <c r="B9" s="124"/>
      <c r="C9" s="46" t="s">
        <v>109</v>
      </c>
      <c r="D9" s="19"/>
      <c r="E9" s="19"/>
      <c r="F9" s="19"/>
      <c r="G9" s="19"/>
      <c r="H9" s="19"/>
      <c r="I9" s="78"/>
      <c r="J9" s="24"/>
      <c r="K9" s="24"/>
      <c r="L9" s="124"/>
      <c r="M9" s="46" t="s">
        <v>109</v>
      </c>
      <c r="N9" s="19"/>
      <c r="O9" s="19"/>
      <c r="P9" s="19"/>
      <c r="Q9" s="19"/>
      <c r="R9" s="19"/>
      <c r="S9" s="78"/>
      <c r="T9" s="24"/>
      <c r="U9" s="17"/>
      <c r="V9" s="124"/>
      <c r="W9" s="46" t="s">
        <v>109</v>
      </c>
      <c r="X9" s="19"/>
      <c r="Y9" s="19"/>
      <c r="Z9" s="19"/>
      <c r="AA9" s="19"/>
      <c r="AB9" s="19"/>
      <c r="AC9" s="78"/>
      <c r="AD9" s="24"/>
      <c r="AE9" s="17"/>
      <c r="AF9" s="124"/>
      <c r="AG9" s="46" t="s">
        <v>109</v>
      </c>
      <c r="AH9" s="19"/>
      <c r="AI9" s="19"/>
      <c r="AJ9" s="19"/>
      <c r="AK9" s="19"/>
      <c r="AL9" s="19"/>
      <c r="AM9" s="78"/>
      <c r="AN9" s="24"/>
      <c r="AO9" s="17"/>
      <c r="AP9" s="124"/>
      <c r="AQ9" s="46" t="s">
        <v>109</v>
      </c>
      <c r="AR9" s="19"/>
      <c r="AS9" s="19"/>
      <c r="AT9" s="19"/>
      <c r="AU9" s="19"/>
      <c r="AV9" s="19"/>
      <c r="AW9" s="78"/>
      <c r="AX9" s="24"/>
      <c r="AY9" s="17"/>
      <c r="AZ9" s="124"/>
      <c r="BA9" s="46" t="s">
        <v>109</v>
      </c>
      <c r="BB9" s="19"/>
      <c r="BC9" s="19"/>
      <c r="BD9" s="19"/>
      <c r="BE9" s="19"/>
      <c r="BF9" s="19"/>
      <c r="BG9" s="78"/>
      <c r="BH9" s="24"/>
      <c r="BI9" s="17"/>
      <c r="BJ9" s="124"/>
      <c r="BK9" s="46" t="s">
        <v>109</v>
      </c>
      <c r="BL9" s="19"/>
      <c r="BM9" s="19"/>
      <c r="BN9" s="19"/>
      <c r="BO9" s="19"/>
      <c r="BP9" s="19"/>
      <c r="BQ9" s="78"/>
      <c r="BR9" s="24"/>
      <c r="BS9" s="17"/>
      <c r="BT9" s="124"/>
      <c r="BU9" s="46" t="s">
        <v>109</v>
      </c>
      <c r="BV9" s="19"/>
      <c r="BW9" s="19"/>
      <c r="BX9" s="19"/>
      <c r="BY9" s="19"/>
      <c r="BZ9" s="19"/>
      <c r="CA9" s="78"/>
      <c r="CB9" s="24"/>
      <c r="CC9" s="17"/>
      <c r="CD9" s="124"/>
      <c r="CE9" s="46" t="s">
        <v>109</v>
      </c>
      <c r="CF9" s="19"/>
      <c r="CG9" s="19"/>
      <c r="CH9" s="19"/>
      <c r="CI9" s="19"/>
      <c r="CJ9" s="19"/>
      <c r="CK9" s="78"/>
      <c r="CL9" s="24"/>
      <c r="CM9" s="17"/>
      <c r="CN9" s="124"/>
      <c r="CO9" s="46" t="s">
        <v>109</v>
      </c>
      <c r="CP9" s="19"/>
      <c r="CQ9" s="19"/>
      <c r="CR9" s="19"/>
      <c r="CS9" s="19"/>
      <c r="CT9" s="19"/>
      <c r="CU9" s="78"/>
      <c r="CV9" s="24"/>
      <c r="CW9" s="17"/>
      <c r="CX9" s="133"/>
      <c r="DH9" s="133"/>
      <c r="DR9" s="133"/>
      <c r="EB9" s="133"/>
      <c r="EL9" s="133"/>
      <c r="EV9" s="133"/>
      <c r="FF9" s="133"/>
      <c r="FP9" s="133"/>
      <c r="FZ9" s="133"/>
      <c r="GJ9" s="133"/>
      <c r="GT9" s="133"/>
      <c r="HD9" s="133"/>
      <c r="HN9" s="133"/>
      <c r="HX9" s="133"/>
    </row>
    <row xmlns:x14ac="http://schemas.microsoft.com/office/spreadsheetml/2009/9/ac" r="10" s="4" customFormat="true" x14ac:dyDescent="0.25">
      <c r="A10" s="391" t="str">
        <f ca="true">IF(ISBLANK('Data Summary'!A12),"",'Data Summary'!A12)</f>
        <v>URY_2019_UIS</v>
      </c>
      <c r="B10" s="124"/>
      <c r="C10" s="65" t="s">
        <v>21</v>
      </c>
      <c r="D10" s="79"/>
      <c r="E10" s="19"/>
      <c r="F10" s="19"/>
      <c r="G10" s="19"/>
      <c r="H10" s="7"/>
      <c r="I10" s="26"/>
      <c r="J10" s="24"/>
      <c r="K10" s="24"/>
      <c r="L10" s="124" t="s">
        <v>168</v>
      </c>
      <c r="M10" s="65" t="s">
        <v>21</v>
      </c>
      <c r="N10" s="79">
        <f>R10</f>
        <v>83.132530120481931</v>
      </c>
      <c r="O10" s="19">
        <f>194/232*100</f>
        <v>83.620689655172413</v>
      </c>
      <c r="P10" s="19">
        <f>82/100*100</f>
        <v>82</v>
      </c>
      <c r="Q10" s="19"/>
      <c r="R10" s="19">
        <f>276/332*100</f>
        <v>83.132530120481931</v>
      </c>
      <c r="S10" s="78"/>
      <c r="T10" s="24"/>
      <c r="U10" s="17"/>
      <c r="V10" s="124"/>
      <c r="W10" s="65" t="s">
        <v>21</v>
      </c>
      <c r="X10" s="79"/>
      <c r="Y10" s="19"/>
      <c r="Z10" s="19"/>
      <c r="AA10" s="19"/>
      <c r="AB10" s="19"/>
      <c r="AC10" s="78"/>
      <c r="AD10" s="24"/>
      <c r="AE10" s="17"/>
      <c r="AF10" s="124"/>
      <c r="AG10" s="65" t="s">
        <v>21</v>
      </c>
      <c r="AH10" s="79"/>
      <c r="AI10" s="19"/>
      <c r="AJ10" s="19"/>
      <c r="AK10" s="19"/>
      <c r="AL10" s="19"/>
      <c r="AM10" s="78"/>
      <c r="AN10" s="24"/>
      <c r="AO10" s="17"/>
      <c r="AP10" s="124"/>
      <c r="AQ10" s="65" t="s">
        <v>21</v>
      </c>
      <c r="AR10" s="79"/>
      <c r="AS10" s="19"/>
      <c r="AT10" s="19"/>
      <c r="AU10" s="19"/>
      <c r="AV10" s="19"/>
      <c r="AW10" s="78"/>
      <c r="AX10" s="24"/>
      <c r="AY10" s="17"/>
      <c r="AZ10" s="124"/>
      <c r="BA10" s="65" t="s">
        <v>21</v>
      </c>
      <c r="BB10" s="79"/>
      <c r="BC10" s="19"/>
      <c r="BD10" s="19"/>
      <c r="BE10" s="19"/>
      <c r="BF10" s="19"/>
      <c r="BG10" s="78"/>
      <c r="BH10" s="24"/>
      <c r="BI10" s="17"/>
      <c r="BJ10" s="124"/>
      <c r="BK10" s="65" t="s">
        <v>21</v>
      </c>
      <c r="BL10" s="79"/>
      <c r="BM10" s="19"/>
      <c r="BN10" s="19"/>
      <c r="BO10" s="19"/>
      <c r="BP10" s="19"/>
      <c r="BQ10" s="78"/>
      <c r="BR10" s="24"/>
      <c r="BS10" s="17"/>
      <c r="BT10" s="124" t="s">
        <v>168</v>
      </c>
      <c r="BU10" s="65" t="s">
        <v>21</v>
      </c>
      <c r="BV10" s="79">
        <v>82.377049180327873</v>
      </c>
      <c r="BW10" s="19">
        <v>83.185840707964601</v>
      </c>
      <c r="BX10" s="19">
        <v>72.222222222222214</v>
      </c>
      <c r="BY10" s="19"/>
      <c r="BZ10" s="19">
        <v>82.377049180327873</v>
      </c>
      <c r="CA10" s="78">
        <v>91.666666666666657</v>
      </c>
      <c r="CB10" s="24"/>
      <c r="CC10" s="17"/>
      <c r="CD10" s="124"/>
      <c r="CE10" s="65" t="s">
        <v>21</v>
      </c>
      <c r="CF10" s="79"/>
      <c r="CG10" s="19"/>
      <c r="CH10" s="19"/>
      <c r="CI10" s="19"/>
      <c r="CJ10" s="19"/>
      <c r="CK10" s="78"/>
      <c r="CL10" s="24"/>
      <c r="CM10" s="17"/>
      <c r="CN10" s="124"/>
      <c r="CO10" s="65" t="s">
        <v>21</v>
      </c>
      <c r="CP10" s="79"/>
      <c r="CQ10" s="19"/>
      <c r="CR10" s="19"/>
      <c r="CS10" s="19"/>
      <c r="CT10" s="19"/>
      <c r="CU10" s="78"/>
      <c r="CV10" s="24"/>
      <c r="CW10" s="17"/>
      <c r="CX10" s="133"/>
      <c r="DH10" s="133"/>
      <c r="DR10" s="133"/>
      <c r="EB10" s="133"/>
      <c r="EL10" s="133"/>
      <c r="EV10" s="133"/>
      <c r="FF10" s="133"/>
      <c r="FP10" s="133"/>
      <c r="FZ10" s="133"/>
      <c r="GJ10" s="133"/>
      <c r="GT10" s="133"/>
      <c r="HD10" s="133"/>
      <c r="HN10" s="133"/>
      <c r="HX10" s="133"/>
    </row>
    <row xmlns:x14ac="http://schemas.microsoft.com/office/spreadsheetml/2009/9/ac" r="11" s="4" customFormat="true" x14ac:dyDescent="0.25">
      <c r="A11" s="391" t="str">
        <f ca="true">IF(ISBLANK('Data Summary'!A13),"",'Data Summary'!A13)</f>
        <v>URY_2019_LLECE</v>
      </c>
      <c r="B11" s="124"/>
      <c r="C11" s="65" t="s">
        <v>29</v>
      </c>
      <c r="D11" s="19"/>
      <c r="E11" s="7"/>
      <c r="F11" s="7"/>
      <c r="G11" s="7"/>
      <c r="H11" s="7"/>
      <c r="I11" s="26"/>
      <c r="J11" s="24"/>
      <c r="K11" s="24"/>
      <c r="L11" s="124"/>
      <c r="M11" s="65" t="s">
        <v>29</v>
      </c>
      <c r="N11" s="19"/>
      <c r="O11" s="7"/>
      <c r="P11" s="7"/>
      <c r="Q11" s="7"/>
      <c r="R11" s="7"/>
      <c r="S11" s="26"/>
      <c r="T11" s="24"/>
      <c r="U11" s="17"/>
      <c r="V11" s="124"/>
      <c r="W11" s="65" t="s">
        <v>29</v>
      </c>
      <c r="X11" s="19"/>
      <c r="Y11" s="7"/>
      <c r="Z11" s="7"/>
      <c r="AA11" s="7"/>
      <c r="AB11" s="7"/>
      <c r="AC11" s="26"/>
      <c r="AD11" s="24"/>
      <c r="AE11" s="17"/>
      <c r="AF11" s="124"/>
      <c r="AG11" s="65" t="s">
        <v>29</v>
      </c>
      <c r="AH11" s="19"/>
      <c r="AI11" s="7"/>
      <c r="AJ11" s="7"/>
      <c r="AK11" s="7"/>
      <c r="AL11" s="7"/>
      <c r="AM11" s="26"/>
      <c r="AN11" s="24"/>
      <c r="AO11" s="17"/>
      <c r="AP11" s="124"/>
      <c r="AQ11" s="65" t="s">
        <v>29</v>
      </c>
      <c r="AR11" s="19"/>
      <c r="AS11" s="7"/>
      <c r="AT11" s="7"/>
      <c r="AU11" s="7"/>
      <c r="AV11" s="7"/>
      <c r="AW11" s="26"/>
      <c r="AX11" s="24"/>
      <c r="AY11" s="17"/>
      <c r="AZ11" s="124"/>
      <c r="BA11" s="65" t="s">
        <v>29</v>
      </c>
      <c r="BB11" s="19"/>
      <c r="BC11" s="7"/>
      <c r="BD11" s="7"/>
      <c r="BE11" s="7"/>
      <c r="BF11" s="7"/>
      <c r="BG11" s="26"/>
      <c r="BH11" s="24"/>
      <c r="BI11" s="17"/>
      <c r="BJ11" s="124"/>
      <c r="BK11" s="65" t="s">
        <v>29</v>
      </c>
      <c r="BL11" s="19"/>
      <c r="BM11" s="7"/>
      <c r="BN11" s="7"/>
      <c r="BO11" s="7"/>
      <c r="BP11" s="7"/>
      <c r="BQ11" s="26"/>
      <c r="BR11" s="24"/>
      <c r="BS11" s="17"/>
      <c r="BT11" s="124"/>
      <c r="BU11" s="65" t="s">
        <v>29</v>
      </c>
      <c r="BV11" s="19"/>
      <c r="BW11" s="7"/>
      <c r="BX11" s="7"/>
      <c r="BY11" s="7"/>
      <c r="BZ11" s="7"/>
      <c r="CA11" s="26"/>
      <c r="CB11" s="24"/>
      <c r="CC11" s="17"/>
      <c r="CD11" s="124"/>
      <c r="CE11" s="65" t="s">
        <v>29</v>
      </c>
      <c r="CF11" s="19"/>
      <c r="CG11" s="7"/>
      <c r="CH11" s="7"/>
      <c r="CI11" s="7"/>
      <c r="CJ11" s="7"/>
      <c r="CK11" s="26"/>
      <c r="CL11" s="24"/>
      <c r="CM11" s="17"/>
      <c r="CN11" s="124"/>
      <c r="CO11" s="65" t="s">
        <v>29</v>
      </c>
      <c r="CP11" s="19"/>
      <c r="CQ11" s="7"/>
      <c r="CR11" s="7"/>
      <c r="CS11" s="7"/>
      <c r="CT11" s="7"/>
      <c r="CU11" s="26"/>
      <c r="CV11" s="24"/>
      <c r="CW11" s="17"/>
      <c r="CX11" s="133"/>
      <c r="DH11" s="133"/>
      <c r="DR11" s="133"/>
      <c r="EB11" s="133"/>
      <c r="EL11" s="133"/>
      <c r="EV11" s="133"/>
      <c r="FF11" s="133"/>
      <c r="FP11" s="133"/>
      <c r="FZ11" s="133"/>
      <c r="GJ11" s="133"/>
      <c r="GT11" s="133"/>
      <c r="HD11" s="133"/>
      <c r="HN11" s="133"/>
      <c r="HX11" s="133"/>
    </row>
    <row xmlns:x14ac="http://schemas.microsoft.com/office/spreadsheetml/2009/9/ac" r="12" s="1" customFormat="true" ht="15.75" customHeight="true" x14ac:dyDescent="0.2">
      <c r="A12" s="391" t="str">
        <f ca="true">IF(ISBLANK('Data Summary'!A14),"",'Data Summary'!A14)</f>
        <v>URY_2020_UIS</v>
      </c>
      <c r="B12" s="124"/>
      <c r="C12" s="65" t="s">
        <v>183</v>
      </c>
      <c r="D12" s="19"/>
      <c r="E12" s="19"/>
      <c r="F12" s="19"/>
      <c r="G12" s="19"/>
      <c r="H12" s="19"/>
      <c r="I12" s="78"/>
      <c r="J12" s="24"/>
      <c r="K12" s="24"/>
      <c r="L12" s="124" t="s">
        <v>169</v>
      </c>
      <c r="M12" s="65" t="s">
        <v>183</v>
      </c>
      <c r="N12" s="79">
        <f>R12</f>
        <v>83.132530120481931</v>
      </c>
      <c r="O12" s="19">
        <f>194/232*100</f>
        <v>83.620689655172413</v>
      </c>
      <c r="P12" s="19">
        <f>82/100*100</f>
        <v>82</v>
      </c>
      <c r="Q12" s="19"/>
      <c r="R12" s="19">
        <f>276/332*100</f>
        <v>83.132530120481931</v>
      </c>
      <c r="S12" s="78"/>
      <c r="T12" s="24"/>
      <c r="U12" s="17"/>
      <c r="V12" s="124"/>
      <c r="W12" s="65" t="s">
        <v>183</v>
      </c>
      <c r="X12" s="79"/>
      <c r="Y12" s="19"/>
      <c r="Z12" s="19"/>
      <c r="AA12" s="19"/>
      <c r="AB12" s="19"/>
      <c r="AC12" s="78"/>
      <c r="AD12" s="24"/>
      <c r="AE12" s="17"/>
      <c r="AF12" s="124" t="s">
        <v>224</v>
      </c>
      <c r="AG12" s="65" t="s">
        <v>183</v>
      </c>
      <c r="AH12" s="79">
        <f>AL12</f>
        <v>83.132530000000003</v>
      </c>
      <c r="AI12" s="19"/>
      <c r="AJ12" s="19"/>
      <c r="AK12" s="19"/>
      <c r="AL12" s="19">
        <v>83.132530000000003</v>
      </c>
      <c r="AM12" s="78"/>
      <c r="AN12" s="24"/>
      <c r="AO12" s="17"/>
      <c r="AP12" s="124"/>
      <c r="AQ12" s="65" t="s">
        <v>183</v>
      </c>
      <c r="AR12" s="79"/>
      <c r="AS12" s="19"/>
      <c r="AT12" s="19"/>
      <c r="AU12" s="19"/>
      <c r="AV12" s="19"/>
      <c r="AW12" s="78"/>
      <c r="AX12" s="24"/>
      <c r="AY12" s="17"/>
      <c r="AZ12" s="124"/>
      <c r="BA12" s="65" t="s">
        <v>183</v>
      </c>
      <c r="BB12" s="79"/>
      <c r="BC12" s="19"/>
      <c r="BD12" s="19"/>
      <c r="BE12" s="19"/>
      <c r="BF12" s="19"/>
      <c r="BG12" s="78"/>
      <c r="BH12" s="24"/>
      <c r="BI12" s="17"/>
      <c r="BJ12" s="124"/>
      <c r="BK12" s="65" t="s">
        <v>183</v>
      </c>
      <c r="BL12" s="79"/>
      <c r="BM12" s="19"/>
      <c r="BN12" s="19"/>
      <c r="BO12" s="19"/>
      <c r="BP12" s="19"/>
      <c r="BQ12" s="78"/>
      <c r="BR12" s="24"/>
      <c r="BS12" s="17"/>
      <c r="BT12" s="124" t="s">
        <v>169</v>
      </c>
      <c r="BU12" s="65" t="s">
        <v>183</v>
      </c>
      <c r="BV12" s="79">
        <v>82.377049180327873</v>
      </c>
      <c r="BW12" s="19">
        <v>83.185840707964601</v>
      </c>
      <c r="BX12" s="19">
        <v>72.222222222222214</v>
      </c>
      <c r="BY12" s="19"/>
      <c r="BZ12" s="19">
        <v>82.377049180327873</v>
      </c>
      <c r="CA12" s="78">
        <v>91.666666666666657</v>
      </c>
      <c r="CB12" s="24"/>
      <c r="CC12" s="17"/>
      <c r="CD12" s="124" t="s">
        <v>190</v>
      </c>
      <c r="CE12" s="65" t="s">
        <v>183</v>
      </c>
      <c r="CF12" s="19">
        <v>99.94</v>
      </c>
      <c r="CG12" s="7"/>
      <c r="CH12" s="7"/>
      <c r="CI12" s="7"/>
      <c r="CJ12" s="7">
        <v>99.88</v>
      </c>
      <c r="CK12" s="26">
        <v>100</v>
      </c>
      <c r="CL12" s="24"/>
      <c r="CM12" s="17"/>
      <c r="CN12" s="124" t="s">
        <v>190</v>
      </c>
      <c r="CO12" s="65" t="s">
        <v>183</v>
      </c>
      <c r="CP12" s="19">
        <v>100</v>
      </c>
      <c r="CQ12" s="7"/>
      <c r="CR12" s="7"/>
      <c r="CS12" s="7"/>
      <c r="CT12" s="7">
        <v>100</v>
      </c>
      <c r="CU12" s="26">
        <v>100</v>
      </c>
      <c r="CV12" s="24"/>
      <c r="CW12" s="17"/>
      <c r="CX12" s="134"/>
      <c r="DH12" s="134"/>
      <c r="DR12" s="134"/>
      <c r="EB12" s="134"/>
      <c r="EL12" s="134"/>
      <c r="EV12" s="134"/>
      <c r="FF12" s="134"/>
      <c r="FP12" s="134"/>
      <c r="FZ12" s="134"/>
      <c r="GJ12" s="134"/>
      <c r="GT12" s="134"/>
      <c r="HD12" s="134"/>
      <c r="HN12" s="134"/>
      <c r="HX12" s="134"/>
    </row>
    <row xmlns:x14ac="http://schemas.microsoft.com/office/spreadsheetml/2009/9/ac" r="13" s="275" customFormat="true" ht="18" customHeight="true" x14ac:dyDescent="0.25">
      <c r="A13" s="391" t="str">
        <f ca="true">IF(ISBLANK('Data Summary'!A15),"",'Data Summary'!A15)</f>
        <v>URY_2021_UIS</v>
      </c>
      <c r="B13" s="264" t="s">
        <v>57</v>
      </c>
      <c r="C13" s="270" t="s">
        <v>27</v>
      </c>
      <c r="D13" s="271"/>
      <c r="E13" s="271"/>
      <c r="F13" s="271"/>
      <c r="G13" s="272"/>
      <c r="H13" s="272"/>
      <c r="I13" s="273"/>
      <c r="J13" s="254"/>
      <c r="K13" s="254"/>
      <c r="L13" s="264" t="s">
        <v>57</v>
      </c>
      <c r="M13" s="270" t="s">
        <v>27</v>
      </c>
      <c r="N13" s="271"/>
      <c r="O13" s="271"/>
      <c r="P13" s="271"/>
      <c r="Q13" s="272"/>
      <c r="R13" s="272"/>
      <c r="S13" s="273"/>
      <c r="T13" s="254"/>
      <c r="U13" s="269"/>
      <c r="V13" s="264" t="s">
        <v>57</v>
      </c>
      <c r="W13" s="270" t="s">
        <v>27</v>
      </c>
      <c r="X13" s="271"/>
      <c r="Y13" s="271"/>
      <c r="Z13" s="271"/>
      <c r="AA13" s="272"/>
      <c r="AB13" s="272"/>
      <c r="AC13" s="273"/>
      <c r="AD13" s="254"/>
      <c r="AE13" s="269"/>
      <c r="AF13" s="264" t="s">
        <v>57</v>
      </c>
      <c r="AG13" s="270" t="s">
        <v>27</v>
      </c>
      <c r="AH13" s="271"/>
      <c r="AI13" s="271"/>
      <c r="AJ13" s="271"/>
      <c r="AK13" s="272"/>
      <c r="AL13" s="272"/>
      <c r="AM13" s="273"/>
      <c r="AN13" s="254"/>
      <c r="AO13" s="269"/>
      <c r="AP13" s="264" t="s">
        <v>57</v>
      </c>
      <c r="AQ13" s="270" t="s">
        <v>27</v>
      </c>
      <c r="AR13" s="271"/>
      <c r="AS13" s="271"/>
      <c r="AT13" s="271"/>
      <c r="AU13" s="272"/>
      <c r="AV13" s="272"/>
      <c r="AW13" s="273"/>
      <c r="AX13" s="254"/>
      <c r="AY13" s="269"/>
      <c r="AZ13" s="264" t="s">
        <v>57</v>
      </c>
      <c r="BA13" s="270" t="s">
        <v>27</v>
      </c>
      <c r="BB13" s="271"/>
      <c r="BC13" s="271"/>
      <c r="BD13" s="271"/>
      <c r="BE13" s="272"/>
      <c r="BF13" s="272"/>
      <c r="BG13" s="273"/>
      <c r="BH13" s="254"/>
      <c r="BI13" s="269"/>
      <c r="BJ13" s="264" t="s">
        <v>57</v>
      </c>
      <c r="BK13" s="270" t="s">
        <v>27</v>
      </c>
      <c r="BL13" s="271"/>
      <c r="BM13" s="271"/>
      <c r="BN13" s="271"/>
      <c r="BO13" s="272"/>
      <c r="BP13" s="272"/>
      <c r="BQ13" s="273"/>
      <c r="BR13" s="254"/>
      <c r="BS13" s="269"/>
      <c r="BT13" s="264" t="s">
        <v>57</v>
      </c>
      <c r="BU13" s="270" t="s">
        <v>27</v>
      </c>
      <c r="BV13" s="271"/>
      <c r="BW13" s="271"/>
      <c r="BX13" s="271"/>
      <c r="BY13" s="272"/>
      <c r="BZ13" s="272"/>
      <c r="CA13" s="273"/>
      <c r="CB13" s="254"/>
      <c r="CC13" s="269"/>
      <c r="CD13" s="264" t="s">
        <v>57</v>
      </c>
      <c r="CE13" s="270" t="s">
        <v>27</v>
      </c>
      <c r="CF13" s="271"/>
      <c r="CG13" s="271"/>
      <c r="CH13" s="271"/>
      <c r="CI13" s="272"/>
      <c r="CJ13" s="272"/>
      <c r="CK13" s="273"/>
      <c r="CL13" s="254"/>
      <c r="CM13" s="269"/>
      <c r="CN13" s="264" t="s">
        <v>57</v>
      </c>
      <c r="CO13" s="270" t="s">
        <v>27</v>
      </c>
      <c r="CP13" s="271"/>
      <c r="CQ13" s="271"/>
      <c r="CR13" s="271"/>
      <c r="CS13" s="272"/>
      <c r="CT13" s="272"/>
      <c r="CU13" s="273"/>
      <c r="CV13" s="254"/>
      <c r="CW13" s="269"/>
      <c r="CX13" s="274"/>
      <c r="DH13" s="274"/>
      <c r="DR13" s="274"/>
      <c r="EB13" s="274"/>
      <c r="EL13" s="274"/>
      <c r="EV13" s="274"/>
      <c r="FF13" s="274"/>
      <c r="FP13" s="274"/>
      <c r="FZ13" s="274"/>
      <c r="GJ13" s="274"/>
      <c r="GT13" s="274"/>
      <c r="HD13" s="274"/>
      <c r="HN13" s="274"/>
      <c r="HX13" s="274"/>
    </row>
    <row xmlns:x14ac="http://schemas.microsoft.com/office/spreadsheetml/2009/9/ac" r="14" x14ac:dyDescent="0.25">
      <c r="A14" s="392" t="str">
        <f ca="true">IF(ISBLANK('Data Summary'!A16),"",'Data Summary'!A16)</f>
        <v/>
      </c>
      <c r="B14" s="125" t="s">
        <v>30</v>
      </c>
      <c r="C14" s="20">
        <v>0</v>
      </c>
      <c r="D14" s="79"/>
      <c r="E14" s="45"/>
      <c r="F14" s="45"/>
      <c r="G14" s="7"/>
      <c r="H14" s="7"/>
      <c r="I14" s="26"/>
      <c r="J14" s="11"/>
      <c r="K14" s="11"/>
      <c r="L14" s="125" t="s">
        <v>30</v>
      </c>
      <c r="M14" s="20">
        <v>0</v>
      </c>
      <c r="N14" s="79"/>
      <c r="O14" s="45"/>
      <c r="P14" s="45"/>
      <c r="Q14" s="7"/>
      <c r="R14" s="7"/>
      <c r="S14" s="26"/>
      <c r="T14" s="11"/>
      <c r="U14" s="16"/>
      <c r="V14" s="125" t="s">
        <v>30</v>
      </c>
      <c r="W14" s="20">
        <v>0</v>
      </c>
      <c r="X14" s="79"/>
      <c r="Y14" s="45"/>
      <c r="Z14" s="45"/>
      <c r="AA14" s="7"/>
      <c r="AB14" s="7"/>
      <c r="AC14" s="26"/>
      <c r="AD14" s="11"/>
      <c r="AE14" s="16"/>
      <c r="AF14" s="125" t="s">
        <v>30</v>
      </c>
      <c r="AG14" s="20">
        <v>0</v>
      </c>
      <c r="AH14" s="79"/>
      <c r="AI14" s="45"/>
      <c r="AJ14" s="45"/>
      <c r="AK14" s="7"/>
      <c r="AL14" s="7"/>
      <c r="AM14" s="26"/>
      <c r="AN14" s="11"/>
      <c r="AO14" s="16"/>
      <c r="AP14" s="125" t="s">
        <v>30</v>
      </c>
      <c r="AQ14" s="20">
        <v>0</v>
      </c>
      <c r="AR14" s="79"/>
      <c r="AS14" s="45"/>
      <c r="AT14" s="45"/>
      <c r="AU14" s="7"/>
      <c r="AV14" s="7"/>
      <c r="AW14" s="26"/>
      <c r="AX14" s="11"/>
      <c r="AY14" s="16"/>
      <c r="AZ14" s="125" t="s">
        <v>30</v>
      </c>
      <c r="BA14" s="20">
        <v>0</v>
      </c>
      <c r="BB14" s="79"/>
      <c r="BC14" s="45"/>
      <c r="BD14" s="45"/>
      <c r="BE14" s="7"/>
      <c r="BF14" s="7"/>
      <c r="BG14" s="26"/>
      <c r="BH14" s="11"/>
      <c r="BI14" s="16"/>
      <c r="BJ14" s="125" t="s">
        <v>30</v>
      </c>
      <c r="BK14" s="20">
        <v>0</v>
      </c>
      <c r="BL14" s="79"/>
      <c r="BM14" s="45"/>
      <c r="BN14" s="45"/>
      <c r="BO14" s="7"/>
      <c r="BP14" s="7"/>
      <c r="BQ14" s="26"/>
      <c r="BR14" s="11"/>
      <c r="BS14" s="16"/>
      <c r="BT14" s="125" t="s">
        <v>30</v>
      </c>
      <c r="BU14" s="20">
        <v>0</v>
      </c>
      <c r="BV14" s="79"/>
      <c r="BW14" s="45"/>
      <c r="BX14" s="45"/>
      <c r="BY14" s="7"/>
      <c r="BZ14" s="7"/>
      <c r="CA14" s="26"/>
      <c r="CB14" s="11"/>
      <c r="CC14" s="16"/>
      <c r="CD14" s="125" t="s">
        <v>30</v>
      </c>
      <c r="CE14" s="20">
        <v>0</v>
      </c>
      <c r="CF14" s="79"/>
      <c r="CG14" s="45"/>
      <c r="CH14" s="45"/>
      <c r="CI14" s="7"/>
      <c r="CJ14" s="7"/>
      <c r="CK14" s="26">
        <v>0</v>
      </c>
      <c r="CL14" s="11"/>
      <c r="CM14" s="16"/>
      <c r="CN14" s="125" t="s">
        <v>30</v>
      </c>
      <c r="CO14" s="20">
        <v>0</v>
      </c>
      <c r="CP14" s="79">
        <v>0</v>
      </c>
      <c r="CQ14" s="45"/>
      <c r="CR14" s="45"/>
      <c r="CS14" s="7"/>
      <c r="CT14" s="7">
        <v>0</v>
      </c>
      <c r="CU14" s="26">
        <v>0</v>
      </c>
      <c r="CV14" s="11"/>
      <c r="CW14" s="16"/>
    </row>
    <row xmlns:x14ac="http://schemas.microsoft.com/office/spreadsheetml/2009/9/ac" r="15" s="2" customFormat="true" x14ac:dyDescent="0.25">
      <c r="A15" s="392" t="str">
        <f ca="true">IF(ISBLANK('Data Summary'!A17),"",'Data Summary'!A17)</f>
        <v/>
      </c>
      <c r="B15" s="125" t="s">
        <v>105</v>
      </c>
      <c r="C15" s="80">
        <v>0</v>
      </c>
      <c r="D15" s="45"/>
      <c r="E15" s="45"/>
      <c r="F15" s="45"/>
      <c r="G15" s="7"/>
      <c r="H15" s="7"/>
      <c r="I15" s="26"/>
      <c r="J15" s="11"/>
      <c r="K15" s="11"/>
      <c r="L15" s="125" t="s">
        <v>105</v>
      </c>
      <c r="M15" s="80">
        <v>0</v>
      </c>
      <c r="N15" s="45"/>
      <c r="O15" s="45"/>
      <c r="P15" s="45"/>
      <c r="Q15" s="7"/>
      <c r="R15" s="7"/>
      <c r="S15" s="26"/>
      <c r="T15" s="11"/>
      <c r="U15" s="16"/>
      <c r="V15" s="125" t="s">
        <v>105</v>
      </c>
      <c r="W15" s="80">
        <v>0</v>
      </c>
      <c r="X15" s="45"/>
      <c r="Y15" s="45"/>
      <c r="Z15" s="45"/>
      <c r="AA15" s="7"/>
      <c r="AB15" s="7"/>
      <c r="AC15" s="26"/>
      <c r="AD15" s="11"/>
      <c r="AE15" s="16"/>
      <c r="AF15" s="125" t="s">
        <v>105</v>
      </c>
      <c r="AG15" s="80">
        <v>0</v>
      </c>
      <c r="AH15" s="45"/>
      <c r="AI15" s="45"/>
      <c r="AJ15" s="45"/>
      <c r="AK15" s="7"/>
      <c r="AL15" s="7"/>
      <c r="AM15" s="26"/>
      <c r="AN15" s="11"/>
      <c r="AO15" s="16"/>
      <c r="AP15" s="125" t="s">
        <v>105</v>
      </c>
      <c r="AQ15" s="80">
        <v>0</v>
      </c>
      <c r="AR15" s="45"/>
      <c r="AS15" s="45"/>
      <c r="AT15" s="45"/>
      <c r="AU15" s="7"/>
      <c r="AV15" s="7"/>
      <c r="AW15" s="26"/>
      <c r="AX15" s="11"/>
      <c r="AY15" s="16"/>
      <c r="AZ15" s="125" t="s">
        <v>105</v>
      </c>
      <c r="BA15" s="80">
        <v>0</v>
      </c>
      <c r="BB15" s="45"/>
      <c r="BC15" s="45"/>
      <c r="BD15" s="45"/>
      <c r="BE15" s="7"/>
      <c r="BF15" s="7"/>
      <c r="BG15" s="26"/>
      <c r="BH15" s="11"/>
      <c r="BI15" s="16"/>
      <c r="BJ15" s="125" t="s">
        <v>105</v>
      </c>
      <c r="BK15" s="80">
        <v>0</v>
      </c>
      <c r="BL15" s="45"/>
      <c r="BM15" s="45"/>
      <c r="BN15" s="45"/>
      <c r="BO15" s="7"/>
      <c r="BP15" s="7"/>
      <c r="BQ15" s="26"/>
      <c r="BR15" s="11"/>
      <c r="BS15" s="16"/>
      <c r="BT15" s="125" t="s">
        <v>105</v>
      </c>
      <c r="BU15" s="80">
        <v>0</v>
      </c>
      <c r="BV15" s="45"/>
      <c r="BW15" s="45"/>
      <c r="BX15" s="45"/>
      <c r="BY15" s="7"/>
      <c r="BZ15" s="7"/>
      <c r="CA15" s="26"/>
      <c r="CB15" s="11"/>
      <c r="CC15" s="16"/>
      <c r="CD15" s="125" t="s">
        <v>105</v>
      </c>
      <c r="CE15" s="80">
        <v>0</v>
      </c>
      <c r="CF15" s="45"/>
      <c r="CG15" s="45"/>
      <c r="CH15" s="45"/>
      <c r="CI15" s="7"/>
      <c r="CJ15" s="7"/>
      <c r="CK15" s="26"/>
      <c r="CL15" s="11"/>
      <c r="CM15" s="16"/>
      <c r="CN15" s="125" t="s">
        <v>105</v>
      </c>
      <c r="CO15" s="80">
        <v>0</v>
      </c>
      <c r="CP15" s="45"/>
      <c r="CQ15" s="45"/>
      <c r="CR15" s="45"/>
      <c r="CS15" s="7"/>
      <c r="CT15" s="7"/>
      <c r="CU15" s="26"/>
      <c r="CV15" s="11"/>
      <c r="CW15" s="16"/>
      <c r="CX15" s="136"/>
      <c r="DH15" s="136"/>
      <c r="DR15" s="136"/>
      <c r="EB15" s="136"/>
      <c r="EL15" s="136"/>
      <c r="EV15" s="136"/>
      <c r="FF15" s="136"/>
      <c r="FP15" s="136"/>
      <c r="FZ15" s="136"/>
      <c r="GJ15" s="136"/>
      <c r="GT15" s="136"/>
      <c r="HD15" s="136"/>
      <c r="HN15" s="136"/>
      <c r="HX15" s="136"/>
    </row>
    <row xmlns:x14ac="http://schemas.microsoft.com/office/spreadsheetml/2009/9/ac" r="16" s="2" customFormat="true" x14ac:dyDescent="0.25">
      <c r="A16" s="392" t="str">
        <f ca="true">IF(ISBLANK('Data Summary'!A18),"",'Data Summary'!A18)</f>
        <v/>
      </c>
      <c r="B16" s="126" t="s">
        <v>170</v>
      </c>
      <c r="C16" s="21">
        <v>1</v>
      </c>
      <c r="D16" s="79">
        <f>H16</f>
        <v>94.4</v>
      </c>
      <c r="E16" s="45">
        <v>96.1</v>
      </c>
      <c r="F16" s="45">
        <v>90.2</v>
      </c>
      <c r="G16" s="7"/>
      <c r="H16" s="7">
        <v>94.4</v>
      </c>
      <c r="I16" s="26"/>
      <c r="J16" s="11"/>
      <c r="K16" s="11"/>
      <c r="L16" s="126" t="s">
        <v>171</v>
      </c>
      <c r="M16" s="21">
        <v>1</v>
      </c>
      <c r="N16" s="79">
        <f>R16</f>
        <v>72.891566265060234</v>
      </c>
      <c r="O16" s="45">
        <f>198/232*100</f>
        <v>85.34482758620689</v>
      </c>
      <c r="P16" s="45">
        <f>44/100*100</f>
        <v>44</v>
      </c>
      <c r="Q16" s="7"/>
      <c r="R16" s="7">
        <f>242/332*100</f>
        <v>72.891566265060234</v>
      </c>
      <c r="S16" s="26"/>
      <c r="T16" s="11"/>
      <c r="U16" s="16"/>
      <c r="V16" s="126"/>
      <c r="W16" s="21"/>
      <c r="X16" s="79"/>
      <c r="Y16" s="45"/>
      <c r="Z16" s="45"/>
      <c r="AA16" s="7"/>
      <c r="AB16" s="7"/>
      <c r="AC16" s="26"/>
      <c r="AD16" s="11"/>
      <c r="AE16" s="16"/>
      <c r="AF16" s="126"/>
      <c r="AG16" s="21"/>
      <c r="AH16" s="79"/>
      <c r="AI16" s="45"/>
      <c r="AJ16" s="45"/>
      <c r="AK16" s="7"/>
      <c r="AL16" s="7"/>
      <c r="AM16" s="26"/>
      <c r="AN16" s="11"/>
      <c r="AO16" s="16"/>
      <c r="AP16" s="126"/>
      <c r="AQ16" s="21"/>
      <c r="AR16" s="79"/>
      <c r="AS16" s="45"/>
      <c r="AT16" s="45"/>
      <c r="AU16" s="7"/>
      <c r="AV16" s="7"/>
      <c r="AW16" s="26"/>
      <c r="AX16" s="11"/>
      <c r="AY16" s="16"/>
      <c r="AZ16" s="126"/>
      <c r="BA16" s="21"/>
      <c r="BB16" s="79"/>
      <c r="BC16" s="45"/>
      <c r="BD16" s="45"/>
      <c r="BE16" s="7"/>
      <c r="BF16" s="7"/>
      <c r="BG16" s="26"/>
      <c r="BH16" s="11"/>
      <c r="BI16" s="16"/>
      <c r="BJ16" s="126"/>
      <c r="BK16" s="21"/>
      <c r="BL16" s="79"/>
      <c r="BM16" s="45"/>
      <c r="BN16" s="45"/>
      <c r="BO16" s="7"/>
      <c r="BP16" s="7"/>
      <c r="BQ16" s="26"/>
      <c r="BR16" s="11"/>
      <c r="BS16" s="16"/>
      <c r="BT16" s="126" t="s">
        <v>265</v>
      </c>
      <c r="BU16" s="21">
        <v>1</v>
      </c>
      <c r="BV16" s="79">
        <v>87.295081967213122</v>
      </c>
      <c r="BW16" s="45">
        <v>88.986784140969164</v>
      </c>
      <c r="BX16" s="45">
        <v>64.705882352941174</v>
      </c>
      <c r="BY16" s="7"/>
      <c r="BZ16" s="7">
        <v>87.295081967213122</v>
      </c>
      <c r="CA16" s="26">
        <v>93.877551020408163</v>
      </c>
      <c r="CB16" s="11"/>
      <c r="CC16" s="16"/>
      <c r="CD16" s="126" t="s">
        <v>222</v>
      </c>
      <c r="CE16" s="21">
        <v>1</v>
      </c>
      <c r="CF16" s="79"/>
      <c r="CG16" s="45"/>
      <c r="CH16" s="45"/>
      <c r="CI16" s="7"/>
      <c r="CJ16" s="7"/>
      <c r="CK16" s="26">
        <v>100</v>
      </c>
      <c r="CL16" s="11"/>
      <c r="CM16" s="16"/>
      <c r="CN16" s="126" t="s">
        <v>222</v>
      </c>
      <c r="CO16" s="21">
        <v>1</v>
      </c>
      <c r="CP16" s="79">
        <v>100</v>
      </c>
      <c r="CQ16" s="45"/>
      <c r="CR16" s="45"/>
      <c r="CS16" s="7"/>
      <c r="CT16" s="7">
        <v>100</v>
      </c>
      <c r="CU16" s="26">
        <v>100</v>
      </c>
      <c r="CV16" s="11"/>
      <c r="CW16" s="16"/>
      <c r="CX16" s="136"/>
      <c r="DH16" s="136"/>
      <c r="DR16" s="136"/>
      <c r="EB16" s="136"/>
      <c r="EL16" s="136"/>
      <c r="EV16" s="136"/>
      <c r="FF16" s="136"/>
      <c r="FP16" s="136"/>
      <c r="FZ16" s="136"/>
      <c r="GJ16" s="136"/>
      <c r="GT16" s="136"/>
      <c r="HD16" s="136"/>
      <c r="HN16" s="136"/>
      <c r="HX16" s="136"/>
    </row>
    <row xmlns:x14ac="http://schemas.microsoft.com/office/spreadsheetml/2009/9/ac" r="17" s="2" customFormat="true" x14ac:dyDescent="0.25">
      <c r="A17" s="392" t="str">
        <f ca="true">IF(ISBLANK('Data Summary'!A19),"",'Data Summary'!A19)</f>
        <v/>
      </c>
      <c r="B17" s="126" t="s">
        <v>175</v>
      </c>
      <c r="C17" s="22">
        <v>0.5</v>
      </c>
      <c r="D17" s="45">
        <f>100-D16</f>
        <v>5.5999999999999943</v>
      </c>
      <c r="E17" s="7">
        <f>100-E16</f>
        <v>3.9000000000000057</v>
      </c>
      <c r="F17" s="7">
        <f t="shared" ref="F17:H17" si="10">100-F16</f>
        <v>9.7999999999999972</v>
      </c>
      <c r="G17" s="7"/>
      <c r="H17" s="7">
        <f t="shared" si="10"/>
        <v>5.5999999999999943</v>
      </c>
      <c r="I17" s="26"/>
      <c r="J17" s="11"/>
      <c r="K17" s="11"/>
      <c r="L17" s="126"/>
      <c r="M17" s="22"/>
      <c r="N17" s="45"/>
      <c r="O17" s="7"/>
      <c r="P17" s="7"/>
      <c r="Q17" s="7"/>
      <c r="R17" s="7"/>
      <c r="S17" s="26"/>
      <c r="T17" s="11"/>
      <c r="U17" s="16"/>
      <c r="V17" s="126"/>
      <c r="W17" s="22"/>
      <c r="X17" s="45"/>
      <c r="Y17" s="7"/>
      <c r="Z17" s="7"/>
      <c r="AA17" s="7"/>
      <c r="AB17" s="7"/>
      <c r="AC17" s="26"/>
      <c r="AD17" s="11"/>
      <c r="AE17" s="16"/>
      <c r="AF17" s="126"/>
      <c r="AG17" s="22"/>
      <c r="AH17" s="45"/>
      <c r="AI17" s="7"/>
      <c r="AJ17" s="7"/>
      <c r="AK17" s="7"/>
      <c r="AL17" s="7"/>
      <c r="AM17" s="26"/>
      <c r="AN17" s="11"/>
      <c r="AO17" s="16"/>
      <c r="AP17" s="126"/>
      <c r="AQ17" s="22"/>
      <c r="AR17" s="45"/>
      <c r="AS17" s="7"/>
      <c r="AT17" s="7"/>
      <c r="AU17" s="7"/>
      <c r="AV17" s="7"/>
      <c r="AW17" s="26"/>
      <c r="AX17" s="11"/>
      <c r="AY17" s="16"/>
      <c r="AZ17" s="126"/>
      <c r="BA17" s="22"/>
      <c r="BB17" s="45"/>
      <c r="BC17" s="7"/>
      <c r="BD17" s="7"/>
      <c r="BE17" s="7"/>
      <c r="BF17" s="7"/>
      <c r="BG17" s="26"/>
      <c r="BH17" s="11"/>
      <c r="BI17" s="16"/>
      <c r="BJ17" s="126"/>
      <c r="BK17" s="22"/>
      <c r="BL17" s="45"/>
      <c r="BM17" s="7"/>
      <c r="BN17" s="7"/>
      <c r="BO17" s="7"/>
      <c r="BP17" s="7"/>
      <c r="BQ17" s="26"/>
      <c r="BR17" s="11"/>
      <c r="BS17" s="16"/>
      <c r="BT17" s="126" t="s">
        <v>266</v>
      </c>
      <c r="BU17" s="415">
        <v>0.5</v>
      </c>
      <c r="BV17" s="45"/>
      <c r="BW17" s="45"/>
      <c r="BX17" s="7"/>
      <c r="BY17" s="7"/>
      <c r="BZ17" s="7"/>
      <c r="CA17" s="26">
        <f>100-CA16</f>
        <v>6.1224489795918373</v>
      </c>
      <c r="CB17" s="11"/>
      <c r="CC17" s="16"/>
      <c r="CD17" s="126"/>
      <c r="CE17" s="415"/>
      <c r="CF17" s="45"/>
      <c r="CG17" s="45"/>
      <c r="CH17" s="7"/>
      <c r="CI17" s="7"/>
      <c r="CJ17" s="7"/>
      <c r="CK17" s="26"/>
      <c r="CL17" s="11"/>
      <c r="CM17" s="16"/>
      <c r="CN17" s="126"/>
      <c r="CO17" s="415"/>
      <c r="CP17" s="45"/>
      <c r="CQ17" s="45"/>
      <c r="CR17" s="7"/>
      <c r="CS17" s="7"/>
      <c r="CT17" s="7"/>
      <c r="CU17" s="26"/>
      <c r="CV17" s="11"/>
      <c r="CW17" s="16"/>
      <c r="CX17" s="136"/>
      <c r="DH17" s="136"/>
      <c r="DR17" s="136"/>
      <c r="EB17" s="136"/>
      <c r="EL17" s="136"/>
      <c r="EV17" s="136"/>
      <c r="FF17" s="136"/>
      <c r="FP17" s="136"/>
      <c r="FZ17" s="136"/>
      <c r="GJ17" s="136"/>
      <c r="GT17" s="136"/>
      <c r="HD17" s="136"/>
      <c r="HN17" s="136"/>
      <c r="HX17" s="136"/>
    </row>
    <row xmlns:x14ac="http://schemas.microsoft.com/office/spreadsheetml/2009/9/ac" r="18" s="2" customFormat="true" x14ac:dyDescent="0.25">
      <c r="A18" s="392" t="str">
        <f ca="true">IF(ISBLANK('Data Summary'!A20),"",'Data Summary'!A20)</f>
        <v/>
      </c>
      <c r="B18" s="126"/>
      <c r="C18" s="22"/>
      <c r="D18" s="7"/>
      <c r="E18" s="7"/>
      <c r="F18" s="7"/>
      <c r="G18" s="7"/>
      <c r="H18" s="7"/>
      <c r="I18" s="26"/>
      <c r="J18" s="11"/>
      <c r="K18" s="11"/>
      <c r="L18" s="126"/>
      <c r="M18" s="22"/>
      <c r="N18" s="7"/>
      <c r="O18" s="7"/>
      <c r="P18" s="7"/>
      <c r="Q18" s="7"/>
      <c r="R18" s="7"/>
      <c r="S18" s="26"/>
      <c r="T18" s="11"/>
      <c r="U18" s="16"/>
      <c r="V18" s="126"/>
      <c r="W18" s="22"/>
      <c r="X18" s="7"/>
      <c r="Y18" s="7"/>
      <c r="Z18" s="7"/>
      <c r="AA18" s="7"/>
      <c r="AB18" s="7"/>
      <c r="AC18" s="26"/>
      <c r="AD18" s="11"/>
      <c r="AE18" s="16"/>
      <c r="AF18" s="126"/>
      <c r="AG18" s="22"/>
      <c r="AH18" s="7"/>
      <c r="AI18" s="7"/>
      <c r="AJ18" s="7"/>
      <c r="AK18" s="7"/>
      <c r="AL18" s="7"/>
      <c r="AM18" s="26"/>
      <c r="AN18" s="11"/>
      <c r="AO18" s="16"/>
      <c r="AP18" s="126"/>
      <c r="AQ18" s="22"/>
      <c r="AR18" s="7"/>
      <c r="AS18" s="7"/>
      <c r="AT18" s="7"/>
      <c r="AU18" s="7"/>
      <c r="AV18" s="7"/>
      <c r="AW18" s="26"/>
      <c r="AX18" s="11"/>
      <c r="AY18" s="16"/>
      <c r="AZ18" s="126"/>
      <c r="BA18" s="22"/>
      <c r="BB18" s="7"/>
      <c r="BC18" s="7"/>
      <c r="BD18" s="7"/>
      <c r="BE18" s="7"/>
      <c r="BF18" s="7"/>
      <c r="BG18" s="26"/>
      <c r="BH18" s="11"/>
      <c r="BI18" s="16"/>
      <c r="BJ18" s="126"/>
      <c r="BK18" s="22"/>
      <c r="BL18" s="7"/>
      <c r="BM18" s="7"/>
      <c r="BN18" s="7"/>
      <c r="BO18" s="7"/>
      <c r="BP18" s="7"/>
      <c r="BQ18" s="26"/>
      <c r="BR18" s="11"/>
      <c r="BS18" s="16"/>
      <c r="BT18" s="126"/>
      <c r="BU18" s="22"/>
      <c r="BV18" s="7"/>
      <c r="BW18" s="7"/>
      <c r="BX18" s="7"/>
      <c r="BY18" s="7"/>
      <c r="BZ18" s="7"/>
      <c r="CA18" s="26"/>
      <c r="CB18" s="11"/>
      <c r="CC18" s="16"/>
      <c r="CD18" s="126"/>
      <c r="CE18" s="22"/>
      <c r="CF18" s="7"/>
      <c r="CG18" s="7"/>
      <c r="CH18" s="7"/>
      <c r="CI18" s="7"/>
      <c r="CJ18" s="7"/>
      <c r="CK18" s="26"/>
      <c r="CL18" s="11"/>
      <c r="CM18" s="16"/>
      <c r="CN18" s="126"/>
      <c r="CO18" s="22"/>
      <c r="CP18" s="7"/>
      <c r="CQ18" s="7"/>
      <c r="CR18" s="7"/>
      <c r="CS18" s="7"/>
      <c r="CT18" s="7"/>
      <c r="CU18" s="26"/>
      <c r="CV18" s="11"/>
      <c r="CW18" s="16"/>
      <c r="CX18" s="136"/>
      <c r="DH18" s="136"/>
      <c r="DR18" s="136"/>
      <c r="EB18" s="136"/>
      <c r="EL18" s="136"/>
      <c r="EV18" s="136"/>
      <c r="FF18" s="136"/>
      <c r="FP18" s="136"/>
      <c r="FZ18" s="136"/>
      <c r="GJ18" s="136"/>
      <c r="GT18" s="136"/>
      <c r="HD18" s="136"/>
      <c r="HN18" s="136"/>
      <c r="HX18" s="136"/>
    </row>
    <row xmlns:x14ac="http://schemas.microsoft.com/office/spreadsheetml/2009/9/ac" r="19" s="2" customFormat="true" x14ac:dyDescent="0.25">
      <c r="A19" s="392" t="str">
        <f ca="true">IF(ISBLANK('Data Summary'!A21),"",'Data Summary'!A21)</f>
        <v/>
      </c>
      <c r="B19" s="126"/>
      <c r="C19" s="22"/>
      <c r="D19" s="7"/>
      <c r="E19" s="7"/>
      <c r="F19" s="67"/>
      <c r="G19" s="7"/>
      <c r="H19" s="7"/>
      <c r="I19" s="26"/>
      <c r="J19" s="11"/>
      <c r="K19" s="11"/>
      <c r="L19" s="126"/>
      <c r="M19" s="22"/>
      <c r="N19" s="7"/>
      <c r="O19" s="7"/>
      <c r="P19" s="7"/>
      <c r="Q19" s="7"/>
      <c r="R19" s="7"/>
      <c r="S19" s="26"/>
      <c r="T19" s="11"/>
      <c r="U19" s="16"/>
      <c r="V19" s="126"/>
      <c r="W19" s="22"/>
      <c r="X19" s="7"/>
      <c r="Y19" s="7"/>
      <c r="Z19" s="7"/>
      <c r="AA19" s="7"/>
      <c r="AB19" s="7"/>
      <c r="AC19" s="26"/>
      <c r="AD19" s="11"/>
      <c r="AE19" s="16"/>
      <c r="AF19" s="126"/>
      <c r="AG19" s="22"/>
      <c r="AH19" s="7"/>
      <c r="AI19" s="7"/>
      <c r="AJ19" s="7"/>
      <c r="AK19" s="7"/>
      <c r="AL19" s="7"/>
      <c r="AM19" s="26"/>
      <c r="AN19" s="11"/>
      <c r="AO19" s="16"/>
      <c r="AP19" s="126"/>
      <c r="AQ19" s="22"/>
      <c r="AR19" s="7"/>
      <c r="AS19" s="7"/>
      <c r="AT19" s="7"/>
      <c r="AU19" s="7"/>
      <c r="AV19" s="7"/>
      <c r="AW19" s="26"/>
      <c r="AX19" s="11"/>
      <c r="AY19" s="16"/>
      <c r="AZ19" s="126"/>
      <c r="BA19" s="22"/>
      <c r="BB19" s="7"/>
      <c r="BC19" s="7"/>
      <c r="BD19" s="7"/>
      <c r="BE19" s="7"/>
      <c r="BF19" s="7"/>
      <c r="BG19" s="26"/>
      <c r="BH19" s="11"/>
      <c r="BI19" s="16"/>
      <c r="BJ19" s="126"/>
      <c r="BK19" s="22"/>
      <c r="BL19" s="7"/>
      <c r="BM19" s="7"/>
      <c r="BN19" s="7"/>
      <c r="BO19" s="7"/>
      <c r="BP19" s="7"/>
      <c r="BQ19" s="26"/>
      <c r="BR19" s="11"/>
      <c r="BS19" s="16"/>
      <c r="BT19" s="126"/>
      <c r="BU19" s="22"/>
      <c r="BV19" s="7"/>
      <c r="BW19" s="7"/>
      <c r="BX19" s="7"/>
      <c r="BY19" s="7"/>
      <c r="BZ19" s="7"/>
      <c r="CA19" s="26"/>
      <c r="CB19" s="11"/>
      <c r="CC19" s="16"/>
      <c r="CD19" s="126"/>
      <c r="CE19" s="22"/>
      <c r="CF19" s="7"/>
      <c r="CG19" s="7"/>
      <c r="CH19" s="7"/>
      <c r="CI19" s="7"/>
      <c r="CJ19" s="7"/>
      <c r="CK19" s="26"/>
      <c r="CL19" s="11"/>
      <c r="CM19" s="16"/>
      <c r="CN19" s="126"/>
      <c r="CO19" s="22"/>
      <c r="CP19" s="7"/>
      <c r="CQ19" s="7"/>
      <c r="CR19" s="7"/>
      <c r="CS19" s="7"/>
      <c r="CT19" s="7"/>
      <c r="CU19" s="26"/>
      <c r="CV19" s="11"/>
      <c r="CW19" s="16"/>
      <c r="CX19" s="136"/>
      <c r="DH19" s="136"/>
      <c r="DR19" s="136"/>
      <c r="EB19" s="136"/>
      <c r="EL19" s="136"/>
      <c r="EV19" s="136"/>
      <c r="FF19" s="136"/>
      <c r="FP19" s="136"/>
      <c r="FZ19" s="136"/>
      <c r="GJ19" s="136"/>
      <c r="GT19" s="136"/>
      <c r="HD19" s="136"/>
      <c r="HN19" s="136"/>
      <c r="HX19" s="136"/>
    </row>
    <row xmlns:x14ac="http://schemas.microsoft.com/office/spreadsheetml/2009/9/ac" r="20" s="2" customFormat="true" x14ac:dyDescent="0.25">
      <c r="A20" s="392" t="str">
        <f ca="true">IF(ISBLANK('Data Summary'!A22),"",'Data Summary'!A22)</f>
        <v/>
      </c>
      <c r="B20" s="126"/>
      <c r="C20" s="21"/>
      <c r="D20" s="7"/>
      <c r="E20" s="67"/>
      <c r="F20" s="67"/>
      <c r="G20" s="7"/>
      <c r="H20" s="7"/>
      <c r="I20" s="26"/>
      <c r="J20" s="11"/>
      <c r="K20" s="11"/>
      <c r="L20" s="126"/>
      <c r="M20" s="21"/>
      <c r="N20" s="7"/>
      <c r="O20" s="67"/>
      <c r="P20" s="67"/>
      <c r="Q20" s="7"/>
      <c r="R20" s="7"/>
      <c r="S20" s="26"/>
      <c r="T20" s="11"/>
      <c r="U20" s="16"/>
      <c r="V20" s="126"/>
      <c r="W20" s="21"/>
      <c r="X20" s="7"/>
      <c r="Y20" s="67"/>
      <c r="Z20" s="67"/>
      <c r="AA20" s="7"/>
      <c r="AB20" s="7"/>
      <c r="AC20" s="26"/>
      <c r="AD20" s="11"/>
      <c r="AE20" s="16"/>
      <c r="AF20" s="126"/>
      <c r="AG20" s="21"/>
      <c r="AH20" s="7"/>
      <c r="AI20" s="67"/>
      <c r="AJ20" s="67"/>
      <c r="AK20" s="7"/>
      <c r="AL20" s="7"/>
      <c r="AM20" s="26"/>
      <c r="AN20" s="11"/>
      <c r="AO20" s="16"/>
      <c r="AP20" s="126"/>
      <c r="AQ20" s="21"/>
      <c r="AR20" s="7"/>
      <c r="AS20" s="67"/>
      <c r="AT20" s="67"/>
      <c r="AU20" s="7"/>
      <c r="AV20" s="7"/>
      <c r="AW20" s="26"/>
      <c r="AX20" s="11"/>
      <c r="AY20" s="16"/>
      <c r="AZ20" s="126"/>
      <c r="BA20" s="21"/>
      <c r="BB20" s="7"/>
      <c r="BC20" s="67"/>
      <c r="BD20" s="67"/>
      <c r="BE20" s="7"/>
      <c r="BF20" s="7"/>
      <c r="BG20" s="26"/>
      <c r="BH20" s="11"/>
      <c r="BI20" s="16"/>
      <c r="BJ20" s="126"/>
      <c r="BK20" s="21"/>
      <c r="BL20" s="7"/>
      <c r="BM20" s="67"/>
      <c r="BN20" s="67"/>
      <c r="BO20" s="7"/>
      <c r="BP20" s="7"/>
      <c r="BQ20" s="26"/>
      <c r="BR20" s="11"/>
      <c r="BS20" s="16"/>
      <c r="BT20" s="126"/>
      <c r="BU20" s="21"/>
      <c r="BV20" s="7"/>
      <c r="BW20" s="67"/>
      <c r="BX20" s="67"/>
      <c r="BY20" s="7"/>
      <c r="BZ20" s="7"/>
      <c r="CA20" s="26"/>
      <c r="CB20" s="11"/>
      <c r="CC20" s="16"/>
      <c r="CD20" s="126"/>
      <c r="CE20" s="21"/>
      <c r="CF20" s="7"/>
      <c r="CG20" s="67"/>
      <c r="CH20" s="67"/>
      <c r="CI20" s="7"/>
      <c r="CJ20" s="7"/>
      <c r="CK20" s="26"/>
      <c r="CL20" s="11"/>
      <c r="CM20" s="16"/>
      <c r="CN20" s="126"/>
      <c r="CO20" s="21"/>
      <c r="CP20" s="7"/>
      <c r="CQ20" s="67"/>
      <c r="CR20" s="67"/>
      <c r="CS20" s="7"/>
      <c r="CT20" s="7"/>
      <c r="CU20" s="26"/>
      <c r="CV20" s="11"/>
      <c r="CW20" s="16"/>
      <c r="CX20" s="136"/>
      <c r="DH20" s="136"/>
      <c r="DR20" s="136"/>
      <c r="EB20" s="136"/>
      <c r="EL20" s="136"/>
      <c r="EV20" s="136"/>
      <c r="FF20" s="136"/>
      <c r="FP20" s="136"/>
      <c r="FZ20" s="136"/>
      <c r="GJ20" s="136"/>
      <c r="GT20" s="136"/>
      <c r="HD20" s="136"/>
      <c r="HN20" s="136"/>
      <c r="HX20" s="136"/>
    </row>
    <row xmlns:x14ac="http://schemas.microsoft.com/office/spreadsheetml/2009/9/ac" r="21" s="2" customFormat="true" x14ac:dyDescent="0.25">
      <c r="A21" s="392" t="str">
        <f ca="true">IF(ISBLANK('Data Summary'!A23),"",'Data Summary'!A23)</f>
        <v/>
      </c>
      <c r="B21" s="126"/>
      <c r="C21" s="21"/>
      <c r="D21" s="67"/>
      <c r="E21" s="67"/>
      <c r="F21" s="67"/>
      <c r="G21" s="67"/>
      <c r="H21" s="67"/>
      <c r="I21" s="68"/>
      <c r="J21" s="11"/>
      <c r="K21" s="11"/>
      <c r="L21" s="126"/>
      <c r="M21" s="21"/>
      <c r="N21" s="67"/>
      <c r="O21" s="67"/>
      <c r="P21" s="67"/>
      <c r="Q21" s="67"/>
      <c r="R21" s="67"/>
      <c r="S21" s="68"/>
      <c r="T21" s="11"/>
      <c r="U21" s="16"/>
      <c r="V21" s="126"/>
      <c r="W21" s="21"/>
      <c r="X21" s="67"/>
      <c r="Y21" s="67"/>
      <c r="Z21" s="67"/>
      <c r="AA21" s="67"/>
      <c r="AB21" s="67"/>
      <c r="AC21" s="68"/>
      <c r="AD21" s="11"/>
      <c r="AE21" s="16"/>
      <c r="AF21" s="126"/>
      <c r="AG21" s="21"/>
      <c r="AH21" s="67"/>
      <c r="AI21" s="67"/>
      <c r="AJ21" s="67"/>
      <c r="AK21" s="67"/>
      <c r="AL21" s="67"/>
      <c r="AM21" s="68"/>
      <c r="AN21" s="11"/>
      <c r="AO21" s="16"/>
      <c r="AP21" s="126"/>
      <c r="AQ21" s="21"/>
      <c r="AR21" s="67"/>
      <c r="AS21" s="67"/>
      <c r="AT21" s="67"/>
      <c r="AU21" s="67"/>
      <c r="AV21" s="67"/>
      <c r="AW21" s="68"/>
      <c r="AX21" s="11"/>
      <c r="AY21" s="16"/>
      <c r="AZ21" s="126"/>
      <c r="BA21" s="21"/>
      <c r="BB21" s="67"/>
      <c r="BC21" s="67"/>
      <c r="BD21" s="67"/>
      <c r="BE21" s="67"/>
      <c r="BF21" s="67"/>
      <c r="BG21" s="68"/>
      <c r="BH21" s="11"/>
      <c r="BI21" s="16"/>
      <c r="BJ21" s="126"/>
      <c r="BK21" s="21"/>
      <c r="BL21" s="67"/>
      <c r="BM21" s="67"/>
      <c r="BN21" s="67"/>
      <c r="BO21" s="67"/>
      <c r="BP21" s="67"/>
      <c r="BQ21" s="68"/>
      <c r="BR21" s="11"/>
      <c r="BS21" s="16"/>
      <c r="BT21" s="126"/>
      <c r="BU21" s="21"/>
      <c r="BV21" s="67"/>
      <c r="BW21" s="67"/>
      <c r="BX21" s="67"/>
      <c r="BY21" s="67"/>
      <c r="BZ21" s="67"/>
      <c r="CA21" s="68"/>
      <c r="CB21" s="11"/>
      <c r="CC21" s="16"/>
      <c r="CD21" s="126"/>
      <c r="CE21" s="21"/>
      <c r="CF21" s="67"/>
      <c r="CG21" s="67"/>
      <c r="CH21" s="67"/>
      <c r="CI21" s="67"/>
      <c r="CJ21" s="67"/>
      <c r="CK21" s="68"/>
      <c r="CL21" s="11"/>
      <c r="CM21" s="16"/>
      <c r="CN21" s="126"/>
      <c r="CO21" s="21"/>
      <c r="CP21" s="67"/>
      <c r="CQ21" s="67"/>
      <c r="CR21" s="67"/>
      <c r="CS21" s="67"/>
      <c r="CT21" s="67"/>
      <c r="CU21" s="68"/>
      <c r="CV21" s="11"/>
      <c r="CW21" s="16"/>
      <c r="CX21" s="136"/>
      <c r="DH21" s="136"/>
      <c r="DR21" s="136"/>
      <c r="EB21" s="136"/>
      <c r="EL21" s="136"/>
      <c r="EV21" s="136"/>
      <c r="FF21" s="136"/>
      <c r="FP21" s="136"/>
      <c r="FZ21" s="136"/>
      <c r="GJ21" s="136"/>
      <c r="GT21" s="136"/>
      <c r="HD21" s="136"/>
      <c r="HN21" s="136"/>
      <c r="HX21" s="136"/>
    </row>
    <row xmlns:x14ac="http://schemas.microsoft.com/office/spreadsheetml/2009/9/ac" r="22" s="2" customFormat="true" x14ac:dyDescent="0.25">
      <c r="A22" s="392" t="str">
        <f ca="true">IF(ISBLANK('Data Summary'!A24),"",'Data Summary'!A24)</f>
        <v/>
      </c>
      <c r="B22" s="126"/>
      <c r="C22" s="21"/>
      <c r="D22" s="67"/>
      <c r="E22" s="67"/>
      <c r="F22" s="67"/>
      <c r="G22" s="67"/>
      <c r="H22" s="67"/>
      <c r="I22" s="68"/>
      <c r="J22" s="11"/>
      <c r="K22" s="11"/>
      <c r="L22" s="126"/>
      <c r="M22" s="21"/>
      <c r="N22" s="67"/>
      <c r="O22" s="67"/>
      <c r="P22" s="67"/>
      <c r="Q22" s="67"/>
      <c r="R22" s="67"/>
      <c r="S22" s="68"/>
      <c r="T22" s="11"/>
      <c r="U22" s="16"/>
      <c r="V22" s="126"/>
      <c r="W22" s="21"/>
      <c r="X22" s="67"/>
      <c r="Y22" s="67"/>
      <c r="Z22" s="67"/>
      <c r="AA22" s="67"/>
      <c r="AB22" s="67"/>
      <c r="AC22" s="68"/>
      <c r="AD22" s="11"/>
      <c r="AE22" s="16"/>
      <c r="AF22" s="126"/>
      <c r="AG22" s="21"/>
      <c r="AH22" s="67"/>
      <c r="AI22" s="67"/>
      <c r="AJ22" s="67"/>
      <c r="AK22" s="67"/>
      <c r="AL22" s="67"/>
      <c r="AM22" s="68"/>
      <c r="AN22" s="11"/>
      <c r="AO22" s="16"/>
      <c r="AP22" s="126"/>
      <c r="AQ22" s="21"/>
      <c r="AR22" s="67"/>
      <c r="AS22" s="67"/>
      <c r="AT22" s="67"/>
      <c r="AU22" s="67"/>
      <c r="AV22" s="67"/>
      <c r="AW22" s="68"/>
      <c r="AX22" s="11"/>
      <c r="AY22" s="16"/>
      <c r="AZ22" s="126"/>
      <c r="BA22" s="21"/>
      <c r="BB22" s="67"/>
      <c r="BC22" s="67"/>
      <c r="BD22" s="67"/>
      <c r="BE22" s="67"/>
      <c r="BF22" s="67"/>
      <c r="BG22" s="68"/>
      <c r="BH22" s="11"/>
      <c r="BI22" s="16"/>
      <c r="BJ22" s="126"/>
      <c r="BK22" s="21"/>
      <c r="BL22" s="67"/>
      <c r="BM22" s="67"/>
      <c r="BN22" s="67"/>
      <c r="BO22" s="67"/>
      <c r="BP22" s="67"/>
      <c r="BQ22" s="68"/>
      <c r="BR22" s="11"/>
      <c r="BS22" s="16"/>
      <c r="BT22" s="126"/>
      <c r="BU22" s="21"/>
      <c r="BV22" s="67"/>
      <c r="BW22" s="67"/>
      <c r="BX22" s="67"/>
      <c r="BY22" s="67"/>
      <c r="BZ22" s="67"/>
      <c r="CA22" s="68"/>
      <c r="CB22" s="11"/>
      <c r="CC22" s="16"/>
      <c r="CD22" s="126"/>
      <c r="CE22" s="21"/>
      <c r="CF22" s="67"/>
      <c r="CG22" s="67"/>
      <c r="CH22" s="67"/>
      <c r="CI22" s="67"/>
      <c r="CJ22" s="67"/>
      <c r="CK22" s="68"/>
      <c r="CL22" s="11"/>
      <c r="CM22" s="16"/>
      <c r="CN22" s="126"/>
      <c r="CO22" s="21"/>
      <c r="CP22" s="67"/>
      <c r="CQ22" s="67"/>
      <c r="CR22" s="67"/>
      <c r="CS22" s="67"/>
      <c r="CT22" s="67"/>
      <c r="CU22" s="68"/>
      <c r="CV22" s="11"/>
      <c r="CW22" s="16"/>
      <c r="CX22" s="136"/>
      <c r="DH22" s="136"/>
      <c r="DR22" s="136"/>
      <c r="EB22" s="136"/>
      <c r="EL22" s="136"/>
      <c r="EV22" s="136"/>
      <c r="FF22" s="136"/>
      <c r="FP22" s="136"/>
      <c r="FZ22" s="136"/>
      <c r="GJ22" s="136"/>
      <c r="GT22" s="136"/>
      <c r="HD22" s="136"/>
      <c r="HN22" s="136"/>
      <c r="HX22" s="136"/>
    </row>
    <row xmlns:x14ac="http://schemas.microsoft.com/office/spreadsheetml/2009/9/ac" r="23" s="2" customFormat="true" x14ac:dyDescent="0.25">
      <c r="A23" s="392" t="str">
        <f ca="true">IF(ISBLANK('Data Summary'!A25),"",'Data Summary'!A25)</f>
        <v/>
      </c>
      <c r="B23" s="126"/>
      <c r="C23" s="21"/>
      <c r="D23" s="67"/>
      <c r="E23" s="67"/>
      <c r="F23" s="67"/>
      <c r="G23" s="67"/>
      <c r="H23" s="67"/>
      <c r="I23" s="68"/>
      <c r="J23" s="11"/>
      <c r="K23" s="11"/>
      <c r="L23" s="126"/>
      <c r="M23" s="21"/>
      <c r="N23" s="67"/>
      <c r="O23" s="67"/>
      <c r="P23" s="67"/>
      <c r="Q23" s="67"/>
      <c r="R23" s="67"/>
      <c r="S23" s="68"/>
      <c r="T23" s="11"/>
      <c r="U23" s="16"/>
      <c r="V23" s="126"/>
      <c r="W23" s="21"/>
      <c r="X23" s="67"/>
      <c r="Y23" s="67"/>
      <c r="Z23" s="67"/>
      <c r="AA23" s="67"/>
      <c r="AB23" s="67"/>
      <c r="AC23" s="68"/>
      <c r="AD23" s="11"/>
      <c r="AE23" s="16"/>
      <c r="AF23" s="126"/>
      <c r="AG23" s="21"/>
      <c r="AH23" s="67"/>
      <c r="AI23" s="67"/>
      <c r="AJ23" s="67"/>
      <c r="AK23" s="67"/>
      <c r="AL23" s="67"/>
      <c r="AM23" s="68"/>
      <c r="AN23" s="11"/>
      <c r="AO23" s="16"/>
      <c r="AP23" s="126"/>
      <c r="AQ23" s="21"/>
      <c r="AR23" s="67"/>
      <c r="AS23" s="67"/>
      <c r="AT23" s="67"/>
      <c r="AU23" s="67"/>
      <c r="AV23" s="67"/>
      <c r="AW23" s="68"/>
      <c r="AX23" s="11"/>
      <c r="AY23" s="16"/>
      <c r="AZ23" s="126"/>
      <c r="BA23" s="21"/>
      <c r="BB23" s="67"/>
      <c r="BC23" s="67"/>
      <c r="BD23" s="67"/>
      <c r="BE23" s="67"/>
      <c r="BF23" s="67"/>
      <c r="BG23" s="68"/>
      <c r="BH23" s="11"/>
      <c r="BI23" s="16"/>
      <c r="BJ23" s="126"/>
      <c r="BK23" s="21"/>
      <c r="BL23" s="67"/>
      <c r="BM23" s="67"/>
      <c r="BN23" s="67"/>
      <c r="BO23" s="67"/>
      <c r="BP23" s="67"/>
      <c r="BQ23" s="68"/>
      <c r="BR23" s="11"/>
      <c r="BS23" s="16"/>
      <c r="BT23" s="126"/>
      <c r="BU23" s="21"/>
      <c r="BV23" s="67"/>
      <c r="BW23" s="67"/>
      <c r="BX23" s="67"/>
      <c r="BY23" s="67"/>
      <c r="BZ23" s="67"/>
      <c r="CA23" s="68"/>
      <c r="CB23" s="11"/>
      <c r="CC23" s="16"/>
      <c r="CD23" s="126"/>
      <c r="CE23" s="21"/>
      <c r="CF23" s="67"/>
      <c r="CG23" s="67"/>
      <c r="CH23" s="67"/>
      <c r="CI23" s="67"/>
      <c r="CJ23" s="67"/>
      <c r="CK23" s="68"/>
      <c r="CL23" s="11"/>
      <c r="CM23" s="16"/>
      <c r="CN23" s="126"/>
      <c r="CO23" s="21"/>
      <c r="CP23" s="67"/>
      <c r="CQ23" s="67"/>
      <c r="CR23" s="67"/>
      <c r="CS23" s="67"/>
      <c r="CT23" s="67"/>
      <c r="CU23" s="68"/>
      <c r="CV23" s="11"/>
      <c r="CW23" s="16"/>
      <c r="CX23" s="136"/>
      <c r="DH23" s="136"/>
      <c r="DR23" s="136"/>
      <c r="EB23" s="136"/>
      <c r="EL23" s="136"/>
      <c r="EV23" s="136"/>
      <c r="FF23" s="136"/>
      <c r="FP23" s="136"/>
      <c r="FZ23" s="136"/>
      <c r="GJ23" s="136"/>
      <c r="GT23" s="136"/>
      <c r="HD23" s="136"/>
      <c r="HN23" s="136"/>
      <c r="HX23" s="136"/>
    </row>
    <row xmlns:x14ac="http://schemas.microsoft.com/office/spreadsheetml/2009/9/ac" r="24" s="2" customFormat="true" x14ac:dyDescent="0.25">
      <c r="A24" s="392" t="str">
        <f ca="true">IF(ISBLANK('Data Summary'!A26),"",'Data Summary'!A26)</f>
        <v/>
      </c>
      <c r="B24" s="126"/>
      <c r="C24" s="21"/>
      <c r="D24" s="67"/>
      <c r="E24" s="67"/>
      <c r="F24" s="67"/>
      <c r="G24" s="67"/>
      <c r="H24" s="67"/>
      <c r="I24" s="68"/>
      <c r="J24" s="11"/>
      <c r="K24" s="11"/>
      <c r="L24" s="126"/>
      <c r="M24" s="21"/>
      <c r="N24" s="67"/>
      <c r="O24" s="67"/>
      <c r="P24" s="67"/>
      <c r="Q24" s="67"/>
      <c r="R24" s="67"/>
      <c r="S24" s="68"/>
      <c r="T24" s="11"/>
      <c r="U24" s="16"/>
      <c r="V24" s="126"/>
      <c r="W24" s="21"/>
      <c r="X24" s="67"/>
      <c r="Y24" s="67"/>
      <c r="Z24" s="67"/>
      <c r="AA24" s="67"/>
      <c r="AB24" s="67"/>
      <c r="AC24" s="68"/>
      <c r="AD24" s="11"/>
      <c r="AE24" s="16"/>
      <c r="AF24" s="126"/>
      <c r="AG24" s="21"/>
      <c r="AH24" s="67"/>
      <c r="AI24" s="67"/>
      <c r="AJ24" s="67"/>
      <c r="AK24" s="67"/>
      <c r="AL24" s="67"/>
      <c r="AM24" s="68"/>
      <c r="AN24" s="11"/>
      <c r="AO24" s="16"/>
      <c r="AP24" s="126"/>
      <c r="AQ24" s="21"/>
      <c r="AR24" s="67"/>
      <c r="AS24" s="67"/>
      <c r="AT24" s="67"/>
      <c r="AU24" s="67"/>
      <c r="AV24" s="67"/>
      <c r="AW24" s="68"/>
      <c r="AX24" s="11"/>
      <c r="AY24" s="16"/>
      <c r="AZ24" s="126"/>
      <c r="BA24" s="21"/>
      <c r="BB24" s="67"/>
      <c r="BC24" s="67"/>
      <c r="BD24" s="67"/>
      <c r="BE24" s="67"/>
      <c r="BF24" s="67"/>
      <c r="BG24" s="68"/>
      <c r="BH24" s="11"/>
      <c r="BI24" s="16"/>
      <c r="BJ24" s="126"/>
      <c r="BK24" s="21"/>
      <c r="BL24" s="67"/>
      <c r="BM24" s="67"/>
      <c r="BN24" s="67"/>
      <c r="BO24" s="67"/>
      <c r="BP24" s="67"/>
      <c r="BQ24" s="68"/>
      <c r="BR24" s="11"/>
      <c r="BS24" s="16"/>
      <c r="BT24" s="126"/>
      <c r="BU24" s="21"/>
      <c r="BV24" s="67"/>
      <c r="BW24" s="67"/>
      <c r="BX24" s="67"/>
      <c r="BY24" s="67"/>
      <c r="BZ24" s="67"/>
      <c r="CA24" s="68"/>
      <c r="CB24" s="11"/>
      <c r="CC24" s="16"/>
      <c r="CD24" s="126"/>
      <c r="CE24" s="21"/>
      <c r="CF24" s="67"/>
      <c r="CG24" s="67"/>
      <c r="CH24" s="67"/>
      <c r="CI24" s="67"/>
      <c r="CJ24" s="67"/>
      <c r="CK24" s="68"/>
      <c r="CL24" s="11"/>
      <c r="CM24" s="16"/>
      <c r="CN24" s="126"/>
      <c r="CO24" s="21"/>
      <c r="CP24" s="67"/>
      <c r="CQ24" s="67"/>
      <c r="CR24" s="67"/>
      <c r="CS24" s="67"/>
      <c r="CT24" s="67"/>
      <c r="CU24" s="68"/>
      <c r="CV24" s="11"/>
      <c r="CW24" s="16"/>
      <c r="CX24" s="136"/>
      <c r="DH24" s="136"/>
      <c r="DR24" s="136"/>
      <c r="EB24" s="136"/>
      <c r="EL24" s="136"/>
      <c r="EV24" s="136"/>
      <c r="FF24" s="136"/>
      <c r="FP24" s="136"/>
      <c r="FZ24" s="136"/>
      <c r="GJ24" s="136"/>
      <c r="GT24" s="136"/>
      <c r="HD24" s="136"/>
      <c r="HN24" s="136"/>
      <c r="HX24" s="136"/>
    </row>
    <row xmlns:x14ac="http://schemas.microsoft.com/office/spreadsheetml/2009/9/ac" r="25" s="2" customFormat="true" x14ac:dyDescent="0.25">
      <c r="A25" s="392" t="str">
        <f ca="true">IF(ISBLANK('Data Summary'!A27),"",'Data Summary'!A27)</f>
        <v/>
      </c>
      <c r="B25" s="126"/>
      <c r="C25" s="21"/>
      <c r="D25" s="67"/>
      <c r="E25" s="67"/>
      <c r="F25" s="67"/>
      <c r="G25" s="67"/>
      <c r="H25" s="67"/>
      <c r="I25" s="68"/>
      <c r="J25" s="11"/>
      <c r="K25" s="11"/>
      <c r="L25" s="126"/>
      <c r="M25" s="21"/>
      <c r="N25" s="67"/>
      <c r="O25" s="67"/>
      <c r="P25" s="67"/>
      <c r="Q25" s="67"/>
      <c r="R25" s="67"/>
      <c r="S25" s="68"/>
      <c r="T25" s="11"/>
      <c r="U25" s="16"/>
      <c r="V25" s="126"/>
      <c r="W25" s="21"/>
      <c r="X25" s="67"/>
      <c r="Y25" s="67"/>
      <c r="Z25" s="67"/>
      <c r="AA25" s="67"/>
      <c r="AB25" s="67"/>
      <c r="AC25" s="68"/>
      <c r="AD25" s="11"/>
      <c r="AE25" s="16"/>
      <c r="AF25" s="126"/>
      <c r="AG25" s="21"/>
      <c r="AH25" s="67"/>
      <c r="AI25" s="67"/>
      <c r="AJ25" s="67"/>
      <c r="AK25" s="67"/>
      <c r="AL25" s="67"/>
      <c r="AM25" s="68"/>
      <c r="AN25" s="11"/>
      <c r="AO25" s="16"/>
      <c r="AP25" s="126"/>
      <c r="AQ25" s="21"/>
      <c r="AR25" s="67"/>
      <c r="AS25" s="67"/>
      <c r="AT25" s="67"/>
      <c r="AU25" s="67"/>
      <c r="AV25" s="67"/>
      <c r="AW25" s="68"/>
      <c r="AX25" s="11"/>
      <c r="AY25" s="16"/>
      <c r="AZ25" s="126"/>
      <c r="BA25" s="21"/>
      <c r="BB25" s="67"/>
      <c r="BC25" s="67"/>
      <c r="BD25" s="67"/>
      <c r="BE25" s="67"/>
      <c r="BF25" s="67"/>
      <c r="BG25" s="68"/>
      <c r="BH25" s="11"/>
      <c r="BI25" s="16"/>
      <c r="BJ25" s="126"/>
      <c r="BK25" s="21"/>
      <c r="BL25" s="67"/>
      <c r="BM25" s="67"/>
      <c r="BN25" s="67"/>
      <c r="BO25" s="67"/>
      <c r="BP25" s="67"/>
      <c r="BQ25" s="68"/>
      <c r="BR25" s="11"/>
      <c r="BS25" s="16"/>
      <c r="BT25" s="126"/>
      <c r="BU25" s="21"/>
      <c r="BV25" s="67"/>
      <c r="BW25" s="67"/>
      <c r="BX25" s="67"/>
      <c r="BY25" s="67"/>
      <c r="BZ25" s="67"/>
      <c r="CA25" s="68"/>
      <c r="CB25" s="11"/>
      <c r="CC25" s="16"/>
      <c r="CD25" s="126"/>
      <c r="CE25" s="21"/>
      <c r="CF25" s="67"/>
      <c r="CG25" s="67"/>
      <c r="CH25" s="67"/>
      <c r="CI25" s="67"/>
      <c r="CJ25" s="67"/>
      <c r="CK25" s="68"/>
      <c r="CL25" s="11"/>
      <c r="CM25" s="16"/>
      <c r="CN25" s="126"/>
      <c r="CO25" s="21"/>
      <c r="CP25" s="67"/>
      <c r="CQ25" s="67"/>
      <c r="CR25" s="67"/>
      <c r="CS25" s="67"/>
      <c r="CT25" s="67"/>
      <c r="CU25" s="68"/>
      <c r="CV25" s="11"/>
      <c r="CW25" s="16"/>
      <c r="CX25" s="136"/>
      <c r="DH25" s="136"/>
      <c r="DR25" s="136"/>
      <c r="EB25" s="136"/>
      <c r="EL25" s="136"/>
      <c r="EV25" s="136"/>
      <c r="FF25" s="136"/>
      <c r="FP25" s="136"/>
      <c r="FZ25" s="136"/>
      <c r="GJ25" s="136"/>
      <c r="GT25" s="136"/>
      <c r="HD25" s="136"/>
      <c r="HN25" s="136"/>
      <c r="HX25" s="136"/>
    </row>
    <row xmlns:x14ac="http://schemas.microsoft.com/office/spreadsheetml/2009/9/ac" r="26" s="2" customFormat="true" x14ac:dyDescent="0.25">
      <c r="A26" s="392" t="str">
        <f ca="true">IF(ISBLANK('Data Summary'!A28),"",'Data Summary'!A28)</f>
        <v/>
      </c>
      <c r="B26" s="126"/>
      <c r="C26" s="21"/>
      <c r="D26" s="6"/>
      <c r="E26" s="6"/>
      <c r="F26" s="6"/>
      <c r="G26" s="6"/>
      <c r="H26" s="6"/>
      <c r="I26" s="27"/>
      <c r="J26" s="11"/>
      <c r="K26" s="11"/>
      <c r="L26" s="126"/>
      <c r="M26" s="23"/>
      <c r="N26" s="6"/>
      <c r="O26" s="6"/>
      <c r="P26" s="6"/>
      <c r="Q26" s="6"/>
      <c r="R26" s="6"/>
      <c r="S26" s="27"/>
      <c r="T26" s="11"/>
      <c r="U26" s="16"/>
      <c r="V26" s="126"/>
      <c r="W26" s="23"/>
      <c r="X26" s="6"/>
      <c r="Y26" s="6"/>
      <c r="Z26" s="6"/>
      <c r="AA26" s="6"/>
      <c r="AB26" s="6"/>
      <c r="AC26" s="27"/>
      <c r="AD26" s="11"/>
      <c r="AE26" s="16"/>
      <c r="AF26" s="126"/>
      <c r="AG26" s="23"/>
      <c r="AH26" s="6"/>
      <c r="AI26" s="6"/>
      <c r="AJ26" s="6"/>
      <c r="AK26" s="6"/>
      <c r="AL26" s="6"/>
      <c r="AM26" s="27"/>
      <c r="AN26" s="11"/>
      <c r="AO26" s="16"/>
      <c r="AP26" s="126"/>
      <c r="AQ26" s="23"/>
      <c r="AR26" s="6"/>
      <c r="AS26" s="6"/>
      <c r="AT26" s="6"/>
      <c r="AU26" s="6"/>
      <c r="AV26" s="6"/>
      <c r="AW26" s="27"/>
      <c r="AX26" s="11"/>
      <c r="AY26" s="16"/>
      <c r="AZ26" s="126"/>
      <c r="BA26" s="23"/>
      <c r="BB26" s="6"/>
      <c r="BC26" s="6"/>
      <c r="BD26" s="6"/>
      <c r="BE26" s="6"/>
      <c r="BF26" s="6"/>
      <c r="BG26" s="27"/>
      <c r="BH26" s="11"/>
      <c r="BI26" s="16"/>
      <c r="BJ26" s="126"/>
      <c r="BK26" s="23"/>
      <c r="BL26" s="6"/>
      <c r="BM26" s="6"/>
      <c r="BN26" s="6"/>
      <c r="BO26" s="6"/>
      <c r="BP26" s="6"/>
      <c r="BQ26" s="27"/>
      <c r="BR26" s="11"/>
      <c r="BS26" s="16"/>
      <c r="BT26" s="126"/>
      <c r="BU26" s="23"/>
      <c r="BV26" s="6"/>
      <c r="BW26" s="6"/>
      <c r="BX26" s="6"/>
      <c r="BY26" s="6"/>
      <c r="BZ26" s="6"/>
      <c r="CA26" s="27"/>
      <c r="CB26" s="11"/>
      <c r="CC26" s="16"/>
      <c r="CD26" s="126"/>
      <c r="CE26" s="23"/>
      <c r="CF26" s="6"/>
      <c r="CG26" s="6"/>
      <c r="CH26" s="6"/>
      <c r="CI26" s="6"/>
      <c r="CJ26" s="6"/>
      <c r="CK26" s="27"/>
      <c r="CL26" s="11"/>
      <c r="CM26" s="16"/>
      <c r="CN26" s="126"/>
      <c r="CO26" s="23"/>
      <c r="CP26" s="6"/>
      <c r="CQ26" s="6"/>
      <c r="CR26" s="6"/>
      <c r="CS26" s="6"/>
      <c r="CT26" s="6"/>
      <c r="CU26" s="27"/>
      <c r="CV26" s="11"/>
      <c r="CW26" s="16"/>
      <c r="CX26" s="136"/>
      <c r="DH26" s="136"/>
      <c r="DR26" s="136"/>
      <c r="EB26" s="136"/>
      <c r="EL26" s="136"/>
      <c r="EV26" s="136"/>
      <c r="FF26" s="136"/>
      <c r="FP26" s="136"/>
      <c r="FZ26" s="136"/>
      <c r="GJ26" s="136"/>
      <c r="GT26" s="136"/>
      <c r="HD26" s="136"/>
      <c r="HN26" s="136"/>
      <c r="HX26" s="136"/>
    </row>
    <row xmlns:x14ac="http://schemas.microsoft.com/office/spreadsheetml/2009/9/ac" r="27" s="2" customFormat="true" ht="93" customHeight="true" x14ac:dyDescent="0.25">
      <c r="A27" s="392" t="str">
        <f ca="true">IF(ISBLANK('Data Summary'!A29),"",'Data Summary'!A29)</f>
        <v/>
      </c>
      <c r="B27" s="128" t="s">
        <v>12</v>
      </c>
      <c r="C27" s="572" t="s">
        <v>174</v>
      </c>
      <c r="D27" s="573"/>
      <c r="E27" s="573"/>
      <c r="F27" s="573"/>
      <c r="G27" s="573"/>
      <c r="H27" s="573"/>
      <c r="I27" s="574"/>
      <c r="J27" s="11"/>
      <c r="K27" s="11"/>
      <c r="L27" s="128" t="s">
        <v>12</v>
      </c>
      <c r="M27" s="572" t="s">
        <v>194</v>
      </c>
      <c r="N27" s="573"/>
      <c r="O27" s="573"/>
      <c r="P27" s="573"/>
      <c r="Q27" s="573"/>
      <c r="R27" s="573"/>
      <c r="S27" s="574"/>
      <c r="T27" s="11"/>
      <c r="U27" s="16"/>
      <c r="V27" s="128" t="s">
        <v>12</v>
      </c>
      <c r="W27" s="572" t="s">
        <v>191</v>
      </c>
      <c r="X27" s="573"/>
      <c r="Y27" s="573"/>
      <c r="Z27" s="573"/>
      <c r="AA27" s="573"/>
      <c r="AB27" s="573"/>
      <c r="AC27" s="574"/>
      <c r="AD27" s="11"/>
      <c r="AE27" s="16"/>
      <c r="AF27" s="128" t="s">
        <v>12</v>
      </c>
      <c r="AG27" s="572" t="s">
        <v>225</v>
      </c>
      <c r="AH27" s="573"/>
      <c r="AI27" s="573"/>
      <c r="AJ27" s="573"/>
      <c r="AK27" s="573"/>
      <c r="AL27" s="573"/>
      <c r="AM27" s="574"/>
      <c r="AN27" s="11"/>
      <c r="AO27" s="16"/>
      <c r="AP27" s="128" t="s">
        <v>12</v>
      </c>
      <c r="AQ27" s="572" t="s">
        <v>191</v>
      </c>
      <c r="AR27" s="573"/>
      <c r="AS27" s="573"/>
      <c r="AT27" s="573"/>
      <c r="AU27" s="573"/>
      <c r="AV27" s="573"/>
      <c r="AW27" s="574"/>
      <c r="AX27" s="11"/>
      <c r="AY27" s="16"/>
      <c r="AZ27" s="128" t="s">
        <v>12</v>
      </c>
      <c r="BA27" s="572" t="s">
        <v>191</v>
      </c>
      <c r="BB27" s="573"/>
      <c r="BC27" s="573"/>
      <c r="BD27" s="573"/>
      <c r="BE27" s="573"/>
      <c r="BF27" s="573"/>
      <c r="BG27" s="574"/>
      <c r="BH27" s="11"/>
      <c r="BI27" s="16"/>
      <c r="BJ27" s="128" t="s">
        <v>12</v>
      </c>
      <c r="BK27" s="572" t="s">
        <v>191</v>
      </c>
      <c r="BL27" s="573"/>
      <c r="BM27" s="573"/>
      <c r="BN27" s="573"/>
      <c r="BO27" s="573"/>
      <c r="BP27" s="573"/>
      <c r="BQ27" s="574"/>
      <c r="BR27" s="11"/>
      <c r="BS27" s="16"/>
      <c r="BT27" s="128" t="s">
        <v>12</v>
      </c>
      <c r="BU27" s="575" t="s">
        <v>267</v>
      </c>
      <c r="BV27" s="576"/>
      <c r="BW27" s="576"/>
      <c r="BX27" s="576"/>
      <c r="BY27" s="576"/>
      <c r="BZ27" s="576"/>
      <c r="CA27" s="577"/>
      <c r="CB27" s="11"/>
      <c r="CC27" s="16"/>
      <c r="CD27" s="128" t="s">
        <v>12</v>
      </c>
      <c r="CE27" s="575" t="s">
        <v>271</v>
      </c>
      <c r="CF27" s="576"/>
      <c r="CG27" s="576"/>
      <c r="CH27" s="576"/>
      <c r="CI27" s="576"/>
      <c r="CJ27" s="576"/>
      <c r="CK27" s="577"/>
      <c r="CL27" s="11"/>
      <c r="CM27" s="16"/>
      <c r="CN27" s="128" t="s">
        <v>12</v>
      </c>
      <c r="CO27" s="572" t="s">
        <v>270</v>
      </c>
      <c r="CP27" s="573"/>
      <c r="CQ27" s="573"/>
      <c r="CR27" s="573"/>
      <c r="CS27" s="573"/>
      <c r="CT27" s="573"/>
      <c r="CU27" s="574"/>
      <c r="CV27" s="11"/>
      <c r="CW27" s="16"/>
      <c r="CX27" s="136"/>
      <c r="DH27" s="136"/>
      <c r="DR27" s="136"/>
      <c r="EB27" s="136"/>
      <c r="EL27" s="136"/>
      <c r="EV27" s="136"/>
      <c r="FF27" s="136"/>
      <c r="FP27" s="136"/>
      <c r="FZ27" s="136"/>
      <c r="GJ27" s="136"/>
      <c r="GT27" s="136"/>
      <c r="HD27" s="136"/>
      <c r="HN27" s="136"/>
      <c r="HX27" s="136"/>
    </row>
    <row xmlns:x14ac="http://schemas.microsoft.com/office/spreadsheetml/2009/9/ac" r="28" s="2" customFormat="true" ht="15.75" customHeight="true" x14ac:dyDescent="0.25">
      <c r="A28" s="392" t="str">
        <f ca="true">IF(ISBLANK('Data Summary'!A30),"",'Data Summary'!A30)</f>
        <v/>
      </c>
      <c r="B28" s="128"/>
      <c r="C28" s="64" t="s">
        <v>120</v>
      </c>
      <c r="D28" s="52"/>
      <c r="E28" s="52"/>
      <c r="F28" s="52"/>
      <c r="G28" s="52"/>
      <c r="H28" s="52"/>
      <c r="I28" s="100"/>
      <c r="J28" s="11"/>
      <c r="K28" s="11"/>
      <c r="L28" s="128"/>
      <c r="M28" s="64" t="s">
        <v>120</v>
      </c>
      <c r="N28" s="52"/>
      <c r="O28" s="52"/>
      <c r="P28" s="52"/>
      <c r="Q28" s="52"/>
      <c r="R28" s="52"/>
      <c r="S28" s="100"/>
      <c r="T28" s="11"/>
      <c r="U28" s="16"/>
      <c r="V28" s="128"/>
      <c r="W28" s="64" t="s">
        <v>120</v>
      </c>
      <c r="X28" s="52"/>
      <c r="Y28" s="52"/>
      <c r="Z28" s="52"/>
      <c r="AA28" s="52"/>
      <c r="AB28" s="52"/>
      <c r="AC28" s="100"/>
      <c r="AD28" s="11"/>
      <c r="AE28" s="16"/>
      <c r="AF28" s="128"/>
      <c r="AG28" s="64" t="s">
        <v>120</v>
      </c>
      <c r="AH28" s="52"/>
      <c r="AI28" s="52"/>
      <c r="AJ28" s="52"/>
      <c r="AK28" s="52"/>
      <c r="AL28" s="52"/>
      <c r="AM28" s="100"/>
      <c r="AN28" s="11"/>
      <c r="AO28" s="16"/>
      <c r="AP28" s="128"/>
      <c r="AQ28" s="64" t="s">
        <v>120</v>
      </c>
      <c r="AR28" s="52"/>
      <c r="AS28" s="52"/>
      <c r="AT28" s="52"/>
      <c r="AU28" s="52"/>
      <c r="AV28" s="52"/>
      <c r="AW28" s="100"/>
      <c r="AX28" s="11"/>
      <c r="AY28" s="16"/>
      <c r="AZ28" s="128"/>
      <c r="BA28" s="64" t="s">
        <v>120</v>
      </c>
      <c r="BB28" s="52"/>
      <c r="BC28" s="52"/>
      <c r="BD28" s="52"/>
      <c r="BE28" s="52"/>
      <c r="BF28" s="52"/>
      <c r="BG28" s="100"/>
      <c r="BH28" s="11"/>
      <c r="BI28" s="16"/>
      <c r="BJ28" s="128"/>
      <c r="BK28" s="64" t="s">
        <v>120</v>
      </c>
      <c r="BL28" s="52"/>
      <c r="BM28" s="52"/>
      <c r="BN28" s="52"/>
      <c r="BO28" s="52"/>
      <c r="BP28" s="52"/>
      <c r="BQ28" s="100"/>
      <c r="BR28" s="11"/>
      <c r="BS28" s="16"/>
      <c r="BT28" s="128"/>
      <c r="BU28" s="64" t="s">
        <v>120</v>
      </c>
      <c r="BV28" s="52"/>
      <c r="BW28" s="52"/>
      <c r="BX28" s="52"/>
      <c r="BY28" s="52"/>
      <c r="BZ28" s="52"/>
      <c r="CA28" s="100"/>
      <c r="CB28" s="11"/>
      <c r="CC28" s="16"/>
      <c r="CD28" s="128"/>
      <c r="CE28" s="64" t="s">
        <v>120</v>
      </c>
      <c r="CF28" s="52"/>
      <c r="CG28" s="52"/>
      <c r="CH28" s="52"/>
      <c r="CI28" s="52"/>
      <c r="CJ28" s="52"/>
      <c r="CK28" s="100" t="s">
        <v>172</v>
      </c>
      <c r="CL28" s="11"/>
      <c r="CM28" s="16"/>
      <c r="CN28" s="128"/>
      <c r="CO28" s="64" t="s">
        <v>120</v>
      </c>
      <c r="CP28" s="52" t="s">
        <v>166</v>
      </c>
      <c r="CQ28" s="52"/>
      <c r="CR28" s="52"/>
      <c r="CS28" s="52"/>
      <c r="CT28" s="52" t="s">
        <v>166</v>
      </c>
      <c r="CU28" s="100" t="s">
        <v>166</v>
      </c>
      <c r="CV28" s="11"/>
      <c r="CW28" s="16"/>
      <c r="CX28" s="136"/>
      <c r="DH28" s="136"/>
      <c r="DR28" s="136"/>
      <c r="EB28" s="136"/>
      <c r="EL28" s="136"/>
      <c r="EV28" s="136"/>
      <c r="FF28" s="136"/>
      <c r="FP28" s="136"/>
      <c r="FZ28" s="136"/>
      <c r="GJ28" s="136"/>
      <c r="GT28" s="136"/>
      <c r="HD28" s="136"/>
      <c r="HN28" s="136"/>
      <c r="HX28" s="136"/>
    </row>
    <row xmlns:x14ac="http://schemas.microsoft.com/office/spreadsheetml/2009/9/ac" r="29" s="2" customFormat="true" ht="15" customHeight="true" x14ac:dyDescent="0.25">
      <c r="A29" s="392" t="str">
        <f ca="true">IF(ISBLANK('Data Summary'!A31),"",'Data Summary'!A31)</f>
        <v/>
      </c>
      <c r="B29" s="128"/>
      <c r="C29" s="64" t="s">
        <v>102</v>
      </c>
      <c r="D29" s="52" t="s">
        <v>166</v>
      </c>
      <c r="E29" s="52" t="s">
        <v>166</v>
      </c>
      <c r="F29" s="52" t="s">
        <v>166</v>
      </c>
      <c r="G29" s="52"/>
      <c r="H29" s="52" t="s">
        <v>166</v>
      </c>
      <c r="I29" s="100"/>
      <c r="J29" s="11"/>
      <c r="K29" s="11"/>
      <c r="L29" s="128"/>
      <c r="M29" s="64" t="s">
        <v>102</v>
      </c>
      <c r="N29" s="52" t="s">
        <v>172</v>
      </c>
      <c r="O29" s="52" t="s">
        <v>172</v>
      </c>
      <c r="P29" s="52" t="s">
        <v>172</v>
      </c>
      <c r="Q29" s="52"/>
      <c r="R29" s="52" t="s">
        <v>172</v>
      </c>
      <c r="S29" s="100"/>
      <c r="T29" s="11"/>
      <c r="U29" s="16"/>
      <c r="V29" s="128"/>
      <c r="W29" s="64" t="s">
        <v>102</v>
      </c>
      <c r="X29" s="52"/>
      <c r="Y29" s="52"/>
      <c r="Z29" s="52"/>
      <c r="AA29" s="52"/>
      <c r="AB29" s="52"/>
      <c r="AC29" s="100"/>
      <c r="AD29" s="11"/>
      <c r="AE29" s="16"/>
      <c r="AF29" s="128"/>
      <c r="AG29" s="64" t="s">
        <v>102</v>
      </c>
      <c r="AH29" s="52"/>
      <c r="AI29" s="52"/>
      <c r="AJ29" s="52"/>
      <c r="AK29" s="52"/>
      <c r="AL29" s="52"/>
      <c r="AM29" s="100"/>
      <c r="AN29" s="11"/>
      <c r="AO29" s="16"/>
      <c r="AP29" s="128"/>
      <c r="AQ29" s="64" t="s">
        <v>102</v>
      </c>
      <c r="AR29" s="52"/>
      <c r="AS29" s="52"/>
      <c r="AT29" s="52"/>
      <c r="AU29" s="52"/>
      <c r="AV29" s="52"/>
      <c r="AW29" s="100"/>
      <c r="AX29" s="11"/>
      <c r="AY29" s="16"/>
      <c r="AZ29" s="128"/>
      <c r="BA29" s="64" t="s">
        <v>102</v>
      </c>
      <c r="BB29" s="52"/>
      <c r="BC29" s="52"/>
      <c r="BD29" s="52"/>
      <c r="BE29" s="52"/>
      <c r="BF29" s="52"/>
      <c r="BG29" s="100"/>
      <c r="BH29" s="11"/>
      <c r="BI29" s="16"/>
      <c r="BJ29" s="128"/>
      <c r="BK29" s="64" t="s">
        <v>102</v>
      </c>
      <c r="BL29" s="52"/>
      <c r="BM29" s="52"/>
      <c r="BN29" s="52"/>
      <c r="BO29" s="52"/>
      <c r="BP29" s="52"/>
      <c r="BQ29" s="100"/>
      <c r="BR29" s="11"/>
      <c r="BS29" s="16"/>
      <c r="BT29" s="128"/>
      <c r="BU29" s="64" t="s">
        <v>102</v>
      </c>
      <c r="BV29" s="52" t="s">
        <v>172</v>
      </c>
      <c r="BW29" s="52" t="s">
        <v>172</v>
      </c>
      <c r="BX29" s="52" t="s">
        <v>172</v>
      </c>
      <c r="BY29" s="52"/>
      <c r="BZ29" s="52" t="s">
        <v>172</v>
      </c>
      <c r="CA29" s="100" t="s">
        <v>172</v>
      </c>
      <c r="CB29" s="11"/>
      <c r="CC29" s="16"/>
      <c r="CD29" s="128"/>
      <c r="CE29" s="64" t="s">
        <v>102</v>
      </c>
      <c r="CF29" s="52"/>
      <c r="CG29" s="52"/>
      <c r="CH29" s="52"/>
      <c r="CI29" s="52"/>
      <c r="CJ29" s="52"/>
      <c r="CK29" s="100" t="s">
        <v>172</v>
      </c>
      <c r="CL29" s="11"/>
      <c r="CM29" s="16"/>
      <c r="CN29" s="128"/>
      <c r="CO29" s="64" t="s">
        <v>102</v>
      </c>
      <c r="CP29" s="52" t="s">
        <v>166</v>
      </c>
      <c r="CQ29" s="52"/>
      <c r="CR29" s="52"/>
      <c r="CS29" s="52"/>
      <c r="CT29" s="52" t="s">
        <v>166</v>
      </c>
      <c r="CU29" s="100" t="s">
        <v>166</v>
      </c>
      <c r="CV29" s="11"/>
      <c r="CW29" s="16"/>
      <c r="CX29" s="136"/>
      <c r="DH29" s="136"/>
      <c r="DR29" s="136"/>
      <c r="EB29" s="136"/>
      <c r="EL29" s="136"/>
      <c r="EV29" s="136"/>
      <c r="FF29" s="136"/>
      <c r="FP29" s="136"/>
      <c r="FZ29" s="136"/>
      <c r="GJ29" s="136"/>
      <c r="GT29" s="136"/>
      <c r="HD29" s="136"/>
      <c r="HN29" s="136"/>
      <c r="HX29" s="136"/>
    </row>
    <row xmlns:x14ac="http://schemas.microsoft.com/office/spreadsheetml/2009/9/ac" r="30" s="2" customFormat="true" ht="15" customHeight="true" x14ac:dyDescent="0.25">
      <c r="A30" s="392" t="str">
        <f ca="true">IF(ISBLANK('Data Summary'!A32),"",'Data Summary'!A32)</f>
        <v/>
      </c>
      <c r="B30" s="128"/>
      <c r="C30" s="64" t="s">
        <v>127</v>
      </c>
      <c r="D30" s="52"/>
      <c r="E30" s="52"/>
      <c r="F30" s="52"/>
      <c r="G30" s="52"/>
      <c r="H30" s="52"/>
      <c r="I30" s="100"/>
      <c r="J30" s="11"/>
      <c r="K30" s="11"/>
      <c r="L30" s="128"/>
      <c r="M30" s="64" t="s">
        <v>127</v>
      </c>
      <c r="N30" s="52" t="s">
        <v>166</v>
      </c>
      <c r="O30" s="52" t="s">
        <v>166</v>
      </c>
      <c r="P30" s="52" t="s">
        <v>166</v>
      </c>
      <c r="Q30" s="52"/>
      <c r="R30" s="52" t="s">
        <v>166</v>
      </c>
      <c r="S30" s="100"/>
      <c r="T30" s="11"/>
      <c r="U30" s="16"/>
      <c r="V30" s="128"/>
      <c r="W30" s="64" t="s">
        <v>127</v>
      </c>
      <c r="X30" s="52"/>
      <c r="Y30" s="52"/>
      <c r="Z30" s="52"/>
      <c r="AA30" s="52"/>
      <c r="AB30" s="52"/>
      <c r="AC30" s="100"/>
      <c r="AD30" s="11"/>
      <c r="AE30" s="16"/>
      <c r="AF30" s="128"/>
      <c r="AG30" s="64" t="s">
        <v>127</v>
      </c>
      <c r="AH30" s="52"/>
      <c r="AI30" s="52"/>
      <c r="AJ30" s="52"/>
      <c r="AK30" s="52"/>
      <c r="AL30" s="52"/>
      <c r="AM30" s="100"/>
      <c r="AN30" s="11"/>
      <c r="AO30" s="16"/>
      <c r="AP30" s="128"/>
      <c r="AQ30" s="64" t="s">
        <v>127</v>
      </c>
      <c r="AR30" s="52"/>
      <c r="AS30" s="52"/>
      <c r="AT30" s="52"/>
      <c r="AU30" s="52"/>
      <c r="AV30" s="52"/>
      <c r="AW30" s="100"/>
      <c r="AX30" s="11"/>
      <c r="AY30" s="16"/>
      <c r="AZ30" s="128"/>
      <c r="BA30" s="64" t="s">
        <v>127</v>
      </c>
      <c r="BB30" s="52"/>
      <c r="BC30" s="52"/>
      <c r="BD30" s="52"/>
      <c r="BE30" s="52"/>
      <c r="BF30" s="52"/>
      <c r="BG30" s="100"/>
      <c r="BH30" s="11"/>
      <c r="BI30" s="16"/>
      <c r="BJ30" s="128"/>
      <c r="BK30" s="64" t="s">
        <v>127</v>
      </c>
      <c r="BL30" s="52"/>
      <c r="BM30" s="52"/>
      <c r="BN30" s="52"/>
      <c r="BO30" s="52"/>
      <c r="BP30" s="52"/>
      <c r="BQ30" s="100"/>
      <c r="BR30" s="11"/>
      <c r="BS30" s="16"/>
      <c r="BT30" s="128"/>
      <c r="BU30" s="64" t="s">
        <v>127</v>
      </c>
      <c r="BV30" s="52" t="s">
        <v>166</v>
      </c>
      <c r="BW30" s="52" t="s">
        <v>166</v>
      </c>
      <c r="BX30" s="52" t="s">
        <v>172</v>
      </c>
      <c r="BY30" s="52"/>
      <c r="BZ30" s="52" t="s">
        <v>166</v>
      </c>
      <c r="CA30" s="100" t="s">
        <v>172</v>
      </c>
      <c r="CB30" s="11"/>
      <c r="CC30" s="16"/>
      <c r="CD30" s="128"/>
      <c r="CE30" s="64" t="s">
        <v>127</v>
      </c>
      <c r="CF30" s="52"/>
      <c r="CG30" s="52"/>
      <c r="CH30" s="52"/>
      <c r="CI30" s="52"/>
      <c r="CJ30" s="52"/>
      <c r="CK30" s="100"/>
      <c r="CL30" s="11"/>
      <c r="CM30" s="16"/>
      <c r="CN30" s="128"/>
      <c r="CO30" s="64" t="s">
        <v>127</v>
      </c>
      <c r="CP30" s="52"/>
      <c r="CQ30" s="52"/>
      <c r="CR30" s="52"/>
      <c r="CS30" s="52"/>
      <c r="CT30" s="52"/>
      <c r="CU30" s="100"/>
      <c r="CV30" s="11"/>
      <c r="CW30" s="16"/>
      <c r="CX30" s="136"/>
      <c r="DH30" s="136"/>
      <c r="DR30" s="136"/>
      <c r="EB30" s="136"/>
      <c r="EL30" s="136"/>
      <c r="EV30" s="136"/>
      <c r="FF30" s="136"/>
      <c r="FP30" s="136"/>
      <c r="FZ30" s="136"/>
      <c r="GJ30" s="136"/>
      <c r="GT30" s="136"/>
      <c r="HD30" s="136"/>
      <c r="HN30" s="136"/>
      <c r="HX30" s="136"/>
    </row>
    <row xmlns:x14ac="http://schemas.microsoft.com/office/spreadsheetml/2009/9/ac" r="31" ht="16.5" customHeight="true" x14ac:dyDescent="0.25">
      <c r="A31" s="392" t="str">
        <f ca="true">IF(ISBLANK('Data Summary'!A33),"",'Data Summary'!A33)</f>
        <v/>
      </c>
      <c r="B31" s="128"/>
      <c r="C31" s="64" t="s">
        <v>128</v>
      </c>
      <c r="D31" s="52"/>
      <c r="E31" s="52"/>
      <c r="F31" s="52"/>
      <c r="G31" s="52"/>
      <c r="H31" s="52"/>
      <c r="I31" s="100"/>
      <c r="J31" s="11"/>
      <c r="K31" s="11"/>
      <c r="L31" s="128"/>
      <c r="M31" s="64" t="s">
        <v>128</v>
      </c>
      <c r="N31" s="52"/>
      <c r="O31" s="52"/>
      <c r="P31" s="52"/>
      <c r="Q31" s="52"/>
      <c r="R31" s="52"/>
      <c r="S31" s="100"/>
      <c r="T31" s="11"/>
      <c r="U31" s="16"/>
      <c r="V31" s="128"/>
      <c r="W31" s="64" t="s">
        <v>128</v>
      </c>
      <c r="X31" s="52"/>
      <c r="Y31" s="52"/>
      <c r="Z31" s="52"/>
      <c r="AA31" s="52"/>
      <c r="AB31" s="52"/>
      <c r="AC31" s="100"/>
      <c r="AD31" s="11"/>
      <c r="AE31" s="16"/>
      <c r="AF31" s="128"/>
      <c r="AG31" s="64" t="s">
        <v>128</v>
      </c>
      <c r="AH31" s="52"/>
      <c r="AI31" s="52"/>
      <c r="AJ31" s="52"/>
      <c r="AK31" s="52"/>
      <c r="AL31" s="52"/>
      <c r="AM31" s="100"/>
      <c r="AN31" s="11"/>
      <c r="AO31" s="16"/>
      <c r="AP31" s="128"/>
      <c r="AQ31" s="64" t="s">
        <v>128</v>
      </c>
      <c r="AR31" s="52"/>
      <c r="AS31" s="52"/>
      <c r="AT31" s="52"/>
      <c r="AU31" s="52"/>
      <c r="AV31" s="52"/>
      <c r="AW31" s="100"/>
      <c r="AX31" s="11"/>
      <c r="AY31" s="16"/>
      <c r="AZ31" s="128"/>
      <c r="BA31" s="64" t="s">
        <v>128</v>
      </c>
      <c r="BB31" s="52"/>
      <c r="BC31" s="52"/>
      <c r="BD31" s="52"/>
      <c r="BE31" s="52"/>
      <c r="BF31" s="52"/>
      <c r="BG31" s="100"/>
      <c r="BH31" s="11"/>
      <c r="BI31" s="16"/>
      <c r="BJ31" s="128"/>
      <c r="BK31" s="64" t="s">
        <v>128</v>
      </c>
      <c r="BL31" s="52"/>
      <c r="BM31" s="52"/>
      <c r="BN31" s="52"/>
      <c r="BO31" s="52"/>
      <c r="BP31" s="52"/>
      <c r="BQ31" s="100"/>
      <c r="BR31" s="11"/>
      <c r="BS31" s="16"/>
      <c r="BT31" s="128"/>
      <c r="BU31" s="64" t="s">
        <v>128</v>
      </c>
      <c r="BV31" s="52"/>
      <c r="BW31" s="52"/>
      <c r="BX31" s="52"/>
      <c r="BY31" s="52"/>
      <c r="BZ31" s="52"/>
      <c r="CA31" s="100"/>
      <c r="CB31" s="11"/>
      <c r="CC31" s="16"/>
      <c r="CD31" s="128"/>
      <c r="CE31" s="64" t="s">
        <v>128</v>
      </c>
      <c r="CF31" s="52"/>
      <c r="CG31" s="52"/>
      <c r="CH31" s="52"/>
      <c r="CI31" s="52"/>
      <c r="CJ31" s="52"/>
      <c r="CK31" s="100"/>
      <c r="CL31" s="11"/>
      <c r="CM31" s="16"/>
      <c r="CN31" s="128"/>
      <c r="CO31" s="64" t="s">
        <v>128</v>
      </c>
      <c r="CP31" s="52"/>
      <c r="CQ31" s="52"/>
      <c r="CR31" s="52"/>
      <c r="CS31" s="52"/>
      <c r="CT31" s="52"/>
      <c r="CU31" s="100"/>
      <c r="CV31" s="11"/>
      <c r="CW31" s="16"/>
    </row>
    <row xmlns:x14ac="http://schemas.microsoft.com/office/spreadsheetml/2009/9/ac" r="32" ht="16.5" customHeight="true" x14ac:dyDescent="0.25">
      <c r="A32" s="392" t="str">
        <f ca="true">IF(ISBLANK('Data Summary'!A34),"",'Data Summary'!A34)</f>
        <v/>
      </c>
      <c r="B32" s="128"/>
      <c r="C32" s="64" t="s">
        <v>103</v>
      </c>
      <c r="D32" s="52"/>
      <c r="E32" s="52"/>
      <c r="F32" s="52"/>
      <c r="G32" s="52"/>
      <c r="H32" s="52"/>
      <c r="I32" s="100"/>
      <c r="J32" s="11"/>
      <c r="K32" s="11"/>
      <c r="L32" s="128"/>
      <c r="M32" s="64" t="s">
        <v>103</v>
      </c>
      <c r="N32" s="52" t="s">
        <v>166</v>
      </c>
      <c r="O32" s="52" t="s">
        <v>166</v>
      </c>
      <c r="P32" s="52" t="s">
        <v>166</v>
      </c>
      <c r="Q32" s="52"/>
      <c r="R32" s="52" t="s">
        <v>166</v>
      </c>
      <c r="S32" s="100"/>
      <c r="T32" s="11"/>
      <c r="U32" s="16"/>
      <c r="V32" s="128"/>
      <c r="W32" s="64" t="s">
        <v>103</v>
      </c>
      <c r="X32" s="52"/>
      <c r="Y32" s="52"/>
      <c r="Z32" s="52"/>
      <c r="AA32" s="52"/>
      <c r="AB32" s="52"/>
      <c r="AC32" s="100"/>
      <c r="AD32" s="11"/>
      <c r="AE32" s="16"/>
      <c r="AF32" s="128"/>
      <c r="AG32" s="64" t="s">
        <v>103</v>
      </c>
      <c r="AH32" s="52" t="s">
        <v>172</v>
      </c>
      <c r="AI32" s="52"/>
      <c r="AJ32" s="52"/>
      <c r="AK32" s="52"/>
      <c r="AL32" s="52" t="s">
        <v>172</v>
      </c>
      <c r="AM32" s="100"/>
      <c r="AN32" s="11"/>
      <c r="AO32" s="16"/>
      <c r="AP32" s="128"/>
      <c r="AQ32" s="64" t="s">
        <v>103</v>
      </c>
      <c r="AR32" s="52"/>
      <c r="AS32" s="52"/>
      <c r="AT32" s="52"/>
      <c r="AU32" s="52"/>
      <c r="AV32" s="52"/>
      <c r="AW32" s="100"/>
      <c r="AX32" s="11"/>
      <c r="AY32" s="16"/>
      <c r="AZ32" s="128"/>
      <c r="BA32" s="64" t="s">
        <v>103</v>
      </c>
      <c r="BB32" s="52"/>
      <c r="BC32" s="52"/>
      <c r="BD32" s="52"/>
      <c r="BE32" s="52"/>
      <c r="BF32" s="52"/>
      <c r="BG32" s="100"/>
      <c r="BH32" s="11"/>
      <c r="BI32" s="16"/>
      <c r="BJ32" s="128"/>
      <c r="BK32" s="64" t="s">
        <v>103</v>
      </c>
      <c r="BL32" s="52"/>
      <c r="BM32" s="52"/>
      <c r="BN32" s="52"/>
      <c r="BO32" s="52"/>
      <c r="BP32" s="52"/>
      <c r="BQ32" s="100"/>
      <c r="BR32" s="11"/>
      <c r="BS32" s="16"/>
      <c r="BT32" s="128"/>
      <c r="BU32" s="64" t="s">
        <v>103</v>
      </c>
      <c r="BV32" s="52" t="s">
        <v>166</v>
      </c>
      <c r="BW32" s="52" t="s">
        <v>166</v>
      </c>
      <c r="BX32" s="52" t="s">
        <v>172</v>
      </c>
      <c r="BY32" s="52"/>
      <c r="BZ32" s="52" t="s">
        <v>166</v>
      </c>
      <c r="CA32" s="100" t="s">
        <v>172</v>
      </c>
      <c r="CB32" s="11"/>
      <c r="CC32" s="16"/>
      <c r="CD32" s="128"/>
      <c r="CE32" s="64" t="s">
        <v>103</v>
      </c>
      <c r="CF32" s="52" t="s">
        <v>172</v>
      </c>
      <c r="CG32" s="52"/>
      <c r="CH32" s="52"/>
      <c r="CI32" s="52"/>
      <c r="CJ32" s="52" t="s">
        <v>172</v>
      </c>
      <c r="CK32" s="100" t="s">
        <v>172</v>
      </c>
      <c r="CL32" s="11"/>
      <c r="CM32" s="16"/>
      <c r="CN32" s="128"/>
      <c r="CO32" s="64" t="s">
        <v>103</v>
      </c>
      <c r="CP32" s="52" t="s">
        <v>166</v>
      </c>
      <c r="CQ32" s="52"/>
      <c r="CR32" s="52"/>
      <c r="CS32" s="52"/>
      <c r="CT32" s="52" t="s">
        <v>166</v>
      </c>
      <c r="CU32" s="100" t="s">
        <v>166</v>
      </c>
      <c r="CV32" s="11"/>
      <c r="CW32" s="16"/>
    </row>
    <row xmlns:x14ac="http://schemas.microsoft.com/office/spreadsheetml/2009/9/ac" r="33" ht="16.5" customHeight="true" x14ac:dyDescent="0.25">
      <c r="A33" s="392" t="str">
        <f ca="true">IF(ISBLANK('Data Summary'!A35),"",'Data Summary'!A35)</f>
        <v/>
      </c>
      <c r="B33" s="129"/>
      <c r="C33" s="12" t="s">
        <v>23</v>
      </c>
      <c r="D33" s="71"/>
      <c r="E33" s="71"/>
      <c r="F33" s="71"/>
      <c r="G33" s="72"/>
      <c r="H33" s="73"/>
      <c r="I33" s="74"/>
      <c r="J33" s="11"/>
      <c r="K33" s="11"/>
      <c r="L33" s="129"/>
      <c r="M33" s="12" t="s">
        <v>23</v>
      </c>
      <c r="N33" s="71"/>
      <c r="O33" s="10"/>
      <c r="P33" s="10"/>
      <c r="Q33" s="72"/>
      <c r="R33" s="73"/>
      <c r="S33" s="74"/>
      <c r="T33" s="11"/>
      <c r="U33" s="16"/>
      <c r="V33" s="129"/>
      <c r="W33" s="12" t="s">
        <v>23</v>
      </c>
      <c r="X33" s="71"/>
      <c r="Y33" s="10"/>
      <c r="Z33" s="10"/>
      <c r="AA33" s="72"/>
      <c r="AB33" s="73"/>
      <c r="AC33" s="74"/>
      <c r="AD33" s="11"/>
      <c r="AE33" s="16"/>
      <c r="AF33" s="129"/>
      <c r="AG33" s="12" t="s">
        <v>23</v>
      </c>
      <c r="AH33" s="71"/>
      <c r="AI33" s="10"/>
      <c r="AJ33" s="10"/>
      <c r="AK33" s="72"/>
      <c r="AL33" s="73"/>
      <c r="AM33" s="74"/>
      <c r="AN33" s="11"/>
      <c r="AO33" s="16"/>
      <c r="AP33" s="129"/>
      <c r="AQ33" s="12" t="s">
        <v>23</v>
      </c>
      <c r="AR33" s="71"/>
      <c r="AS33" s="10"/>
      <c r="AT33" s="10"/>
      <c r="AU33" s="72"/>
      <c r="AV33" s="73"/>
      <c r="AW33" s="74"/>
      <c r="AX33" s="11"/>
      <c r="AY33" s="16"/>
      <c r="AZ33" s="129"/>
      <c r="BA33" s="12" t="s">
        <v>23</v>
      </c>
      <c r="BB33" s="71"/>
      <c r="BC33" s="10"/>
      <c r="BD33" s="10"/>
      <c r="BE33" s="72"/>
      <c r="BF33" s="73"/>
      <c r="BG33" s="74"/>
      <c r="BH33" s="11"/>
      <c r="BI33" s="16"/>
      <c r="BJ33" s="129"/>
      <c r="BK33" s="12" t="s">
        <v>23</v>
      </c>
      <c r="BL33" s="71"/>
      <c r="BM33" s="10"/>
      <c r="BN33" s="10"/>
      <c r="BO33" s="72"/>
      <c r="BP33" s="73"/>
      <c r="BQ33" s="74"/>
      <c r="BR33" s="11"/>
      <c r="BS33" s="16"/>
      <c r="BT33" s="129"/>
      <c r="BU33" s="12" t="s">
        <v>23</v>
      </c>
      <c r="BV33" s="71" t="s">
        <v>264</v>
      </c>
      <c r="BW33" s="10" t="s">
        <v>264</v>
      </c>
      <c r="BX33" s="10" t="s">
        <v>264</v>
      </c>
      <c r="BY33" s="72" t="s">
        <v>264</v>
      </c>
      <c r="BZ33" s="73" t="s">
        <v>264</v>
      </c>
      <c r="CA33" s="74" t="s">
        <v>264</v>
      </c>
      <c r="CB33" s="11"/>
      <c r="CC33" s="16"/>
      <c r="CD33" s="129"/>
      <c r="CE33" s="12" t="s">
        <v>23</v>
      </c>
      <c r="CF33" s="71"/>
      <c r="CG33" s="10"/>
      <c r="CH33" s="10"/>
      <c r="CI33" s="72"/>
      <c r="CJ33" s="73"/>
      <c r="CK33" s="74"/>
      <c r="CL33" s="11"/>
      <c r="CM33" s="16"/>
      <c r="CN33" s="129"/>
      <c r="CO33" s="12" t="s">
        <v>23</v>
      </c>
      <c r="CP33" s="71"/>
      <c r="CQ33" s="10"/>
      <c r="CR33" s="10"/>
      <c r="CS33" s="72"/>
      <c r="CT33" s="73"/>
      <c r="CU33" s="74"/>
      <c r="CV33" s="11"/>
      <c r="CW33" s="16"/>
    </row>
    <row xmlns:x14ac="http://schemas.microsoft.com/office/spreadsheetml/2009/9/ac" r="34" s="3" customFormat="true" ht="16.5" customHeight="true" thickBot="true" x14ac:dyDescent="0.3">
      <c r="A34" s="392" t="str">
        <f ca="true">IF(ISBLANK('Data Summary'!A36),"",'Data Summary'!A36)</f>
        <v/>
      </c>
      <c r="B34" s="130"/>
      <c r="C34" s="28" t="s">
        <v>20</v>
      </c>
      <c r="D34" s="76">
        <f>H34</f>
        <v>215</v>
      </c>
      <c r="E34" s="76">
        <f>41+58+51+3</f>
        <v>153</v>
      </c>
      <c r="F34" s="76">
        <v>61</v>
      </c>
      <c r="G34" s="76"/>
      <c r="H34" s="76">
        <v>215</v>
      </c>
      <c r="I34" s="77"/>
      <c r="J34" s="25"/>
      <c r="K34" s="25"/>
      <c r="L34" s="130"/>
      <c r="M34" s="28" t="s">
        <v>20</v>
      </c>
      <c r="N34" s="76">
        <f>R34</f>
        <v>332</v>
      </c>
      <c r="O34" s="76">
        <v>232</v>
      </c>
      <c r="P34" s="76">
        <v>100</v>
      </c>
      <c r="Q34" s="76"/>
      <c r="R34" s="76">
        <v>332</v>
      </c>
      <c r="S34" s="83"/>
      <c r="T34" s="25"/>
      <c r="U34" s="18"/>
      <c r="V34" s="130"/>
      <c r="W34" s="28" t="s">
        <v>20</v>
      </c>
      <c r="X34" s="76"/>
      <c r="Y34" s="76"/>
      <c r="Z34" s="76"/>
      <c r="AA34" s="76"/>
      <c r="AB34" s="76"/>
      <c r="AC34" s="83"/>
      <c r="AD34" s="25"/>
      <c r="AE34" s="18"/>
      <c r="AF34" s="130"/>
      <c r="AG34" s="28" t="s">
        <v>20</v>
      </c>
      <c r="AH34" s="76"/>
      <c r="AI34" s="76"/>
      <c r="AJ34" s="76"/>
      <c r="AK34" s="76"/>
      <c r="AL34" s="76"/>
      <c r="AM34" s="83"/>
      <c r="AN34" s="25"/>
      <c r="AO34" s="18"/>
      <c r="AP34" s="130"/>
      <c r="AQ34" s="28" t="s">
        <v>20</v>
      </c>
      <c r="AR34" s="76"/>
      <c r="AS34" s="76"/>
      <c r="AT34" s="76"/>
      <c r="AU34" s="76"/>
      <c r="AV34" s="76"/>
      <c r="AW34" s="83"/>
      <c r="AX34" s="25"/>
      <c r="AY34" s="18"/>
      <c r="AZ34" s="130"/>
      <c r="BA34" s="28" t="s">
        <v>20</v>
      </c>
      <c r="BB34" s="76"/>
      <c r="BC34" s="76"/>
      <c r="BD34" s="76"/>
      <c r="BE34" s="76"/>
      <c r="BF34" s="76"/>
      <c r="BG34" s="83"/>
      <c r="BH34" s="25"/>
      <c r="BI34" s="18"/>
      <c r="BJ34" s="130"/>
      <c r="BK34" s="28" t="s">
        <v>20</v>
      </c>
      <c r="BL34" s="76"/>
      <c r="BM34" s="76"/>
      <c r="BN34" s="76"/>
      <c r="BO34" s="76"/>
      <c r="BP34" s="76"/>
      <c r="BQ34" s="83"/>
      <c r="BR34" s="25"/>
      <c r="BS34" s="18"/>
      <c r="BT34" s="130"/>
      <c r="BU34" s="28" t="s">
        <v>20</v>
      </c>
      <c r="BV34" s="76">
        <v>255</v>
      </c>
      <c r="BW34" s="76">
        <v>237</v>
      </c>
      <c r="BX34" s="76">
        <v>18</v>
      </c>
      <c r="BY34" s="76" t="s">
        <v>264</v>
      </c>
      <c r="BZ34" s="76">
        <v>255</v>
      </c>
      <c r="CA34" s="83">
        <v>49</v>
      </c>
      <c r="CB34" s="25"/>
      <c r="CC34" s="18"/>
      <c r="CD34" s="130"/>
      <c r="CE34" s="28" t="s">
        <v>20</v>
      </c>
      <c r="CF34" s="76"/>
      <c r="CG34" s="76"/>
      <c r="CH34" s="76"/>
      <c r="CI34" s="76"/>
      <c r="CJ34" s="76"/>
      <c r="CK34" s="83"/>
      <c r="CL34" s="25"/>
      <c r="CM34" s="18"/>
      <c r="CN34" s="130"/>
      <c r="CO34" s="28" t="s">
        <v>20</v>
      </c>
      <c r="CP34" s="76"/>
      <c r="CQ34" s="76"/>
      <c r="CR34" s="76"/>
      <c r="CS34" s="76"/>
      <c r="CT34" s="76"/>
      <c r="CU34" s="83"/>
      <c r="CV34" s="25"/>
      <c r="CW34" s="18"/>
      <c r="CX34" s="131"/>
      <c r="DH34" s="131"/>
      <c r="DR34" s="131"/>
      <c r="EB34" s="131"/>
      <c r="EL34" s="131"/>
      <c r="EV34" s="131"/>
      <c r="FF34" s="131"/>
      <c r="FP34" s="131"/>
      <c r="FZ34" s="131"/>
      <c r="GJ34" s="131"/>
      <c r="GT34" s="131"/>
      <c r="HD34" s="131"/>
      <c r="HN34" s="131"/>
      <c r="HX34" s="131"/>
    </row>
    <row xmlns:x14ac="http://schemas.microsoft.com/office/spreadsheetml/2009/9/ac" r="35" s="3" customFormat="true" x14ac:dyDescent="0.25">
      <c r="A35" s="392" t="str">
        <f ca="true">IF(ISBLANK('Data Summary'!A37),"",'Data Summary'!A37)</f>
        <v/>
      </c>
      <c r="B35" s="131"/>
      <c r="L35" s="131"/>
      <c r="V35" s="131"/>
      <c r="AF35" s="131"/>
      <c r="AP35" s="131"/>
      <c r="AZ35" s="131"/>
      <c r="BA35" s="131"/>
      <c r="BJ35" s="131"/>
      <c r="BT35" s="131"/>
      <c r="CD35" s="131"/>
      <c r="CN35" s="131"/>
      <c r="CX35" s="131"/>
      <c r="DH35" s="131"/>
      <c r="DR35" s="131"/>
      <c r="EB35" s="131"/>
      <c r="EL35" s="131"/>
      <c r="EV35" s="131"/>
      <c r="FF35" s="131"/>
      <c r="FP35" s="131"/>
      <c r="FZ35" s="131"/>
      <c r="GJ35" s="131"/>
      <c r="GT35" s="131"/>
      <c r="HD35" s="131"/>
      <c r="HN35" s="131"/>
      <c r="HX35" s="131"/>
    </row>
    <row xmlns:x14ac="http://schemas.microsoft.com/office/spreadsheetml/2009/9/ac" r="36" s="3" customFormat="true" x14ac:dyDescent="0.25">
      <c r="A36" s="392" t="str">
        <f ca="true">IF(ISBLANK('Data Summary'!A38),"",'Data Summary'!A38)</f>
        <v/>
      </c>
      <c r="B36" s="131"/>
      <c r="L36" s="131"/>
      <c r="V36" s="131"/>
      <c r="AF36" s="131"/>
      <c r="AP36" s="131"/>
      <c r="AZ36" s="131"/>
      <c r="BA36" s="131"/>
      <c r="BJ36" s="131"/>
      <c r="BT36" s="131"/>
      <c r="CD36" s="131"/>
      <c r="CN36" s="131"/>
      <c r="CX36" s="131"/>
      <c r="DH36" s="131"/>
      <c r="DR36" s="131"/>
      <c r="EB36" s="131"/>
      <c r="EL36" s="131"/>
      <c r="EV36" s="131"/>
      <c r="FF36" s="131"/>
      <c r="FP36" s="131"/>
      <c r="FZ36" s="131"/>
      <c r="GJ36" s="131"/>
      <c r="GT36" s="131"/>
      <c r="HD36" s="131"/>
      <c r="HN36" s="131"/>
      <c r="HX36" s="131"/>
    </row>
    <row xmlns:x14ac="http://schemas.microsoft.com/office/spreadsheetml/2009/9/ac" r="37" s="3" customFormat="true" x14ac:dyDescent="0.25">
      <c r="A37" s="392" t="str">
        <f ca="true">IF(ISBLANK('Data Summary'!A39),"",'Data Summary'!A39)</f>
        <v/>
      </c>
      <c r="B37" s="131"/>
      <c r="L37" s="131"/>
      <c r="V37" s="131"/>
      <c r="AF37" s="131"/>
      <c r="AP37" s="131"/>
      <c r="AZ37" s="131"/>
      <c r="BA37" s="131"/>
      <c r="BJ37" s="131"/>
      <c r="BT37" s="131"/>
      <c r="CD37" s="131"/>
      <c r="CN37" s="131"/>
      <c r="CX37" s="131"/>
      <c r="DH37" s="131"/>
      <c r="DR37" s="131"/>
      <c r="EB37" s="131"/>
      <c r="EL37" s="131"/>
      <c r="EV37" s="131"/>
      <c r="FF37" s="131"/>
      <c r="FP37" s="131"/>
      <c r="FZ37" s="131"/>
      <c r="GJ37" s="131"/>
      <c r="GT37" s="131"/>
      <c r="HD37" s="131"/>
      <c r="HN37" s="131"/>
      <c r="HX37" s="131"/>
    </row>
    <row xmlns:x14ac="http://schemas.microsoft.com/office/spreadsheetml/2009/9/ac" r="38" s="3" customFormat="true" x14ac:dyDescent="0.25">
      <c r="A38" s="392" t="str">
        <f ca="true">IF(ISBLANK('Data Summary'!A40),"",'Data Summary'!A40)</f>
        <v/>
      </c>
      <c r="B38" s="131"/>
      <c r="L38" s="131"/>
      <c r="V38" s="131"/>
      <c r="AF38" s="131"/>
      <c r="AP38" s="131"/>
      <c r="AZ38" s="131"/>
      <c r="BA38" s="131"/>
      <c r="BJ38" s="131"/>
      <c r="BT38" s="131"/>
      <c r="CD38" s="131"/>
      <c r="CN38" s="131"/>
      <c r="CX38" s="131"/>
      <c r="DH38" s="131"/>
      <c r="DR38" s="131"/>
      <c r="EB38" s="131"/>
      <c r="EL38" s="131"/>
      <c r="EV38" s="131"/>
      <c r="FF38" s="131"/>
      <c r="FP38" s="131"/>
      <c r="FZ38" s="131"/>
      <c r="GJ38" s="131"/>
      <c r="GT38" s="131"/>
      <c r="HD38" s="131"/>
      <c r="HN38" s="131"/>
      <c r="HX38" s="131"/>
    </row>
    <row xmlns:x14ac="http://schemas.microsoft.com/office/spreadsheetml/2009/9/ac" r="39" s="3" customFormat="true" x14ac:dyDescent="0.25">
      <c r="A39" s="392" t="str">
        <f ca="true">IF(ISBLANK('Data Summary'!A41),"",'Data Summary'!A41)</f>
        <v/>
      </c>
      <c r="B39" s="131"/>
      <c r="L39" s="131"/>
      <c r="V39" s="131"/>
      <c r="AF39" s="131"/>
      <c r="AP39" s="131"/>
      <c r="AZ39" s="131"/>
      <c r="BA39" s="131"/>
      <c r="BJ39" s="131"/>
      <c r="BT39" s="131"/>
      <c r="CD39" s="131"/>
      <c r="CN39" s="131"/>
      <c r="CX39" s="131"/>
      <c r="DH39" s="131"/>
      <c r="DR39" s="131"/>
      <c r="EB39" s="131"/>
      <c r="EL39" s="131"/>
      <c r="EV39" s="131"/>
      <c r="FF39" s="131"/>
      <c r="FP39" s="131"/>
      <c r="FZ39" s="131"/>
      <c r="GJ39" s="131"/>
      <c r="GT39" s="131"/>
      <c r="HD39" s="131"/>
      <c r="HN39" s="131"/>
      <c r="HX39" s="131"/>
    </row>
    <row xmlns:x14ac="http://schemas.microsoft.com/office/spreadsheetml/2009/9/ac" r="40" s="3" customFormat="true" x14ac:dyDescent="0.25">
      <c r="A40" s="392" t="str">
        <f ca="true">IF(ISBLANK('Data Summary'!A42),"",'Data Summary'!A42)</f>
        <v/>
      </c>
      <c r="B40" s="131"/>
      <c r="L40" s="131"/>
      <c r="V40" s="131"/>
      <c r="AF40" s="131"/>
      <c r="AP40" s="131"/>
      <c r="AZ40" s="131"/>
      <c r="BA40" s="131"/>
      <c r="BJ40" s="131"/>
      <c r="BT40" s="131"/>
      <c r="CD40" s="131"/>
      <c r="CN40" s="131"/>
      <c r="CX40" s="131"/>
      <c r="DH40" s="131"/>
      <c r="DR40" s="131"/>
      <c r="EB40" s="131"/>
      <c r="EL40" s="131"/>
      <c r="EV40" s="131"/>
      <c r="FF40" s="131"/>
      <c r="FP40" s="131"/>
      <c r="FZ40" s="131"/>
      <c r="GJ40" s="131"/>
      <c r="GT40" s="131"/>
      <c r="HD40" s="131"/>
      <c r="HN40" s="131"/>
      <c r="HX40" s="131"/>
    </row>
    <row xmlns:x14ac="http://schemas.microsoft.com/office/spreadsheetml/2009/9/ac" r="41" s="3" customFormat="true" x14ac:dyDescent="0.25">
      <c r="A41" s="392" t="str">
        <f ca="true">IF(ISBLANK('Data Summary'!A43),"",'Data Summary'!A43)</f>
        <v/>
      </c>
      <c r="B41" s="131"/>
      <c r="L41" s="131"/>
      <c r="V41" s="131"/>
      <c r="AF41" s="131"/>
      <c r="AP41" s="131"/>
      <c r="AZ41" s="131"/>
      <c r="BA41" s="131"/>
      <c r="BJ41" s="131"/>
      <c r="BT41" s="131"/>
      <c r="CD41" s="131"/>
      <c r="CN41" s="131"/>
      <c r="CX41" s="131"/>
      <c r="DH41" s="131"/>
      <c r="DR41" s="131"/>
      <c r="EB41" s="131"/>
      <c r="EL41" s="131"/>
      <c r="EV41" s="131"/>
      <c r="FF41" s="131"/>
      <c r="FP41" s="131"/>
      <c r="FZ41" s="131"/>
      <c r="GJ41" s="131"/>
      <c r="GT41" s="131"/>
      <c r="HD41" s="131"/>
      <c r="HN41" s="131"/>
      <c r="HX41" s="131"/>
    </row>
    <row xmlns:x14ac="http://schemas.microsoft.com/office/spreadsheetml/2009/9/ac" r="42" s="3" customFormat="true" x14ac:dyDescent="0.25">
      <c r="A42" s="392" t="str">
        <f ca="true">IF(ISBLANK('Data Summary'!A44),"",'Data Summary'!A44)</f>
        <v/>
      </c>
      <c r="B42" s="131"/>
      <c r="L42" s="131"/>
      <c r="V42" s="131"/>
      <c r="AF42" s="131"/>
      <c r="AP42" s="131"/>
      <c r="AZ42" s="131"/>
      <c r="BA42" s="131"/>
      <c r="BJ42" s="131"/>
      <c r="BT42" s="131"/>
      <c r="CD42" s="131"/>
      <c r="CN42" s="131"/>
      <c r="CX42" s="131"/>
      <c r="DH42" s="131"/>
      <c r="DR42" s="131"/>
      <c r="EB42" s="131"/>
      <c r="EL42" s="131"/>
      <c r="EV42" s="131"/>
      <c r="FF42" s="131"/>
      <c r="FP42" s="131"/>
      <c r="FZ42" s="131"/>
      <c r="GJ42" s="131"/>
      <c r="GT42" s="131"/>
      <c r="HD42" s="131"/>
      <c r="HN42" s="131"/>
      <c r="HX42" s="131"/>
    </row>
    <row xmlns:x14ac="http://schemas.microsoft.com/office/spreadsheetml/2009/9/ac" r="43" s="3" customFormat="true" x14ac:dyDescent="0.25">
      <c r="A43" s="392" t="str">
        <f ca="true">IF(ISBLANK('Data Summary'!A45),"",'Data Summary'!A45)</f>
        <v/>
      </c>
      <c r="B43" s="131"/>
      <c r="L43" s="131"/>
      <c r="V43" s="131"/>
      <c r="AF43" s="131"/>
      <c r="AP43" s="131"/>
      <c r="AZ43" s="131"/>
      <c r="BA43" s="131"/>
      <c r="BJ43" s="131"/>
      <c r="BT43" s="131"/>
      <c r="CD43" s="131"/>
      <c r="CN43" s="131"/>
      <c r="CX43" s="131"/>
      <c r="DH43" s="131"/>
      <c r="DR43" s="131"/>
      <c r="EB43" s="131"/>
      <c r="EL43" s="131"/>
      <c r="EV43" s="131"/>
      <c r="FF43" s="131"/>
      <c r="FP43" s="131"/>
      <c r="FZ43" s="131"/>
      <c r="GJ43" s="131"/>
      <c r="GT43" s="131"/>
      <c r="HD43" s="131"/>
      <c r="HN43" s="131"/>
      <c r="HX43" s="131"/>
    </row>
    <row xmlns:x14ac="http://schemas.microsoft.com/office/spreadsheetml/2009/9/ac" r="44" s="3" customFormat="true" x14ac:dyDescent="0.25">
      <c r="A44" s="392" t="str">
        <f ca="true">IF(ISBLANK('Data Summary'!A46),"",'Data Summary'!A46)</f>
        <v/>
      </c>
      <c r="B44" s="131"/>
      <c r="L44" s="131"/>
      <c r="V44" s="131"/>
      <c r="AF44" s="131"/>
      <c r="AP44" s="131"/>
      <c r="AZ44" s="131"/>
      <c r="BA44" s="131"/>
      <c r="BJ44" s="131"/>
      <c r="BT44" s="131"/>
      <c r="CD44" s="131"/>
      <c r="CN44" s="131"/>
      <c r="CX44" s="131"/>
      <c r="DH44" s="131"/>
      <c r="DR44" s="131"/>
      <c r="EB44" s="131"/>
      <c r="EL44" s="131"/>
      <c r="EV44" s="131"/>
      <c r="FF44" s="131"/>
      <c r="FP44" s="131"/>
      <c r="FZ44" s="131"/>
      <c r="GJ44" s="131"/>
      <c r="GT44" s="131"/>
      <c r="HD44" s="131"/>
      <c r="HN44" s="131"/>
      <c r="HX44" s="131"/>
    </row>
    <row xmlns:x14ac="http://schemas.microsoft.com/office/spreadsheetml/2009/9/ac" r="45" s="3" customFormat="true" x14ac:dyDescent="0.25">
      <c r="A45" s="392" t="str">
        <f ca="true">IF(ISBLANK('Data Summary'!A47),"",'Data Summary'!A47)</f>
        <v/>
      </c>
      <c r="B45" s="131"/>
      <c r="L45" s="131"/>
      <c r="V45" s="131"/>
      <c r="AF45" s="131"/>
      <c r="AP45" s="131"/>
      <c r="AZ45" s="131"/>
      <c r="BA45" s="131"/>
      <c r="BJ45" s="131"/>
      <c r="BT45" s="131"/>
      <c r="CD45" s="131"/>
      <c r="CN45" s="131"/>
      <c r="CX45" s="131"/>
      <c r="DH45" s="131"/>
      <c r="DR45" s="131"/>
      <c r="EB45" s="131"/>
      <c r="EL45" s="131"/>
      <c r="EV45" s="131"/>
      <c r="FF45" s="131"/>
      <c r="FP45" s="131"/>
      <c r="FZ45" s="131"/>
      <c r="GJ45" s="131"/>
      <c r="GT45" s="131"/>
      <c r="HD45" s="131"/>
      <c r="HN45" s="131"/>
      <c r="HX45" s="131"/>
    </row>
    <row xmlns:x14ac="http://schemas.microsoft.com/office/spreadsheetml/2009/9/ac" r="46" s="3" customFormat="true" x14ac:dyDescent="0.25">
      <c r="A46" s="392" t="str">
        <f ca="true">IF(ISBLANK('Data Summary'!A48),"",'Data Summary'!A48)</f>
        <v/>
      </c>
      <c r="B46" s="131"/>
      <c r="L46" s="131"/>
      <c r="V46" s="131"/>
      <c r="AF46" s="131"/>
      <c r="AP46" s="131"/>
      <c r="AZ46" s="131"/>
      <c r="BA46" s="131"/>
      <c r="BJ46" s="131"/>
      <c r="BT46" s="131"/>
      <c r="CD46" s="131"/>
      <c r="CN46" s="131"/>
      <c r="CX46" s="131"/>
      <c r="DH46" s="131"/>
      <c r="DR46" s="131"/>
      <c r="EB46" s="131"/>
      <c r="EL46" s="131"/>
      <c r="EV46" s="131"/>
      <c r="FF46" s="131"/>
      <c r="FP46" s="131"/>
      <c r="FZ46" s="131"/>
      <c r="GJ46" s="131"/>
      <c r="GT46" s="131"/>
      <c r="HD46" s="131"/>
      <c r="HN46" s="131"/>
      <c r="HX46" s="131"/>
    </row>
    <row xmlns:x14ac="http://schemas.microsoft.com/office/spreadsheetml/2009/9/ac" r="47" s="3" customFormat="true" x14ac:dyDescent="0.25">
      <c r="A47" s="392" t="str">
        <f ca="true">IF(ISBLANK('Data Summary'!A49),"",'Data Summary'!A49)</f>
        <v/>
      </c>
      <c r="B47" s="131"/>
      <c r="L47" s="131"/>
      <c r="V47" s="131"/>
      <c r="AF47" s="131"/>
      <c r="AP47" s="131"/>
      <c r="AZ47" s="131"/>
      <c r="BA47" s="131"/>
      <c r="BJ47" s="131"/>
      <c r="BT47" s="131"/>
      <c r="CD47" s="131"/>
      <c r="CN47" s="131"/>
      <c r="CX47" s="131"/>
      <c r="DH47" s="131"/>
      <c r="DR47" s="131"/>
      <c r="EB47" s="131"/>
      <c r="EL47" s="131"/>
      <c r="EV47" s="131"/>
      <c r="FF47" s="131"/>
      <c r="FP47" s="131"/>
      <c r="FZ47" s="131"/>
      <c r="GJ47" s="131"/>
      <c r="GT47" s="131"/>
      <c r="HD47" s="131"/>
      <c r="HN47" s="131"/>
      <c r="HX47" s="131"/>
    </row>
    <row xmlns:x14ac="http://schemas.microsoft.com/office/spreadsheetml/2009/9/ac" r="48" s="3" customFormat="true" x14ac:dyDescent="0.25">
      <c r="A48" s="392" t="str">
        <f ca="true">IF(ISBLANK('Data Summary'!A50),"",'Data Summary'!A50)</f>
        <v/>
      </c>
      <c r="B48" s="131"/>
      <c r="L48" s="131"/>
      <c r="V48" s="131"/>
      <c r="AF48" s="131"/>
      <c r="AP48" s="131"/>
      <c r="AZ48" s="131"/>
      <c r="BA48" s="131"/>
      <c r="BJ48" s="131"/>
      <c r="BT48" s="131"/>
      <c r="CD48" s="131"/>
      <c r="CN48" s="131"/>
      <c r="CX48" s="131"/>
      <c r="DH48" s="131"/>
      <c r="DR48" s="131"/>
      <c r="EB48" s="131"/>
      <c r="EL48" s="131"/>
      <c r="EV48" s="131"/>
      <c r="FF48" s="131"/>
      <c r="FP48" s="131"/>
      <c r="FZ48" s="131"/>
      <c r="GJ48" s="131"/>
      <c r="GT48" s="131"/>
      <c r="HD48" s="131"/>
      <c r="HN48" s="131"/>
      <c r="HX48" s="131"/>
    </row>
    <row xmlns:x14ac="http://schemas.microsoft.com/office/spreadsheetml/2009/9/ac" r="49" s="3" customFormat="true" x14ac:dyDescent="0.25">
      <c r="A49" s="392" t="str">
        <f ca="true">IF(ISBLANK('Data Summary'!A51),"",'Data Summary'!A51)</f>
        <v/>
      </c>
      <c r="B49" s="131"/>
      <c r="L49" s="131"/>
      <c r="V49" s="131"/>
      <c r="AF49" s="131"/>
      <c r="AP49" s="131"/>
      <c r="AZ49" s="131"/>
      <c r="BA49" s="131"/>
      <c r="BJ49" s="131"/>
      <c r="BT49" s="131"/>
      <c r="CD49" s="131"/>
      <c r="CN49" s="131"/>
      <c r="CX49" s="131"/>
      <c r="DH49" s="131"/>
      <c r="DR49" s="131"/>
      <c r="EB49" s="131"/>
      <c r="EL49" s="131"/>
      <c r="EV49" s="131"/>
      <c r="FF49" s="131"/>
      <c r="FP49" s="131"/>
      <c r="FZ49" s="131"/>
      <c r="GJ49" s="131"/>
      <c r="GT49" s="131"/>
      <c r="HD49" s="131"/>
      <c r="HN49" s="131"/>
      <c r="HX49" s="131"/>
    </row>
    <row xmlns:x14ac="http://schemas.microsoft.com/office/spreadsheetml/2009/9/ac" r="50" s="3" customFormat="true" x14ac:dyDescent="0.25">
      <c r="A50" s="392" t="str">
        <f ca="true">IF(ISBLANK('Data Summary'!A52),"",'Data Summary'!A52)</f>
        <v/>
      </c>
      <c r="B50" s="131"/>
      <c r="L50" s="131"/>
      <c r="V50" s="131"/>
      <c r="AF50" s="131"/>
      <c r="AP50" s="131"/>
      <c r="AZ50" s="131"/>
      <c r="BA50" s="131"/>
      <c r="BJ50" s="131"/>
      <c r="BT50" s="131"/>
      <c r="CD50" s="131"/>
      <c r="CN50" s="131"/>
      <c r="CX50" s="131"/>
      <c r="DH50" s="131"/>
      <c r="DR50" s="131"/>
      <c r="EB50" s="131"/>
      <c r="EL50" s="131"/>
      <c r="EV50" s="131"/>
      <c r="FF50" s="131"/>
      <c r="FP50" s="131"/>
      <c r="FZ50" s="131"/>
      <c r="GJ50" s="131"/>
      <c r="GT50" s="131"/>
      <c r="HD50" s="131"/>
      <c r="HN50" s="131"/>
      <c r="HX50" s="131"/>
    </row>
    <row xmlns:x14ac="http://schemas.microsoft.com/office/spreadsheetml/2009/9/ac" r="51" s="3" customFormat="true" x14ac:dyDescent="0.25">
      <c r="A51" s="392" t="str">
        <f ca="true">IF(ISBLANK('Data Summary'!A53),"",'Data Summary'!A53)</f>
        <v/>
      </c>
      <c r="B51" s="131"/>
      <c r="L51" s="131"/>
      <c r="V51" s="131"/>
      <c r="AF51" s="131"/>
      <c r="AP51" s="131"/>
      <c r="AZ51" s="131"/>
      <c r="BA51" s="131"/>
      <c r="BJ51" s="131"/>
      <c r="BT51" s="131"/>
      <c r="CD51" s="131"/>
      <c r="CN51" s="131"/>
      <c r="CX51" s="131"/>
      <c r="DH51" s="131"/>
      <c r="DR51" s="131"/>
      <c r="EB51" s="131"/>
      <c r="EL51" s="131"/>
      <c r="EV51" s="131"/>
      <c r="FF51" s="131"/>
      <c r="FP51" s="131"/>
      <c r="FZ51" s="131"/>
      <c r="GJ51" s="131"/>
      <c r="GT51" s="131"/>
      <c r="HD51" s="131"/>
      <c r="HN51" s="131"/>
      <c r="HX51" s="131"/>
    </row>
    <row xmlns:x14ac="http://schemas.microsoft.com/office/spreadsheetml/2009/9/ac" r="52" s="3" customFormat="true" x14ac:dyDescent="0.25">
      <c r="A52" s="392" t="str">
        <f ca="true">IF(ISBLANK('Data Summary'!A54),"",'Data Summary'!A54)</f>
        <v/>
      </c>
      <c r="B52" s="131"/>
      <c r="L52" s="131"/>
      <c r="V52" s="131"/>
      <c r="AF52" s="131"/>
      <c r="AP52" s="131"/>
      <c r="AZ52" s="131"/>
      <c r="BA52" s="131"/>
      <c r="BJ52" s="131"/>
      <c r="BT52" s="131"/>
      <c r="CD52" s="131"/>
      <c r="CN52" s="131"/>
      <c r="CX52" s="131"/>
      <c r="DH52" s="131"/>
      <c r="DR52" s="131"/>
      <c r="EB52" s="131"/>
      <c r="EL52" s="131"/>
      <c r="EV52" s="131"/>
      <c r="FF52" s="131"/>
      <c r="FP52" s="131"/>
      <c r="FZ52" s="131"/>
      <c r="GJ52" s="131"/>
      <c r="GT52" s="131"/>
      <c r="HD52" s="131"/>
      <c r="HN52" s="131"/>
      <c r="HX52" s="131"/>
    </row>
    <row xmlns:x14ac="http://schemas.microsoft.com/office/spreadsheetml/2009/9/ac" r="53" s="3" customFormat="true" x14ac:dyDescent="0.25">
      <c r="A53" s="392" t="str">
        <f ca="true">IF(ISBLANK('Data Summary'!A55),"",'Data Summary'!A55)</f>
        <v/>
      </c>
      <c r="B53" s="131"/>
      <c r="L53" s="131"/>
      <c r="V53" s="131"/>
      <c r="AF53" s="131"/>
      <c r="AP53" s="131"/>
      <c r="AZ53" s="131"/>
      <c r="BA53" s="131"/>
      <c r="BJ53" s="131"/>
      <c r="BT53" s="131"/>
      <c r="CD53" s="131"/>
      <c r="CN53" s="131"/>
      <c r="CX53" s="131"/>
      <c r="DH53" s="131"/>
      <c r="DR53" s="131"/>
      <c r="EB53" s="131"/>
      <c r="EL53" s="131"/>
      <c r="EV53" s="131"/>
      <c r="FF53" s="131"/>
      <c r="FP53" s="131"/>
      <c r="FZ53" s="131"/>
      <c r="GJ53" s="131"/>
      <c r="GT53" s="131"/>
      <c r="HD53" s="131"/>
      <c r="HN53" s="131"/>
      <c r="HX53" s="131"/>
    </row>
    <row xmlns:x14ac="http://schemas.microsoft.com/office/spreadsheetml/2009/9/ac" r="54" s="3" customFormat="true" x14ac:dyDescent="0.25">
      <c r="A54" s="392" t="str">
        <f ca="true">IF(ISBLANK('Data Summary'!A56),"",'Data Summary'!A56)</f>
        <v/>
      </c>
      <c r="B54" s="131"/>
      <c r="L54" s="131"/>
      <c r="V54" s="131"/>
      <c r="AF54" s="131"/>
      <c r="AP54" s="131"/>
      <c r="AZ54" s="131"/>
      <c r="BA54" s="131"/>
      <c r="BJ54" s="131"/>
      <c r="BT54" s="131"/>
      <c r="CD54" s="131"/>
      <c r="CN54" s="131"/>
      <c r="CX54" s="131"/>
      <c r="DH54" s="131"/>
      <c r="DR54" s="131"/>
      <c r="EB54" s="131"/>
      <c r="EL54" s="131"/>
      <c r="EV54" s="131"/>
      <c r="FF54" s="131"/>
      <c r="FP54" s="131"/>
      <c r="FZ54" s="131"/>
      <c r="GJ54" s="131"/>
      <c r="GT54" s="131"/>
      <c r="HD54" s="131"/>
      <c r="HN54" s="131"/>
      <c r="HX54" s="131"/>
    </row>
    <row xmlns:x14ac="http://schemas.microsoft.com/office/spreadsheetml/2009/9/ac" r="55" s="3" customFormat="true" x14ac:dyDescent="0.25">
      <c r="A55" s="392" t="str">
        <f ca="true">IF(ISBLANK('Data Summary'!A57),"",'Data Summary'!A57)</f>
        <v/>
      </c>
      <c r="B55" s="131"/>
      <c r="L55" s="131"/>
      <c r="V55" s="131"/>
      <c r="AF55" s="131"/>
      <c r="AP55" s="131"/>
      <c r="AZ55" s="131"/>
      <c r="BA55" s="131"/>
      <c r="BJ55" s="131"/>
      <c r="BT55" s="131"/>
      <c r="CD55" s="131"/>
      <c r="CN55" s="131"/>
      <c r="CX55" s="131"/>
      <c r="DH55" s="131"/>
      <c r="DR55" s="131"/>
      <c r="EB55" s="131"/>
      <c r="EL55" s="131"/>
      <c r="EV55" s="131"/>
      <c r="FF55" s="131"/>
      <c r="FP55" s="131"/>
      <c r="FZ55" s="131"/>
      <c r="GJ55" s="131"/>
      <c r="GT55" s="131"/>
      <c r="HD55" s="131"/>
      <c r="HN55" s="131"/>
      <c r="HX55" s="131"/>
    </row>
    <row xmlns:x14ac="http://schemas.microsoft.com/office/spreadsheetml/2009/9/ac" r="56" s="3" customFormat="true" x14ac:dyDescent="0.25">
      <c r="A56" s="392" t="str">
        <f ca="true">IF(ISBLANK('Data Summary'!A58),"",'Data Summary'!A58)</f>
        <v/>
      </c>
      <c r="B56" s="131"/>
      <c r="L56" s="131"/>
      <c r="V56" s="131"/>
      <c r="AF56" s="131"/>
      <c r="AP56" s="131"/>
      <c r="AZ56" s="131"/>
      <c r="BA56" s="131"/>
      <c r="BJ56" s="131"/>
      <c r="BT56" s="131"/>
      <c r="CD56" s="131"/>
      <c r="CN56" s="131"/>
      <c r="CX56" s="131"/>
      <c r="DH56" s="131"/>
      <c r="DR56" s="131"/>
      <c r="EB56" s="131"/>
      <c r="EL56" s="131"/>
      <c r="EV56" s="131"/>
      <c r="FF56" s="131"/>
      <c r="FP56" s="131"/>
      <c r="FZ56" s="131"/>
      <c r="GJ56" s="131"/>
      <c r="GT56" s="131"/>
      <c r="HD56" s="131"/>
      <c r="HN56" s="131"/>
      <c r="HX56" s="131"/>
    </row>
    <row xmlns:x14ac="http://schemas.microsoft.com/office/spreadsheetml/2009/9/ac" r="57" s="3" customFormat="true" x14ac:dyDescent="0.25">
      <c r="A57" s="392" t="str">
        <f ca="true">IF(ISBLANK('Data Summary'!A59),"",'Data Summary'!A59)</f>
        <v/>
      </c>
      <c r="B57" s="131"/>
      <c r="L57" s="131"/>
      <c r="V57" s="131"/>
      <c r="AF57" s="131"/>
      <c r="AP57" s="131"/>
      <c r="AZ57" s="131"/>
      <c r="BA57" s="131"/>
      <c r="BJ57" s="131"/>
      <c r="BT57" s="131"/>
      <c r="CD57" s="131"/>
      <c r="CN57" s="131"/>
      <c r="CX57" s="131"/>
      <c r="DH57" s="131"/>
      <c r="DR57" s="131"/>
      <c r="EB57" s="131"/>
      <c r="EL57" s="131"/>
      <c r="EV57" s="131"/>
      <c r="FF57" s="131"/>
      <c r="FP57" s="131"/>
      <c r="FZ57" s="131"/>
      <c r="GJ57" s="131"/>
      <c r="GT57" s="131"/>
      <c r="HD57" s="131"/>
      <c r="HN57" s="131"/>
      <c r="HX57" s="131"/>
    </row>
    <row xmlns:x14ac="http://schemas.microsoft.com/office/spreadsheetml/2009/9/ac" r="58" s="3" customFormat="true" x14ac:dyDescent="0.25">
      <c r="A58" s="392" t="str">
        <f ca="true">IF(ISBLANK('Data Summary'!A60),"",'Data Summary'!A60)</f>
        <v/>
      </c>
      <c r="B58" s="131"/>
      <c r="L58" s="131"/>
      <c r="V58" s="131"/>
      <c r="AF58" s="131"/>
      <c r="AP58" s="131"/>
      <c r="AZ58" s="131"/>
      <c r="BA58" s="131"/>
      <c r="BJ58" s="131"/>
      <c r="BT58" s="131"/>
      <c r="CD58" s="131"/>
      <c r="CN58" s="131"/>
      <c r="CX58" s="131"/>
      <c r="DH58" s="131"/>
      <c r="DR58" s="131"/>
      <c r="EB58" s="131"/>
      <c r="EL58" s="131"/>
      <c r="EV58" s="131"/>
      <c r="FF58" s="131"/>
      <c r="FP58" s="131"/>
      <c r="FZ58" s="131"/>
      <c r="GJ58" s="131"/>
      <c r="GT58" s="131"/>
      <c r="HD58" s="131"/>
      <c r="HN58" s="131"/>
      <c r="HX58" s="131"/>
    </row>
    <row xmlns:x14ac="http://schemas.microsoft.com/office/spreadsheetml/2009/9/ac" r="59" s="3" customFormat="true" x14ac:dyDescent="0.25">
      <c r="A59" s="392" t="str">
        <f ca="true">IF(ISBLANK('Data Summary'!A61),"",'Data Summary'!A61)</f>
        <v/>
      </c>
      <c r="B59" s="131"/>
      <c r="L59" s="131"/>
      <c r="V59" s="131"/>
      <c r="AF59" s="131"/>
      <c r="AP59" s="131"/>
      <c r="AZ59" s="131"/>
      <c r="BA59" s="131"/>
      <c r="BJ59" s="131"/>
      <c r="BT59" s="131"/>
      <c r="CD59" s="131"/>
      <c r="CN59" s="131"/>
      <c r="CX59" s="131"/>
      <c r="DH59" s="131"/>
      <c r="DR59" s="131"/>
      <c r="EB59" s="131"/>
      <c r="EL59" s="131"/>
      <c r="EV59" s="131"/>
      <c r="FF59" s="131"/>
      <c r="FP59" s="131"/>
      <c r="FZ59" s="131"/>
      <c r="GJ59" s="131"/>
      <c r="GT59" s="131"/>
      <c r="HD59" s="131"/>
      <c r="HN59" s="131"/>
      <c r="HX59" s="131"/>
    </row>
    <row xmlns:x14ac="http://schemas.microsoft.com/office/spreadsheetml/2009/9/ac" r="60" s="3" customFormat="true" x14ac:dyDescent="0.25">
      <c r="A60" s="392" t="str">
        <f ca="true">IF(ISBLANK('Data Summary'!A62),"",'Data Summary'!A62)</f>
        <v/>
      </c>
      <c r="B60" s="131"/>
      <c r="L60" s="131"/>
      <c r="V60" s="131"/>
      <c r="AF60" s="131"/>
      <c r="AP60" s="131"/>
      <c r="AZ60" s="131"/>
      <c r="BA60" s="131"/>
      <c r="BJ60" s="131"/>
      <c r="BT60" s="131"/>
      <c r="CD60" s="131"/>
      <c r="CN60" s="131"/>
      <c r="CX60" s="131"/>
      <c r="DH60" s="131"/>
      <c r="DR60" s="131"/>
      <c r="EB60" s="131"/>
      <c r="EL60" s="131"/>
      <c r="EV60" s="131"/>
      <c r="FF60" s="131"/>
      <c r="FP60" s="131"/>
      <c r="FZ60" s="131"/>
      <c r="GJ60" s="131"/>
      <c r="GT60" s="131"/>
      <c r="HD60" s="131"/>
      <c r="HN60" s="131"/>
      <c r="HX60" s="131"/>
    </row>
    <row xmlns:x14ac="http://schemas.microsoft.com/office/spreadsheetml/2009/9/ac" r="61" s="3" customFormat="true" x14ac:dyDescent="0.25">
      <c r="A61" s="392" t="str">
        <f ca="true">IF(ISBLANK('Data Summary'!A63),"",'Data Summary'!A63)</f>
        <v/>
      </c>
      <c r="B61" s="131"/>
      <c r="L61" s="131"/>
      <c r="V61" s="131"/>
      <c r="AF61" s="131"/>
      <c r="AP61" s="131"/>
      <c r="AZ61" s="131"/>
      <c r="BA61" s="131"/>
      <c r="BJ61" s="131"/>
      <c r="BT61" s="131"/>
      <c r="CD61" s="131"/>
      <c r="CN61" s="131"/>
      <c r="CX61" s="131"/>
      <c r="DH61" s="131"/>
      <c r="DR61" s="131"/>
      <c r="EB61" s="131"/>
      <c r="EL61" s="131"/>
      <c r="EV61" s="131"/>
      <c r="FF61" s="131"/>
      <c r="FP61" s="131"/>
      <c r="FZ61" s="131"/>
      <c r="GJ61" s="131"/>
      <c r="GT61" s="131"/>
      <c r="HD61" s="131"/>
      <c r="HN61" s="131"/>
      <c r="HX61" s="131"/>
    </row>
    <row xmlns:x14ac="http://schemas.microsoft.com/office/spreadsheetml/2009/9/ac" r="62" s="3" customFormat="true" x14ac:dyDescent="0.25">
      <c r="A62" s="392" t="str">
        <f ca="true">IF(ISBLANK('Data Summary'!A64),"",'Data Summary'!A64)</f>
        <v/>
      </c>
      <c r="B62" s="131"/>
      <c r="L62" s="131"/>
      <c r="V62" s="131"/>
      <c r="AF62" s="131"/>
      <c r="AP62" s="131"/>
      <c r="AZ62" s="131"/>
      <c r="BA62" s="131"/>
      <c r="BJ62" s="131"/>
      <c r="BT62" s="131"/>
      <c r="CD62" s="131"/>
      <c r="CN62" s="131"/>
      <c r="CX62" s="131"/>
      <c r="DH62" s="131"/>
      <c r="DR62" s="131"/>
      <c r="EB62" s="131"/>
      <c r="EL62" s="131"/>
      <c r="EV62" s="131"/>
      <c r="FF62" s="131"/>
      <c r="FP62" s="131"/>
      <c r="FZ62" s="131"/>
      <c r="GJ62" s="131"/>
      <c r="GT62" s="131"/>
      <c r="HD62" s="131"/>
      <c r="HN62" s="131"/>
      <c r="HX62" s="131"/>
    </row>
    <row xmlns:x14ac="http://schemas.microsoft.com/office/spreadsheetml/2009/9/ac" r="63" s="3" customFormat="true" x14ac:dyDescent="0.25">
      <c r="A63" s="392" t="str">
        <f ca="true">IF(ISBLANK('Data Summary'!A65),"",'Data Summary'!A65)</f>
        <v/>
      </c>
      <c r="B63" s="131"/>
      <c r="L63" s="131"/>
      <c r="V63" s="131"/>
      <c r="AF63" s="131"/>
      <c r="AP63" s="131"/>
      <c r="AZ63" s="131"/>
      <c r="BA63" s="131"/>
      <c r="BJ63" s="131"/>
      <c r="BT63" s="131"/>
      <c r="CD63" s="131"/>
      <c r="CN63" s="131"/>
      <c r="CX63" s="131"/>
      <c r="DH63" s="131"/>
      <c r="DR63" s="131"/>
      <c r="EB63" s="131"/>
      <c r="EL63" s="131"/>
      <c r="EV63" s="131"/>
      <c r="FF63" s="131"/>
      <c r="FP63" s="131"/>
      <c r="FZ63" s="131"/>
      <c r="GJ63" s="131"/>
      <c r="GT63" s="131"/>
      <c r="HD63" s="131"/>
      <c r="HN63" s="131"/>
      <c r="HX63" s="131"/>
    </row>
    <row xmlns:x14ac="http://schemas.microsoft.com/office/spreadsheetml/2009/9/ac" r="64" s="3" customFormat="true" x14ac:dyDescent="0.25">
      <c r="A64" s="392" t="str">
        <f ca="true">IF(ISBLANK('Data Summary'!A66),"",'Data Summary'!A66)</f>
        <v/>
      </c>
      <c r="B64" s="131"/>
      <c r="L64" s="131"/>
      <c r="V64" s="131"/>
      <c r="AF64" s="131"/>
      <c r="AP64" s="131"/>
      <c r="AZ64" s="131"/>
      <c r="BA64" s="131"/>
      <c r="BJ64" s="131"/>
      <c r="BT64" s="131"/>
      <c r="CD64" s="131"/>
      <c r="CN64" s="131"/>
      <c r="CX64" s="131"/>
      <c r="DH64" s="131"/>
      <c r="DR64" s="131"/>
      <c r="EB64" s="131"/>
      <c r="EL64" s="131"/>
      <c r="EV64" s="131"/>
      <c r="FF64" s="131"/>
      <c r="FP64" s="131"/>
      <c r="FZ64" s="131"/>
      <c r="GJ64" s="131"/>
      <c r="GT64" s="131"/>
      <c r="HD64" s="131"/>
      <c r="HN64" s="131"/>
      <c r="HX64" s="131"/>
    </row>
    <row xmlns:x14ac="http://schemas.microsoft.com/office/spreadsheetml/2009/9/ac" r="65" s="3" customFormat="true" x14ac:dyDescent="0.25">
      <c r="A65" s="392" t="str">
        <f ca="true">IF(ISBLANK('Data Summary'!A67),"",'Data Summary'!A67)</f>
        <v/>
      </c>
      <c r="B65" s="131"/>
      <c r="L65" s="131"/>
      <c r="V65" s="131"/>
      <c r="AF65" s="131"/>
      <c r="AP65" s="131"/>
      <c r="AZ65" s="131"/>
      <c r="BA65" s="131"/>
      <c r="BJ65" s="131"/>
      <c r="BT65" s="131"/>
      <c r="CD65" s="131"/>
      <c r="CN65" s="131"/>
      <c r="CX65" s="131"/>
      <c r="DH65" s="131"/>
      <c r="DR65" s="131"/>
      <c r="EB65" s="131"/>
      <c r="EL65" s="131"/>
      <c r="EV65" s="131"/>
      <c r="FF65" s="131"/>
      <c r="FP65" s="131"/>
      <c r="FZ65" s="131"/>
      <c r="GJ65" s="131"/>
      <c r="GT65" s="131"/>
      <c r="HD65" s="131"/>
      <c r="HN65" s="131"/>
      <c r="HX65" s="131"/>
    </row>
    <row xmlns:x14ac="http://schemas.microsoft.com/office/spreadsheetml/2009/9/ac" r="66" s="3" customFormat="true" x14ac:dyDescent="0.25">
      <c r="A66" s="392" t="str">
        <f ca="true">IF(ISBLANK('Data Summary'!A68),"",'Data Summary'!A68)</f>
        <v/>
      </c>
      <c r="B66" s="131"/>
      <c r="L66" s="131"/>
      <c r="V66" s="131"/>
      <c r="AF66" s="131"/>
      <c r="AP66" s="131"/>
      <c r="AZ66" s="131"/>
      <c r="BA66" s="131"/>
      <c r="BJ66" s="131"/>
      <c r="BT66" s="131"/>
      <c r="CD66" s="131"/>
      <c r="CN66" s="131"/>
      <c r="CX66" s="131"/>
      <c r="DH66" s="131"/>
      <c r="DR66" s="131"/>
      <c r="EB66" s="131"/>
      <c r="EL66" s="131"/>
      <c r="EV66" s="131"/>
      <c r="FF66" s="131"/>
      <c r="FP66" s="131"/>
      <c r="FZ66" s="131"/>
      <c r="GJ66" s="131"/>
      <c r="GT66" s="131"/>
      <c r="HD66" s="131"/>
      <c r="HN66" s="131"/>
      <c r="HX66" s="131"/>
    </row>
    <row xmlns:x14ac="http://schemas.microsoft.com/office/spreadsheetml/2009/9/ac" r="67" s="3" customFormat="true" x14ac:dyDescent="0.25">
      <c r="A67" s="392" t="str">
        <f ca="true">IF(ISBLANK('Data Summary'!A69),"",'Data Summary'!A69)</f>
        <v/>
      </c>
      <c r="B67" s="131"/>
      <c r="L67" s="131"/>
      <c r="V67" s="131"/>
      <c r="AF67" s="131"/>
      <c r="AP67" s="131"/>
      <c r="AZ67" s="131"/>
      <c r="BA67" s="131"/>
      <c r="BJ67" s="131"/>
      <c r="BT67" s="131"/>
      <c r="CD67" s="131"/>
      <c r="CN67" s="131"/>
      <c r="CX67" s="131"/>
      <c r="DH67" s="131"/>
      <c r="DR67" s="131"/>
      <c r="EB67" s="131"/>
      <c r="EL67" s="131"/>
      <c r="EV67" s="131"/>
      <c r="FF67" s="131"/>
      <c r="FP67" s="131"/>
      <c r="FZ67" s="131"/>
      <c r="GJ67" s="131"/>
      <c r="GT67" s="131"/>
      <c r="HD67" s="131"/>
      <c r="HN67" s="131"/>
      <c r="HX67" s="131"/>
    </row>
    <row xmlns:x14ac="http://schemas.microsoft.com/office/spreadsheetml/2009/9/ac" r="68" s="3" customFormat="true" x14ac:dyDescent="0.25">
      <c r="A68" s="392" t="str">
        <f ca="true">IF(ISBLANK('Data Summary'!A70),"",'Data Summary'!A70)</f>
        <v/>
      </c>
      <c r="B68" s="131"/>
      <c r="L68" s="131"/>
      <c r="V68" s="131"/>
      <c r="AF68" s="131"/>
      <c r="AP68" s="131"/>
      <c r="AZ68" s="131"/>
      <c r="BA68" s="131"/>
      <c r="BJ68" s="131"/>
      <c r="BT68" s="131"/>
      <c r="CD68" s="131"/>
      <c r="CN68" s="131"/>
      <c r="CX68" s="131"/>
      <c r="DH68" s="131"/>
      <c r="DR68" s="131"/>
      <c r="EB68" s="131"/>
      <c r="EL68" s="131"/>
      <c r="EV68" s="131"/>
      <c r="FF68" s="131"/>
      <c r="FP68" s="131"/>
      <c r="FZ68" s="131"/>
      <c r="GJ68" s="131"/>
      <c r="GT68" s="131"/>
      <c r="HD68" s="131"/>
      <c r="HN68" s="131"/>
      <c r="HX68" s="131"/>
    </row>
    <row xmlns:x14ac="http://schemas.microsoft.com/office/spreadsheetml/2009/9/ac" r="69" s="3" customFormat="true" x14ac:dyDescent="0.25">
      <c r="A69" s="392" t="str">
        <f ca="true">IF(ISBLANK('Data Summary'!A71),"",'Data Summary'!A71)</f>
        <v/>
      </c>
      <c r="B69" s="131"/>
      <c r="L69" s="131"/>
      <c r="V69" s="131"/>
      <c r="AF69" s="131"/>
      <c r="AP69" s="131"/>
      <c r="AZ69" s="131"/>
      <c r="BA69" s="131"/>
      <c r="BJ69" s="131"/>
      <c r="BT69" s="131"/>
      <c r="CD69" s="131"/>
      <c r="CN69" s="131"/>
      <c r="CX69" s="131"/>
      <c r="DH69" s="131"/>
      <c r="DR69" s="131"/>
      <c r="EB69" s="131"/>
      <c r="EL69" s="131"/>
      <c r="EV69" s="131"/>
      <c r="FF69" s="131"/>
      <c r="FP69" s="131"/>
      <c r="FZ69" s="131"/>
      <c r="GJ69" s="131"/>
      <c r="GT69" s="131"/>
      <c r="HD69" s="131"/>
      <c r="HN69" s="131"/>
      <c r="HX69" s="131"/>
    </row>
    <row xmlns:x14ac="http://schemas.microsoft.com/office/spreadsheetml/2009/9/ac" r="70" s="3" customFormat="true" x14ac:dyDescent="0.25">
      <c r="A70" s="392" t="str">
        <f ca="true">IF(ISBLANK('Data Summary'!A72),"",'Data Summary'!A72)</f>
        <v/>
      </c>
      <c r="B70" s="131"/>
      <c r="L70" s="131"/>
      <c r="V70" s="131"/>
      <c r="AF70" s="131"/>
      <c r="AP70" s="131"/>
      <c r="AZ70" s="131"/>
      <c r="BA70" s="131"/>
      <c r="BJ70" s="131"/>
      <c r="BT70" s="131"/>
      <c r="CD70" s="131"/>
      <c r="CN70" s="131"/>
      <c r="CX70" s="131"/>
      <c r="DH70" s="131"/>
      <c r="DR70" s="131"/>
      <c r="EB70" s="131"/>
      <c r="EL70" s="131"/>
      <c r="EV70" s="131"/>
      <c r="FF70" s="131"/>
      <c r="FP70" s="131"/>
      <c r="FZ70" s="131"/>
      <c r="GJ70" s="131"/>
      <c r="GT70" s="131"/>
      <c r="HD70" s="131"/>
      <c r="HN70" s="131"/>
      <c r="HX70" s="131"/>
    </row>
    <row xmlns:x14ac="http://schemas.microsoft.com/office/spreadsheetml/2009/9/ac" r="71" s="3" customFormat="true" x14ac:dyDescent="0.25">
      <c r="A71" s="392" t="str">
        <f ca="true">IF(ISBLANK('Data Summary'!A73),"",'Data Summary'!A73)</f>
        <v/>
      </c>
      <c r="B71" s="131"/>
      <c r="L71" s="131"/>
      <c r="V71" s="131"/>
      <c r="AF71" s="131"/>
      <c r="AP71" s="131"/>
      <c r="AZ71" s="131"/>
      <c r="BA71" s="131"/>
      <c r="BJ71" s="131"/>
      <c r="BT71" s="131"/>
      <c r="CD71" s="131"/>
      <c r="CN71" s="131"/>
      <c r="CX71" s="131"/>
      <c r="DH71" s="131"/>
      <c r="DR71" s="131"/>
      <c r="EB71" s="131"/>
      <c r="EL71" s="131"/>
      <c r="EV71" s="131"/>
      <c r="FF71" s="131"/>
      <c r="FP71" s="131"/>
      <c r="FZ71" s="131"/>
      <c r="GJ71" s="131"/>
      <c r="GT71" s="131"/>
      <c r="HD71" s="131"/>
      <c r="HN71" s="131"/>
      <c r="HX71" s="131"/>
    </row>
    <row xmlns:x14ac="http://schemas.microsoft.com/office/spreadsheetml/2009/9/ac" r="72" s="3" customFormat="true" x14ac:dyDescent="0.25">
      <c r="A72" s="392" t="str">
        <f ca="true">IF(ISBLANK('Data Summary'!A74),"",'Data Summary'!A74)</f>
        <v/>
      </c>
      <c r="B72" s="131"/>
      <c r="L72" s="131"/>
      <c r="V72" s="131"/>
      <c r="AF72" s="131"/>
      <c r="AP72" s="131"/>
      <c r="AZ72" s="131"/>
      <c r="BA72" s="131"/>
      <c r="BJ72" s="131"/>
      <c r="BT72" s="131"/>
      <c r="CD72" s="131"/>
      <c r="CN72" s="131"/>
      <c r="CX72" s="131"/>
      <c r="DH72" s="131"/>
      <c r="DR72" s="131"/>
      <c r="EB72" s="131"/>
      <c r="EL72" s="131"/>
      <c r="EV72" s="131"/>
      <c r="FF72" s="131"/>
      <c r="FP72" s="131"/>
      <c r="FZ72" s="131"/>
      <c r="GJ72" s="131"/>
      <c r="GT72" s="131"/>
      <c r="HD72" s="131"/>
      <c r="HN72" s="131"/>
      <c r="HX72" s="131"/>
    </row>
    <row xmlns:x14ac="http://schemas.microsoft.com/office/spreadsheetml/2009/9/ac" r="73" s="3" customFormat="true" x14ac:dyDescent="0.25">
      <c r="A73" s="392" t="str">
        <f ca="true">IF(ISBLANK('Data Summary'!A75),"",'Data Summary'!A75)</f>
        <v/>
      </c>
      <c r="B73" s="131"/>
      <c r="L73" s="131"/>
      <c r="V73" s="131"/>
      <c r="AF73" s="131"/>
      <c r="AP73" s="131"/>
      <c r="AZ73" s="131"/>
      <c r="BA73" s="131"/>
      <c r="BJ73" s="131"/>
      <c r="BT73" s="131"/>
      <c r="CD73" s="131"/>
      <c r="CN73" s="131"/>
      <c r="CX73" s="131"/>
      <c r="DH73" s="131"/>
      <c r="DR73" s="131"/>
      <c r="EB73" s="131"/>
      <c r="EL73" s="131"/>
      <c r="EV73" s="131"/>
      <c r="FF73" s="131"/>
      <c r="FP73" s="131"/>
      <c r="FZ73" s="131"/>
      <c r="GJ73" s="131"/>
      <c r="GT73" s="131"/>
      <c r="HD73" s="131"/>
      <c r="HN73" s="131"/>
      <c r="HX73" s="131"/>
    </row>
    <row xmlns:x14ac="http://schemas.microsoft.com/office/spreadsheetml/2009/9/ac" r="74" s="3" customFormat="true" x14ac:dyDescent="0.25">
      <c r="A74" s="392" t="str">
        <f ca="true">IF(ISBLANK('Data Summary'!A76),"",'Data Summary'!A76)</f>
        <v/>
      </c>
      <c r="B74" s="131"/>
      <c r="L74" s="131"/>
      <c r="V74" s="131"/>
      <c r="AF74" s="131"/>
      <c r="AP74" s="131"/>
      <c r="AZ74" s="131"/>
      <c r="BA74" s="131"/>
      <c r="BJ74" s="131"/>
      <c r="BT74" s="131"/>
      <c r="CD74" s="131"/>
      <c r="CN74" s="131"/>
      <c r="CX74" s="131"/>
      <c r="DH74" s="131"/>
      <c r="DR74" s="131"/>
      <c r="EB74" s="131"/>
      <c r="EL74" s="131"/>
      <c r="EV74" s="131"/>
      <c r="FF74" s="131"/>
      <c r="FP74" s="131"/>
      <c r="FZ74" s="131"/>
      <c r="GJ74" s="131"/>
      <c r="GT74" s="131"/>
      <c r="HD74" s="131"/>
      <c r="HN74" s="131"/>
      <c r="HX74" s="131"/>
    </row>
    <row xmlns:x14ac="http://schemas.microsoft.com/office/spreadsheetml/2009/9/ac" r="75" s="3" customFormat="true" x14ac:dyDescent="0.25">
      <c r="A75" s="392" t="str">
        <f ca="true">IF(ISBLANK('Data Summary'!A77),"",'Data Summary'!A77)</f>
        <v/>
      </c>
      <c r="B75" s="131"/>
      <c r="L75" s="131"/>
      <c r="V75" s="131"/>
      <c r="AF75" s="131"/>
      <c r="AP75" s="131"/>
      <c r="AZ75" s="131"/>
      <c r="BA75" s="131"/>
      <c r="BJ75" s="131"/>
      <c r="BT75" s="131"/>
      <c r="CD75" s="131"/>
      <c r="CN75" s="131"/>
      <c r="CX75" s="131"/>
      <c r="DH75" s="131"/>
      <c r="DR75" s="131"/>
      <c r="EB75" s="131"/>
      <c r="EL75" s="131"/>
      <c r="EV75" s="131"/>
      <c r="FF75" s="131"/>
      <c r="FP75" s="131"/>
      <c r="FZ75" s="131"/>
      <c r="GJ75" s="131"/>
      <c r="GT75" s="131"/>
      <c r="HD75" s="131"/>
      <c r="HN75" s="131"/>
      <c r="HX75" s="131"/>
    </row>
    <row xmlns:x14ac="http://schemas.microsoft.com/office/spreadsheetml/2009/9/ac" r="76" s="3" customFormat="true" x14ac:dyDescent="0.25">
      <c r="A76" s="392" t="str">
        <f ca="true">IF(ISBLANK('Data Summary'!A78),"",'Data Summary'!A78)</f>
        <v/>
      </c>
      <c r="B76" s="131"/>
      <c r="L76" s="131"/>
      <c r="V76" s="131"/>
      <c r="AF76" s="131"/>
      <c r="AP76" s="131"/>
      <c r="AZ76" s="131"/>
      <c r="BA76" s="131"/>
      <c r="BJ76" s="131"/>
      <c r="BT76" s="131"/>
      <c r="CD76" s="131"/>
      <c r="CN76" s="131"/>
      <c r="CX76" s="131"/>
      <c r="DH76" s="131"/>
      <c r="DR76" s="131"/>
      <c r="EB76" s="131"/>
      <c r="EL76" s="131"/>
      <c r="EV76" s="131"/>
      <c r="FF76" s="131"/>
      <c r="FP76" s="131"/>
      <c r="FZ76" s="131"/>
      <c r="GJ76" s="131"/>
      <c r="GT76" s="131"/>
      <c r="HD76" s="131"/>
      <c r="HN76" s="131"/>
      <c r="HX76" s="131"/>
    </row>
    <row xmlns:x14ac="http://schemas.microsoft.com/office/spreadsheetml/2009/9/ac" r="77" s="3" customFormat="true" x14ac:dyDescent="0.25">
      <c r="A77" s="392" t="str">
        <f ca="true">IF(ISBLANK('Data Summary'!A79),"",'Data Summary'!A79)</f>
        <v/>
      </c>
      <c r="B77" s="131"/>
      <c r="L77" s="131"/>
      <c r="V77" s="131"/>
      <c r="AF77" s="131"/>
      <c r="AP77" s="131"/>
      <c r="AZ77" s="131"/>
      <c r="BA77" s="131"/>
      <c r="BJ77" s="131"/>
      <c r="BT77" s="131"/>
      <c r="CD77" s="131"/>
      <c r="CN77" s="131"/>
      <c r="CX77" s="131"/>
      <c r="DH77" s="131"/>
      <c r="DR77" s="131"/>
      <c r="EB77" s="131"/>
      <c r="EL77" s="131"/>
      <c r="EV77" s="131"/>
      <c r="FF77" s="131"/>
      <c r="FP77" s="131"/>
      <c r="FZ77" s="131"/>
      <c r="GJ77" s="131"/>
      <c r="GT77" s="131"/>
      <c r="HD77" s="131"/>
      <c r="HN77" s="131"/>
      <c r="HX77" s="131"/>
    </row>
    <row xmlns:x14ac="http://schemas.microsoft.com/office/spreadsheetml/2009/9/ac" r="78" s="3" customFormat="true" x14ac:dyDescent="0.25">
      <c r="A78" s="392" t="str">
        <f ca="true">IF(ISBLANK('Data Summary'!A80),"",'Data Summary'!A80)</f>
        <v/>
      </c>
      <c r="B78" s="131"/>
      <c r="L78" s="131"/>
      <c r="V78" s="131"/>
      <c r="AF78" s="131"/>
      <c r="AP78" s="131"/>
      <c r="AZ78" s="131"/>
      <c r="BA78" s="131"/>
      <c r="BJ78" s="131"/>
      <c r="BT78" s="131"/>
      <c r="CD78" s="131"/>
      <c r="CN78" s="131"/>
      <c r="CX78" s="131"/>
      <c r="DH78" s="131"/>
      <c r="DR78" s="131"/>
      <c r="EB78" s="131"/>
      <c r="EL78" s="131"/>
      <c r="EV78" s="131"/>
      <c r="FF78" s="131"/>
      <c r="FP78" s="131"/>
      <c r="FZ78" s="131"/>
      <c r="GJ78" s="131"/>
      <c r="GT78" s="131"/>
      <c r="HD78" s="131"/>
      <c r="HN78" s="131"/>
      <c r="HX78" s="131"/>
    </row>
    <row xmlns:x14ac="http://schemas.microsoft.com/office/spreadsheetml/2009/9/ac" r="79" s="3" customFormat="true" x14ac:dyDescent="0.25">
      <c r="A79" s="392" t="str">
        <f ca="true">IF(ISBLANK('Data Summary'!A81),"",'Data Summary'!A81)</f>
        <v/>
      </c>
      <c r="B79" s="131"/>
      <c r="L79" s="131"/>
      <c r="V79" s="131"/>
      <c r="AF79" s="131"/>
      <c r="AP79" s="131"/>
      <c r="AZ79" s="131"/>
      <c r="BA79" s="131"/>
      <c r="BJ79" s="131"/>
      <c r="BT79" s="131"/>
      <c r="CD79" s="131"/>
      <c r="CN79" s="131"/>
      <c r="CX79" s="131"/>
      <c r="DH79" s="131"/>
      <c r="DR79" s="131"/>
      <c r="EB79" s="131"/>
      <c r="EL79" s="131"/>
      <c r="EV79" s="131"/>
      <c r="FF79" s="131"/>
      <c r="FP79" s="131"/>
      <c r="FZ79" s="131"/>
      <c r="GJ79" s="131"/>
      <c r="GT79" s="131"/>
      <c r="HD79" s="131"/>
      <c r="HN79" s="131"/>
      <c r="HX79" s="131"/>
    </row>
    <row xmlns:x14ac="http://schemas.microsoft.com/office/spreadsheetml/2009/9/ac" r="80" s="3" customFormat="true" x14ac:dyDescent="0.25">
      <c r="A80" s="392" t="str">
        <f ca="true">IF(ISBLANK('Data Summary'!A82),"",'Data Summary'!A82)</f>
        <v/>
      </c>
      <c r="B80" s="131"/>
      <c r="L80" s="131"/>
      <c r="V80" s="131"/>
      <c r="AF80" s="131"/>
      <c r="AP80" s="131"/>
      <c r="AZ80" s="131"/>
      <c r="BA80" s="131"/>
      <c r="BJ80" s="131"/>
      <c r="BT80" s="131"/>
      <c r="CD80" s="131"/>
      <c r="CN80" s="131"/>
      <c r="CX80" s="131"/>
      <c r="DH80" s="131"/>
      <c r="DR80" s="131"/>
      <c r="EB80" s="131"/>
      <c r="EL80" s="131"/>
      <c r="EV80" s="131"/>
      <c r="FF80" s="131"/>
      <c r="FP80" s="131"/>
      <c r="FZ80" s="131"/>
      <c r="GJ80" s="131"/>
      <c r="GT80" s="131"/>
      <c r="HD80" s="131"/>
      <c r="HN80" s="131"/>
      <c r="HX80" s="131"/>
    </row>
    <row xmlns:x14ac="http://schemas.microsoft.com/office/spreadsheetml/2009/9/ac" r="81" s="3" customFormat="true" x14ac:dyDescent="0.25">
      <c r="A81" s="392" t="str">
        <f ca="true">IF(ISBLANK('Data Summary'!A83),"",'Data Summary'!A83)</f>
        <v/>
      </c>
      <c r="B81" s="131"/>
      <c r="L81" s="131"/>
      <c r="V81" s="131"/>
      <c r="AF81" s="131"/>
      <c r="AP81" s="131"/>
      <c r="AZ81" s="131"/>
      <c r="BA81" s="131"/>
      <c r="BJ81" s="131"/>
      <c r="BT81" s="131"/>
      <c r="CD81" s="131"/>
      <c r="CN81" s="131"/>
      <c r="CX81" s="131"/>
      <c r="DH81" s="131"/>
      <c r="DR81" s="131"/>
      <c r="EB81" s="131"/>
      <c r="EL81" s="131"/>
      <c r="EV81" s="131"/>
      <c r="FF81" s="131"/>
      <c r="FP81" s="131"/>
      <c r="FZ81" s="131"/>
      <c r="GJ81" s="131"/>
      <c r="GT81" s="131"/>
      <c r="HD81" s="131"/>
      <c r="HN81" s="131"/>
      <c r="HX81" s="131"/>
    </row>
    <row xmlns:x14ac="http://schemas.microsoft.com/office/spreadsheetml/2009/9/ac" r="82" s="3" customFormat="true" x14ac:dyDescent="0.25">
      <c r="A82" s="392" t="str">
        <f ca="true">IF(ISBLANK('Data Summary'!A84),"",'Data Summary'!A84)</f>
        <v/>
      </c>
      <c r="B82" s="131"/>
      <c r="L82" s="131"/>
      <c r="V82" s="131"/>
      <c r="AF82" s="131"/>
      <c r="AP82" s="131"/>
      <c r="AZ82" s="131"/>
      <c r="BA82" s="131"/>
      <c r="BJ82" s="131"/>
      <c r="BT82" s="131"/>
      <c r="CD82" s="131"/>
      <c r="CN82" s="131"/>
      <c r="CX82" s="131"/>
      <c r="DH82" s="131"/>
      <c r="DR82" s="131"/>
      <c r="EB82" s="131"/>
      <c r="EL82" s="131"/>
      <c r="EV82" s="131"/>
      <c r="FF82" s="131"/>
      <c r="FP82" s="131"/>
      <c r="FZ82" s="131"/>
      <c r="GJ82" s="131"/>
      <c r="GT82" s="131"/>
      <c r="HD82" s="131"/>
      <c r="HN82" s="131"/>
      <c r="HX82" s="131"/>
    </row>
    <row xmlns:x14ac="http://schemas.microsoft.com/office/spreadsheetml/2009/9/ac" r="83" s="3" customFormat="true" x14ac:dyDescent="0.25">
      <c r="A83" s="392" t="str">
        <f ca="true">IF(ISBLANK('Data Summary'!A85),"",'Data Summary'!A85)</f>
        <v/>
      </c>
      <c r="B83" s="131"/>
      <c r="L83" s="131"/>
      <c r="V83" s="131"/>
      <c r="AF83" s="131"/>
      <c r="AP83" s="131"/>
      <c r="AZ83" s="131"/>
      <c r="BA83" s="131"/>
      <c r="BJ83" s="131"/>
      <c r="BT83" s="131"/>
      <c r="CD83" s="131"/>
      <c r="CN83" s="131"/>
      <c r="CX83" s="131"/>
      <c r="DH83" s="131"/>
      <c r="DR83" s="131"/>
      <c r="EB83" s="131"/>
      <c r="EL83" s="131"/>
      <c r="EV83" s="131"/>
      <c r="FF83" s="131"/>
      <c r="FP83" s="131"/>
      <c r="FZ83" s="131"/>
      <c r="GJ83" s="131"/>
      <c r="GT83" s="131"/>
      <c r="HD83" s="131"/>
      <c r="HN83" s="131"/>
      <c r="HX83" s="131"/>
    </row>
    <row xmlns:x14ac="http://schemas.microsoft.com/office/spreadsheetml/2009/9/ac" r="84" s="3" customFormat="true" x14ac:dyDescent="0.25">
      <c r="A84" s="392" t="str">
        <f ca="true">IF(ISBLANK('Data Summary'!A86),"",'Data Summary'!A86)</f>
        <v/>
      </c>
      <c r="B84" s="131"/>
      <c r="L84" s="131"/>
      <c r="V84" s="131"/>
      <c r="AF84" s="131"/>
      <c r="AP84" s="131"/>
      <c r="AZ84" s="131"/>
      <c r="BA84" s="131"/>
      <c r="BJ84" s="131"/>
      <c r="BT84" s="131"/>
      <c r="CD84" s="131"/>
      <c r="CN84" s="131"/>
      <c r="CX84" s="131"/>
      <c r="DH84" s="131"/>
      <c r="DR84" s="131"/>
      <c r="EB84" s="131"/>
      <c r="EL84" s="131"/>
      <c r="EV84" s="131"/>
      <c r="FF84" s="131"/>
      <c r="FP84" s="131"/>
      <c r="FZ84" s="131"/>
      <c r="GJ84" s="131"/>
      <c r="GT84" s="131"/>
      <c r="HD84" s="131"/>
      <c r="HN84" s="131"/>
      <c r="HX84" s="131"/>
    </row>
    <row xmlns:x14ac="http://schemas.microsoft.com/office/spreadsheetml/2009/9/ac" r="85" s="3" customFormat="true" x14ac:dyDescent="0.25">
      <c r="A85" s="392" t="str">
        <f ca="true">IF(ISBLANK('Data Summary'!A87),"",'Data Summary'!A87)</f>
        <v/>
      </c>
      <c r="B85" s="131"/>
      <c r="L85" s="131"/>
      <c r="V85" s="131"/>
      <c r="AF85" s="131"/>
      <c r="AP85" s="131"/>
      <c r="AZ85" s="131"/>
      <c r="BA85" s="131"/>
      <c r="BJ85" s="131"/>
      <c r="BT85" s="131"/>
      <c r="CD85" s="131"/>
      <c r="CN85" s="131"/>
      <c r="CX85" s="131"/>
      <c r="DH85" s="131"/>
      <c r="DR85" s="131"/>
      <c r="EB85" s="131"/>
      <c r="EL85" s="131"/>
      <c r="EV85" s="131"/>
      <c r="FF85" s="131"/>
      <c r="FP85" s="131"/>
      <c r="FZ85" s="131"/>
      <c r="GJ85" s="131"/>
      <c r="GT85" s="131"/>
      <c r="HD85" s="131"/>
      <c r="HN85" s="131"/>
      <c r="HX85" s="131"/>
    </row>
    <row xmlns:x14ac="http://schemas.microsoft.com/office/spreadsheetml/2009/9/ac" r="86" s="3" customFormat="true" x14ac:dyDescent="0.25">
      <c r="A86" s="392" t="str">
        <f ca="true">IF(ISBLANK('Data Summary'!A88),"",'Data Summary'!A88)</f>
        <v/>
      </c>
      <c r="B86" s="131"/>
      <c r="L86" s="131"/>
      <c r="V86" s="131"/>
      <c r="AF86" s="131"/>
      <c r="AP86" s="131"/>
      <c r="AZ86" s="131"/>
      <c r="BA86" s="131"/>
      <c r="BJ86" s="131"/>
      <c r="BT86" s="131"/>
      <c r="CD86" s="131"/>
      <c r="CN86" s="131"/>
      <c r="CX86" s="131"/>
      <c r="DH86" s="131"/>
      <c r="DR86" s="131"/>
      <c r="EB86" s="131"/>
      <c r="EL86" s="131"/>
      <c r="EV86" s="131"/>
      <c r="FF86" s="131"/>
      <c r="FP86" s="131"/>
      <c r="FZ86" s="131"/>
      <c r="GJ86" s="131"/>
      <c r="GT86" s="131"/>
      <c r="HD86" s="131"/>
      <c r="HN86" s="131"/>
      <c r="HX86" s="131"/>
    </row>
    <row xmlns:x14ac="http://schemas.microsoft.com/office/spreadsheetml/2009/9/ac" r="87" s="3" customFormat="true" x14ac:dyDescent="0.25">
      <c r="A87" s="392" t="str">
        <f ca="true">IF(ISBLANK('Data Summary'!A89),"",'Data Summary'!A89)</f>
        <v/>
      </c>
      <c r="B87" s="131"/>
      <c r="L87" s="131"/>
      <c r="V87" s="131"/>
      <c r="AF87" s="131"/>
      <c r="AP87" s="131"/>
      <c r="AZ87" s="131"/>
      <c r="BA87" s="131"/>
      <c r="BJ87" s="131"/>
      <c r="BT87" s="131"/>
      <c r="CD87" s="131"/>
      <c r="CN87" s="131"/>
      <c r="CX87" s="131"/>
      <c r="DH87" s="131"/>
      <c r="DR87" s="131"/>
      <c r="EB87" s="131"/>
      <c r="EL87" s="131"/>
      <c r="EV87" s="131"/>
      <c r="FF87" s="131"/>
      <c r="FP87" s="131"/>
      <c r="FZ87" s="131"/>
      <c r="GJ87" s="131"/>
      <c r="GT87" s="131"/>
      <c r="HD87" s="131"/>
      <c r="HN87" s="131"/>
      <c r="HX87" s="131"/>
    </row>
    <row xmlns:x14ac="http://schemas.microsoft.com/office/spreadsheetml/2009/9/ac" r="88" s="3" customFormat="true" x14ac:dyDescent="0.25">
      <c r="A88" s="392" t="str">
        <f ca="true">IF(ISBLANK('Data Summary'!A90),"",'Data Summary'!A90)</f>
        <v/>
      </c>
      <c r="B88" s="131"/>
      <c r="L88" s="131"/>
      <c r="V88" s="131"/>
      <c r="AF88" s="131"/>
      <c r="AP88" s="131"/>
      <c r="AZ88" s="131"/>
      <c r="BA88" s="131"/>
      <c r="BJ88" s="131"/>
      <c r="BT88" s="131"/>
      <c r="CD88" s="131"/>
      <c r="CN88" s="131"/>
      <c r="CX88" s="131"/>
      <c r="DH88" s="131"/>
      <c r="DR88" s="131"/>
      <c r="EB88" s="131"/>
      <c r="EL88" s="131"/>
      <c r="EV88" s="131"/>
      <c r="FF88" s="131"/>
      <c r="FP88" s="131"/>
      <c r="FZ88" s="131"/>
      <c r="GJ88" s="131"/>
      <c r="GT88" s="131"/>
      <c r="HD88" s="131"/>
      <c r="HN88" s="131"/>
      <c r="HX88" s="131"/>
    </row>
    <row xmlns:x14ac="http://schemas.microsoft.com/office/spreadsheetml/2009/9/ac" r="89" s="3" customFormat="true" x14ac:dyDescent="0.25">
      <c r="A89" s="392" t="str">
        <f ca="true">IF(ISBLANK('Data Summary'!A91),"",'Data Summary'!A91)</f>
        <v/>
      </c>
      <c r="B89" s="131"/>
      <c r="L89" s="131"/>
      <c r="V89" s="131"/>
      <c r="AF89" s="131"/>
      <c r="AP89" s="131"/>
      <c r="AZ89" s="131"/>
      <c r="BA89" s="131"/>
      <c r="BJ89" s="131"/>
      <c r="BT89" s="131"/>
      <c r="CD89" s="131"/>
      <c r="CN89" s="131"/>
      <c r="CX89" s="131"/>
      <c r="DH89" s="131"/>
      <c r="DR89" s="131"/>
      <c r="EB89" s="131"/>
      <c r="EL89" s="131"/>
      <c r="EV89" s="131"/>
      <c r="FF89" s="131"/>
      <c r="FP89" s="131"/>
      <c r="FZ89" s="131"/>
      <c r="GJ89" s="131"/>
      <c r="GT89" s="131"/>
      <c r="HD89" s="131"/>
      <c r="HN89" s="131"/>
      <c r="HX89" s="131"/>
    </row>
    <row xmlns:x14ac="http://schemas.microsoft.com/office/spreadsheetml/2009/9/ac" r="90" s="3" customFormat="true" x14ac:dyDescent="0.25">
      <c r="A90" s="392" t="str">
        <f ca="true">IF(ISBLANK('Data Summary'!A92),"",'Data Summary'!A92)</f>
        <v/>
      </c>
      <c r="B90" s="131"/>
      <c r="L90" s="131"/>
      <c r="V90" s="131"/>
      <c r="AF90" s="131"/>
      <c r="AP90" s="131"/>
      <c r="AZ90" s="131"/>
      <c r="BA90" s="131"/>
      <c r="BJ90" s="131"/>
      <c r="BT90" s="131"/>
      <c r="CD90" s="131"/>
      <c r="CN90" s="131"/>
      <c r="CX90" s="131"/>
      <c r="DH90" s="131"/>
      <c r="DR90" s="131"/>
      <c r="EB90" s="131"/>
      <c r="EL90" s="131"/>
      <c r="EV90" s="131"/>
      <c r="FF90" s="131"/>
      <c r="FP90" s="131"/>
      <c r="FZ90" s="131"/>
      <c r="GJ90" s="131"/>
      <c r="GT90" s="131"/>
      <c r="HD90" s="131"/>
      <c r="HN90" s="131"/>
      <c r="HX90" s="131"/>
    </row>
    <row xmlns:x14ac="http://schemas.microsoft.com/office/spreadsheetml/2009/9/ac" r="91" s="3" customFormat="true" x14ac:dyDescent="0.25">
      <c r="A91" s="392" t="str">
        <f ca="true">IF(ISBLANK('Data Summary'!A93),"",'Data Summary'!A93)</f>
        <v/>
      </c>
      <c r="B91" s="131"/>
      <c r="L91" s="131"/>
      <c r="V91" s="131"/>
      <c r="AF91" s="131"/>
      <c r="AP91" s="131"/>
      <c r="AZ91" s="131"/>
      <c r="BA91" s="131"/>
      <c r="BJ91" s="131"/>
      <c r="BT91" s="131"/>
      <c r="CD91" s="131"/>
      <c r="CN91" s="131"/>
      <c r="CX91" s="131"/>
      <c r="DH91" s="131"/>
      <c r="DR91" s="131"/>
      <c r="EB91" s="131"/>
      <c r="EL91" s="131"/>
      <c r="EV91" s="131"/>
      <c r="FF91" s="131"/>
      <c r="FP91" s="131"/>
      <c r="FZ91" s="131"/>
      <c r="GJ91" s="131"/>
      <c r="GT91" s="131"/>
      <c r="HD91" s="131"/>
      <c r="HN91" s="131"/>
      <c r="HX91" s="131"/>
    </row>
    <row xmlns:x14ac="http://schemas.microsoft.com/office/spreadsheetml/2009/9/ac" r="92" s="3" customFormat="true" x14ac:dyDescent="0.25">
      <c r="A92" s="392" t="str">
        <f ca="true">IF(ISBLANK('Data Summary'!A94),"",'Data Summary'!A94)</f>
        <v/>
      </c>
      <c r="B92" s="131"/>
      <c r="L92" s="131"/>
      <c r="V92" s="131"/>
      <c r="AF92" s="131"/>
      <c r="AP92" s="131"/>
      <c r="AZ92" s="131"/>
      <c r="BA92" s="131"/>
      <c r="BJ92" s="131"/>
      <c r="BT92" s="131"/>
      <c r="CD92" s="131"/>
      <c r="CN92" s="131"/>
      <c r="CX92" s="131"/>
      <c r="DH92" s="131"/>
      <c r="DR92" s="131"/>
      <c r="EB92" s="131"/>
      <c r="EL92" s="131"/>
      <c r="EV92" s="131"/>
      <c r="FF92" s="131"/>
      <c r="FP92" s="131"/>
      <c r="FZ92" s="131"/>
      <c r="GJ92" s="131"/>
      <c r="GT92" s="131"/>
      <c r="HD92" s="131"/>
      <c r="HN92" s="131"/>
      <c r="HX92" s="131"/>
    </row>
    <row xmlns:x14ac="http://schemas.microsoft.com/office/spreadsheetml/2009/9/ac" r="93" s="3" customFormat="true" x14ac:dyDescent="0.25">
      <c r="A93" s="392" t="str">
        <f ca="true">IF(ISBLANK('Data Summary'!A95),"",'Data Summary'!A95)</f>
        <v/>
      </c>
      <c r="B93" s="131"/>
      <c r="L93" s="131"/>
      <c r="V93" s="131"/>
      <c r="AF93" s="131"/>
      <c r="AP93" s="131"/>
      <c r="AZ93" s="131"/>
      <c r="BA93" s="131"/>
      <c r="BJ93" s="131"/>
      <c r="BT93" s="131"/>
      <c r="CD93" s="131"/>
      <c r="CN93" s="131"/>
      <c r="CX93" s="131"/>
      <c r="DH93" s="131"/>
      <c r="DR93" s="131"/>
      <c r="EB93" s="131"/>
      <c r="EL93" s="131"/>
      <c r="EV93" s="131"/>
      <c r="FF93" s="131"/>
      <c r="FP93" s="131"/>
      <c r="FZ93" s="131"/>
      <c r="GJ93" s="131"/>
      <c r="GT93" s="131"/>
      <c r="HD93" s="131"/>
      <c r="HN93" s="131"/>
      <c r="HX93" s="131"/>
    </row>
    <row xmlns:x14ac="http://schemas.microsoft.com/office/spreadsheetml/2009/9/ac" r="94" s="3" customFormat="true" x14ac:dyDescent="0.25">
      <c r="A94" s="392" t="str">
        <f ca="true">IF(ISBLANK('Data Summary'!A96),"",'Data Summary'!A96)</f>
        <v/>
      </c>
      <c r="B94" s="131"/>
      <c r="L94" s="131"/>
      <c r="V94" s="131"/>
      <c r="AF94" s="131"/>
      <c r="AP94" s="131"/>
      <c r="AZ94" s="131"/>
      <c r="BA94" s="131"/>
      <c r="BJ94" s="131"/>
      <c r="BT94" s="131"/>
      <c r="CD94" s="131"/>
      <c r="CN94" s="131"/>
      <c r="CX94" s="131"/>
      <c r="DH94" s="131"/>
      <c r="DR94" s="131"/>
      <c r="EB94" s="131"/>
      <c r="EL94" s="131"/>
      <c r="EV94" s="131"/>
      <c r="FF94" s="131"/>
      <c r="FP94" s="131"/>
      <c r="FZ94" s="131"/>
      <c r="GJ94" s="131"/>
      <c r="GT94" s="131"/>
      <c r="HD94" s="131"/>
      <c r="HN94" s="131"/>
      <c r="HX94" s="131"/>
    </row>
    <row xmlns:x14ac="http://schemas.microsoft.com/office/spreadsheetml/2009/9/ac" r="95" s="3" customFormat="true" x14ac:dyDescent="0.25">
      <c r="A95" s="392" t="str">
        <f ca="true">IF(ISBLANK('Data Summary'!A97),"",'Data Summary'!A97)</f>
        <v/>
      </c>
      <c r="B95" s="131"/>
      <c r="L95" s="131"/>
      <c r="V95" s="131"/>
      <c r="AF95" s="131"/>
      <c r="AP95" s="131"/>
      <c r="AZ95" s="131"/>
      <c r="BA95" s="131"/>
      <c r="BJ95" s="131"/>
      <c r="BT95" s="131"/>
      <c r="CD95" s="131"/>
      <c r="CN95" s="131"/>
      <c r="CX95" s="131"/>
      <c r="DH95" s="131"/>
      <c r="DR95" s="131"/>
      <c r="EB95" s="131"/>
      <c r="EL95" s="131"/>
      <c r="EV95" s="131"/>
      <c r="FF95" s="131"/>
      <c r="FP95" s="131"/>
      <c r="FZ95" s="131"/>
      <c r="GJ95" s="131"/>
      <c r="GT95" s="131"/>
      <c r="HD95" s="131"/>
      <c r="HN95" s="131"/>
      <c r="HX95" s="131"/>
    </row>
    <row xmlns:x14ac="http://schemas.microsoft.com/office/spreadsheetml/2009/9/ac" r="96" s="3" customFormat="true" x14ac:dyDescent="0.25">
      <c r="A96" s="392" t="str">
        <f ca="true">IF(ISBLANK('Data Summary'!A98),"",'Data Summary'!A98)</f>
        <v/>
      </c>
      <c r="B96" s="131"/>
      <c r="L96" s="131"/>
      <c r="V96" s="131"/>
      <c r="AF96" s="131"/>
      <c r="AP96" s="131"/>
      <c r="AZ96" s="131"/>
      <c r="BA96" s="131"/>
      <c r="BJ96" s="131"/>
      <c r="BT96" s="131"/>
      <c r="CD96" s="131"/>
      <c r="CN96" s="131"/>
      <c r="CX96" s="131"/>
      <c r="DH96" s="131"/>
      <c r="DR96" s="131"/>
      <c r="EB96" s="131"/>
      <c r="EL96" s="131"/>
      <c r="EV96" s="131"/>
      <c r="FF96" s="131"/>
      <c r="FP96" s="131"/>
      <c r="FZ96" s="131"/>
      <c r="GJ96" s="131"/>
      <c r="GT96" s="131"/>
      <c r="HD96" s="131"/>
      <c r="HN96" s="131"/>
      <c r="HX96" s="131"/>
    </row>
    <row xmlns:x14ac="http://schemas.microsoft.com/office/spreadsheetml/2009/9/ac" r="97" s="3" customFormat="true" x14ac:dyDescent="0.25">
      <c r="A97" s="392" t="str">
        <f ca="true">IF(ISBLANK('Data Summary'!A99),"",'Data Summary'!A99)</f>
        <v/>
      </c>
      <c r="B97" s="131"/>
      <c r="L97" s="131"/>
      <c r="V97" s="131"/>
      <c r="AF97" s="131"/>
      <c r="AP97" s="131"/>
      <c r="AZ97" s="131"/>
      <c r="BA97" s="131"/>
      <c r="BJ97" s="131"/>
      <c r="BT97" s="131"/>
      <c r="CD97" s="131"/>
      <c r="CN97" s="131"/>
      <c r="CX97" s="131"/>
      <c r="DH97" s="131"/>
      <c r="DR97" s="131"/>
      <c r="EB97" s="131"/>
      <c r="EL97" s="131"/>
      <c r="EV97" s="131"/>
      <c r="FF97" s="131"/>
      <c r="FP97" s="131"/>
      <c r="FZ97" s="131"/>
      <c r="GJ97" s="131"/>
      <c r="GT97" s="131"/>
      <c r="HD97" s="131"/>
      <c r="HN97" s="131"/>
      <c r="HX97" s="131"/>
    </row>
    <row xmlns:x14ac="http://schemas.microsoft.com/office/spreadsheetml/2009/9/ac" r="98" s="3" customFormat="true" x14ac:dyDescent="0.25">
      <c r="A98" s="392" t="str">
        <f ca="true">IF(ISBLANK('Data Summary'!A100),"",'Data Summary'!A100)</f>
        <v/>
      </c>
      <c r="B98" s="131"/>
      <c r="L98" s="131"/>
      <c r="V98" s="131"/>
      <c r="AF98" s="131"/>
      <c r="AP98" s="131"/>
      <c r="AZ98" s="131"/>
      <c r="BA98" s="131"/>
      <c r="BJ98" s="131"/>
      <c r="BT98" s="131"/>
      <c r="CD98" s="131"/>
      <c r="CN98" s="131"/>
      <c r="CX98" s="131"/>
      <c r="DH98" s="131"/>
      <c r="DR98" s="131"/>
      <c r="EB98" s="131"/>
      <c r="EL98" s="131"/>
      <c r="EV98" s="131"/>
      <c r="FF98" s="131"/>
      <c r="FP98" s="131"/>
      <c r="FZ98" s="131"/>
      <c r="GJ98" s="131"/>
      <c r="GT98" s="131"/>
      <c r="HD98" s="131"/>
      <c r="HN98" s="131"/>
      <c r="HX98" s="131"/>
    </row>
    <row xmlns:x14ac="http://schemas.microsoft.com/office/spreadsheetml/2009/9/ac" r="99" s="3" customFormat="true" x14ac:dyDescent="0.25">
      <c r="A99" s="392" t="str">
        <f ca="true">IF(ISBLANK('Data Summary'!A101),"",'Data Summary'!A101)</f>
        <v/>
      </c>
      <c r="B99" s="131"/>
      <c r="L99" s="131"/>
      <c r="V99" s="131"/>
      <c r="AF99" s="131"/>
      <c r="AP99" s="131"/>
      <c r="AZ99" s="131"/>
      <c r="BA99" s="131"/>
      <c r="BJ99" s="131"/>
      <c r="BT99" s="131"/>
      <c r="CD99" s="131"/>
      <c r="CN99" s="131"/>
      <c r="CX99" s="131"/>
      <c r="DH99" s="131"/>
      <c r="DR99" s="131"/>
      <c r="EB99" s="131"/>
      <c r="EL99" s="131"/>
      <c r="EV99" s="131"/>
      <c r="FF99" s="131"/>
      <c r="FP99" s="131"/>
      <c r="FZ99" s="131"/>
      <c r="GJ99" s="131"/>
      <c r="GT99" s="131"/>
      <c r="HD99" s="131"/>
      <c r="HN99" s="131"/>
      <c r="HX99" s="131"/>
    </row>
    <row xmlns:x14ac="http://schemas.microsoft.com/office/spreadsheetml/2009/9/ac" r="100" s="3" customFormat="true" x14ac:dyDescent="0.25">
      <c r="A100" s="392" t="str">
        <f ca="true">IF(ISBLANK('Data Summary'!A102),"",'Data Summary'!A102)</f>
        <v/>
      </c>
      <c r="B100" s="131"/>
      <c r="L100" s="131"/>
      <c r="V100" s="131"/>
      <c r="AF100" s="131"/>
      <c r="AP100" s="131"/>
      <c r="AZ100" s="131"/>
      <c r="BA100" s="131"/>
      <c r="BJ100" s="131"/>
      <c r="BT100" s="131"/>
      <c r="CD100" s="131"/>
      <c r="CN100" s="131"/>
      <c r="CX100" s="131"/>
      <c r="DH100" s="131"/>
      <c r="DR100" s="131"/>
      <c r="EB100" s="131"/>
      <c r="EL100" s="131"/>
      <c r="EV100" s="131"/>
      <c r="FF100" s="131"/>
      <c r="FP100" s="131"/>
      <c r="FZ100" s="131"/>
      <c r="GJ100" s="131"/>
      <c r="GT100" s="131"/>
      <c r="HD100" s="131"/>
      <c r="HN100" s="131"/>
      <c r="HX100" s="131"/>
    </row>
    <row xmlns:x14ac="http://schemas.microsoft.com/office/spreadsheetml/2009/9/ac" r="101" s="3" customFormat="true" x14ac:dyDescent="0.25">
      <c r="A101" s="392" t="str">
        <f ca="true">IF(ISBLANK('Data Summary'!A103),"",'Data Summary'!A103)</f>
        <v/>
      </c>
      <c r="B101" s="131"/>
      <c r="L101" s="131"/>
      <c r="V101" s="131"/>
      <c r="AF101" s="131"/>
      <c r="AP101" s="131"/>
      <c r="AZ101" s="131"/>
      <c r="BA101" s="131"/>
      <c r="BJ101" s="131"/>
      <c r="BT101" s="131"/>
      <c r="CD101" s="131"/>
      <c r="CN101" s="131"/>
      <c r="CX101" s="131"/>
      <c r="DH101" s="131"/>
      <c r="DR101" s="131"/>
      <c r="EB101" s="131"/>
      <c r="EL101" s="131"/>
      <c r="EV101" s="131"/>
      <c r="FF101" s="131"/>
      <c r="FP101" s="131"/>
      <c r="FZ101" s="131"/>
      <c r="GJ101" s="131"/>
      <c r="GT101" s="131"/>
      <c r="HD101" s="131"/>
      <c r="HN101" s="131"/>
      <c r="HX101" s="131"/>
    </row>
    <row xmlns:x14ac="http://schemas.microsoft.com/office/spreadsheetml/2009/9/ac" r="102" s="3" customFormat="true" x14ac:dyDescent="0.25">
      <c r="A102" s="392" t="str">
        <f ca="true">IF(ISBLANK('Data Summary'!A104),"",'Data Summary'!A104)</f>
        <v/>
      </c>
      <c r="B102" s="131"/>
      <c r="L102" s="131"/>
      <c r="V102" s="131"/>
      <c r="AF102" s="131"/>
      <c r="AP102" s="131"/>
      <c r="AZ102" s="131"/>
      <c r="BA102" s="131"/>
      <c r="BJ102" s="131"/>
      <c r="BT102" s="131"/>
      <c r="CD102" s="131"/>
      <c r="CN102" s="131"/>
      <c r="CX102" s="131"/>
      <c r="DH102" s="131"/>
      <c r="DR102" s="131"/>
      <c r="EB102" s="131"/>
      <c r="EL102" s="131"/>
      <c r="EV102" s="131"/>
      <c r="FF102" s="131"/>
      <c r="FP102" s="131"/>
      <c r="FZ102" s="131"/>
      <c r="GJ102" s="131"/>
      <c r="GT102" s="131"/>
      <c r="HD102" s="131"/>
      <c r="HN102" s="131"/>
      <c r="HX102" s="131"/>
    </row>
    <row xmlns:x14ac="http://schemas.microsoft.com/office/spreadsheetml/2009/9/ac" r="103" s="3" customFormat="true" x14ac:dyDescent="0.25">
      <c r="A103" s="392" t="str">
        <f ca="true">IF(ISBLANK('Data Summary'!A105),"",'Data Summary'!A105)</f>
        <v/>
      </c>
      <c r="B103" s="131"/>
      <c r="L103" s="131"/>
      <c r="V103" s="131"/>
      <c r="AF103" s="131"/>
      <c r="AP103" s="131"/>
      <c r="AZ103" s="131"/>
      <c r="BA103" s="131"/>
      <c r="BJ103" s="131"/>
      <c r="BT103" s="131"/>
      <c r="CD103" s="131"/>
      <c r="CN103" s="131"/>
      <c r="CX103" s="131"/>
      <c r="DH103" s="131"/>
      <c r="DR103" s="131"/>
      <c r="EB103" s="131"/>
      <c r="EL103" s="131"/>
      <c r="EV103" s="131"/>
      <c r="FF103" s="131"/>
      <c r="FP103" s="131"/>
      <c r="FZ103" s="131"/>
      <c r="GJ103" s="131"/>
      <c r="GT103" s="131"/>
      <c r="HD103" s="131"/>
      <c r="HN103" s="131"/>
      <c r="HX103" s="131"/>
    </row>
    <row xmlns:x14ac="http://schemas.microsoft.com/office/spreadsheetml/2009/9/ac" r="104" s="3" customFormat="true" x14ac:dyDescent="0.25">
      <c r="A104" s="392" t="str">
        <f ca="true">IF(ISBLANK('Data Summary'!A106),"",'Data Summary'!A106)</f>
        <v/>
      </c>
      <c r="B104" s="131"/>
      <c r="L104" s="131"/>
      <c r="V104" s="131"/>
      <c r="AF104" s="131"/>
      <c r="AP104" s="131"/>
      <c r="AZ104" s="131"/>
      <c r="BA104" s="131"/>
      <c r="BJ104" s="131"/>
      <c r="BT104" s="131"/>
      <c r="CD104" s="131"/>
      <c r="CN104" s="131"/>
      <c r="CX104" s="131"/>
      <c r="DH104" s="131"/>
      <c r="DR104" s="131"/>
      <c r="EB104" s="131"/>
      <c r="EL104" s="131"/>
      <c r="EV104" s="131"/>
      <c r="FF104" s="131"/>
      <c r="FP104" s="131"/>
      <c r="FZ104" s="131"/>
      <c r="GJ104" s="131"/>
      <c r="GT104" s="131"/>
      <c r="HD104" s="131"/>
      <c r="HN104" s="131"/>
      <c r="HX104" s="131"/>
    </row>
    <row xmlns:x14ac="http://schemas.microsoft.com/office/spreadsheetml/2009/9/ac" r="105" s="3" customFormat="true" x14ac:dyDescent="0.25">
      <c r="A105" s="392" t="str">
        <f ca="true">IF(ISBLANK('Data Summary'!A107),"",'Data Summary'!A107)</f>
        <v/>
      </c>
      <c r="B105" s="131"/>
      <c r="L105" s="131"/>
      <c r="V105" s="131"/>
      <c r="AF105" s="131"/>
      <c r="AP105" s="131"/>
      <c r="AZ105" s="131"/>
      <c r="BA105" s="131"/>
      <c r="BJ105" s="131"/>
      <c r="BT105" s="131"/>
      <c r="CD105" s="131"/>
      <c r="CN105" s="131"/>
      <c r="CX105" s="131"/>
      <c r="DH105" s="131"/>
      <c r="DR105" s="131"/>
      <c r="EB105" s="131"/>
      <c r="EL105" s="131"/>
      <c r="EV105" s="131"/>
      <c r="FF105" s="131"/>
      <c r="FP105" s="131"/>
      <c r="FZ105" s="131"/>
      <c r="GJ105" s="131"/>
      <c r="GT105" s="131"/>
      <c r="HD105" s="131"/>
      <c r="HN105" s="131"/>
      <c r="HX105" s="131"/>
    </row>
    <row xmlns:x14ac="http://schemas.microsoft.com/office/spreadsheetml/2009/9/ac" r="106" s="3" customFormat="true" x14ac:dyDescent="0.25">
      <c r="A106" s="392" t="str">
        <f ca="true">IF(ISBLANK('Data Summary'!A108),"",'Data Summary'!A108)</f>
        <v/>
      </c>
      <c r="B106" s="131"/>
      <c r="L106" s="131"/>
      <c r="V106" s="131"/>
      <c r="AF106" s="131"/>
      <c r="AP106" s="131"/>
      <c r="AZ106" s="131"/>
      <c r="BA106" s="131"/>
      <c r="BJ106" s="131"/>
      <c r="BT106" s="131"/>
      <c r="CD106" s="131"/>
      <c r="CN106" s="131"/>
      <c r="CX106" s="131"/>
      <c r="DH106" s="131"/>
      <c r="DR106" s="131"/>
      <c r="EB106" s="131"/>
      <c r="EL106" s="131"/>
      <c r="EV106" s="131"/>
      <c r="FF106" s="131"/>
      <c r="FP106" s="131"/>
      <c r="FZ106" s="131"/>
      <c r="GJ106" s="131"/>
      <c r="GT106" s="131"/>
      <c r="HD106" s="131"/>
      <c r="HN106" s="131"/>
      <c r="HX106" s="131"/>
    </row>
    <row xmlns:x14ac="http://schemas.microsoft.com/office/spreadsheetml/2009/9/ac" r="107" s="3" customFormat="true" x14ac:dyDescent="0.25">
      <c r="A107" s="392" t="str">
        <f ca="true">IF(ISBLANK('Data Summary'!A109),"",'Data Summary'!A109)</f>
        <v/>
      </c>
      <c r="B107" s="131"/>
      <c r="L107" s="131"/>
      <c r="V107" s="131"/>
      <c r="AF107" s="131"/>
      <c r="AP107" s="131"/>
      <c r="AZ107" s="131"/>
      <c r="BA107" s="131"/>
      <c r="BJ107" s="131"/>
      <c r="BT107" s="131"/>
      <c r="CD107" s="131"/>
      <c r="CN107" s="131"/>
      <c r="CX107" s="131"/>
      <c r="DH107" s="131"/>
      <c r="DR107" s="131"/>
      <c r="EB107" s="131"/>
      <c r="EL107" s="131"/>
      <c r="EV107" s="131"/>
      <c r="FF107" s="131"/>
      <c r="FP107" s="131"/>
      <c r="FZ107" s="131"/>
      <c r="GJ107" s="131"/>
      <c r="GT107" s="131"/>
      <c r="HD107" s="131"/>
      <c r="HN107" s="131"/>
      <c r="HX107" s="131"/>
    </row>
    <row xmlns:x14ac="http://schemas.microsoft.com/office/spreadsheetml/2009/9/ac" r="108" s="3" customFormat="true" x14ac:dyDescent="0.25">
      <c r="A108" s="392" t="str">
        <f ca="true">IF(ISBLANK('Data Summary'!A110),"",'Data Summary'!A110)</f>
        <v/>
      </c>
      <c r="B108" s="131"/>
      <c r="L108" s="131"/>
      <c r="V108" s="131"/>
      <c r="AF108" s="131"/>
      <c r="AP108" s="131"/>
      <c r="AZ108" s="131"/>
      <c r="BA108" s="131"/>
      <c r="BJ108" s="131"/>
      <c r="BT108" s="131"/>
      <c r="CD108" s="131"/>
      <c r="CN108" s="131"/>
      <c r="CX108" s="131"/>
      <c r="DH108" s="131"/>
      <c r="DR108" s="131"/>
      <c r="EB108" s="131"/>
      <c r="EL108" s="131"/>
      <c r="EV108" s="131"/>
      <c r="FF108" s="131"/>
      <c r="FP108" s="131"/>
      <c r="FZ108" s="131"/>
      <c r="GJ108" s="131"/>
      <c r="GT108" s="131"/>
      <c r="HD108" s="131"/>
      <c r="HN108" s="131"/>
      <c r="HX108" s="131"/>
    </row>
    <row xmlns:x14ac="http://schemas.microsoft.com/office/spreadsheetml/2009/9/ac" r="109" s="3" customFormat="true" x14ac:dyDescent="0.25">
      <c r="A109" s="392" t="str">
        <f ca="true">IF(ISBLANK('Data Summary'!A111),"",'Data Summary'!A111)</f>
        <v/>
      </c>
      <c r="B109" s="131"/>
      <c r="L109" s="131"/>
      <c r="V109" s="131"/>
      <c r="AF109" s="131"/>
      <c r="AP109" s="131"/>
      <c r="AZ109" s="131"/>
      <c r="BA109" s="131"/>
      <c r="BJ109" s="131"/>
      <c r="BT109" s="131"/>
      <c r="CD109" s="131"/>
      <c r="CN109" s="131"/>
      <c r="CX109" s="131"/>
      <c r="DH109" s="131"/>
      <c r="DR109" s="131"/>
      <c r="EB109" s="131"/>
      <c r="EL109" s="131"/>
      <c r="EV109" s="131"/>
      <c r="FF109" s="131"/>
      <c r="FP109" s="131"/>
      <c r="FZ109" s="131"/>
      <c r="GJ109" s="131"/>
      <c r="GT109" s="131"/>
      <c r="HD109" s="131"/>
      <c r="HN109" s="131"/>
      <c r="HX109" s="131"/>
    </row>
    <row xmlns:x14ac="http://schemas.microsoft.com/office/spreadsheetml/2009/9/ac" r="110" s="3" customFormat="true" x14ac:dyDescent="0.25">
      <c r="A110" s="392" t="str">
        <f ca="true">IF(ISBLANK('Data Summary'!A112),"",'Data Summary'!A112)</f>
        <v/>
      </c>
      <c r="B110" s="131"/>
      <c r="L110" s="131"/>
      <c r="V110" s="131"/>
      <c r="AF110" s="131"/>
      <c r="AP110" s="131"/>
      <c r="AZ110" s="131"/>
      <c r="BA110" s="131"/>
      <c r="BJ110" s="131"/>
      <c r="BT110" s="131"/>
      <c r="CD110" s="131"/>
      <c r="CN110" s="131"/>
      <c r="CX110" s="131"/>
      <c r="DH110" s="131"/>
      <c r="DR110" s="131"/>
      <c r="EB110" s="131"/>
      <c r="EL110" s="131"/>
      <c r="EV110" s="131"/>
      <c r="FF110" s="131"/>
      <c r="FP110" s="131"/>
      <c r="FZ110" s="131"/>
      <c r="GJ110" s="131"/>
      <c r="GT110" s="131"/>
      <c r="HD110" s="131"/>
      <c r="HN110" s="131"/>
      <c r="HX110" s="131"/>
    </row>
    <row xmlns:x14ac="http://schemas.microsoft.com/office/spreadsheetml/2009/9/ac" r="111" s="3" customFormat="true" x14ac:dyDescent="0.25">
      <c r="A111" s="392" t="str">
        <f ca="true">IF(ISBLANK('Data Summary'!A113),"",'Data Summary'!A113)</f>
        <v/>
      </c>
      <c r="B111" s="131"/>
      <c r="L111" s="131"/>
      <c r="V111" s="131"/>
      <c r="AF111" s="131"/>
      <c r="AP111" s="131"/>
      <c r="AZ111" s="131"/>
      <c r="BA111" s="131"/>
      <c r="BJ111" s="131"/>
      <c r="BT111" s="131"/>
      <c r="CD111" s="131"/>
      <c r="CN111" s="131"/>
      <c r="CX111" s="131"/>
      <c r="DH111" s="131"/>
      <c r="DR111" s="131"/>
      <c r="EB111" s="131"/>
      <c r="EL111" s="131"/>
      <c r="EV111" s="131"/>
      <c r="FF111" s="131"/>
      <c r="FP111" s="131"/>
      <c r="FZ111" s="131"/>
      <c r="GJ111" s="131"/>
      <c r="GT111" s="131"/>
      <c r="HD111" s="131"/>
      <c r="HN111" s="131"/>
      <c r="HX111" s="131"/>
    </row>
    <row xmlns:x14ac="http://schemas.microsoft.com/office/spreadsheetml/2009/9/ac" r="112" s="3" customFormat="true" x14ac:dyDescent="0.25">
      <c r="A112" s="392" t="str">
        <f ca="true">IF(ISBLANK('Data Summary'!A114),"",'Data Summary'!A114)</f>
        <v/>
      </c>
      <c r="B112" s="131"/>
      <c r="L112" s="131"/>
      <c r="V112" s="131"/>
      <c r="AF112" s="131"/>
      <c r="AP112" s="131"/>
      <c r="AZ112" s="131"/>
      <c r="BA112" s="131"/>
      <c r="BJ112" s="131"/>
      <c r="BT112" s="131"/>
      <c r="CD112" s="131"/>
      <c r="CN112" s="131"/>
      <c r="CX112" s="131"/>
      <c r="DH112" s="131"/>
      <c r="DR112" s="131"/>
      <c r="EB112" s="131"/>
      <c r="EL112" s="131"/>
      <c r="EV112" s="131"/>
      <c r="FF112" s="131"/>
      <c r="FP112" s="131"/>
      <c r="FZ112" s="131"/>
      <c r="GJ112" s="131"/>
      <c r="GT112" s="131"/>
      <c r="HD112" s="131"/>
      <c r="HN112" s="131"/>
      <c r="HX112" s="131"/>
    </row>
    <row xmlns:x14ac="http://schemas.microsoft.com/office/spreadsheetml/2009/9/ac" r="113" s="3" customFormat="true" x14ac:dyDescent="0.25">
      <c r="A113" s="392" t="str">
        <f ca="true">IF(ISBLANK('Data Summary'!A115),"",'Data Summary'!A115)</f>
        <v/>
      </c>
      <c r="B113" s="131"/>
      <c r="L113" s="131"/>
      <c r="V113" s="131"/>
      <c r="AF113" s="131"/>
      <c r="AP113" s="131"/>
      <c r="AZ113" s="131"/>
      <c r="BA113" s="131"/>
      <c r="BJ113" s="131"/>
      <c r="BT113" s="131"/>
      <c r="CD113" s="131"/>
      <c r="CN113" s="131"/>
      <c r="CX113" s="131"/>
      <c r="DH113" s="131"/>
      <c r="DR113" s="131"/>
      <c r="EB113" s="131"/>
      <c r="EL113" s="131"/>
      <c r="EV113" s="131"/>
      <c r="FF113" s="131"/>
      <c r="FP113" s="131"/>
      <c r="FZ113" s="131"/>
      <c r="GJ113" s="131"/>
      <c r="GT113" s="131"/>
      <c r="HD113" s="131"/>
      <c r="HN113" s="131"/>
      <c r="HX113" s="131"/>
    </row>
    <row xmlns:x14ac="http://schemas.microsoft.com/office/spreadsheetml/2009/9/ac" r="114" s="3" customFormat="true" x14ac:dyDescent="0.25">
      <c r="A114" s="392" t="str">
        <f ca="true">IF(ISBLANK('Data Summary'!A116),"",'Data Summary'!A116)</f>
        <v/>
      </c>
      <c r="B114" s="131"/>
      <c r="L114" s="131"/>
      <c r="V114" s="131"/>
      <c r="AF114" s="131"/>
      <c r="AP114" s="131"/>
      <c r="AZ114" s="131"/>
      <c r="BA114" s="131"/>
      <c r="BJ114" s="131"/>
      <c r="BT114" s="131"/>
      <c r="CD114" s="131"/>
      <c r="CN114" s="131"/>
      <c r="CX114" s="131"/>
      <c r="DH114" s="131"/>
      <c r="DR114" s="131"/>
      <c r="EB114" s="131"/>
      <c r="EL114" s="131"/>
      <c r="EV114" s="131"/>
      <c r="FF114" s="131"/>
      <c r="FP114" s="131"/>
      <c r="FZ114" s="131"/>
      <c r="GJ114" s="131"/>
      <c r="GT114" s="131"/>
      <c r="HD114" s="131"/>
      <c r="HN114" s="131"/>
      <c r="HX114" s="131"/>
    </row>
    <row xmlns:x14ac="http://schemas.microsoft.com/office/spreadsheetml/2009/9/ac" r="115" s="3" customFormat="true" x14ac:dyDescent="0.25">
      <c r="A115" s="392" t="str">
        <f ca="true">IF(ISBLANK('Data Summary'!A117),"",'Data Summary'!A117)</f>
        <v/>
      </c>
      <c r="B115" s="131"/>
      <c r="L115" s="131"/>
      <c r="V115" s="131"/>
      <c r="AF115" s="131"/>
      <c r="AP115" s="131"/>
      <c r="AZ115" s="131"/>
      <c r="BA115" s="131"/>
      <c r="BJ115" s="131"/>
      <c r="BT115" s="131"/>
      <c r="CD115" s="131"/>
      <c r="CN115" s="131"/>
      <c r="CX115" s="131"/>
      <c r="DH115" s="131"/>
      <c r="DR115" s="131"/>
      <c r="EB115" s="131"/>
      <c r="EL115" s="131"/>
      <c r="EV115" s="131"/>
      <c r="FF115" s="131"/>
      <c r="FP115" s="131"/>
      <c r="FZ115" s="131"/>
      <c r="GJ115" s="131"/>
      <c r="GT115" s="131"/>
      <c r="HD115" s="131"/>
      <c r="HN115" s="131"/>
      <c r="HX115" s="131"/>
    </row>
    <row xmlns:x14ac="http://schemas.microsoft.com/office/spreadsheetml/2009/9/ac" r="116" s="3" customFormat="true" x14ac:dyDescent="0.25">
      <c r="A116" s="392" t="str">
        <f ca="true">IF(ISBLANK('Data Summary'!A118),"",'Data Summary'!A118)</f>
        <v/>
      </c>
      <c r="B116" s="131"/>
      <c r="L116" s="131"/>
      <c r="V116" s="131"/>
      <c r="AF116" s="131"/>
      <c r="AP116" s="131"/>
      <c r="AZ116" s="131"/>
      <c r="BA116" s="131"/>
      <c r="BJ116" s="131"/>
      <c r="BT116" s="131"/>
      <c r="CD116" s="131"/>
      <c r="CN116" s="131"/>
      <c r="CX116" s="131"/>
      <c r="DH116" s="131"/>
      <c r="DR116" s="131"/>
      <c r="EB116" s="131"/>
      <c r="EL116" s="131"/>
      <c r="EV116" s="131"/>
      <c r="FF116" s="131"/>
      <c r="FP116" s="131"/>
      <c r="FZ116" s="131"/>
      <c r="GJ116" s="131"/>
      <c r="GT116" s="131"/>
      <c r="HD116" s="131"/>
      <c r="HN116" s="131"/>
      <c r="HX116" s="131"/>
    </row>
    <row xmlns:x14ac="http://schemas.microsoft.com/office/spreadsheetml/2009/9/ac" r="117" s="3" customFormat="true" x14ac:dyDescent="0.25">
      <c r="A117" s="392" t="str">
        <f ca="true">IF(ISBLANK('Data Summary'!A119),"",'Data Summary'!A119)</f>
        <v/>
      </c>
      <c r="B117" s="131"/>
      <c r="L117" s="131"/>
      <c r="V117" s="131"/>
      <c r="AF117" s="131"/>
      <c r="AP117" s="131"/>
      <c r="AZ117" s="131"/>
      <c r="BA117" s="131"/>
      <c r="BJ117" s="131"/>
      <c r="BT117" s="131"/>
      <c r="CD117" s="131"/>
      <c r="CN117" s="131"/>
      <c r="CX117" s="131"/>
      <c r="DH117" s="131"/>
      <c r="DR117" s="131"/>
      <c r="EB117" s="131"/>
      <c r="EL117" s="131"/>
      <c r="EV117" s="131"/>
      <c r="FF117" s="131"/>
      <c r="FP117" s="131"/>
      <c r="FZ117" s="131"/>
      <c r="GJ117" s="131"/>
      <c r="GT117" s="131"/>
      <c r="HD117" s="131"/>
      <c r="HN117" s="131"/>
      <c r="HX117" s="131"/>
    </row>
    <row xmlns:x14ac="http://schemas.microsoft.com/office/spreadsheetml/2009/9/ac" r="118" s="3" customFormat="true" x14ac:dyDescent="0.25">
      <c r="A118" s="392" t="str">
        <f ca="true">IF(ISBLANK('Data Summary'!A120),"",'Data Summary'!A120)</f>
        <v/>
      </c>
      <c r="B118" s="131"/>
      <c r="L118" s="131"/>
      <c r="V118" s="131"/>
      <c r="AF118" s="131"/>
      <c r="AP118" s="131"/>
      <c r="AZ118" s="131"/>
      <c r="BA118" s="131"/>
      <c r="BJ118" s="131"/>
      <c r="BT118" s="131"/>
      <c r="CD118" s="131"/>
      <c r="CN118" s="131"/>
      <c r="CX118" s="131"/>
      <c r="DH118" s="131"/>
      <c r="DR118" s="131"/>
      <c r="EB118" s="131"/>
      <c r="EL118" s="131"/>
      <c r="EV118" s="131"/>
      <c r="FF118" s="131"/>
      <c r="FP118" s="131"/>
      <c r="FZ118" s="131"/>
      <c r="GJ118" s="131"/>
      <c r="GT118" s="131"/>
      <c r="HD118" s="131"/>
      <c r="HN118" s="131"/>
      <c r="HX118" s="131"/>
    </row>
    <row xmlns:x14ac="http://schemas.microsoft.com/office/spreadsheetml/2009/9/ac" r="119" s="3" customFormat="true" x14ac:dyDescent="0.25">
      <c r="A119" s="392" t="str">
        <f ca="true">IF(ISBLANK('Data Summary'!A121),"",'Data Summary'!A121)</f>
        <v/>
      </c>
      <c r="B119" s="131"/>
      <c r="L119" s="131"/>
      <c r="V119" s="131"/>
      <c r="AF119" s="131"/>
      <c r="AP119" s="131"/>
      <c r="AZ119" s="131"/>
      <c r="BA119" s="131"/>
      <c r="BJ119" s="131"/>
      <c r="BT119" s="131"/>
      <c r="CD119" s="131"/>
      <c r="CN119" s="131"/>
      <c r="CX119" s="131"/>
      <c r="DH119" s="131"/>
      <c r="DR119" s="131"/>
      <c r="EB119" s="131"/>
      <c r="EL119" s="131"/>
      <c r="EV119" s="131"/>
      <c r="FF119" s="131"/>
      <c r="FP119" s="131"/>
      <c r="FZ119" s="131"/>
      <c r="GJ119" s="131"/>
      <c r="GT119" s="131"/>
      <c r="HD119" s="131"/>
      <c r="HN119" s="131"/>
      <c r="HX119" s="131"/>
    </row>
    <row xmlns:x14ac="http://schemas.microsoft.com/office/spreadsheetml/2009/9/ac" r="120" s="3" customFormat="true" x14ac:dyDescent="0.25">
      <c r="A120" s="392" t="str">
        <f ca="true">IF(ISBLANK('Data Summary'!A122),"",'Data Summary'!A122)</f>
        <v/>
      </c>
      <c r="B120" s="131"/>
      <c r="L120" s="131"/>
      <c r="V120" s="131"/>
      <c r="AF120" s="131"/>
      <c r="AP120" s="131"/>
      <c r="AZ120" s="131"/>
      <c r="BA120" s="131"/>
      <c r="BJ120" s="131"/>
      <c r="BT120" s="131"/>
      <c r="CD120" s="131"/>
      <c r="CN120" s="131"/>
      <c r="CX120" s="131"/>
      <c r="DH120" s="131"/>
      <c r="DR120" s="131"/>
      <c r="EB120" s="131"/>
      <c r="EL120" s="131"/>
      <c r="EV120" s="131"/>
      <c r="FF120" s="131"/>
      <c r="FP120" s="131"/>
      <c r="FZ120" s="131"/>
      <c r="GJ120" s="131"/>
      <c r="GT120" s="131"/>
      <c r="HD120" s="131"/>
      <c r="HN120" s="131"/>
      <c r="HX120" s="131"/>
    </row>
    <row xmlns:x14ac="http://schemas.microsoft.com/office/spreadsheetml/2009/9/ac" r="121" s="3" customFormat="true" x14ac:dyDescent="0.25">
      <c r="A121" s="392" t="str">
        <f ca="true">IF(ISBLANK('Data Summary'!A123),"",'Data Summary'!A123)</f>
        <v/>
      </c>
      <c r="B121" s="131"/>
      <c r="L121" s="131"/>
      <c r="V121" s="131"/>
      <c r="AF121" s="131"/>
      <c r="AP121" s="131"/>
      <c r="AZ121" s="131"/>
      <c r="BA121" s="131"/>
      <c r="BJ121" s="131"/>
      <c r="BT121" s="131"/>
      <c r="CD121" s="131"/>
      <c r="CN121" s="131"/>
      <c r="CX121" s="131"/>
      <c r="DH121" s="131"/>
      <c r="DR121" s="131"/>
      <c r="EB121" s="131"/>
      <c r="EL121" s="131"/>
      <c r="EV121" s="131"/>
      <c r="FF121" s="131"/>
      <c r="FP121" s="131"/>
      <c r="FZ121" s="131"/>
      <c r="GJ121" s="131"/>
      <c r="GT121" s="131"/>
      <c r="HD121" s="131"/>
      <c r="HN121" s="131"/>
      <c r="HX121" s="131"/>
    </row>
    <row xmlns:x14ac="http://schemas.microsoft.com/office/spreadsheetml/2009/9/ac" r="122" s="3" customFormat="true" x14ac:dyDescent="0.25">
      <c r="A122" s="392" t="str">
        <f ca="true">IF(ISBLANK('Data Summary'!A124),"",'Data Summary'!A124)</f>
        <v/>
      </c>
      <c r="B122" s="131"/>
      <c r="L122" s="131"/>
      <c r="V122" s="131"/>
      <c r="AF122" s="131"/>
      <c r="AP122" s="131"/>
      <c r="AZ122" s="131"/>
      <c r="BA122" s="131"/>
      <c r="BJ122" s="131"/>
      <c r="BT122" s="131"/>
      <c r="CD122" s="131"/>
      <c r="CN122" s="131"/>
      <c r="CX122" s="131"/>
      <c r="DH122" s="131"/>
      <c r="DR122" s="131"/>
      <c r="EB122" s="131"/>
      <c r="EL122" s="131"/>
      <c r="EV122" s="131"/>
      <c r="FF122" s="131"/>
      <c r="FP122" s="131"/>
      <c r="FZ122" s="131"/>
      <c r="GJ122" s="131"/>
      <c r="GT122" s="131"/>
      <c r="HD122" s="131"/>
      <c r="HN122" s="131"/>
      <c r="HX122" s="131"/>
    </row>
    <row xmlns:x14ac="http://schemas.microsoft.com/office/spreadsheetml/2009/9/ac" r="123" s="3" customFormat="true" x14ac:dyDescent="0.25">
      <c r="A123" s="392" t="str">
        <f ca="true">IF(ISBLANK('Data Summary'!A125),"",'Data Summary'!A125)</f>
        <v/>
      </c>
      <c r="B123" s="131"/>
      <c r="L123" s="131"/>
      <c r="V123" s="131"/>
      <c r="AF123" s="131"/>
      <c r="AP123" s="131"/>
      <c r="AZ123" s="131"/>
      <c r="BA123" s="131"/>
      <c r="BJ123" s="131"/>
      <c r="BT123" s="131"/>
      <c r="CD123" s="131"/>
      <c r="CN123" s="131"/>
      <c r="CX123" s="131"/>
      <c r="DH123" s="131"/>
      <c r="DR123" s="131"/>
      <c r="EB123" s="131"/>
      <c r="EL123" s="131"/>
      <c r="EV123" s="131"/>
      <c r="FF123" s="131"/>
      <c r="FP123" s="131"/>
      <c r="FZ123" s="131"/>
      <c r="GJ123" s="131"/>
      <c r="GT123" s="131"/>
      <c r="HD123" s="131"/>
      <c r="HN123" s="131"/>
      <c r="HX123" s="131"/>
    </row>
    <row xmlns:x14ac="http://schemas.microsoft.com/office/spreadsheetml/2009/9/ac" r="124" s="3" customFormat="true" x14ac:dyDescent="0.25">
      <c r="A124" s="392" t="str">
        <f ca="true">IF(ISBLANK('Data Summary'!A126),"",'Data Summary'!A126)</f>
        <v/>
      </c>
      <c r="B124" s="131"/>
      <c r="L124" s="131"/>
      <c r="V124" s="131"/>
      <c r="AF124" s="131"/>
      <c r="AP124" s="131"/>
      <c r="AZ124" s="131"/>
      <c r="BA124" s="131"/>
      <c r="BJ124" s="131"/>
      <c r="BT124" s="131"/>
      <c r="CD124" s="131"/>
      <c r="CN124" s="131"/>
      <c r="CX124" s="131"/>
      <c r="DH124" s="131"/>
      <c r="DR124" s="131"/>
      <c r="EB124" s="131"/>
      <c r="EL124" s="131"/>
      <c r="EV124" s="131"/>
      <c r="FF124" s="131"/>
      <c r="FP124" s="131"/>
      <c r="FZ124" s="131"/>
      <c r="GJ124" s="131"/>
      <c r="GT124" s="131"/>
      <c r="HD124" s="131"/>
      <c r="HN124" s="131"/>
      <c r="HX124" s="131"/>
    </row>
    <row xmlns:x14ac="http://schemas.microsoft.com/office/spreadsheetml/2009/9/ac" r="125" s="3" customFormat="true" x14ac:dyDescent="0.25">
      <c r="A125" s="392" t="str">
        <f ca="true">IF(ISBLANK('Data Summary'!A127),"",'Data Summary'!A127)</f>
        <v/>
      </c>
      <c r="B125" s="131"/>
      <c r="L125" s="131"/>
      <c r="V125" s="131"/>
      <c r="AF125" s="131"/>
      <c r="AP125" s="131"/>
      <c r="AZ125" s="131"/>
      <c r="BA125" s="131"/>
      <c r="BJ125" s="131"/>
      <c r="BT125" s="131"/>
      <c r="CD125" s="131"/>
      <c r="CN125" s="131"/>
      <c r="CX125" s="131"/>
      <c r="DH125" s="131"/>
      <c r="DR125" s="131"/>
      <c r="EB125" s="131"/>
      <c r="EL125" s="131"/>
      <c r="EV125" s="131"/>
      <c r="FF125" s="131"/>
      <c r="FP125" s="131"/>
      <c r="FZ125" s="131"/>
      <c r="GJ125" s="131"/>
      <c r="GT125" s="131"/>
      <c r="HD125" s="131"/>
      <c r="HN125" s="131"/>
      <c r="HX125" s="131"/>
    </row>
    <row xmlns:x14ac="http://schemas.microsoft.com/office/spreadsheetml/2009/9/ac" r="126" s="3" customFormat="true" x14ac:dyDescent="0.25">
      <c r="A126" s="392" t="str">
        <f ca="true">IF(ISBLANK('Data Summary'!A128),"",'Data Summary'!A128)</f>
        <v/>
      </c>
      <c r="B126" s="131"/>
      <c r="L126" s="131"/>
      <c r="V126" s="131"/>
      <c r="AF126" s="131"/>
      <c r="AP126" s="131"/>
      <c r="AZ126" s="131"/>
      <c r="BA126" s="131"/>
      <c r="BJ126" s="131"/>
      <c r="BT126" s="131"/>
      <c r="CD126" s="131"/>
      <c r="CN126" s="131"/>
      <c r="CX126" s="131"/>
      <c r="DH126" s="131"/>
      <c r="DR126" s="131"/>
      <c r="EB126" s="131"/>
      <c r="EL126" s="131"/>
      <c r="EV126" s="131"/>
      <c r="FF126" s="131"/>
      <c r="FP126" s="131"/>
      <c r="FZ126" s="131"/>
      <c r="GJ126" s="131"/>
      <c r="GT126" s="131"/>
      <c r="HD126" s="131"/>
      <c r="HN126" s="131"/>
      <c r="HX126" s="131"/>
    </row>
    <row xmlns:x14ac="http://schemas.microsoft.com/office/spreadsheetml/2009/9/ac" r="127" s="3" customFormat="true" x14ac:dyDescent="0.25">
      <c r="A127" s="392" t="str">
        <f ca="true">IF(ISBLANK('Data Summary'!A129),"",'Data Summary'!A129)</f>
        <v/>
      </c>
      <c r="B127" s="131"/>
      <c r="L127" s="131"/>
      <c r="V127" s="131"/>
      <c r="AF127" s="131"/>
      <c r="AP127" s="131"/>
      <c r="AZ127" s="131"/>
      <c r="BA127" s="131"/>
      <c r="BJ127" s="131"/>
      <c r="BT127" s="131"/>
      <c r="CD127" s="131"/>
      <c r="CN127" s="131"/>
      <c r="CX127" s="131"/>
      <c r="DH127" s="131"/>
      <c r="DR127" s="131"/>
      <c r="EB127" s="131"/>
      <c r="EL127" s="131"/>
      <c r="EV127" s="131"/>
      <c r="FF127" s="131"/>
      <c r="FP127" s="131"/>
      <c r="FZ127" s="131"/>
      <c r="GJ127" s="131"/>
      <c r="GT127" s="131"/>
      <c r="HD127" s="131"/>
      <c r="HN127" s="131"/>
      <c r="HX127" s="131"/>
    </row>
    <row xmlns:x14ac="http://schemas.microsoft.com/office/spreadsheetml/2009/9/ac" r="128" s="3" customFormat="true" x14ac:dyDescent="0.25">
      <c r="A128" s="392" t="str">
        <f ca="true">IF(ISBLANK('Data Summary'!A130),"",'Data Summary'!A130)</f>
        <v/>
      </c>
      <c r="B128" s="131"/>
      <c r="L128" s="131"/>
      <c r="V128" s="131"/>
      <c r="AF128" s="131"/>
      <c r="AP128" s="131"/>
      <c r="AZ128" s="131"/>
      <c r="BA128" s="131"/>
      <c r="BJ128" s="131"/>
      <c r="BT128" s="131"/>
      <c r="CD128" s="131"/>
      <c r="CN128" s="131"/>
      <c r="CX128" s="131"/>
      <c r="DH128" s="131"/>
      <c r="DR128" s="131"/>
      <c r="EB128" s="131"/>
      <c r="EL128" s="131"/>
      <c r="EV128" s="131"/>
      <c r="FF128" s="131"/>
      <c r="FP128" s="131"/>
      <c r="FZ128" s="131"/>
      <c r="GJ128" s="131"/>
      <c r="GT128" s="131"/>
      <c r="HD128" s="131"/>
      <c r="HN128" s="131"/>
      <c r="HX128" s="131"/>
    </row>
    <row xmlns:x14ac="http://schemas.microsoft.com/office/spreadsheetml/2009/9/ac" r="129" s="3" customFormat="true" x14ac:dyDescent="0.25">
      <c r="A129" s="392" t="str">
        <f ca="true">IF(ISBLANK('Data Summary'!A131),"",'Data Summary'!A131)</f>
        <v/>
      </c>
      <c r="B129" s="131"/>
      <c r="L129" s="131"/>
      <c r="V129" s="131"/>
      <c r="AF129" s="131"/>
      <c r="AP129" s="131"/>
      <c r="AZ129" s="131"/>
      <c r="BA129" s="131"/>
      <c r="BJ129" s="131"/>
      <c r="BT129" s="131"/>
      <c r="CD129" s="131"/>
      <c r="CN129" s="131"/>
      <c r="CX129" s="131"/>
      <c r="DH129" s="131"/>
      <c r="DR129" s="131"/>
      <c r="EB129" s="131"/>
      <c r="EL129" s="131"/>
      <c r="EV129" s="131"/>
      <c r="FF129" s="131"/>
      <c r="FP129" s="131"/>
      <c r="FZ129" s="131"/>
      <c r="GJ129" s="131"/>
      <c r="GT129" s="131"/>
      <c r="HD129" s="131"/>
      <c r="HN129" s="131"/>
      <c r="HX129" s="131"/>
    </row>
    <row xmlns:x14ac="http://schemas.microsoft.com/office/spreadsheetml/2009/9/ac" r="130" s="3" customFormat="true" x14ac:dyDescent="0.25">
      <c r="A130" s="392" t="str">
        <f ca="true">IF(ISBLANK('Data Summary'!A132),"",'Data Summary'!A132)</f>
        <v/>
      </c>
      <c r="B130" s="131"/>
      <c r="L130" s="131"/>
      <c r="V130" s="131"/>
      <c r="AF130" s="131"/>
      <c r="AP130" s="131"/>
      <c r="AZ130" s="131"/>
      <c r="BA130" s="131"/>
      <c r="BJ130" s="131"/>
      <c r="BT130" s="131"/>
      <c r="CD130" s="131"/>
      <c r="CN130" s="131"/>
      <c r="CX130" s="131"/>
      <c r="DH130" s="131"/>
      <c r="DR130" s="131"/>
      <c r="EB130" s="131"/>
      <c r="EL130" s="131"/>
      <c r="EV130" s="131"/>
      <c r="FF130" s="131"/>
      <c r="FP130" s="131"/>
      <c r="FZ130" s="131"/>
      <c r="GJ130" s="131"/>
      <c r="GT130" s="131"/>
      <c r="HD130" s="131"/>
      <c r="HN130" s="131"/>
      <c r="HX130" s="131"/>
    </row>
    <row xmlns:x14ac="http://schemas.microsoft.com/office/spreadsheetml/2009/9/ac" r="131" s="3" customFormat="true" x14ac:dyDescent="0.25">
      <c r="A131" s="392" t="str">
        <f ca="true">IF(ISBLANK('Data Summary'!A133),"",'Data Summary'!A133)</f>
        <v/>
      </c>
      <c r="B131" s="131"/>
      <c r="L131" s="131"/>
      <c r="V131" s="131"/>
      <c r="AF131" s="131"/>
      <c r="AP131" s="131"/>
      <c r="AZ131" s="131"/>
      <c r="BA131" s="131"/>
      <c r="BJ131" s="131"/>
      <c r="BT131" s="131"/>
      <c r="CD131" s="131"/>
      <c r="CN131" s="131"/>
      <c r="CX131" s="131"/>
      <c r="DH131" s="131"/>
      <c r="DR131" s="131"/>
      <c r="EB131" s="131"/>
      <c r="EL131" s="131"/>
      <c r="EV131" s="131"/>
      <c r="FF131" s="131"/>
      <c r="FP131" s="131"/>
      <c r="FZ131" s="131"/>
      <c r="GJ131" s="131"/>
      <c r="GT131" s="131"/>
      <c r="HD131" s="131"/>
      <c r="HN131" s="131"/>
      <c r="HX131" s="131"/>
    </row>
    <row xmlns:x14ac="http://schemas.microsoft.com/office/spreadsheetml/2009/9/ac" r="132" s="3" customFormat="true" x14ac:dyDescent="0.25">
      <c r="A132" s="392" t="str">
        <f ca="true">IF(ISBLANK('Data Summary'!A134),"",'Data Summary'!A134)</f>
        <v/>
      </c>
      <c r="B132" s="131"/>
      <c r="L132" s="131"/>
      <c r="V132" s="131"/>
      <c r="AF132" s="131"/>
      <c r="AP132" s="131"/>
      <c r="AZ132" s="131"/>
      <c r="BA132" s="131"/>
      <c r="BJ132" s="131"/>
      <c r="BT132" s="131"/>
      <c r="CD132" s="131"/>
      <c r="CN132" s="131"/>
      <c r="CX132" s="131"/>
      <c r="DH132" s="131"/>
      <c r="DR132" s="131"/>
      <c r="EB132" s="131"/>
      <c r="EL132" s="131"/>
      <c r="EV132" s="131"/>
      <c r="FF132" s="131"/>
      <c r="FP132" s="131"/>
      <c r="FZ132" s="131"/>
      <c r="GJ132" s="131"/>
      <c r="GT132" s="131"/>
      <c r="HD132" s="131"/>
      <c r="HN132" s="131"/>
      <c r="HX132" s="131"/>
    </row>
    <row xmlns:x14ac="http://schemas.microsoft.com/office/spreadsheetml/2009/9/ac" r="133" s="3" customFormat="true" x14ac:dyDescent="0.25">
      <c r="A133" s="392" t="str">
        <f ca="true">IF(ISBLANK('Data Summary'!A135),"",'Data Summary'!A135)</f>
        <v/>
      </c>
      <c r="B133" s="131"/>
      <c r="L133" s="131"/>
      <c r="V133" s="131"/>
      <c r="AF133" s="131"/>
      <c r="AP133" s="131"/>
      <c r="AZ133" s="131"/>
      <c r="BA133" s="131"/>
      <c r="BJ133" s="131"/>
      <c r="BT133" s="131"/>
      <c r="CD133" s="131"/>
      <c r="CN133" s="131"/>
      <c r="CX133" s="131"/>
      <c r="DH133" s="131"/>
      <c r="DR133" s="131"/>
      <c r="EB133" s="131"/>
      <c r="EL133" s="131"/>
      <c r="EV133" s="131"/>
      <c r="FF133" s="131"/>
      <c r="FP133" s="131"/>
      <c r="FZ133" s="131"/>
      <c r="GJ133" s="131"/>
      <c r="GT133" s="131"/>
      <c r="HD133" s="131"/>
      <c r="HN133" s="131"/>
      <c r="HX133" s="131"/>
    </row>
    <row xmlns:x14ac="http://schemas.microsoft.com/office/spreadsheetml/2009/9/ac" r="134" s="3" customFormat="true" x14ac:dyDescent="0.25">
      <c r="A134" s="392" t="str">
        <f ca="true">IF(ISBLANK('Data Summary'!A136),"",'Data Summary'!A136)</f>
        <v/>
      </c>
      <c r="B134" s="131"/>
      <c r="L134" s="131"/>
      <c r="V134" s="131"/>
      <c r="AF134" s="131"/>
      <c r="AP134" s="131"/>
      <c r="AZ134" s="131"/>
      <c r="BA134" s="131"/>
      <c r="BJ134" s="131"/>
      <c r="BT134" s="131"/>
      <c r="CD134" s="131"/>
      <c r="CN134" s="131"/>
      <c r="CX134" s="131"/>
      <c r="DH134" s="131"/>
      <c r="DR134" s="131"/>
      <c r="EB134" s="131"/>
      <c r="EL134" s="131"/>
      <c r="EV134" s="131"/>
      <c r="FF134" s="131"/>
      <c r="FP134" s="131"/>
      <c r="FZ134" s="131"/>
      <c r="GJ134" s="131"/>
      <c r="GT134" s="131"/>
      <c r="HD134" s="131"/>
      <c r="HN134" s="131"/>
      <c r="HX134" s="131"/>
    </row>
    <row xmlns:x14ac="http://schemas.microsoft.com/office/spreadsheetml/2009/9/ac" r="135" s="3" customFormat="true" x14ac:dyDescent="0.25">
      <c r="A135" s="392" t="str">
        <f ca="true">IF(ISBLANK('Data Summary'!A137),"",'Data Summary'!A137)</f>
        <v/>
      </c>
      <c r="B135" s="131"/>
      <c r="L135" s="131"/>
      <c r="V135" s="131"/>
      <c r="AF135" s="131"/>
      <c r="AP135" s="131"/>
      <c r="AZ135" s="131"/>
      <c r="BA135" s="131"/>
      <c r="BJ135" s="131"/>
      <c r="BT135" s="131"/>
      <c r="CD135" s="131"/>
      <c r="CN135" s="131"/>
      <c r="CX135" s="131"/>
      <c r="DH135" s="131"/>
      <c r="DR135" s="131"/>
      <c r="EB135" s="131"/>
      <c r="EL135" s="131"/>
      <c r="EV135" s="131"/>
      <c r="FF135" s="131"/>
      <c r="FP135" s="131"/>
      <c r="FZ135" s="131"/>
      <c r="GJ135" s="131"/>
      <c r="GT135" s="131"/>
      <c r="HD135" s="131"/>
      <c r="HN135" s="131"/>
      <c r="HX135" s="131"/>
    </row>
    <row xmlns:x14ac="http://schemas.microsoft.com/office/spreadsheetml/2009/9/ac" r="136" s="3" customFormat="true" x14ac:dyDescent="0.25">
      <c r="A136" s="392" t="str">
        <f ca="true">IF(ISBLANK('Data Summary'!A138),"",'Data Summary'!A138)</f>
        <v/>
      </c>
      <c r="B136" s="131"/>
      <c r="L136" s="131"/>
      <c r="V136" s="131"/>
      <c r="AF136" s="131"/>
      <c r="AP136" s="131"/>
      <c r="AZ136" s="131"/>
      <c r="BA136" s="131"/>
      <c r="BJ136" s="131"/>
      <c r="BT136" s="131"/>
      <c r="CD136" s="131"/>
      <c r="CN136" s="131"/>
      <c r="CX136" s="131"/>
      <c r="DH136" s="131"/>
      <c r="DR136" s="131"/>
      <c r="EB136" s="131"/>
      <c r="EL136" s="131"/>
      <c r="EV136" s="131"/>
      <c r="FF136" s="131"/>
      <c r="FP136" s="131"/>
      <c r="FZ136" s="131"/>
      <c r="GJ136" s="131"/>
      <c r="GT136" s="131"/>
      <c r="HD136" s="131"/>
      <c r="HN136" s="131"/>
      <c r="HX136" s="131"/>
    </row>
    <row xmlns:x14ac="http://schemas.microsoft.com/office/spreadsheetml/2009/9/ac" r="137" s="3" customFormat="true" x14ac:dyDescent="0.25">
      <c r="A137" s="392" t="str">
        <f ca="true">IF(ISBLANK('Data Summary'!A139),"",'Data Summary'!A139)</f>
        <v/>
      </c>
      <c r="B137" s="131"/>
      <c r="L137" s="131"/>
      <c r="V137" s="131"/>
      <c r="AF137" s="131"/>
      <c r="AP137" s="131"/>
      <c r="AZ137" s="131"/>
      <c r="BA137" s="131"/>
      <c r="BJ137" s="131"/>
      <c r="BT137" s="131"/>
      <c r="CD137" s="131"/>
      <c r="CN137" s="131"/>
      <c r="CX137" s="131"/>
      <c r="DH137" s="131"/>
      <c r="DR137" s="131"/>
      <c r="EB137" s="131"/>
      <c r="EL137" s="131"/>
      <c r="EV137" s="131"/>
      <c r="FF137" s="131"/>
      <c r="FP137" s="131"/>
      <c r="FZ137" s="131"/>
      <c r="GJ137" s="131"/>
      <c r="GT137" s="131"/>
      <c r="HD137" s="131"/>
      <c r="HN137" s="131"/>
      <c r="HX137" s="131"/>
    </row>
    <row xmlns:x14ac="http://schemas.microsoft.com/office/spreadsheetml/2009/9/ac" r="138" s="3" customFormat="true" x14ac:dyDescent="0.25">
      <c r="A138" s="392" t="str">
        <f ca="true">IF(ISBLANK('Data Summary'!A140),"",'Data Summary'!A140)</f>
        <v/>
      </c>
      <c r="B138" s="131"/>
      <c r="L138" s="131"/>
      <c r="V138" s="131"/>
      <c r="AF138" s="131"/>
      <c r="AP138" s="131"/>
      <c r="AZ138" s="131"/>
      <c r="BA138" s="131"/>
      <c r="BJ138" s="131"/>
      <c r="BT138" s="131"/>
      <c r="CD138" s="131"/>
      <c r="CN138" s="131"/>
      <c r="CX138" s="131"/>
      <c r="DH138" s="131"/>
      <c r="DR138" s="131"/>
      <c r="EB138" s="131"/>
      <c r="EL138" s="131"/>
      <c r="EV138" s="131"/>
      <c r="FF138" s="131"/>
      <c r="FP138" s="131"/>
      <c r="FZ138" s="131"/>
      <c r="GJ138" s="131"/>
      <c r="GT138" s="131"/>
      <c r="HD138" s="131"/>
      <c r="HN138" s="131"/>
      <c r="HX138" s="131"/>
    </row>
    <row xmlns:x14ac="http://schemas.microsoft.com/office/spreadsheetml/2009/9/ac" r="139" s="3" customFormat="true" x14ac:dyDescent="0.25">
      <c r="A139" s="392" t="str">
        <f ca="true">IF(ISBLANK('Data Summary'!A141),"",'Data Summary'!A141)</f>
        <v/>
      </c>
      <c r="B139" s="131"/>
      <c r="L139" s="131"/>
      <c r="V139" s="131"/>
      <c r="AF139" s="131"/>
      <c r="AP139" s="131"/>
      <c r="AZ139" s="131"/>
      <c r="BA139" s="131"/>
      <c r="BJ139" s="131"/>
      <c r="BT139" s="131"/>
      <c r="CD139" s="131"/>
      <c r="CN139" s="131"/>
      <c r="CX139" s="131"/>
      <c r="DH139" s="131"/>
      <c r="DR139" s="131"/>
      <c r="EB139" s="131"/>
      <c r="EL139" s="131"/>
      <c r="EV139" s="131"/>
      <c r="FF139" s="131"/>
      <c r="FP139" s="131"/>
      <c r="FZ139" s="131"/>
      <c r="GJ139" s="131"/>
      <c r="GT139" s="131"/>
      <c r="HD139" s="131"/>
      <c r="HN139" s="131"/>
      <c r="HX139" s="131"/>
    </row>
    <row xmlns:x14ac="http://schemas.microsoft.com/office/spreadsheetml/2009/9/ac" r="140" s="3" customFormat="true" x14ac:dyDescent="0.25">
      <c r="A140" s="392" t="str">
        <f ca="true">IF(ISBLANK('Data Summary'!A142),"",'Data Summary'!A142)</f>
        <v/>
      </c>
      <c r="B140" s="131"/>
      <c r="L140" s="131"/>
      <c r="V140" s="131"/>
      <c r="AF140" s="131"/>
      <c r="AP140" s="131"/>
      <c r="AZ140" s="131"/>
      <c r="BA140" s="131"/>
      <c r="BJ140" s="131"/>
      <c r="BT140" s="131"/>
      <c r="CD140" s="131"/>
      <c r="CN140" s="131"/>
      <c r="CX140" s="131"/>
      <c r="DH140" s="131"/>
      <c r="DR140" s="131"/>
      <c r="EB140" s="131"/>
      <c r="EL140" s="131"/>
      <c r="EV140" s="131"/>
      <c r="FF140" s="131"/>
      <c r="FP140" s="131"/>
      <c r="FZ140" s="131"/>
      <c r="GJ140" s="131"/>
      <c r="GT140" s="131"/>
      <c r="HD140" s="131"/>
      <c r="HN140" s="131"/>
      <c r="HX140" s="131"/>
    </row>
    <row xmlns:x14ac="http://schemas.microsoft.com/office/spreadsheetml/2009/9/ac" r="141" s="3" customFormat="true" x14ac:dyDescent="0.25">
      <c r="A141" s="392" t="str">
        <f ca="true">IF(ISBLANK('Data Summary'!A143),"",'Data Summary'!A143)</f>
        <v/>
      </c>
      <c r="B141" s="131"/>
      <c r="L141" s="131"/>
      <c r="V141" s="131"/>
      <c r="AF141" s="131"/>
      <c r="AP141" s="131"/>
      <c r="AZ141" s="131"/>
      <c r="BA141" s="131"/>
      <c r="BJ141" s="131"/>
      <c r="BT141" s="131"/>
      <c r="CD141" s="131"/>
      <c r="CN141" s="131"/>
      <c r="CX141" s="131"/>
      <c r="DH141" s="131"/>
      <c r="DR141" s="131"/>
      <c r="EB141" s="131"/>
      <c r="EL141" s="131"/>
      <c r="EV141" s="131"/>
      <c r="FF141" s="131"/>
      <c r="FP141" s="131"/>
      <c r="FZ141" s="131"/>
      <c r="GJ141" s="131"/>
      <c r="GT141" s="131"/>
      <c r="HD141" s="131"/>
      <c r="HN141" s="131"/>
      <c r="HX141" s="131"/>
    </row>
    <row xmlns:x14ac="http://schemas.microsoft.com/office/spreadsheetml/2009/9/ac" r="142" s="3" customFormat="true" x14ac:dyDescent="0.25">
      <c r="A142" s="392" t="str">
        <f ca="true">IF(ISBLANK('Data Summary'!A144),"",'Data Summary'!A144)</f>
        <v/>
      </c>
      <c r="B142" s="131"/>
      <c r="L142" s="131"/>
      <c r="V142" s="131"/>
      <c r="AF142" s="131"/>
      <c r="AP142" s="131"/>
      <c r="AZ142" s="131"/>
      <c r="BA142" s="131"/>
      <c r="BJ142" s="131"/>
      <c r="BT142" s="131"/>
      <c r="CD142" s="131"/>
      <c r="CN142" s="131"/>
      <c r="CX142" s="131"/>
      <c r="DH142" s="131"/>
      <c r="DR142" s="131"/>
      <c r="EB142" s="131"/>
      <c r="EL142" s="131"/>
      <c r="EV142" s="131"/>
      <c r="FF142" s="131"/>
      <c r="FP142" s="131"/>
      <c r="FZ142" s="131"/>
      <c r="GJ142" s="131"/>
      <c r="GT142" s="131"/>
      <c r="HD142" s="131"/>
      <c r="HN142" s="131"/>
      <c r="HX142" s="131"/>
    </row>
    <row xmlns:x14ac="http://schemas.microsoft.com/office/spreadsheetml/2009/9/ac" r="143" s="3" customFormat="true" x14ac:dyDescent="0.25">
      <c r="A143" s="392" t="str">
        <f ca="true">IF(ISBLANK('Data Summary'!A145),"",'Data Summary'!A145)</f>
        <v/>
      </c>
      <c r="B143" s="131"/>
      <c r="L143" s="131"/>
      <c r="V143" s="131"/>
      <c r="AF143" s="131"/>
      <c r="AP143" s="131"/>
      <c r="AZ143" s="131"/>
      <c r="BA143" s="131"/>
      <c r="BJ143" s="131"/>
      <c r="BT143" s="131"/>
      <c r="CD143" s="131"/>
      <c r="CN143" s="131"/>
      <c r="CX143" s="131"/>
      <c r="DH143" s="131"/>
      <c r="DR143" s="131"/>
      <c r="EB143" s="131"/>
      <c r="EL143" s="131"/>
      <c r="EV143" s="131"/>
      <c r="FF143" s="131"/>
      <c r="FP143" s="131"/>
      <c r="FZ143" s="131"/>
      <c r="GJ143" s="131"/>
      <c r="GT143" s="131"/>
      <c r="HD143" s="131"/>
      <c r="HN143" s="131"/>
      <c r="HX143" s="131"/>
    </row>
    <row xmlns:x14ac="http://schemas.microsoft.com/office/spreadsheetml/2009/9/ac" r="144" s="3" customFormat="true" x14ac:dyDescent="0.25">
      <c r="A144" s="392" t="str">
        <f ca="true">IF(ISBLANK('Data Summary'!A146),"",'Data Summary'!A146)</f>
        <v/>
      </c>
      <c r="B144" s="131"/>
      <c r="L144" s="131"/>
      <c r="V144" s="131"/>
      <c r="AF144" s="131"/>
      <c r="AP144" s="131"/>
      <c r="AZ144" s="131"/>
      <c r="BA144" s="131"/>
      <c r="BJ144" s="131"/>
      <c r="BT144" s="131"/>
      <c r="CD144" s="131"/>
      <c r="CN144" s="131"/>
      <c r="CX144" s="131"/>
      <c r="DH144" s="131"/>
      <c r="DR144" s="131"/>
      <c r="EB144" s="131"/>
      <c r="EL144" s="131"/>
      <c r="EV144" s="131"/>
      <c r="FF144" s="131"/>
      <c r="FP144" s="131"/>
      <c r="FZ144" s="131"/>
      <c r="GJ144" s="131"/>
      <c r="GT144" s="131"/>
      <c r="HD144" s="131"/>
      <c r="HN144" s="131"/>
      <c r="HX144" s="131"/>
    </row>
    <row xmlns:x14ac="http://schemas.microsoft.com/office/spreadsheetml/2009/9/ac" r="145" s="3" customFormat="true" x14ac:dyDescent="0.25">
      <c r="A145" s="392" t="str">
        <f ca="true">IF(ISBLANK('Data Summary'!A147),"",'Data Summary'!A147)</f>
        <v/>
      </c>
      <c r="B145" s="131"/>
      <c r="L145" s="131"/>
      <c r="V145" s="131"/>
      <c r="AF145" s="131"/>
      <c r="AP145" s="131"/>
      <c r="AZ145" s="131"/>
      <c r="BA145" s="131"/>
      <c r="BJ145" s="131"/>
      <c r="BT145" s="131"/>
      <c r="CD145" s="131"/>
      <c r="CN145" s="131"/>
      <c r="CX145" s="131"/>
      <c r="DH145" s="131"/>
      <c r="DR145" s="131"/>
      <c r="EB145" s="131"/>
      <c r="EL145" s="131"/>
      <c r="EV145" s="131"/>
      <c r="FF145" s="131"/>
      <c r="FP145" s="131"/>
      <c r="FZ145" s="131"/>
      <c r="GJ145" s="131"/>
      <c r="GT145" s="131"/>
      <c r="HD145" s="131"/>
      <c r="HN145" s="131"/>
      <c r="HX145" s="131"/>
    </row>
    <row xmlns:x14ac="http://schemas.microsoft.com/office/spreadsheetml/2009/9/ac" r="146" s="3" customFormat="true" x14ac:dyDescent="0.25">
      <c r="A146" s="392" t="str">
        <f ca="true">IF(ISBLANK('Data Summary'!A148),"",'Data Summary'!A148)</f>
        <v/>
      </c>
      <c r="B146" s="131"/>
      <c r="L146" s="131"/>
      <c r="V146" s="131"/>
      <c r="AF146" s="131"/>
      <c r="AP146" s="131"/>
      <c r="AZ146" s="131"/>
      <c r="BA146" s="131"/>
      <c r="BJ146" s="131"/>
      <c r="BT146" s="131"/>
      <c r="CD146" s="131"/>
      <c r="CN146" s="131"/>
      <c r="CX146" s="131"/>
      <c r="DH146" s="131"/>
      <c r="DR146" s="131"/>
      <c r="EB146" s="131"/>
      <c r="EL146" s="131"/>
      <c r="EV146" s="131"/>
      <c r="FF146" s="131"/>
      <c r="FP146" s="131"/>
      <c r="FZ146" s="131"/>
      <c r="GJ146" s="131"/>
      <c r="GT146" s="131"/>
      <c r="HD146" s="131"/>
      <c r="HN146" s="131"/>
      <c r="HX146" s="131"/>
    </row>
    <row xmlns:x14ac="http://schemas.microsoft.com/office/spreadsheetml/2009/9/ac" r="147" s="3" customFormat="true" x14ac:dyDescent="0.25">
      <c r="A147" s="392" t="str">
        <f ca="true">IF(ISBLANK('Data Summary'!A149),"",'Data Summary'!A149)</f>
        <v/>
      </c>
      <c r="B147" s="131"/>
      <c r="L147" s="131"/>
      <c r="V147" s="131"/>
      <c r="AF147" s="131"/>
      <c r="AP147" s="131"/>
      <c r="AZ147" s="131"/>
      <c r="BA147" s="131"/>
      <c r="BJ147" s="131"/>
      <c r="BT147" s="131"/>
      <c r="CD147" s="131"/>
      <c r="CN147" s="131"/>
      <c r="CX147" s="131"/>
      <c r="DH147" s="131"/>
      <c r="DR147" s="131"/>
      <c r="EB147" s="131"/>
      <c r="EL147" s="131"/>
      <c r="EV147" s="131"/>
      <c r="FF147" s="131"/>
      <c r="FP147" s="131"/>
      <c r="FZ147" s="131"/>
      <c r="GJ147" s="131"/>
      <c r="GT147" s="131"/>
      <c r="HD147" s="131"/>
      <c r="HN147" s="131"/>
      <c r="HX147" s="131"/>
    </row>
    <row xmlns:x14ac="http://schemas.microsoft.com/office/spreadsheetml/2009/9/ac" r="148" s="3" customFormat="true" x14ac:dyDescent="0.25">
      <c r="A148" s="392" t="str">
        <f ca="true">IF(ISBLANK('Data Summary'!A150),"",'Data Summary'!A150)</f>
        <v/>
      </c>
      <c r="B148" s="131"/>
      <c r="L148" s="131"/>
      <c r="V148" s="131"/>
      <c r="AF148" s="131"/>
      <c r="AP148" s="131"/>
      <c r="AZ148" s="131"/>
      <c r="BA148" s="131"/>
      <c r="BJ148" s="131"/>
      <c r="BT148" s="131"/>
      <c r="CD148" s="131"/>
      <c r="CN148" s="131"/>
      <c r="CX148" s="131"/>
      <c r="DH148" s="131"/>
      <c r="DR148" s="131"/>
      <c r="EB148" s="131"/>
      <c r="EL148" s="131"/>
      <c r="EV148" s="131"/>
      <c r="FF148" s="131"/>
      <c r="FP148" s="131"/>
      <c r="FZ148" s="131"/>
      <c r="GJ148" s="131"/>
      <c r="GT148" s="131"/>
      <c r="HD148" s="131"/>
      <c r="HN148" s="131"/>
      <c r="HX148" s="131"/>
    </row>
    <row xmlns:x14ac="http://schemas.microsoft.com/office/spreadsheetml/2009/9/ac" r="149" s="3" customFormat="true" x14ac:dyDescent="0.25">
      <c r="A149" s="392" t="str">
        <f ca="true">IF(ISBLANK('Data Summary'!A151),"",'Data Summary'!A151)</f>
        <v/>
      </c>
      <c r="B149" s="131"/>
      <c r="L149" s="131"/>
      <c r="V149" s="131"/>
      <c r="AF149" s="131"/>
      <c r="AP149" s="131"/>
      <c r="AZ149" s="131"/>
      <c r="BA149" s="131"/>
      <c r="BJ149" s="131"/>
      <c r="BT149" s="131"/>
      <c r="CD149" s="131"/>
      <c r="CN149" s="131"/>
      <c r="CX149" s="131"/>
      <c r="DH149" s="131"/>
      <c r="DR149" s="131"/>
      <c r="EB149" s="131"/>
      <c r="EL149" s="131"/>
      <c r="EV149" s="131"/>
      <c r="FF149" s="131"/>
      <c r="FP149" s="131"/>
      <c r="FZ149" s="131"/>
      <c r="GJ149" s="131"/>
      <c r="GT149" s="131"/>
      <c r="HD149" s="131"/>
      <c r="HN149" s="131"/>
      <c r="HX149" s="131"/>
    </row>
    <row xmlns:x14ac="http://schemas.microsoft.com/office/spreadsheetml/2009/9/ac" r="150" s="3" customFormat="true" x14ac:dyDescent="0.25">
      <c r="A150" s="392" t="str">
        <f ca="true">IF(ISBLANK('Data Summary'!A152),"",'Data Summary'!A152)</f>
        <v/>
      </c>
      <c r="B150" s="131"/>
      <c r="L150" s="131"/>
      <c r="V150" s="131"/>
      <c r="AF150" s="131"/>
      <c r="AP150" s="131"/>
      <c r="AZ150" s="131"/>
      <c r="BA150" s="131"/>
      <c r="BJ150" s="131"/>
      <c r="BT150" s="131"/>
      <c r="CD150" s="131"/>
      <c r="CN150" s="131"/>
      <c r="CX150" s="131"/>
      <c r="DH150" s="131"/>
      <c r="DR150" s="131"/>
      <c r="EB150" s="131"/>
      <c r="EL150" s="131"/>
      <c r="EV150" s="131"/>
      <c r="FF150" s="131"/>
      <c r="FP150" s="131"/>
      <c r="FZ150" s="131"/>
      <c r="GJ150" s="131"/>
      <c r="GT150" s="131"/>
      <c r="HD150" s="131"/>
      <c r="HN150" s="131"/>
      <c r="HX150" s="131"/>
    </row>
    <row xmlns:x14ac="http://schemas.microsoft.com/office/spreadsheetml/2009/9/ac" r="151" s="3" customFormat="true" x14ac:dyDescent="0.25">
      <c r="A151" s="392" t="str">
        <f ca="true">IF(ISBLANK('Data Summary'!A153),"",'Data Summary'!A153)</f>
        <v/>
      </c>
      <c r="B151" s="131"/>
      <c r="L151" s="131"/>
      <c r="V151" s="131"/>
      <c r="AF151" s="131"/>
      <c r="AP151" s="131"/>
      <c r="AZ151" s="131"/>
      <c r="BA151" s="131"/>
      <c r="BJ151" s="131"/>
      <c r="BT151" s="131"/>
      <c r="CD151" s="131"/>
      <c r="CN151" s="131"/>
      <c r="CX151" s="131"/>
      <c r="DH151" s="131"/>
      <c r="DR151" s="131"/>
      <c r="EB151" s="131"/>
      <c r="EL151" s="131"/>
      <c r="EV151" s="131"/>
      <c r="FF151" s="131"/>
      <c r="FP151" s="131"/>
      <c r="FZ151" s="131"/>
      <c r="GJ151" s="131"/>
      <c r="GT151" s="131"/>
      <c r="HD151" s="131"/>
      <c r="HN151" s="131"/>
      <c r="HX151" s="131"/>
    </row>
    <row xmlns:x14ac="http://schemas.microsoft.com/office/spreadsheetml/2009/9/ac" r="152" s="3" customFormat="true" x14ac:dyDescent="0.25">
      <c r="A152" s="388"/>
      <c r="B152" s="131"/>
      <c r="L152" s="131"/>
      <c r="V152" s="131"/>
      <c r="AF152" s="131"/>
      <c r="AP152" s="131"/>
      <c r="AZ152" s="131"/>
      <c r="BA152" s="131"/>
      <c r="BJ152" s="131"/>
      <c r="BT152" s="131"/>
      <c r="CD152" s="131"/>
      <c r="CN152" s="131"/>
      <c r="CX152" s="131"/>
      <c r="DH152" s="131"/>
      <c r="DR152" s="131"/>
      <c r="EB152" s="131"/>
      <c r="EL152" s="131"/>
      <c r="EV152" s="131"/>
      <c r="FF152" s="131"/>
      <c r="FP152" s="131"/>
      <c r="FZ152" s="131"/>
      <c r="GJ152" s="131"/>
      <c r="GT152" s="131"/>
      <c r="HD152" s="131"/>
      <c r="HN152" s="131"/>
      <c r="HX152" s="131"/>
    </row>
    <row xmlns:x14ac="http://schemas.microsoft.com/office/spreadsheetml/2009/9/ac" r="153" s="3" customFormat="true" x14ac:dyDescent="0.25">
      <c r="A153" s="388"/>
      <c r="B153" s="131"/>
      <c r="L153" s="131"/>
      <c r="V153" s="131"/>
      <c r="AF153" s="131"/>
      <c r="AP153" s="131"/>
      <c r="AZ153" s="131"/>
      <c r="BA153" s="131"/>
      <c r="BJ153" s="131"/>
      <c r="BT153" s="131"/>
      <c r="CD153" s="131"/>
      <c r="CN153" s="131"/>
      <c r="CX153" s="131"/>
      <c r="DH153" s="131"/>
      <c r="DR153" s="131"/>
      <c r="EB153" s="131"/>
      <c r="EL153" s="131"/>
      <c r="EV153" s="131"/>
      <c r="FF153" s="131"/>
      <c r="FP153" s="131"/>
      <c r="FZ153" s="131"/>
      <c r="GJ153" s="131"/>
      <c r="GT153" s="131"/>
      <c r="HD153" s="131"/>
      <c r="HN153" s="131"/>
      <c r="HX153" s="131"/>
    </row>
    <row xmlns:x14ac="http://schemas.microsoft.com/office/spreadsheetml/2009/9/ac" r="154" s="3" customFormat="true" x14ac:dyDescent="0.25">
      <c r="A154" s="388"/>
      <c r="B154" s="131"/>
      <c r="L154" s="131"/>
      <c r="V154" s="131"/>
      <c r="AF154" s="131"/>
      <c r="AP154" s="131"/>
      <c r="AZ154" s="131"/>
      <c r="BA154" s="131"/>
      <c r="BJ154" s="131"/>
      <c r="BT154" s="131"/>
      <c r="CD154" s="131"/>
      <c r="CN154" s="131"/>
      <c r="CX154" s="131"/>
      <c r="DH154" s="131"/>
      <c r="DR154" s="131"/>
      <c r="EB154" s="131"/>
      <c r="EL154" s="131"/>
      <c r="EV154" s="131"/>
      <c r="FF154" s="131"/>
      <c r="FP154" s="131"/>
      <c r="FZ154" s="131"/>
      <c r="GJ154" s="131"/>
      <c r="GT154" s="131"/>
      <c r="HD154" s="131"/>
      <c r="HN154" s="131"/>
      <c r="HX154" s="131"/>
    </row>
    <row xmlns:x14ac="http://schemas.microsoft.com/office/spreadsheetml/2009/9/ac" r="155" s="3" customFormat="true" x14ac:dyDescent="0.25">
      <c r="A155" s="388"/>
      <c r="B155" s="131"/>
      <c r="L155" s="131"/>
      <c r="V155" s="131"/>
      <c r="AF155" s="131"/>
      <c r="AP155" s="131"/>
      <c r="AZ155" s="131"/>
      <c r="BA155" s="131"/>
      <c r="BJ155" s="131"/>
      <c r="BT155" s="131"/>
      <c r="CD155" s="131"/>
      <c r="CN155" s="131"/>
      <c r="CX155" s="131"/>
      <c r="DH155" s="131"/>
      <c r="DR155" s="131"/>
      <c r="EB155" s="131"/>
      <c r="EL155" s="131"/>
      <c r="EV155" s="131"/>
      <c r="FF155" s="131"/>
      <c r="FP155" s="131"/>
      <c r="FZ155" s="131"/>
      <c r="GJ155" s="131"/>
      <c r="GT155" s="131"/>
      <c r="HD155" s="131"/>
      <c r="HN155" s="131"/>
      <c r="HX155" s="131"/>
    </row>
    <row xmlns:x14ac="http://schemas.microsoft.com/office/spreadsheetml/2009/9/ac" r="156" s="3" customFormat="true" x14ac:dyDescent="0.25">
      <c r="A156" s="388"/>
      <c r="B156" s="131"/>
      <c r="L156" s="131"/>
      <c r="V156" s="131"/>
      <c r="AF156" s="131"/>
      <c r="AP156" s="131"/>
      <c r="AZ156" s="131"/>
      <c r="BA156" s="131"/>
      <c r="BJ156" s="131"/>
      <c r="BT156" s="131"/>
      <c r="CD156" s="131"/>
      <c r="CN156" s="131"/>
      <c r="CX156" s="131"/>
      <c r="DH156" s="131"/>
      <c r="DR156" s="131"/>
      <c r="EB156" s="131"/>
      <c r="EL156" s="131"/>
      <c r="EV156" s="131"/>
      <c r="FF156" s="131"/>
      <c r="FP156" s="131"/>
      <c r="FZ156" s="131"/>
      <c r="GJ156" s="131"/>
      <c r="GT156" s="131"/>
      <c r="HD156" s="131"/>
      <c r="HN156" s="131"/>
      <c r="HX156" s="131"/>
    </row>
    <row xmlns:x14ac="http://schemas.microsoft.com/office/spreadsheetml/2009/9/ac" r="157" s="3" customFormat="true" x14ac:dyDescent="0.25">
      <c r="A157" s="388"/>
      <c r="B157" s="131"/>
      <c r="L157" s="131"/>
      <c r="V157" s="131"/>
      <c r="AF157" s="131"/>
      <c r="AP157" s="131"/>
      <c r="AZ157" s="131"/>
      <c r="BA157" s="131"/>
      <c r="BJ157" s="131"/>
      <c r="BT157" s="131"/>
      <c r="CD157" s="131"/>
      <c r="CN157" s="131"/>
      <c r="CX157" s="131"/>
      <c r="DH157" s="131"/>
      <c r="DR157" s="131"/>
      <c r="EB157" s="131"/>
      <c r="EL157" s="131"/>
      <c r="EV157" s="131"/>
      <c r="FF157" s="131"/>
      <c r="FP157" s="131"/>
      <c r="FZ157" s="131"/>
      <c r="GJ157" s="131"/>
      <c r="GT157" s="131"/>
      <c r="HD157" s="131"/>
      <c r="HN157" s="131"/>
      <c r="HX157" s="131"/>
    </row>
    <row xmlns:x14ac="http://schemas.microsoft.com/office/spreadsheetml/2009/9/ac" r="158" s="3" customFormat="true" x14ac:dyDescent="0.25">
      <c r="A158" s="388"/>
      <c r="B158" s="131"/>
      <c r="L158" s="131"/>
      <c r="V158" s="131"/>
      <c r="AF158" s="131"/>
      <c r="AP158" s="131"/>
      <c r="AZ158" s="131"/>
      <c r="BA158" s="131"/>
      <c r="BJ158" s="131"/>
      <c r="BT158" s="131"/>
      <c r="CD158" s="131"/>
      <c r="CN158" s="131"/>
      <c r="CX158" s="131"/>
      <c r="DH158" s="131"/>
      <c r="DR158" s="131"/>
      <c r="EB158" s="131"/>
      <c r="EL158" s="131"/>
      <c r="EV158" s="131"/>
      <c r="FF158" s="131"/>
      <c r="FP158" s="131"/>
      <c r="FZ158" s="131"/>
      <c r="GJ158" s="131"/>
      <c r="GT158" s="131"/>
      <c r="HD158" s="131"/>
      <c r="HN158" s="131"/>
      <c r="HX158" s="131"/>
    </row>
    <row xmlns:x14ac="http://schemas.microsoft.com/office/spreadsheetml/2009/9/ac" r="159" s="3" customFormat="true" x14ac:dyDescent="0.25">
      <c r="A159" s="388"/>
      <c r="B159" s="131"/>
      <c r="L159" s="131"/>
      <c r="V159" s="131"/>
      <c r="AF159" s="131"/>
      <c r="AP159" s="131"/>
      <c r="AZ159" s="131"/>
      <c r="BA159" s="131"/>
      <c r="BJ159" s="131"/>
      <c r="BT159" s="131"/>
      <c r="CD159" s="131"/>
      <c r="CN159" s="131"/>
      <c r="CX159" s="131"/>
      <c r="DH159" s="131"/>
      <c r="DR159" s="131"/>
      <c r="EB159" s="131"/>
      <c r="EL159" s="131"/>
      <c r="EV159" s="131"/>
      <c r="FF159" s="131"/>
      <c r="FP159" s="131"/>
      <c r="FZ159" s="131"/>
      <c r="GJ159" s="131"/>
      <c r="GT159" s="131"/>
      <c r="HD159" s="131"/>
      <c r="HN159" s="131"/>
      <c r="HX159" s="131"/>
    </row>
    <row xmlns:x14ac="http://schemas.microsoft.com/office/spreadsheetml/2009/9/ac" r="160" s="3" customFormat="true" x14ac:dyDescent="0.25">
      <c r="A160" s="388"/>
      <c r="B160" s="131"/>
      <c r="L160" s="131"/>
      <c r="V160" s="131"/>
      <c r="AF160" s="131"/>
      <c r="AP160" s="131"/>
      <c r="AZ160" s="131"/>
      <c r="BA160" s="131"/>
      <c r="BJ160" s="131"/>
      <c r="BT160" s="131"/>
      <c r="CD160" s="131"/>
      <c r="CN160" s="131"/>
      <c r="CX160" s="131"/>
      <c r="DH160" s="131"/>
      <c r="DR160" s="131"/>
      <c r="EB160" s="131"/>
      <c r="EL160" s="131"/>
      <c r="EV160" s="131"/>
      <c r="FF160" s="131"/>
      <c r="FP160" s="131"/>
      <c r="FZ160" s="131"/>
      <c r="GJ160" s="131"/>
      <c r="GT160" s="131"/>
      <c r="HD160" s="131"/>
      <c r="HN160" s="131"/>
      <c r="HX160" s="131"/>
    </row>
    <row xmlns:x14ac="http://schemas.microsoft.com/office/spreadsheetml/2009/9/ac" r="161" s="3" customFormat="true" x14ac:dyDescent="0.25">
      <c r="A161" s="388"/>
      <c r="B161" s="131"/>
      <c r="L161" s="131"/>
      <c r="V161" s="131"/>
      <c r="AF161" s="131"/>
      <c r="AP161" s="131"/>
      <c r="AZ161" s="131"/>
      <c r="BA161" s="131"/>
      <c r="BJ161" s="131"/>
      <c r="BT161" s="131"/>
      <c r="CD161" s="131"/>
      <c r="CN161" s="131"/>
      <c r="CX161" s="131"/>
      <c r="DH161" s="131"/>
      <c r="DR161" s="131"/>
      <c r="EB161" s="131"/>
      <c r="EL161" s="131"/>
      <c r="EV161" s="131"/>
      <c r="FF161" s="131"/>
      <c r="FP161" s="131"/>
      <c r="FZ161" s="131"/>
      <c r="GJ161" s="131"/>
      <c r="GT161" s="131"/>
      <c r="HD161" s="131"/>
      <c r="HN161" s="131"/>
      <c r="HX161" s="131"/>
    </row>
    <row xmlns:x14ac="http://schemas.microsoft.com/office/spreadsheetml/2009/9/ac" r="162" s="3" customFormat="true" x14ac:dyDescent="0.25">
      <c r="A162" s="388"/>
      <c r="B162" s="131"/>
      <c r="L162" s="131"/>
      <c r="V162" s="131"/>
      <c r="AF162" s="131"/>
      <c r="AP162" s="131"/>
      <c r="AZ162" s="131"/>
      <c r="BA162" s="131"/>
      <c r="BJ162" s="131"/>
      <c r="BT162" s="131"/>
      <c r="CD162" s="131"/>
      <c r="CN162" s="131"/>
      <c r="CX162" s="131"/>
      <c r="DH162" s="131"/>
      <c r="DR162" s="131"/>
      <c r="EB162" s="131"/>
      <c r="EL162" s="131"/>
      <c r="EV162" s="131"/>
      <c r="FF162" s="131"/>
      <c r="FP162" s="131"/>
      <c r="FZ162" s="131"/>
      <c r="GJ162" s="131"/>
      <c r="GT162" s="131"/>
      <c r="HD162" s="131"/>
      <c r="HN162" s="131"/>
      <c r="HX162" s="131"/>
    </row>
    <row xmlns:x14ac="http://schemas.microsoft.com/office/spreadsheetml/2009/9/ac" r="163" s="3" customFormat="true" x14ac:dyDescent="0.25">
      <c r="A163" s="388"/>
      <c r="B163" s="131"/>
      <c r="L163" s="131"/>
      <c r="V163" s="131"/>
      <c r="AF163" s="131"/>
      <c r="AP163" s="131"/>
      <c r="AZ163" s="131"/>
      <c r="BA163" s="131"/>
      <c r="BJ163" s="131"/>
      <c r="BT163" s="131"/>
      <c r="CD163" s="131"/>
      <c r="CN163" s="131"/>
      <c r="CX163" s="131"/>
      <c r="DH163" s="131"/>
      <c r="DR163" s="131"/>
      <c r="EB163" s="131"/>
      <c r="EL163" s="131"/>
      <c r="EV163" s="131"/>
      <c r="FF163" s="131"/>
      <c r="FP163" s="131"/>
      <c r="FZ163" s="131"/>
      <c r="GJ163" s="131"/>
      <c r="GT163" s="131"/>
      <c r="HD163" s="131"/>
      <c r="HN163" s="131"/>
      <c r="HX163" s="131"/>
    </row>
    <row xmlns:x14ac="http://schemas.microsoft.com/office/spreadsheetml/2009/9/ac" r="164" s="3" customFormat="true" x14ac:dyDescent="0.25">
      <c r="A164" s="388"/>
      <c r="B164" s="131"/>
      <c r="L164" s="131"/>
      <c r="V164" s="131"/>
      <c r="AF164" s="131"/>
      <c r="AP164" s="131"/>
      <c r="AZ164" s="131"/>
      <c r="BA164" s="131"/>
      <c r="BJ164" s="131"/>
      <c r="BT164" s="131"/>
      <c r="CD164" s="131"/>
      <c r="CN164" s="131"/>
      <c r="CX164" s="131"/>
      <c r="DH164" s="131"/>
      <c r="DR164" s="131"/>
      <c r="EB164" s="131"/>
      <c r="EL164" s="131"/>
      <c r="EV164" s="131"/>
      <c r="FF164" s="131"/>
      <c r="FP164" s="131"/>
      <c r="FZ164" s="131"/>
      <c r="GJ164" s="131"/>
      <c r="GT164" s="131"/>
      <c r="HD164" s="131"/>
      <c r="HN164" s="131"/>
      <c r="HX164" s="131"/>
    </row>
    <row xmlns:x14ac="http://schemas.microsoft.com/office/spreadsheetml/2009/9/ac" r="165" s="3" customFormat="true" x14ac:dyDescent="0.25">
      <c r="A165" s="388"/>
      <c r="B165" s="131"/>
      <c r="L165" s="131"/>
      <c r="V165" s="131"/>
      <c r="AF165" s="131"/>
      <c r="AP165" s="131"/>
      <c r="AZ165" s="131"/>
      <c r="BA165" s="131"/>
      <c r="BJ165" s="131"/>
      <c r="BT165" s="131"/>
      <c r="CD165" s="131"/>
      <c r="CN165" s="131"/>
      <c r="CX165" s="131"/>
      <c r="DH165" s="131"/>
      <c r="DR165" s="131"/>
      <c r="EB165" s="131"/>
      <c r="EL165" s="131"/>
      <c r="EV165" s="131"/>
      <c r="FF165" s="131"/>
      <c r="FP165" s="131"/>
      <c r="FZ165" s="131"/>
      <c r="GJ165" s="131"/>
      <c r="GT165" s="131"/>
      <c r="HD165" s="131"/>
      <c r="HN165" s="131"/>
      <c r="HX165" s="131"/>
    </row>
    <row xmlns:x14ac="http://schemas.microsoft.com/office/spreadsheetml/2009/9/ac" r="166" s="3" customFormat="true" x14ac:dyDescent="0.25">
      <c r="A166" s="388"/>
      <c r="B166" s="131"/>
      <c r="L166" s="131"/>
      <c r="V166" s="131"/>
      <c r="AF166" s="131"/>
      <c r="AP166" s="131"/>
      <c r="AZ166" s="131"/>
      <c r="BA166" s="131"/>
      <c r="BJ166" s="131"/>
      <c r="BT166" s="131"/>
      <c r="CD166" s="131"/>
      <c r="CN166" s="131"/>
      <c r="CX166" s="131"/>
      <c r="DH166" s="131"/>
      <c r="DR166" s="131"/>
      <c r="EB166" s="131"/>
      <c r="EL166" s="131"/>
      <c r="EV166" s="131"/>
      <c r="FF166" s="131"/>
      <c r="FP166" s="131"/>
      <c r="FZ166" s="131"/>
      <c r="GJ166" s="131"/>
      <c r="GT166" s="131"/>
      <c r="HD166" s="131"/>
      <c r="HN166" s="131"/>
      <c r="HX166" s="131"/>
    </row>
    <row xmlns:x14ac="http://schemas.microsoft.com/office/spreadsheetml/2009/9/ac" r="167" s="3" customFormat="true" x14ac:dyDescent="0.25">
      <c r="A167" s="388"/>
      <c r="B167" s="131"/>
      <c r="L167" s="131"/>
      <c r="V167" s="131"/>
      <c r="AF167" s="131"/>
      <c r="AP167" s="131"/>
      <c r="AZ167" s="131"/>
      <c r="BA167" s="131"/>
      <c r="BJ167" s="131"/>
      <c r="BT167" s="131"/>
      <c r="CD167" s="131"/>
      <c r="CN167" s="131"/>
      <c r="CX167" s="131"/>
      <c r="DH167" s="131"/>
      <c r="DR167" s="131"/>
      <c r="EB167" s="131"/>
      <c r="EL167" s="131"/>
      <c r="EV167" s="131"/>
      <c r="FF167" s="131"/>
      <c r="FP167" s="131"/>
      <c r="FZ167" s="131"/>
      <c r="GJ167" s="131"/>
      <c r="GT167" s="131"/>
      <c r="HD167" s="131"/>
      <c r="HN167" s="131"/>
      <c r="HX167" s="131"/>
    </row>
    <row xmlns:x14ac="http://schemas.microsoft.com/office/spreadsheetml/2009/9/ac" r="168" s="3" customFormat="true" x14ac:dyDescent="0.25">
      <c r="A168" s="388"/>
      <c r="B168" s="131"/>
      <c r="L168" s="131"/>
      <c r="V168" s="131"/>
      <c r="AF168" s="131"/>
      <c r="AP168" s="131"/>
      <c r="AZ168" s="131"/>
      <c r="BA168" s="131"/>
      <c r="BJ168" s="131"/>
      <c r="BT168" s="131"/>
      <c r="CD168" s="131"/>
      <c r="CN168" s="131"/>
      <c r="CX168" s="131"/>
      <c r="DH168" s="131"/>
      <c r="DR168" s="131"/>
      <c r="EB168" s="131"/>
      <c r="EL168" s="131"/>
      <c r="EV168" s="131"/>
      <c r="FF168" s="131"/>
      <c r="FP168" s="131"/>
      <c r="FZ168" s="131"/>
      <c r="GJ168" s="131"/>
      <c r="GT168" s="131"/>
      <c r="HD168" s="131"/>
      <c r="HN168" s="131"/>
      <c r="HX168" s="131"/>
    </row>
    <row xmlns:x14ac="http://schemas.microsoft.com/office/spreadsheetml/2009/9/ac" r="169" s="3" customFormat="true" x14ac:dyDescent="0.25">
      <c r="A169" s="388"/>
      <c r="B169" s="131"/>
      <c r="L169" s="131"/>
      <c r="V169" s="131"/>
      <c r="AF169" s="131"/>
      <c r="AP169" s="131"/>
      <c r="AZ169" s="131"/>
      <c r="BA169" s="131"/>
      <c r="BJ169" s="131"/>
      <c r="BT169" s="131"/>
      <c r="CD169" s="131"/>
      <c r="CN169" s="131"/>
      <c r="CX169" s="131"/>
      <c r="DH169" s="131"/>
      <c r="DR169" s="131"/>
      <c r="EB169" s="131"/>
      <c r="EL169" s="131"/>
      <c r="EV169" s="131"/>
      <c r="FF169" s="131"/>
      <c r="FP169" s="131"/>
      <c r="FZ169" s="131"/>
      <c r="GJ169" s="131"/>
      <c r="GT169" s="131"/>
      <c r="HD169" s="131"/>
      <c r="HN169" s="131"/>
      <c r="HX169" s="131"/>
    </row>
    <row xmlns:x14ac="http://schemas.microsoft.com/office/spreadsheetml/2009/9/ac" r="170" s="3" customFormat="true" x14ac:dyDescent="0.25">
      <c r="A170" s="388"/>
      <c r="B170" s="131"/>
      <c r="L170" s="131"/>
      <c r="V170" s="131"/>
      <c r="AF170" s="131"/>
      <c r="AP170" s="131"/>
      <c r="AZ170" s="131"/>
      <c r="BA170" s="131"/>
      <c r="BJ170" s="131"/>
      <c r="BT170" s="131"/>
      <c r="CD170" s="131"/>
      <c r="CN170" s="131"/>
      <c r="CX170" s="131"/>
      <c r="DH170" s="131"/>
      <c r="DR170" s="131"/>
      <c r="EB170" s="131"/>
      <c r="EL170" s="131"/>
      <c r="EV170" s="131"/>
      <c r="FF170" s="131"/>
      <c r="FP170" s="131"/>
      <c r="FZ170" s="131"/>
      <c r="GJ170" s="131"/>
      <c r="GT170" s="131"/>
      <c r="HD170" s="131"/>
      <c r="HN170" s="131"/>
      <c r="HX170" s="131"/>
    </row>
    <row xmlns:x14ac="http://schemas.microsoft.com/office/spreadsheetml/2009/9/ac" r="171" s="3" customFormat="true" x14ac:dyDescent="0.25">
      <c r="A171" s="388"/>
      <c r="B171" s="131"/>
      <c r="L171" s="131"/>
      <c r="V171" s="131"/>
      <c r="AF171" s="131"/>
      <c r="AP171" s="131"/>
      <c r="AZ171" s="131"/>
      <c r="BA171" s="131"/>
      <c r="BJ171" s="131"/>
      <c r="BT171" s="131"/>
      <c r="CD171" s="131"/>
      <c r="CN171" s="131"/>
      <c r="CX171" s="131"/>
      <c r="DH171" s="131"/>
      <c r="DR171" s="131"/>
      <c r="EB171" s="131"/>
      <c r="EL171" s="131"/>
      <c r="EV171" s="131"/>
      <c r="FF171" s="131"/>
      <c r="FP171" s="131"/>
      <c r="FZ171" s="131"/>
      <c r="GJ171" s="131"/>
      <c r="GT171" s="131"/>
      <c r="HD171" s="131"/>
      <c r="HN171" s="131"/>
      <c r="HX171" s="131"/>
    </row>
    <row xmlns:x14ac="http://schemas.microsoft.com/office/spreadsheetml/2009/9/ac" r="172" s="3" customFormat="true" x14ac:dyDescent="0.25">
      <c r="A172" s="388"/>
      <c r="B172" s="131"/>
      <c r="L172" s="131"/>
      <c r="V172" s="131"/>
      <c r="AF172" s="131"/>
      <c r="AP172" s="131"/>
      <c r="AZ172" s="131"/>
      <c r="BA172" s="131"/>
      <c r="BJ172" s="131"/>
      <c r="BT172" s="131"/>
      <c r="CD172" s="131"/>
      <c r="CN172" s="131"/>
      <c r="CX172" s="131"/>
      <c r="DH172" s="131"/>
      <c r="DR172" s="131"/>
      <c r="EB172" s="131"/>
      <c r="EL172" s="131"/>
      <c r="EV172" s="131"/>
      <c r="FF172" s="131"/>
      <c r="FP172" s="131"/>
      <c r="FZ172" s="131"/>
      <c r="GJ172" s="131"/>
      <c r="GT172" s="131"/>
      <c r="HD172" s="131"/>
      <c r="HN172" s="131"/>
      <c r="HX172" s="131"/>
    </row>
    <row xmlns:x14ac="http://schemas.microsoft.com/office/spreadsheetml/2009/9/ac" r="173" s="3" customFormat="true" x14ac:dyDescent="0.25">
      <c r="A173" s="388"/>
      <c r="B173" s="131"/>
      <c r="L173" s="131"/>
      <c r="V173" s="131"/>
      <c r="AF173" s="131"/>
      <c r="AP173" s="131"/>
      <c r="AZ173" s="131"/>
      <c r="BA173" s="131"/>
      <c r="BJ173" s="131"/>
      <c r="BT173" s="131"/>
      <c r="CD173" s="131"/>
      <c r="CN173" s="131"/>
      <c r="CX173" s="131"/>
      <c r="DH173" s="131"/>
      <c r="DR173" s="131"/>
      <c r="EB173" s="131"/>
      <c r="EL173" s="131"/>
      <c r="EV173" s="131"/>
      <c r="FF173" s="131"/>
      <c r="FP173" s="131"/>
      <c r="FZ173" s="131"/>
      <c r="GJ173" s="131"/>
      <c r="GT173" s="131"/>
      <c r="HD173" s="131"/>
      <c r="HN173" s="131"/>
      <c r="HX173" s="131"/>
    </row>
    <row xmlns:x14ac="http://schemas.microsoft.com/office/spreadsheetml/2009/9/ac" r="174" s="3" customFormat="true" x14ac:dyDescent="0.25">
      <c r="A174" s="388"/>
      <c r="B174" s="131"/>
      <c r="L174" s="131"/>
      <c r="V174" s="131"/>
      <c r="AF174" s="131"/>
      <c r="AP174" s="131"/>
      <c r="AZ174" s="131"/>
      <c r="BA174" s="131"/>
      <c r="BJ174" s="131"/>
      <c r="BT174" s="131"/>
      <c r="CD174" s="131"/>
      <c r="CN174" s="131"/>
      <c r="CX174" s="131"/>
      <c r="DH174" s="131"/>
      <c r="DR174" s="131"/>
      <c r="EB174" s="131"/>
      <c r="EL174" s="131"/>
      <c r="EV174" s="131"/>
      <c r="FF174" s="131"/>
      <c r="FP174" s="131"/>
      <c r="FZ174" s="131"/>
      <c r="GJ174" s="131"/>
      <c r="GT174" s="131"/>
      <c r="HD174" s="131"/>
      <c r="HN174" s="131"/>
      <c r="HX174" s="131"/>
    </row>
    <row xmlns:x14ac="http://schemas.microsoft.com/office/spreadsheetml/2009/9/ac" r="175" s="3" customFormat="true" x14ac:dyDescent="0.25">
      <c r="A175" s="388"/>
      <c r="B175" s="131"/>
      <c r="L175" s="131"/>
      <c r="V175" s="131"/>
      <c r="AF175" s="131"/>
      <c r="AP175" s="131"/>
      <c r="AZ175" s="131"/>
      <c r="BA175" s="131"/>
      <c r="BJ175" s="131"/>
      <c r="BT175" s="131"/>
      <c r="CD175" s="131"/>
      <c r="CN175" s="131"/>
      <c r="CX175" s="131"/>
      <c r="DH175" s="131"/>
      <c r="DR175" s="131"/>
      <c r="EB175" s="131"/>
      <c r="EL175" s="131"/>
      <c r="EV175" s="131"/>
      <c r="FF175" s="131"/>
      <c r="FP175" s="131"/>
      <c r="FZ175" s="131"/>
      <c r="GJ175" s="131"/>
      <c r="GT175" s="131"/>
      <c r="HD175" s="131"/>
      <c r="HN175" s="131"/>
      <c r="HX175" s="131"/>
    </row>
    <row xmlns:x14ac="http://schemas.microsoft.com/office/spreadsheetml/2009/9/ac" r="176" s="3" customFormat="true" x14ac:dyDescent="0.25">
      <c r="A176" s="388"/>
      <c r="B176" s="131"/>
      <c r="L176" s="131"/>
      <c r="V176" s="131"/>
      <c r="AF176" s="131"/>
      <c r="AP176" s="131"/>
      <c r="AZ176" s="131"/>
      <c r="BA176" s="131"/>
      <c r="BJ176" s="131"/>
      <c r="BT176" s="131"/>
      <c r="CD176" s="131"/>
      <c r="CN176" s="131"/>
      <c r="CX176" s="131"/>
      <c r="DH176" s="131"/>
      <c r="DR176" s="131"/>
      <c r="EB176" s="131"/>
      <c r="EL176" s="131"/>
      <c r="EV176" s="131"/>
      <c r="FF176" s="131"/>
      <c r="FP176" s="131"/>
      <c r="FZ176" s="131"/>
      <c r="GJ176" s="131"/>
      <c r="GT176" s="131"/>
      <c r="HD176" s="131"/>
      <c r="HN176" s="131"/>
      <c r="HX176" s="131"/>
    </row>
    <row xmlns:x14ac="http://schemas.microsoft.com/office/spreadsheetml/2009/9/ac" r="177" s="3" customFormat="true" x14ac:dyDescent="0.25">
      <c r="A177" s="388"/>
      <c r="B177" s="131"/>
      <c r="L177" s="131"/>
      <c r="V177" s="131"/>
      <c r="AF177" s="131"/>
      <c r="AP177" s="131"/>
      <c r="AZ177" s="131"/>
      <c r="BA177" s="131"/>
      <c r="BJ177" s="131"/>
      <c r="BT177" s="131"/>
      <c r="CD177" s="131"/>
      <c r="CN177" s="131"/>
      <c r="CX177" s="131"/>
      <c r="DH177" s="131"/>
      <c r="DR177" s="131"/>
      <c r="EB177" s="131"/>
      <c r="EL177" s="131"/>
      <c r="EV177" s="131"/>
      <c r="FF177" s="131"/>
      <c r="FP177" s="131"/>
      <c r="FZ177" s="131"/>
      <c r="GJ177" s="131"/>
      <c r="GT177" s="131"/>
      <c r="HD177" s="131"/>
      <c r="HN177" s="131"/>
      <c r="HX177" s="131"/>
    </row>
    <row xmlns:x14ac="http://schemas.microsoft.com/office/spreadsheetml/2009/9/ac" r="178" s="3" customFormat="true" x14ac:dyDescent="0.25">
      <c r="A178" s="388"/>
      <c r="B178" s="131"/>
      <c r="L178" s="131"/>
      <c r="V178" s="131"/>
      <c r="AF178" s="131"/>
      <c r="AP178" s="131"/>
      <c r="AZ178" s="131"/>
      <c r="BA178" s="131"/>
      <c r="BJ178" s="131"/>
      <c r="BT178" s="131"/>
      <c r="CD178" s="131"/>
      <c r="CN178" s="131"/>
      <c r="CX178" s="131"/>
      <c r="DH178" s="131"/>
      <c r="DR178" s="131"/>
      <c r="EB178" s="131"/>
      <c r="EL178" s="131"/>
      <c r="EV178" s="131"/>
      <c r="FF178" s="131"/>
      <c r="FP178" s="131"/>
      <c r="FZ178" s="131"/>
      <c r="GJ178" s="131"/>
      <c r="GT178" s="131"/>
      <c r="HD178" s="131"/>
      <c r="HN178" s="131"/>
      <c r="HX178" s="131"/>
    </row>
    <row xmlns:x14ac="http://schemas.microsoft.com/office/spreadsheetml/2009/9/ac" r="179" s="3" customFormat="true" x14ac:dyDescent="0.25">
      <c r="A179" s="388"/>
      <c r="B179" s="131"/>
      <c r="L179" s="131"/>
      <c r="V179" s="131"/>
      <c r="AF179" s="131"/>
      <c r="AP179" s="131"/>
      <c r="AZ179" s="131"/>
      <c r="BA179" s="131"/>
      <c r="BJ179" s="131"/>
      <c r="BT179" s="131"/>
      <c r="CD179" s="131"/>
      <c r="CN179" s="131"/>
      <c r="CX179" s="131"/>
      <c r="DH179" s="131"/>
      <c r="DR179" s="131"/>
      <c r="EB179" s="131"/>
      <c r="EL179" s="131"/>
      <c r="EV179" s="131"/>
      <c r="FF179" s="131"/>
      <c r="FP179" s="131"/>
      <c r="FZ179" s="131"/>
      <c r="GJ179" s="131"/>
      <c r="GT179" s="131"/>
      <c r="HD179" s="131"/>
      <c r="HN179" s="131"/>
      <c r="HX179" s="131"/>
    </row>
    <row xmlns:x14ac="http://schemas.microsoft.com/office/spreadsheetml/2009/9/ac" r="180" s="3" customFormat="true" x14ac:dyDescent="0.25">
      <c r="A180" s="388"/>
      <c r="B180" s="131"/>
      <c r="L180" s="131"/>
      <c r="V180" s="131"/>
      <c r="AF180" s="131"/>
      <c r="AP180" s="131"/>
      <c r="AZ180" s="131"/>
      <c r="BA180" s="131"/>
      <c r="BJ180" s="131"/>
      <c r="BT180" s="131"/>
      <c r="CD180" s="131"/>
      <c r="CN180" s="131"/>
      <c r="CX180" s="131"/>
      <c r="DH180" s="131"/>
      <c r="DR180" s="131"/>
      <c r="EB180" s="131"/>
      <c r="EL180" s="131"/>
      <c r="EV180" s="131"/>
      <c r="FF180" s="131"/>
      <c r="FP180" s="131"/>
      <c r="FZ180" s="131"/>
      <c r="GJ180" s="131"/>
      <c r="GT180" s="131"/>
      <c r="HD180" s="131"/>
      <c r="HN180" s="131"/>
      <c r="HX180" s="131"/>
    </row>
    <row xmlns:x14ac="http://schemas.microsoft.com/office/spreadsheetml/2009/9/ac" r="181" s="3" customFormat="true" x14ac:dyDescent="0.25">
      <c r="A181" s="388"/>
      <c r="B181" s="131"/>
      <c r="L181" s="131"/>
      <c r="V181" s="131"/>
      <c r="AF181" s="131"/>
      <c r="AP181" s="131"/>
      <c r="AZ181" s="131"/>
      <c r="BA181" s="131"/>
      <c r="BJ181" s="131"/>
      <c r="BT181" s="131"/>
      <c r="CD181" s="131"/>
      <c r="CN181" s="131"/>
      <c r="CX181" s="131"/>
      <c r="DH181" s="131"/>
      <c r="DR181" s="131"/>
      <c r="EB181" s="131"/>
      <c r="EL181" s="131"/>
      <c r="EV181" s="131"/>
      <c r="FF181" s="131"/>
      <c r="FP181" s="131"/>
      <c r="FZ181" s="131"/>
      <c r="GJ181" s="131"/>
      <c r="GT181" s="131"/>
      <c r="HD181" s="131"/>
      <c r="HN181" s="131"/>
      <c r="HX181" s="131"/>
    </row>
    <row xmlns:x14ac="http://schemas.microsoft.com/office/spreadsheetml/2009/9/ac" r="182" s="3" customFormat="true" x14ac:dyDescent="0.25">
      <c r="A182" s="388"/>
      <c r="B182" s="131"/>
      <c r="L182" s="131"/>
      <c r="V182" s="131"/>
      <c r="AF182" s="131"/>
      <c r="AP182" s="131"/>
      <c r="AZ182" s="131"/>
      <c r="BA182" s="131"/>
      <c r="BJ182" s="131"/>
      <c r="BT182" s="131"/>
      <c r="CD182" s="131"/>
      <c r="CN182" s="131"/>
      <c r="CX182" s="131"/>
      <c r="DH182" s="131"/>
      <c r="DR182" s="131"/>
      <c r="EB182" s="131"/>
      <c r="EL182" s="131"/>
      <c r="EV182" s="131"/>
      <c r="FF182" s="131"/>
      <c r="FP182" s="131"/>
      <c r="FZ182" s="131"/>
      <c r="GJ182" s="131"/>
      <c r="GT182" s="131"/>
      <c r="HD182" s="131"/>
      <c r="HN182" s="131"/>
      <c r="HX182" s="131"/>
    </row>
    <row xmlns:x14ac="http://schemas.microsoft.com/office/spreadsheetml/2009/9/ac" r="183" s="3" customFormat="true" x14ac:dyDescent="0.25">
      <c r="A183" s="388"/>
      <c r="B183" s="131"/>
      <c r="L183" s="131"/>
      <c r="V183" s="131"/>
      <c r="AF183" s="131"/>
      <c r="AP183" s="131"/>
      <c r="AZ183" s="131"/>
      <c r="BA183" s="131"/>
      <c r="BJ183" s="131"/>
      <c r="BT183" s="131"/>
      <c r="CD183" s="131"/>
      <c r="CN183" s="131"/>
      <c r="CX183" s="131"/>
      <c r="DH183" s="131"/>
      <c r="DR183" s="131"/>
      <c r="EB183" s="131"/>
      <c r="EL183" s="131"/>
      <c r="EV183" s="131"/>
      <c r="FF183" s="131"/>
      <c r="FP183" s="131"/>
      <c r="FZ183" s="131"/>
      <c r="GJ183" s="131"/>
      <c r="GT183" s="131"/>
      <c r="HD183" s="131"/>
      <c r="HN183" s="131"/>
      <c r="HX183" s="131"/>
    </row>
    <row xmlns:x14ac="http://schemas.microsoft.com/office/spreadsheetml/2009/9/ac" r="184" s="3" customFormat="true" x14ac:dyDescent="0.25">
      <c r="A184" s="388"/>
      <c r="B184" s="131"/>
      <c r="L184" s="131"/>
      <c r="V184" s="131"/>
      <c r="AF184" s="131"/>
      <c r="AP184" s="131"/>
      <c r="AZ184" s="131"/>
      <c r="BA184" s="131"/>
      <c r="BJ184" s="131"/>
      <c r="BT184" s="131"/>
      <c r="CD184" s="131"/>
      <c r="CN184" s="131"/>
      <c r="CX184" s="131"/>
      <c r="DH184" s="131"/>
      <c r="DR184" s="131"/>
      <c r="EB184" s="131"/>
      <c r="EL184" s="131"/>
      <c r="EV184" s="131"/>
      <c r="FF184" s="131"/>
      <c r="FP184" s="131"/>
      <c r="FZ184" s="131"/>
      <c r="GJ184" s="131"/>
      <c r="GT184" s="131"/>
      <c r="HD184" s="131"/>
      <c r="HN184" s="131"/>
      <c r="HX184" s="131"/>
    </row>
    <row xmlns:x14ac="http://schemas.microsoft.com/office/spreadsheetml/2009/9/ac" r="185" s="3" customFormat="true" x14ac:dyDescent="0.25">
      <c r="A185" s="388"/>
      <c r="B185" s="131"/>
      <c r="L185" s="131"/>
      <c r="V185" s="131"/>
      <c r="AF185" s="131"/>
      <c r="AP185" s="131"/>
      <c r="AZ185" s="131"/>
      <c r="BA185" s="131"/>
      <c r="BJ185" s="131"/>
      <c r="BT185" s="131"/>
      <c r="CD185" s="131"/>
      <c r="CN185" s="131"/>
      <c r="CX185" s="131"/>
      <c r="DH185" s="131"/>
      <c r="DR185" s="131"/>
      <c r="EB185" s="131"/>
      <c r="EL185" s="131"/>
      <c r="EV185" s="131"/>
      <c r="FF185" s="131"/>
      <c r="FP185" s="131"/>
      <c r="FZ185" s="131"/>
      <c r="GJ185" s="131"/>
      <c r="GT185" s="131"/>
      <c r="HD185" s="131"/>
      <c r="HN185" s="131"/>
      <c r="HX185" s="131"/>
    </row>
    <row xmlns:x14ac="http://schemas.microsoft.com/office/spreadsheetml/2009/9/ac" r="186" s="3" customFormat="true" x14ac:dyDescent="0.25">
      <c r="A186" s="388"/>
      <c r="B186" s="131"/>
      <c r="L186" s="131"/>
      <c r="V186" s="131"/>
      <c r="AF186" s="131"/>
      <c r="AP186" s="131"/>
      <c r="AZ186" s="131"/>
      <c r="BA186" s="131"/>
      <c r="BJ186" s="131"/>
      <c r="BT186" s="131"/>
      <c r="CD186" s="131"/>
      <c r="CN186" s="131"/>
      <c r="CX186" s="131"/>
      <c r="DH186" s="131"/>
      <c r="DR186" s="131"/>
      <c r="EB186" s="131"/>
      <c r="EL186" s="131"/>
      <c r="EV186" s="131"/>
      <c r="FF186" s="131"/>
      <c r="FP186" s="131"/>
      <c r="FZ186" s="131"/>
      <c r="GJ186" s="131"/>
      <c r="GT186" s="131"/>
      <c r="HD186" s="131"/>
      <c r="HN186" s="131"/>
      <c r="HX186" s="131"/>
    </row>
    <row xmlns:x14ac="http://schemas.microsoft.com/office/spreadsheetml/2009/9/ac" r="187" s="3" customFormat="true" x14ac:dyDescent="0.25">
      <c r="A187" s="388"/>
      <c r="B187" s="131"/>
      <c r="L187" s="131"/>
      <c r="V187" s="131"/>
      <c r="AF187" s="131"/>
      <c r="AP187" s="131"/>
      <c r="AZ187" s="131"/>
      <c r="BA187" s="131"/>
      <c r="BJ187" s="131"/>
      <c r="BT187" s="131"/>
      <c r="CD187" s="131"/>
      <c r="CN187" s="131"/>
      <c r="CX187" s="131"/>
      <c r="DH187" s="131"/>
      <c r="DR187" s="131"/>
      <c r="EB187" s="131"/>
      <c r="EL187" s="131"/>
      <c r="EV187" s="131"/>
      <c r="FF187" s="131"/>
      <c r="FP187" s="131"/>
      <c r="FZ187" s="131"/>
      <c r="GJ187" s="131"/>
      <c r="GT187" s="131"/>
      <c r="HD187" s="131"/>
      <c r="HN187" s="131"/>
      <c r="HX187" s="131"/>
    </row>
    <row xmlns:x14ac="http://schemas.microsoft.com/office/spreadsheetml/2009/9/ac" r="188" s="3" customFormat="true" x14ac:dyDescent="0.25">
      <c r="A188" s="388"/>
      <c r="B188" s="131"/>
      <c r="L188" s="131"/>
      <c r="V188" s="131"/>
      <c r="AF188" s="131"/>
      <c r="AP188" s="131"/>
      <c r="AZ188" s="131"/>
      <c r="BA188" s="131"/>
      <c r="BJ188" s="131"/>
      <c r="BT188" s="131"/>
      <c r="CD188" s="131"/>
      <c r="CN188" s="131"/>
      <c r="CX188" s="131"/>
      <c r="DH188" s="131"/>
      <c r="DR188" s="131"/>
      <c r="EB188" s="131"/>
      <c r="EL188" s="131"/>
      <c r="EV188" s="131"/>
      <c r="FF188" s="131"/>
      <c r="FP188" s="131"/>
      <c r="FZ188" s="131"/>
      <c r="GJ188" s="131"/>
      <c r="GT188" s="131"/>
      <c r="HD188" s="131"/>
      <c r="HN188" s="131"/>
      <c r="HX188" s="131"/>
    </row>
    <row xmlns:x14ac="http://schemas.microsoft.com/office/spreadsheetml/2009/9/ac" r="189" s="3" customFormat="true" x14ac:dyDescent="0.25">
      <c r="A189" s="388"/>
      <c r="B189" s="131"/>
      <c r="L189" s="131"/>
      <c r="V189" s="131"/>
      <c r="AF189" s="131"/>
      <c r="AP189" s="131"/>
      <c r="AZ189" s="131"/>
      <c r="BA189" s="131"/>
      <c r="BJ189" s="131"/>
      <c r="BT189" s="131"/>
      <c r="CD189" s="131"/>
      <c r="CN189" s="131"/>
      <c r="CX189" s="131"/>
      <c r="DH189" s="131"/>
      <c r="DR189" s="131"/>
      <c r="EB189" s="131"/>
      <c r="EL189" s="131"/>
      <c r="EV189" s="131"/>
      <c r="FF189" s="131"/>
      <c r="FP189" s="131"/>
      <c r="FZ189" s="131"/>
      <c r="GJ189" s="131"/>
      <c r="GT189" s="131"/>
      <c r="HD189" s="131"/>
      <c r="HN189" s="131"/>
      <c r="HX189" s="131"/>
    </row>
    <row xmlns:x14ac="http://schemas.microsoft.com/office/spreadsheetml/2009/9/ac" r="190" s="3" customFormat="true" x14ac:dyDescent="0.25">
      <c r="A190" s="388"/>
      <c r="B190" s="131"/>
      <c r="L190" s="131"/>
      <c r="V190" s="131"/>
      <c r="AF190" s="131"/>
      <c r="AP190" s="131"/>
      <c r="AZ190" s="131"/>
      <c r="BA190" s="131"/>
      <c r="BJ190" s="131"/>
      <c r="BT190" s="131"/>
      <c r="CD190" s="131"/>
      <c r="CN190" s="131"/>
      <c r="CX190" s="131"/>
      <c r="DH190" s="131"/>
      <c r="DR190" s="131"/>
      <c r="EB190" s="131"/>
      <c r="EL190" s="131"/>
      <c r="EV190" s="131"/>
      <c r="FF190" s="131"/>
      <c r="FP190" s="131"/>
      <c r="FZ190" s="131"/>
      <c r="GJ190" s="131"/>
      <c r="GT190" s="131"/>
      <c r="HD190" s="131"/>
      <c r="HN190" s="131"/>
      <c r="HX190" s="131"/>
    </row>
    <row xmlns:x14ac="http://schemas.microsoft.com/office/spreadsheetml/2009/9/ac" r="191" s="3" customFormat="true" x14ac:dyDescent="0.25">
      <c r="A191" s="388"/>
      <c r="B191" s="131"/>
      <c r="L191" s="131"/>
      <c r="V191" s="131"/>
      <c r="AF191" s="131"/>
      <c r="AP191" s="131"/>
      <c r="AZ191" s="131"/>
      <c r="BA191" s="131"/>
      <c r="BJ191" s="131"/>
      <c r="BT191" s="131"/>
      <c r="CD191" s="131"/>
      <c r="CN191" s="131"/>
      <c r="CX191" s="131"/>
      <c r="DH191" s="131"/>
      <c r="DR191" s="131"/>
      <c r="EB191" s="131"/>
      <c r="EL191" s="131"/>
      <c r="EV191" s="131"/>
      <c r="FF191" s="131"/>
      <c r="FP191" s="131"/>
      <c r="FZ191" s="131"/>
      <c r="GJ191" s="131"/>
      <c r="GT191" s="131"/>
      <c r="HD191" s="131"/>
      <c r="HN191" s="131"/>
      <c r="HX191" s="131"/>
    </row>
    <row xmlns:x14ac="http://schemas.microsoft.com/office/spreadsheetml/2009/9/ac" r="192" s="3" customFormat="true" x14ac:dyDescent="0.25">
      <c r="A192" s="388"/>
      <c r="B192" s="131"/>
      <c r="L192" s="131"/>
      <c r="V192" s="131"/>
      <c r="AF192" s="131"/>
      <c r="AP192" s="131"/>
      <c r="AZ192" s="131"/>
      <c r="BA192" s="131"/>
      <c r="BJ192" s="131"/>
      <c r="BT192" s="131"/>
      <c r="CD192" s="131"/>
      <c r="CN192" s="131"/>
      <c r="CX192" s="131"/>
      <c r="DH192" s="131"/>
      <c r="DR192" s="131"/>
      <c r="EB192" s="131"/>
      <c r="EL192" s="131"/>
      <c r="EV192" s="131"/>
      <c r="FF192" s="131"/>
      <c r="FP192" s="131"/>
      <c r="FZ192" s="131"/>
      <c r="GJ192" s="131"/>
      <c r="GT192" s="131"/>
      <c r="HD192" s="131"/>
      <c r="HN192" s="131"/>
      <c r="HX192" s="131"/>
    </row>
    <row xmlns:x14ac="http://schemas.microsoft.com/office/spreadsheetml/2009/9/ac" r="193" s="3" customFormat="true" x14ac:dyDescent="0.25">
      <c r="A193" s="388"/>
      <c r="B193" s="131"/>
      <c r="L193" s="131"/>
      <c r="V193" s="131"/>
      <c r="AF193" s="131"/>
      <c r="AP193" s="131"/>
      <c r="AZ193" s="131"/>
      <c r="BA193" s="131"/>
      <c r="BJ193" s="131"/>
      <c r="BT193" s="131"/>
      <c r="CD193" s="131"/>
      <c r="CN193" s="131"/>
      <c r="CX193" s="131"/>
      <c r="DH193" s="131"/>
      <c r="DR193" s="131"/>
      <c r="EB193" s="131"/>
      <c r="EL193" s="131"/>
      <c r="EV193" s="131"/>
      <c r="FF193" s="131"/>
      <c r="FP193" s="131"/>
      <c r="FZ193" s="131"/>
      <c r="GJ193" s="131"/>
      <c r="GT193" s="131"/>
      <c r="HD193" s="131"/>
      <c r="HN193" s="131"/>
      <c r="HX193" s="131"/>
    </row>
    <row xmlns:x14ac="http://schemas.microsoft.com/office/spreadsheetml/2009/9/ac" r="194" s="3" customFormat="true" x14ac:dyDescent="0.25">
      <c r="A194" s="388"/>
      <c r="B194" s="131"/>
      <c r="L194" s="131"/>
      <c r="V194" s="131"/>
      <c r="AF194" s="131"/>
      <c r="AP194" s="131"/>
      <c r="AZ194" s="131"/>
      <c r="BA194" s="131"/>
      <c r="BJ194" s="131"/>
      <c r="BT194" s="131"/>
      <c r="CD194" s="131"/>
      <c r="CN194" s="131"/>
      <c r="CX194" s="131"/>
      <c r="DH194" s="131"/>
      <c r="DR194" s="131"/>
      <c r="EB194" s="131"/>
      <c r="EL194" s="131"/>
      <c r="EV194" s="131"/>
      <c r="FF194" s="131"/>
      <c r="FP194" s="131"/>
      <c r="FZ194" s="131"/>
      <c r="GJ194" s="131"/>
      <c r="GT194" s="131"/>
      <c r="HD194" s="131"/>
      <c r="HN194" s="131"/>
      <c r="HX194" s="131"/>
    </row>
    <row xmlns:x14ac="http://schemas.microsoft.com/office/spreadsheetml/2009/9/ac" r="195" s="3" customFormat="true" x14ac:dyDescent="0.25">
      <c r="A195" s="388"/>
      <c r="B195" s="131"/>
      <c r="L195" s="131"/>
      <c r="V195" s="131"/>
      <c r="AF195" s="131"/>
      <c r="AP195" s="131"/>
      <c r="AZ195" s="131"/>
      <c r="BA195" s="131"/>
      <c r="BJ195" s="131"/>
      <c r="BT195" s="131"/>
      <c r="CD195" s="131"/>
      <c r="CN195" s="131"/>
      <c r="CX195" s="131"/>
      <c r="DH195" s="131"/>
      <c r="DR195" s="131"/>
      <c r="EB195" s="131"/>
      <c r="EL195" s="131"/>
      <c r="EV195" s="131"/>
      <c r="FF195" s="131"/>
      <c r="FP195" s="131"/>
      <c r="FZ195" s="131"/>
      <c r="GJ195" s="131"/>
      <c r="GT195" s="131"/>
      <c r="HD195" s="131"/>
      <c r="HN195" s="131"/>
      <c r="HX195" s="131"/>
    </row>
    <row xmlns:x14ac="http://schemas.microsoft.com/office/spreadsheetml/2009/9/ac" r="196" s="3" customFormat="true" x14ac:dyDescent="0.25">
      <c r="A196" s="388"/>
      <c r="B196" s="131"/>
      <c r="L196" s="131"/>
      <c r="V196" s="131"/>
      <c r="AF196" s="131"/>
      <c r="AP196" s="131"/>
      <c r="AZ196" s="131"/>
      <c r="BA196" s="131"/>
      <c r="BJ196" s="131"/>
      <c r="BT196" s="131"/>
      <c r="CD196" s="131"/>
      <c r="CN196" s="131"/>
      <c r="CX196" s="131"/>
      <c r="DH196" s="131"/>
      <c r="DR196" s="131"/>
      <c r="EB196" s="131"/>
      <c r="EL196" s="131"/>
      <c r="EV196" s="131"/>
      <c r="FF196" s="131"/>
      <c r="FP196" s="131"/>
      <c r="FZ196" s="131"/>
      <c r="GJ196" s="131"/>
      <c r="GT196" s="131"/>
      <c r="HD196" s="131"/>
      <c r="HN196" s="131"/>
      <c r="HX196" s="131"/>
    </row>
    <row xmlns:x14ac="http://schemas.microsoft.com/office/spreadsheetml/2009/9/ac" r="197" s="3" customFormat="true" x14ac:dyDescent="0.25">
      <c r="A197" s="388"/>
      <c r="B197" s="131"/>
      <c r="L197" s="131"/>
      <c r="V197" s="131"/>
      <c r="AF197" s="131"/>
      <c r="AP197" s="131"/>
      <c r="AZ197" s="131"/>
      <c r="BA197" s="131"/>
      <c r="BJ197" s="131"/>
      <c r="BT197" s="131"/>
      <c r="CD197" s="131"/>
      <c r="CN197" s="131"/>
      <c r="CX197" s="131"/>
      <c r="DH197" s="131"/>
      <c r="DR197" s="131"/>
      <c r="EB197" s="131"/>
      <c r="EL197" s="131"/>
      <c r="EV197" s="131"/>
      <c r="FF197" s="131"/>
      <c r="FP197" s="131"/>
      <c r="FZ197" s="131"/>
      <c r="GJ197" s="131"/>
      <c r="GT197" s="131"/>
      <c r="HD197" s="131"/>
      <c r="HN197" s="131"/>
      <c r="HX197" s="131"/>
    </row>
    <row xmlns:x14ac="http://schemas.microsoft.com/office/spreadsheetml/2009/9/ac" r="198" s="3" customFormat="true" x14ac:dyDescent="0.25">
      <c r="A198" s="388"/>
      <c r="B198" s="131"/>
      <c r="L198" s="131"/>
      <c r="V198" s="131"/>
      <c r="AF198" s="131"/>
      <c r="AP198" s="131"/>
      <c r="AZ198" s="131"/>
      <c r="BA198" s="131"/>
      <c r="BJ198" s="131"/>
      <c r="BT198" s="131"/>
      <c r="CD198" s="131"/>
      <c r="CN198" s="131"/>
      <c r="CX198" s="131"/>
      <c r="DH198" s="131"/>
      <c r="DR198" s="131"/>
      <c r="EB198" s="131"/>
      <c r="EL198" s="131"/>
      <c r="EV198" s="131"/>
      <c r="FF198" s="131"/>
      <c r="FP198" s="131"/>
      <c r="FZ198" s="131"/>
      <c r="GJ198" s="131"/>
      <c r="GT198" s="131"/>
      <c r="HD198" s="131"/>
      <c r="HN198" s="131"/>
      <c r="HX198" s="131"/>
    </row>
    <row xmlns:x14ac="http://schemas.microsoft.com/office/spreadsheetml/2009/9/ac" r="199" s="3" customFormat="true" x14ac:dyDescent="0.25">
      <c r="A199" s="388"/>
      <c r="B199" s="131"/>
      <c r="L199" s="131"/>
      <c r="V199" s="131"/>
      <c r="AF199" s="131"/>
      <c r="AP199" s="131"/>
      <c r="AZ199" s="131"/>
      <c r="BA199" s="131"/>
      <c r="BJ199" s="131"/>
      <c r="BT199" s="131"/>
      <c r="CD199" s="131"/>
      <c r="CN199" s="131"/>
      <c r="CX199" s="131"/>
      <c r="DH199" s="131"/>
      <c r="DR199" s="131"/>
      <c r="EB199" s="131"/>
      <c r="EL199" s="131"/>
      <c r="EV199" s="131"/>
      <c r="FF199" s="131"/>
      <c r="FP199" s="131"/>
      <c r="FZ199" s="131"/>
      <c r="GJ199" s="131"/>
      <c r="GT199" s="131"/>
      <c r="HD199" s="131"/>
      <c r="HN199" s="131"/>
      <c r="HX199" s="131"/>
    </row>
    <row xmlns:x14ac="http://schemas.microsoft.com/office/spreadsheetml/2009/9/ac" r="200" s="3" customFormat="true" x14ac:dyDescent="0.25">
      <c r="A200" s="388"/>
      <c r="B200" s="131"/>
      <c r="L200" s="131"/>
      <c r="V200" s="131"/>
      <c r="AF200" s="131"/>
      <c r="AP200" s="131"/>
      <c r="AZ200" s="131"/>
      <c r="BA200" s="131"/>
      <c r="BJ200" s="131"/>
      <c r="BT200" s="131"/>
      <c r="CD200" s="131"/>
      <c r="CN200" s="131"/>
      <c r="CX200" s="131"/>
      <c r="DH200" s="131"/>
      <c r="DR200" s="131"/>
      <c r="EB200" s="131"/>
      <c r="EL200" s="131"/>
      <c r="EV200" s="131"/>
      <c r="FF200" s="131"/>
      <c r="FP200" s="131"/>
      <c r="FZ200" s="131"/>
      <c r="GJ200" s="131"/>
      <c r="GT200" s="131"/>
      <c r="HD200" s="131"/>
      <c r="HN200" s="131"/>
      <c r="HX200" s="131"/>
    </row>
    <row xmlns:x14ac="http://schemas.microsoft.com/office/spreadsheetml/2009/9/ac" r="201" s="3" customFormat="true" x14ac:dyDescent="0.25">
      <c r="A201" s="388"/>
      <c r="B201" s="131"/>
      <c r="L201" s="131"/>
      <c r="V201" s="131"/>
      <c r="AF201" s="131"/>
      <c r="AP201" s="131"/>
      <c r="AZ201" s="131"/>
      <c r="BA201" s="131"/>
      <c r="BJ201" s="131"/>
      <c r="BT201" s="131"/>
      <c r="CD201" s="131"/>
      <c r="CN201" s="131"/>
      <c r="CX201" s="131"/>
      <c r="DH201" s="131"/>
      <c r="DR201" s="131"/>
      <c r="EB201" s="131"/>
      <c r="EL201" s="131"/>
      <c r="EV201" s="131"/>
      <c r="FF201" s="131"/>
      <c r="FP201" s="131"/>
      <c r="FZ201" s="131"/>
      <c r="GJ201" s="131"/>
      <c r="GT201" s="131"/>
      <c r="HD201" s="131"/>
      <c r="HN201" s="131"/>
      <c r="HX201" s="131"/>
    </row>
    <row xmlns:x14ac="http://schemas.microsoft.com/office/spreadsheetml/2009/9/ac" r="202" s="3" customFormat="true" x14ac:dyDescent="0.25">
      <c r="A202" s="388"/>
      <c r="B202" s="131"/>
      <c r="L202" s="131"/>
      <c r="V202" s="131"/>
      <c r="AF202" s="131"/>
      <c r="AP202" s="131"/>
      <c r="AZ202" s="131"/>
      <c r="BA202" s="131"/>
      <c r="BJ202" s="131"/>
      <c r="BT202" s="131"/>
      <c r="CD202" s="131"/>
      <c r="CN202" s="131"/>
      <c r="CX202" s="131"/>
      <c r="DH202" s="131"/>
      <c r="DR202" s="131"/>
      <c r="EB202" s="131"/>
      <c r="EL202" s="131"/>
      <c r="EV202" s="131"/>
      <c r="FF202" s="131"/>
      <c r="FP202" s="131"/>
      <c r="FZ202" s="131"/>
      <c r="GJ202" s="131"/>
      <c r="GT202" s="131"/>
      <c r="HD202" s="131"/>
      <c r="HN202" s="131"/>
      <c r="HX202" s="131"/>
    </row>
    <row xmlns:x14ac="http://schemas.microsoft.com/office/spreadsheetml/2009/9/ac" r="203" s="3" customFormat="true" x14ac:dyDescent="0.25">
      <c r="A203" s="388"/>
      <c r="B203" s="131"/>
      <c r="L203" s="131"/>
      <c r="V203" s="131"/>
      <c r="AF203" s="131"/>
      <c r="AP203" s="131"/>
      <c r="AZ203" s="131"/>
      <c r="BA203" s="131"/>
      <c r="BJ203" s="131"/>
      <c r="BT203" s="131"/>
      <c r="CD203" s="131"/>
      <c r="CN203" s="131"/>
      <c r="CX203" s="131"/>
      <c r="DH203" s="131"/>
      <c r="DR203" s="131"/>
      <c r="EB203" s="131"/>
      <c r="EL203" s="131"/>
      <c r="EV203" s="131"/>
      <c r="FF203" s="131"/>
      <c r="FP203" s="131"/>
      <c r="FZ203" s="131"/>
      <c r="GJ203" s="131"/>
      <c r="GT203" s="131"/>
      <c r="HD203" s="131"/>
      <c r="HN203" s="131"/>
      <c r="HX203" s="131"/>
    </row>
    <row xmlns:x14ac="http://schemas.microsoft.com/office/spreadsheetml/2009/9/ac" r="204" s="3" customFormat="true" x14ac:dyDescent="0.25">
      <c r="A204" s="388"/>
      <c r="B204" s="131"/>
      <c r="L204" s="131"/>
      <c r="V204" s="131"/>
      <c r="AF204" s="131"/>
      <c r="AP204" s="131"/>
      <c r="AZ204" s="131"/>
      <c r="BA204" s="131"/>
      <c r="BJ204" s="131"/>
      <c r="BT204" s="131"/>
      <c r="CD204" s="131"/>
      <c r="CN204" s="131"/>
      <c r="CX204" s="131"/>
      <c r="DH204" s="131"/>
      <c r="DR204" s="131"/>
      <c r="EB204" s="131"/>
      <c r="EL204" s="131"/>
      <c r="EV204" s="131"/>
      <c r="FF204" s="131"/>
      <c r="FP204" s="131"/>
      <c r="FZ204" s="131"/>
      <c r="GJ204" s="131"/>
      <c r="GT204" s="131"/>
      <c r="HD204" s="131"/>
      <c r="HN204" s="131"/>
      <c r="HX204" s="131"/>
    </row>
    <row xmlns:x14ac="http://schemas.microsoft.com/office/spreadsheetml/2009/9/ac" r="205" s="3" customFormat="true" x14ac:dyDescent="0.25">
      <c r="A205" s="388"/>
      <c r="B205" s="131"/>
      <c r="L205" s="131"/>
      <c r="V205" s="131"/>
      <c r="AF205" s="131"/>
      <c r="AP205" s="131"/>
      <c r="AZ205" s="131"/>
      <c r="BA205" s="131"/>
      <c r="BJ205" s="131"/>
      <c r="BT205" s="131"/>
      <c r="CD205" s="131"/>
      <c r="CN205" s="131"/>
      <c r="CX205" s="131"/>
      <c r="DH205" s="131"/>
      <c r="DR205" s="131"/>
      <c r="EB205" s="131"/>
      <c r="EL205" s="131"/>
      <c r="EV205" s="131"/>
      <c r="FF205" s="131"/>
      <c r="FP205" s="131"/>
      <c r="FZ205" s="131"/>
      <c r="GJ205" s="131"/>
      <c r="GT205" s="131"/>
      <c r="HD205" s="131"/>
      <c r="HN205" s="131"/>
      <c r="HX205" s="131"/>
    </row>
    <row xmlns:x14ac="http://schemas.microsoft.com/office/spreadsheetml/2009/9/ac" r="206" s="3" customFormat="true" x14ac:dyDescent="0.25">
      <c r="A206" s="388"/>
      <c r="B206" s="131"/>
      <c r="L206" s="131"/>
      <c r="V206" s="131"/>
      <c r="AF206" s="131"/>
      <c r="AP206" s="131"/>
      <c r="AZ206" s="131"/>
      <c r="BA206" s="131"/>
      <c r="BJ206" s="131"/>
      <c r="BT206" s="131"/>
      <c r="CD206" s="131"/>
      <c r="CN206" s="131"/>
      <c r="CX206" s="131"/>
      <c r="DH206" s="131"/>
      <c r="DR206" s="131"/>
      <c r="EB206" s="131"/>
      <c r="EL206" s="131"/>
      <c r="EV206" s="131"/>
      <c r="FF206" s="131"/>
      <c r="FP206" s="131"/>
      <c r="FZ206" s="131"/>
      <c r="GJ206" s="131"/>
      <c r="GT206" s="131"/>
      <c r="HD206" s="131"/>
      <c r="HN206" s="131"/>
      <c r="HX206" s="131"/>
    </row>
    <row xmlns:x14ac="http://schemas.microsoft.com/office/spreadsheetml/2009/9/ac" r="207" s="3" customFormat="true" x14ac:dyDescent="0.25">
      <c r="A207" s="388"/>
      <c r="B207" s="131"/>
      <c r="L207" s="131"/>
      <c r="V207" s="131"/>
      <c r="AF207" s="131"/>
      <c r="AP207" s="131"/>
      <c r="AZ207" s="131"/>
      <c r="BA207" s="131"/>
      <c r="BJ207" s="131"/>
      <c r="BT207" s="131"/>
      <c r="CD207" s="131"/>
      <c r="CN207" s="131"/>
      <c r="CX207" s="131"/>
      <c r="DH207" s="131"/>
      <c r="DR207" s="131"/>
      <c r="EB207" s="131"/>
      <c r="EL207" s="131"/>
      <c r="EV207" s="131"/>
      <c r="FF207" s="131"/>
      <c r="FP207" s="131"/>
      <c r="FZ207" s="131"/>
      <c r="GJ207" s="131"/>
      <c r="GT207" s="131"/>
      <c r="HD207" s="131"/>
      <c r="HN207" s="131"/>
      <c r="HX207" s="131"/>
    </row>
    <row xmlns:x14ac="http://schemas.microsoft.com/office/spreadsheetml/2009/9/ac" r="208" s="3" customFormat="true" x14ac:dyDescent="0.25">
      <c r="A208" s="388"/>
      <c r="B208" s="131"/>
      <c r="L208" s="131"/>
      <c r="V208" s="131"/>
      <c r="AF208" s="131"/>
      <c r="AP208" s="131"/>
      <c r="AZ208" s="131"/>
      <c r="BA208" s="131"/>
      <c r="BJ208" s="131"/>
      <c r="BT208" s="131"/>
      <c r="CD208" s="131"/>
      <c r="CN208" s="131"/>
      <c r="CX208" s="131"/>
      <c r="DH208" s="131"/>
      <c r="DR208" s="131"/>
      <c r="EB208" s="131"/>
      <c r="EL208" s="131"/>
      <c r="EV208" s="131"/>
      <c r="FF208" s="131"/>
      <c r="FP208" s="131"/>
      <c r="FZ208" s="131"/>
      <c r="GJ208" s="131"/>
      <c r="GT208" s="131"/>
      <c r="HD208" s="131"/>
      <c r="HN208" s="131"/>
      <c r="HX208" s="131"/>
    </row>
    <row xmlns:x14ac="http://schemas.microsoft.com/office/spreadsheetml/2009/9/ac" r="209" s="3" customFormat="true" x14ac:dyDescent="0.25">
      <c r="A209" s="388"/>
      <c r="B209" s="131"/>
      <c r="L209" s="131"/>
      <c r="V209" s="131"/>
      <c r="AF209" s="131"/>
      <c r="AP209" s="131"/>
      <c r="AZ209" s="131"/>
      <c r="BA209" s="131"/>
      <c r="BJ209" s="131"/>
      <c r="BT209" s="131"/>
      <c r="CD209" s="131"/>
      <c r="CN209" s="131"/>
      <c r="CX209" s="131"/>
      <c r="DH209" s="131"/>
      <c r="DR209" s="131"/>
      <c r="EB209" s="131"/>
      <c r="EL209" s="131"/>
      <c r="EV209" s="131"/>
      <c r="FF209" s="131"/>
      <c r="FP209" s="131"/>
      <c r="FZ209" s="131"/>
      <c r="GJ209" s="131"/>
      <c r="GT209" s="131"/>
      <c r="HD209" s="131"/>
      <c r="HN209" s="131"/>
      <c r="HX209" s="131"/>
    </row>
    <row xmlns:x14ac="http://schemas.microsoft.com/office/spreadsheetml/2009/9/ac" r="210" s="3" customFormat="true" x14ac:dyDescent="0.25">
      <c r="A210" s="388"/>
      <c r="B210" s="131"/>
      <c r="L210" s="131"/>
      <c r="V210" s="131"/>
      <c r="AF210" s="131"/>
      <c r="AP210" s="131"/>
      <c r="AZ210" s="131"/>
      <c r="BA210" s="131"/>
      <c r="BJ210" s="131"/>
      <c r="BT210" s="131"/>
      <c r="CD210" s="131"/>
      <c r="CN210" s="131"/>
      <c r="CX210" s="131"/>
      <c r="DH210" s="131"/>
      <c r="DR210" s="131"/>
      <c r="EB210" s="131"/>
      <c r="EL210" s="131"/>
      <c r="EV210" s="131"/>
      <c r="FF210" s="131"/>
      <c r="FP210" s="131"/>
      <c r="FZ210" s="131"/>
      <c r="GJ210" s="131"/>
      <c r="GT210" s="131"/>
      <c r="HD210" s="131"/>
      <c r="HN210" s="131"/>
      <c r="HX210" s="131"/>
    </row>
    <row xmlns:x14ac="http://schemas.microsoft.com/office/spreadsheetml/2009/9/ac" r="211" s="3" customFormat="true" x14ac:dyDescent="0.25">
      <c r="A211" s="388"/>
      <c r="B211" s="131"/>
      <c r="L211" s="131"/>
      <c r="V211" s="131"/>
      <c r="AF211" s="131"/>
      <c r="AP211" s="131"/>
      <c r="AZ211" s="131"/>
      <c r="BA211" s="131"/>
      <c r="BJ211" s="131"/>
      <c r="BT211" s="131"/>
      <c r="CD211" s="131"/>
      <c r="CN211" s="131"/>
      <c r="CX211" s="131"/>
      <c r="DH211" s="131"/>
      <c r="DR211" s="131"/>
      <c r="EB211" s="131"/>
      <c r="EL211" s="131"/>
      <c r="EV211" s="131"/>
      <c r="FF211" s="131"/>
      <c r="FP211" s="131"/>
      <c r="FZ211" s="131"/>
      <c r="GJ211" s="131"/>
      <c r="GT211" s="131"/>
      <c r="HD211" s="131"/>
      <c r="HN211" s="131"/>
      <c r="HX211" s="131"/>
    </row>
    <row xmlns:x14ac="http://schemas.microsoft.com/office/spreadsheetml/2009/9/ac" r="212" s="3" customFormat="true" x14ac:dyDescent="0.25">
      <c r="A212" s="388"/>
      <c r="B212" s="131"/>
      <c r="L212" s="131"/>
      <c r="V212" s="131"/>
      <c r="AF212" s="131"/>
      <c r="AP212" s="131"/>
      <c r="AZ212" s="131"/>
      <c r="BA212" s="131"/>
      <c r="BJ212" s="131"/>
      <c r="BT212" s="131"/>
      <c r="CD212" s="131"/>
      <c r="CN212" s="131"/>
      <c r="CX212" s="131"/>
      <c r="DH212" s="131"/>
      <c r="DR212" s="131"/>
      <c r="EB212" s="131"/>
      <c r="EL212" s="131"/>
      <c r="EV212" s="131"/>
      <c r="FF212" s="131"/>
      <c r="FP212" s="131"/>
      <c r="FZ212" s="131"/>
      <c r="GJ212" s="131"/>
      <c r="GT212" s="131"/>
      <c r="HD212" s="131"/>
      <c r="HN212" s="131"/>
      <c r="HX212" s="131"/>
    </row>
    <row xmlns:x14ac="http://schemas.microsoft.com/office/spreadsheetml/2009/9/ac" r="213" s="3" customFormat="true" x14ac:dyDescent="0.25">
      <c r="A213" s="388"/>
      <c r="B213" s="131"/>
      <c r="L213" s="131"/>
      <c r="V213" s="131"/>
      <c r="AF213" s="131"/>
      <c r="AP213" s="131"/>
      <c r="AZ213" s="131"/>
      <c r="BA213" s="131"/>
      <c r="BJ213" s="131"/>
      <c r="BT213" s="131"/>
      <c r="CD213" s="131"/>
      <c r="CN213" s="131"/>
      <c r="CX213" s="131"/>
      <c r="DH213" s="131"/>
      <c r="DR213" s="131"/>
      <c r="EB213" s="131"/>
      <c r="EL213" s="131"/>
      <c r="EV213" s="131"/>
      <c r="FF213" s="131"/>
      <c r="FP213" s="131"/>
      <c r="FZ213" s="131"/>
      <c r="GJ213" s="131"/>
      <c r="GT213" s="131"/>
      <c r="HD213" s="131"/>
      <c r="HN213" s="131"/>
      <c r="HX213" s="131"/>
    </row>
    <row xmlns:x14ac="http://schemas.microsoft.com/office/spreadsheetml/2009/9/ac" r="214" s="3" customFormat="true" x14ac:dyDescent="0.25">
      <c r="A214" s="388"/>
      <c r="B214" s="131"/>
      <c r="L214" s="131"/>
      <c r="V214" s="131"/>
      <c r="AF214" s="131"/>
      <c r="AP214" s="131"/>
      <c r="AZ214" s="131"/>
      <c r="BA214" s="131"/>
      <c r="BJ214" s="131"/>
      <c r="BT214" s="131"/>
      <c r="CD214" s="131"/>
      <c r="CN214" s="131"/>
      <c r="CX214" s="131"/>
      <c r="DH214" s="131"/>
      <c r="DR214" s="131"/>
      <c r="EB214" s="131"/>
      <c r="EL214" s="131"/>
      <c r="EV214" s="131"/>
      <c r="FF214" s="131"/>
      <c r="FP214" s="131"/>
      <c r="FZ214" s="131"/>
      <c r="GJ214" s="131"/>
      <c r="GT214" s="131"/>
      <c r="HD214" s="131"/>
      <c r="HN214" s="131"/>
      <c r="HX214" s="131"/>
    </row>
    <row xmlns:x14ac="http://schemas.microsoft.com/office/spreadsheetml/2009/9/ac" r="215" s="3" customFormat="true" x14ac:dyDescent="0.25">
      <c r="A215" s="388"/>
      <c r="B215" s="131"/>
      <c r="L215" s="131"/>
      <c r="V215" s="131"/>
      <c r="AF215" s="131"/>
      <c r="AP215" s="131"/>
      <c r="AZ215" s="131"/>
      <c r="BA215" s="131"/>
      <c r="BJ215" s="131"/>
      <c r="BT215" s="131"/>
      <c r="CD215" s="131"/>
      <c r="CN215" s="131"/>
      <c r="CX215" s="131"/>
      <c r="DH215" s="131"/>
      <c r="DR215" s="131"/>
      <c r="EB215" s="131"/>
      <c r="EL215" s="131"/>
      <c r="EV215" s="131"/>
      <c r="FF215" s="131"/>
      <c r="FP215" s="131"/>
      <c r="FZ215" s="131"/>
      <c r="GJ215" s="131"/>
      <c r="GT215" s="131"/>
      <c r="HD215" s="131"/>
      <c r="HN215" s="131"/>
      <c r="HX215" s="131"/>
    </row>
    <row xmlns:x14ac="http://schemas.microsoft.com/office/spreadsheetml/2009/9/ac" r="216" s="3" customFormat="true" x14ac:dyDescent="0.25">
      <c r="A216" s="388"/>
      <c r="B216" s="131"/>
      <c r="L216" s="131"/>
      <c r="V216" s="131"/>
      <c r="AF216" s="131"/>
      <c r="AP216" s="131"/>
      <c r="AZ216" s="131"/>
      <c r="BA216" s="131"/>
      <c r="BJ216" s="131"/>
      <c r="BT216" s="131"/>
      <c r="CD216" s="131"/>
      <c r="CN216" s="131"/>
      <c r="CX216" s="131"/>
      <c r="DH216" s="131"/>
      <c r="DR216" s="131"/>
      <c r="EB216" s="131"/>
      <c r="EL216" s="131"/>
      <c r="EV216" s="131"/>
      <c r="FF216" s="131"/>
      <c r="FP216" s="131"/>
      <c r="FZ216" s="131"/>
      <c r="GJ216" s="131"/>
      <c r="GT216" s="131"/>
      <c r="HD216" s="131"/>
      <c r="HN216" s="131"/>
      <c r="HX216" s="131"/>
    </row>
    <row xmlns:x14ac="http://schemas.microsoft.com/office/spreadsheetml/2009/9/ac" r="217" s="3" customFormat="true" x14ac:dyDescent="0.25">
      <c r="A217" s="388"/>
      <c r="B217" s="131"/>
      <c r="L217" s="131"/>
      <c r="V217" s="131"/>
      <c r="AF217" s="131"/>
      <c r="AP217" s="131"/>
      <c r="AZ217" s="131"/>
      <c r="BA217" s="131"/>
      <c r="BJ217" s="131"/>
      <c r="BT217" s="131"/>
      <c r="CD217" s="131"/>
      <c r="CN217" s="131"/>
      <c r="CX217" s="131"/>
      <c r="DH217" s="131"/>
      <c r="DR217" s="131"/>
      <c r="EB217" s="131"/>
      <c r="EL217" s="131"/>
      <c r="EV217" s="131"/>
      <c r="FF217" s="131"/>
      <c r="FP217" s="131"/>
      <c r="FZ217" s="131"/>
      <c r="GJ217" s="131"/>
      <c r="GT217" s="131"/>
      <c r="HD217" s="131"/>
      <c r="HN217" s="131"/>
      <c r="HX217" s="131"/>
    </row>
    <row xmlns:x14ac="http://schemas.microsoft.com/office/spreadsheetml/2009/9/ac" r="218" s="3" customFormat="true" x14ac:dyDescent="0.25">
      <c r="A218" s="388"/>
      <c r="B218" s="131"/>
      <c r="L218" s="131"/>
      <c r="V218" s="131"/>
      <c r="AF218" s="131"/>
      <c r="AP218" s="131"/>
      <c r="AZ218" s="131"/>
      <c r="BA218" s="131"/>
      <c r="BJ218" s="131"/>
      <c r="BT218" s="131"/>
      <c r="CD218" s="131"/>
      <c r="CN218" s="131"/>
      <c r="CX218" s="131"/>
      <c r="DH218" s="131"/>
      <c r="DR218" s="131"/>
      <c r="EB218" s="131"/>
      <c r="EL218" s="131"/>
      <c r="EV218" s="131"/>
      <c r="FF218" s="131"/>
      <c r="FP218" s="131"/>
      <c r="FZ218" s="131"/>
      <c r="GJ218" s="131"/>
      <c r="GT218" s="131"/>
      <c r="HD218" s="131"/>
      <c r="HN218" s="131"/>
      <c r="HX218" s="131"/>
    </row>
    <row xmlns:x14ac="http://schemas.microsoft.com/office/spreadsheetml/2009/9/ac" r="219" s="3" customFormat="true" x14ac:dyDescent="0.25">
      <c r="A219" s="388"/>
      <c r="B219" s="131"/>
      <c r="L219" s="131"/>
      <c r="V219" s="131"/>
      <c r="AF219" s="131"/>
      <c r="AP219" s="131"/>
      <c r="AZ219" s="131"/>
      <c r="BA219" s="131"/>
      <c r="BJ219" s="131"/>
      <c r="BT219" s="131"/>
      <c r="CD219" s="131"/>
      <c r="CN219" s="131"/>
      <c r="CX219" s="131"/>
      <c r="DH219" s="131"/>
      <c r="DR219" s="131"/>
      <c r="EB219" s="131"/>
      <c r="EL219" s="131"/>
      <c r="EV219" s="131"/>
      <c r="FF219" s="131"/>
      <c r="FP219" s="131"/>
      <c r="FZ219" s="131"/>
      <c r="GJ219" s="131"/>
      <c r="GT219" s="131"/>
      <c r="HD219" s="131"/>
      <c r="HN219" s="131"/>
      <c r="HX219" s="131"/>
    </row>
    <row xmlns:x14ac="http://schemas.microsoft.com/office/spreadsheetml/2009/9/ac" r="220" s="3" customFormat="true" x14ac:dyDescent="0.25">
      <c r="A220" s="388"/>
      <c r="B220" s="131"/>
      <c r="L220" s="131"/>
      <c r="V220" s="131"/>
      <c r="AF220" s="131"/>
      <c r="AP220" s="131"/>
      <c r="AZ220" s="131"/>
      <c r="BA220" s="131"/>
      <c r="BJ220" s="131"/>
      <c r="BT220" s="131"/>
      <c r="CD220" s="131"/>
      <c r="CN220" s="131"/>
      <c r="CX220" s="131"/>
      <c r="DH220" s="131"/>
      <c r="DR220" s="131"/>
      <c r="EB220" s="131"/>
      <c r="EL220" s="131"/>
      <c r="EV220" s="131"/>
      <c r="FF220" s="131"/>
      <c r="FP220" s="131"/>
      <c r="FZ220" s="131"/>
      <c r="GJ220" s="131"/>
      <c r="GT220" s="131"/>
      <c r="HD220" s="131"/>
      <c r="HN220" s="131"/>
      <c r="HX220" s="131"/>
    </row>
    <row xmlns:x14ac="http://schemas.microsoft.com/office/spreadsheetml/2009/9/ac" r="221" s="3" customFormat="true" x14ac:dyDescent="0.25">
      <c r="A221" s="388"/>
      <c r="B221" s="131"/>
      <c r="L221" s="131"/>
      <c r="V221" s="131"/>
      <c r="AF221" s="131"/>
      <c r="AP221" s="131"/>
      <c r="AZ221" s="131"/>
      <c r="BA221" s="131"/>
      <c r="BJ221" s="131"/>
      <c r="BT221" s="131"/>
      <c r="CD221" s="131"/>
      <c r="CN221" s="131"/>
      <c r="CX221" s="131"/>
      <c r="DH221" s="131"/>
      <c r="DR221" s="131"/>
      <c r="EB221" s="131"/>
      <c r="EL221" s="131"/>
      <c r="EV221" s="131"/>
      <c r="FF221" s="131"/>
      <c r="FP221" s="131"/>
      <c r="FZ221" s="131"/>
      <c r="GJ221" s="131"/>
      <c r="GT221" s="131"/>
      <c r="HD221" s="131"/>
      <c r="HN221" s="131"/>
      <c r="HX221" s="131"/>
    </row>
    <row xmlns:x14ac="http://schemas.microsoft.com/office/spreadsheetml/2009/9/ac" r="222" s="3" customFormat="true" x14ac:dyDescent="0.25">
      <c r="A222" s="388"/>
      <c r="B222" s="131"/>
      <c r="L222" s="131"/>
      <c r="V222" s="131"/>
      <c r="AF222" s="131"/>
      <c r="AP222" s="131"/>
      <c r="AZ222" s="131"/>
      <c r="BA222" s="131"/>
      <c r="BJ222" s="131"/>
      <c r="BT222" s="131"/>
      <c r="CD222" s="131"/>
      <c r="CN222" s="131"/>
      <c r="CX222" s="131"/>
      <c r="DH222" s="131"/>
      <c r="DR222" s="131"/>
      <c r="EB222" s="131"/>
      <c r="EL222" s="131"/>
      <c r="EV222" s="131"/>
      <c r="FF222" s="131"/>
      <c r="FP222" s="131"/>
      <c r="FZ222" s="131"/>
      <c r="GJ222" s="131"/>
      <c r="GT222" s="131"/>
      <c r="HD222" s="131"/>
      <c r="HN222" s="131"/>
      <c r="HX222" s="131"/>
    </row>
    <row xmlns:x14ac="http://schemas.microsoft.com/office/spreadsheetml/2009/9/ac" r="223" s="3" customFormat="true" x14ac:dyDescent="0.25">
      <c r="A223" s="388"/>
      <c r="B223" s="131"/>
      <c r="L223" s="131"/>
      <c r="V223" s="131"/>
      <c r="AF223" s="131"/>
      <c r="AP223" s="131"/>
      <c r="AZ223" s="131"/>
      <c r="BA223" s="131"/>
      <c r="BJ223" s="131"/>
      <c r="BT223" s="131"/>
      <c r="CD223" s="131"/>
      <c r="CN223" s="131"/>
      <c r="CX223" s="131"/>
      <c r="DH223" s="131"/>
      <c r="DR223" s="131"/>
      <c r="EB223" s="131"/>
      <c r="EL223" s="131"/>
      <c r="EV223" s="131"/>
      <c r="FF223" s="131"/>
      <c r="FP223" s="131"/>
      <c r="FZ223" s="131"/>
      <c r="GJ223" s="131"/>
      <c r="GT223" s="131"/>
      <c r="HD223" s="131"/>
      <c r="HN223" s="131"/>
      <c r="HX223" s="131"/>
    </row>
    <row xmlns:x14ac="http://schemas.microsoft.com/office/spreadsheetml/2009/9/ac" r="224" s="3" customFormat="true" x14ac:dyDescent="0.25">
      <c r="A224" s="388"/>
      <c r="B224" s="131"/>
      <c r="L224" s="131"/>
      <c r="V224" s="131"/>
      <c r="AF224" s="131"/>
      <c r="AP224" s="131"/>
      <c r="AZ224" s="131"/>
      <c r="BA224" s="131"/>
      <c r="BJ224" s="131"/>
      <c r="BT224" s="131"/>
      <c r="CD224" s="131"/>
      <c r="CN224" s="131"/>
      <c r="CX224" s="131"/>
      <c r="DH224" s="131"/>
      <c r="DR224" s="131"/>
      <c r="EB224" s="131"/>
      <c r="EL224" s="131"/>
      <c r="EV224" s="131"/>
      <c r="FF224" s="131"/>
      <c r="FP224" s="131"/>
      <c r="FZ224" s="131"/>
      <c r="GJ224" s="131"/>
      <c r="GT224" s="131"/>
      <c r="HD224" s="131"/>
      <c r="HN224" s="131"/>
      <c r="HX224" s="131"/>
    </row>
    <row xmlns:x14ac="http://schemas.microsoft.com/office/spreadsheetml/2009/9/ac" r="225" s="3" customFormat="true" x14ac:dyDescent="0.25">
      <c r="A225" s="388"/>
      <c r="B225" s="131"/>
      <c r="L225" s="131"/>
      <c r="V225" s="131"/>
      <c r="AF225" s="131"/>
      <c r="AP225" s="131"/>
      <c r="AZ225" s="131"/>
      <c r="BA225" s="131"/>
      <c r="BJ225" s="131"/>
      <c r="BT225" s="131"/>
      <c r="CD225" s="131"/>
      <c r="CN225" s="131"/>
      <c r="CX225" s="131"/>
      <c r="DH225" s="131"/>
      <c r="DR225" s="131"/>
      <c r="EB225" s="131"/>
      <c r="EL225" s="131"/>
      <c r="EV225" s="131"/>
      <c r="FF225" s="131"/>
      <c r="FP225" s="131"/>
      <c r="FZ225" s="131"/>
      <c r="GJ225" s="131"/>
      <c r="GT225" s="131"/>
      <c r="HD225" s="131"/>
      <c r="HN225" s="131"/>
      <c r="HX225" s="131"/>
    </row>
    <row xmlns:x14ac="http://schemas.microsoft.com/office/spreadsheetml/2009/9/ac" r="226" s="3" customFormat="true" x14ac:dyDescent="0.25">
      <c r="A226" s="388"/>
      <c r="B226" s="131"/>
      <c r="L226" s="131"/>
      <c r="V226" s="131"/>
      <c r="AF226" s="131"/>
      <c r="AP226" s="131"/>
      <c r="AZ226" s="131"/>
      <c r="BA226" s="131"/>
      <c r="BJ226" s="131"/>
      <c r="BT226" s="131"/>
      <c r="CD226" s="131"/>
      <c r="CN226" s="131"/>
      <c r="CX226" s="131"/>
      <c r="DH226" s="131"/>
      <c r="DR226" s="131"/>
      <c r="EB226" s="131"/>
      <c r="EL226" s="131"/>
      <c r="EV226" s="131"/>
      <c r="FF226" s="131"/>
      <c r="FP226" s="131"/>
      <c r="FZ226" s="131"/>
      <c r="GJ226" s="131"/>
      <c r="GT226" s="131"/>
      <c r="HD226" s="131"/>
      <c r="HN226" s="131"/>
      <c r="HX226" s="131"/>
    </row>
    <row xmlns:x14ac="http://schemas.microsoft.com/office/spreadsheetml/2009/9/ac" r="227" s="3" customFormat="true" x14ac:dyDescent="0.25">
      <c r="A227" s="388"/>
      <c r="B227" s="131"/>
      <c r="L227" s="131"/>
      <c r="V227" s="131"/>
      <c r="AF227" s="131"/>
      <c r="AP227" s="131"/>
      <c r="AZ227" s="131"/>
      <c r="BA227" s="131"/>
      <c r="BJ227" s="131"/>
      <c r="BT227" s="131"/>
      <c r="CD227" s="131"/>
      <c r="CN227" s="131"/>
      <c r="CX227" s="131"/>
      <c r="DH227" s="131"/>
      <c r="DR227" s="131"/>
      <c r="EB227" s="131"/>
      <c r="EL227" s="131"/>
      <c r="EV227" s="131"/>
      <c r="FF227" s="131"/>
      <c r="FP227" s="131"/>
      <c r="FZ227" s="131"/>
      <c r="GJ227" s="131"/>
      <c r="GT227" s="131"/>
      <c r="HD227" s="131"/>
      <c r="HN227" s="131"/>
      <c r="HX227" s="131"/>
    </row>
    <row xmlns:x14ac="http://schemas.microsoft.com/office/spreadsheetml/2009/9/ac" r="228" s="3" customFormat="true" x14ac:dyDescent="0.25">
      <c r="A228" s="388"/>
      <c r="B228" s="131"/>
      <c r="L228" s="131"/>
      <c r="V228" s="131"/>
      <c r="AF228" s="131"/>
      <c r="AP228" s="131"/>
      <c r="AZ228" s="131"/>
      <c r="BA228" s="131"/>
      <c r="BJ228" s="131"/>
      <c r="BT228" s="131"/>
      <c r="CD228" s="131"/>
      <c r="CN228" s="131"/>
      <c r="CX228" s="131"/>
      <c r="DH228" s="131"/>
      <c r="DR228" s="131"/>
      <c r="EB228" s="131"/>
      <c r="EL228" s="131"/>
      <c r="EV228" s="131"/>
      <c r="FF228" s="131"/>
      <c r="FP228" s="131"/>
      <c r="FZ228" s="131"/>
      <c r="GJ228" s="131"/>
      <c r="GT228" s="131"/>
      <c r="HD228" s="131"/>
      <c r="HN228" s="131"/>
      <c r="HX228" s="131"/>
    </row>
    <row xmlns:x14ac="http://schemas.microsoft.com/office/spreadsheetml/2009/9/ac" r="229" s="3" customFormat="true" x14ac:dyDescent="0.25">
      <c r="A229" s="388"/>
      <c r="B229" s="131"/>
      <c r="L229" s="131"/>
      <c r="V229" s="131"/>
      <c r="AF229" s="131"/>
      <c r="AP229" s="131"/>
      <c r="AZ229" s="131"/>
      <c r="BA229" s="131"/>
      <c r="BJ229" s="131"/>
      <c r="BT229" s="131"/>
      <c r="CD229" s="131"/>
      <c r="CN229" s="131"/>
      <c r="CX229" s="131"/>
      <c r="DH229" s="131"/>
      <c r="DR229" s="131"/>
      <c r="EB229" s="131"/>
      <c r="EL229" s="131"/>
      <c r="EV229" s="131"/>
      <c r="FF229" s="131"/>
      <c r="FP229" s="131"/>
      <c r="FZ229" s="131"/>
      <c r="GJ229" s="131"/>
      <c r="GT229" s="131"/>
      <c r="HD229" s="131"/>
      <c r="HN229" s="131"/>
      <c r="HX229" s="131"/>
    </row>
    <row xmlns:x14ac="http://schemas.microsoft.com/office/spreadsheetml/2009/9/ac" r="230" s="3" customFormat="true" x14ac:dyDescent="0.25">
      <c r="A230" s="388"/>
      <c r="B230" s="131"/>
      <c r="L230" s="131"/>
      <c r="V230" s="131"/>
      <c r="AF230" s="131"/>
      <c r="AP230" s="131"/>
      <c r="AZ230" s="131"/>
      <c r="BA230" s="131"/>
      <c r="BJ230" s="131"/>
      <c r="BT230" s="131"/>
      <c r="CD230" s="131"/>
      <c r="CN230" s="131"/>
      <c r="CX230" s="131"/>
      <c r="DH230" s="131"/>
      <c r="DR230" s="131"/>
      <c r="EB230" s="131"/>
      <c r="EL230" s="131"/>
      <c r="EV230" s="131"/>
      <c r="FF230" s="131"/>
      <c r="FP230" s="131"/>
      <c r="FZ230" s="131"/>
      <c r="GJ230" s="131"/>
      <c r="GT230" s="131"/>
      <c r="HD230" s="131"/>
      <c r="HN230" s="131"/>
      <c r="HX230" s="131"/>
    </row>
    <row xmlns:x14ac="http://schemas.microsoft.com/office/spreadsheetml/2009/9/ac" r="231" s="3" customFormat="true" x14ac:dyDescent="0.25">
      <c r="A231" s="388"/>
      <c r="B231" s="131"/>
      <c r="L231" s="131"/>
      <c r="V231" s="131"/>
      <c r="AF231" s="131"/>
      <c r="AP231" s="131"/>
      <c r="AZ231" s="131"/>
      <c r="BA231" s="131"/>
      <c r="BJ231" s="131"/>
      <c r="BT231" s="131"/>
      <c r="CD231" s="131"/>
      <c r="CN231" s="131"/>
      <c r="CX231" s="131"/>
      <c r="DH231" s="131"/>
      <c r="DR231" s="131"/>
      <c r="EB231" s="131"/>
      <c r="EL231" s="131"/>
      <c r="EV231" s="131"/>
      <c r="FF231" s="131"/>
      <c r="FP231" s="131"/>
      <c r="FZ231" s="131"/>
      <c r="GJ231" s="131"/>
      <c r="GT231" s="131"/>
      <c r="HD231" s="131"/>
      <c r="HN231" s="131"/>
      <c r="HX231" s="131"/>
    </row>
    <row xmlns:x14ac="http://schemas.microsoft.com/office/spreadsheetml/2009/9/ac" r="232" s="3" customFormat="true" x14ac:dyDescent="0.25">
      <c r="A232" s="388"/>
      <c r="B232" s="131"/>
      <c r="L232" s="131"/>
      <c r="V232" s="131"/>
      <c r="AF232" s="131"/>
      <c r="AP232" s="131"/>
      <c r="AZ232" s="131"/>
      <c r="BA232" s="131"/>
      <c r="BJ232" s="131"/>
      <c r="BT232" s="131"/>
      <c r="CD232" s="131"/>
      <c r="CN232" s="131"/>
      <c r="CX232" s="131"/>
      <c r="DH232" s="131"/>
      <c r="DR232" s="131"/>
      <c r="EB232" s="131"/>
      <c r="EL232" s="131"/>
      <c r="EV232" s="131"/>
      <c r="FF232" s="131"/>
      <c r="FP232" s="131"/>
      <c r="FZ232" s="131"/>
      <c r="GJ232" s="131"/>
      <c r="GT232" s="131"/>
      <c r="HD232" s="131"/>
      <c r="HN232" s="131"/>
      <c r="HX232" s="131"/>
    </row>
    <row xmlns:x14ac="http://schemas.microsoft.com/office/spreadsheetml/2009/9/ac" r="233" s="3" customFormat="true" x14ac:dyDescent="0.25">
      <c r="A233" s="388"/>
      <c r="B233" s="131"/>
      <c r="L233" s="131"/>
      <c r="V233" s="131"/>
      <c r="AF233" s="131"/>
      <c r="AP233" s="131"/>
      <c r="AZ233" s="131"/>
      <c r="BA233" s="131"/>
      <c r="BJ233" s="131"/>
      <c r="BT233" s="131"/>
      <c r="CD233" s="131"/>
      <c r="CN233" s="131"/>
      <c r="CX233" s="131"/>
      <c r="DH233" s="131"/>
      <c r="DR233" s="131"/>
      <c r="EB233" s="131"/>
      <c r="EL233" s="131"/>
      <c r="EV233" s="131"/>
      <c r="FF233" s="131"/>
      <c r="FP233" s="131"/>
      <c r="FZ233" s="131"/>
      <c r="GJ233" s="131"/>
      <c r="GT233" s="131"/>
      <c r="HD233" s="131"/>
      <c r="HN233" s="131"/>
      <c r="HX233" s="131"/>
    </row>
    <row xmlns:x14ac="http://schemas.microsoft.com/office/spreadsheetml/2009/9/ac" r="234" s="3" customFormat="true" x14ac:dyDescent="0.25">
      <c r="A234" s="388"/>
      <c r="B234" s="131"/>
      <c r="L234" s="131"/>
      <c r="V234" s="131"/>
      <c r="AF234" s="131"/>
      <c r="AP234" s="131"/>
      <c r="AZ234" s="131"/>
      <c r="BA234" s="131"/>
      <c r="BJ234" s="131"/>
      <c r="BT234" s="131"/>
      <c r="CD234" s="131"/>
      <c r="CN234" s="131"/>
      <c r="CX234" s="131"/>
      <c r="DH234" s="131"/>
      <c r="DR234" s="131"/>
      <c r="EB234" s="131"/>
      <c r="EL234" s="131"/>
      <c r="EV234" s="131"/>
      <c r="FF234" s="131"/>
      <c r="FP234" s="131"/>
      <c r="FZ234" s="131"/>
      <c r="GJ234" s="131"/>
      <c r="GT234" s="131"/>
      <c r="HD234" s="131"/>
      <c r="HN234" s="131"/>
      <c r="HX234" s="131"/>
    </row>
    <row xmlns:x14ac="http://schemas.microsoft.com/office/spreadsheetml/2009/9/ac" r="235" s="3" customFormat="true" x14ac:dyDescent="0.25">
      <c r="A235" s="388"/>
      <c r="B235" s="131"/>
      <c r="L235" s="131"/>
      <c r="V235" s="131"/>
      <c r="AF235" s="131"/>
      <c r="AP235" s="131"/>
      <c r="AZ235" s="131"/>
      <c r="BA235" s="131"/>
      <c r="BJ235" s="131"/>
      <c r="BT235" s="131"/>
      <c r="CD235" s="131"/>
      <c r="CN235" s="131"/>
      <c r="CX235" s="131"/>
      <c r="DH235" s="131"/>
      <c r="DR235" s="131"/>
      <c r="EB235" s="131"/>
      <c r="EL235" s="131"/>
      <c r="EV235" s="131"/>
      <c r="FF235" s="131"/>
      <c r="FP235" s="131"/>
      <c r="FZ235" s="131"/>
      <c r="GJ235" s="131"/>
      <c r="GT235" s="131"/>
      <c r="HD235" s="131"/>
      <c r="HN235" s="131"/>
      <c r="HX235" s="131"/>
    </row>
    <row xmlns:x14ac="http://schemas.microsoft.com/office/spreadsheetml/2009/9/ac" r="236" s="3" customFormat="true" x14ac:dyDescent="0.25">
      <c r="A236" s="388"/>
      <c r="B236" s="131"/>
      <c r="L236" s="131"/>
      <c r="V236" s="131"/>
      <c r="AF236" s="131"/>
      <c r="AP236" s="131"/>
      <c r="AZ236" s="131"/>
      <c r="BA236" s="131"/>
      <c r="BJ236" s="131"/>
      <c r="BT236" s="131"/>
      <c r="CD236" s="131"/>
      <c r="CN236" s="131"/>
      <c r="CX236" s="131"/>
      <c r="DH236" s="131"/>
      <c r="DR236" s="131"/>
      <c r="EB236" s="131"/>
      <c r="EL236" s="131"/>
      <c r="EV236" s="131"/>
      <c r="FF236" s="131"/>
      <c r="FP236" s="131"/>
      <c r="FZ236" s="131"/>
      <c r="GJ236" s="131"/>
      <c r="GT236" s="131"/>
      <c r="HD236" s="131"/>
      <c r="HN236" s="131"/>
      <c r="HX236" s="131"/>
    </row>
    <row xmlns:x14ac="http://schemas.microsoft.com/office/spreadsheetml/2009/9/ac" r="237" s="3" customFormat="true" x14ac:dyDescent="0.25">
      <c r="A237" s="388"/>
      <c r="B237" s="131"/>
      <c r="L237" s="131"/>
      <c r="V237" s="131"/>
      <c r="AF237" s="131"/>
      <c r="AP237" s="131"/>
      <c r="AZ237" s="131"/>
      <c r="BA237" s="131"/>
      <c r="BJ237" s="131"/>
      <c r="BT237" s="131"/>
      <c r="CD237" s="131"/>
      <c r="CN237" s="131"/>
      <c r="CX237" s="131"/>
      <c r="DH237" s="131"/>
      <c r="DR237" s="131"/>
      <c r="EB237" s="131"/>
      <c r="EL237" s="131"/>
      <c r="EV237" s="131"/>
      <c r="FF237" s="131"/>
      <c r="FP237" s="131"/>
      <c r="FZ237" s="131"/>
      <c r="GJ237" s="131"/>
      <c r="GT237" s="131"/>
      <c r="HD237" s="131"/>
      <c r="HN237" s="131"/>
      <c r="HX237" s="131"/>
    </row>
    <row xmlns:x14ac="http://schemas.microsoft.com/office/spreadsheetml/2009/9/ac" r="238" s="3" customFormat="true" x14ac:dyDescent="0.25">
      <c r="A238" s="388"/>
      <c r="B238" s="131"/>
      <c r="L238" s="131"/>
      <c r="V238" s="131"/>
      <c r="AF238" s="131"/>
      <c r="AP238" s="131"/>
      <c r="AZ238" s="131"/>
      <c r="BA238" s="131"/>
      <c r="BJ238" s="131"/>
      <c r="BT238" s="131"/>
      <c r="CD238" s="131"/>
      <c r="CN238" s="131"/>
      <c r="CX238" s="131"/>
      <c r="DH238" s="131"/>
      <c r="DR238" s="131"/>
      <c r="EB238" s="131"/>
      <c r="EL238" s="131"/>
      <c r="EV238" s="131"/>
      <c r="FF238" s="131"/>
      <c r="FP238" s="131"/>
      <c r="FZ238" s="131"/>
      <c r="GJ238" s="131"/>
      <c r="GT238" s="131"/>
      <c r="HD238" s="131"/>
      <c r="HN238" s="131"/>
      <c r="HX238" s="131"/>
    </row>
    <row xmlns:x14ac="http://schemas.microsoft.com/office/spreadsheetml/2009/9/ac" r="239" s="3" customFormat="true" x14ac:dyDescent="0.25">
      <c r="A239" s="388"/>
      <c r="B239" s="131"/>
      <c r="L239" s="131"/>
      <c r="V239" s="131"/>
      <c r="AF239" s="131"/>
      <c r="AP239" s="131"/>
      <c r="AZ239" s="131"/>
      <c r="BA239" s="131"/>
      <c r="BJ239" s="131"/>
      <c r="BT239" s="131"/>
      <c r="CD239" s="131"/>
      <c r="CN239" s="131"/>
      <c r="CX239" s="131"/>
      <c r="DH239" s="131"/>
      <c r="DR239" s="131"/>
      <c r="EB239" s="131"/>
      <c r="EL239" s="131"/>
      <c r="EV239" s="131"/>
      <c r="FF239" s="131"/>
      <c r="FP239" s="131"/>
      <c r="FZ239" s="131"/>
      <c r="GJ239" s="131"/>
      <c r="GT239" s="131"/>
      <c r="HD239" s="131"/>
      <c r="HN239" s="131"/>
      <c r="HX239" s="131"/>
    </row>
    <row xmlns:x14ac="http://schemas.microsoft.com/office/spreadsheetml/2009/9/ac" r="240" s="3" customFormat="true" x14ac:dyDescent="0.25">
      <c r="A240" s="388"/>
      <c r="B240" s="131"/>
      <c r="L240" s="131"/>
      <c r="V240" s="131"/>
      <c r="AF240" s="131"/>
      <c r="AP240" s="131"/>
      <c r="AZ240" s="131"/>
      <c r="BA240" s="131"/>
      <c r="BJ240" s="131"/>
      <c r="BT240" s="131"/>
      <c r="CD240" s="131"/>
      <c r="CN240" s="131"/>
      <c r="CX240" s="131"/>
      <c r="DH240" s="131"/>
      <c r="DR240" s="131"/>
      <c r="EB240" s="131"/>
      <c r="EL240" s="131"/>
      <c r="EV240" s="131"/>
      <c r="FF240" s="131"/>
      <c r="FP240" s="131"/>
      <c r="FZ240" s="131"/>
      <c r="GJ240" s="131"/>
      <c r="GT240" s="131"/>
      <c r="HD240" s="131"/>
      <c r="HN240" s="131"/>
      <c r="HX240" s="131"/>
    </row>
    <row xmlns:x14ac="http://schemas.microsoft.com/office/spreadsheetml/2009/9/ac" r="241" s="3" customFormat="true" x14ac:dyDescent="0.25">
      <c r="A241" s="388"/>
      <c r="B241" s="131"/>
      <c r="L241" s="131"/>
      <c r="V241" s="131"/>
      <c r="AF241" s="131"/>
      <c r="AP241" s="131"/>
      <c r="AZ241" s="131"/>
      <c r="BA241" s="131"/>
      <c r="BJ241" s="131"/>
      <c r="BT241" s="131"/>
      <c r="CD241" s="131"/>
      <c r="CN241" s="131"/>
      <c r="CX241" s="131"/>
      <c r="DH241" s="131"/>
      <c r="DR241" s="131"/>
      <c r="EB241" s="131"/>
      <c r="EL241" s="131"/>
      <c r="EV241" s="131"/>
      <c r="FF241" s="131"/>
      <c r="FP241" s="131"/>
      <c r="FZ241" s="131"/>
      <c r="GJ241" s="131"/>
      <c r="GT241" s="131"/>
      <c r="HD241" s="131"/>
      <c r="HN241" s="131"/>
      <c r="HX241" s="131"/>
    </row>
    <row xmlns:x14ac="http://schemas.microsoft.com/office/spreadsheetml/2009/9/ac" r="242" s="3" customFormat="true" x14ac:dyDescent="0.25">
      <c r="A242" s="388"/>
      <c r="B242" s="131"/>
      <c r="L242" s="131"/>
      <c r="V242" s="131"/>
      <c r="AF242" s="131"/>
      <c r="AP242" s="131"/>
      <c r="AZ242" s="131"/>
      <c r="BA242" s="131"/>
      <c r="BJ242" s="131"/>
      <c r="BT242" s="131"/>
      <c r="CD242" s="131"/>
      <c r="CN242" s="131"/>
      <c r="CX242" s="131"/>
      <c r="DH242" s="131"/>
      <c r="DR242" s="131"/>
      <c r="EB242" s="131"/>
      <c r="EL242" s="131"/>
      <c r="EV242" s="131"/>
      <c r="FF242" s="131"/>
      <c r="FP242" s="131"/>
      <c r="FZ242" s="131"/>
      <c r="GJ242" s="131"/>
      <c r="GT242" s="131"/>
      <c r="HD242" s="131"/>
      <c r="HN242" s="131"/>
      <c r="HX242" s="131"/>
    </row>
    <row xmlns:x14ac="http://schemas.microsoft.com/office/spreadsheetml/2009/9/ac" r="243" s="3" customFormat="true" x14ac:dyDescent="0.25">
      <c r="A243" s="388"/>
      <c r="B243" s="131"/>
      <c r="L243" s="131"/>
      <c r="V243" s="131"/>
      <c r="AF243" s="131"/>
      <c r="AP243" s="131"/>
      <c r="AZ243" s="131"/>
      <c r="BA243" s="131"/>
      <c r="BJ243" s="131"/>
      <c r="BT243" s="131"/>
      <c r="CD243" s="131"/>
      <c r="CN243" s="131"/>
      <c r="CX243" s="131"/>
      <c r="DH243" s="131"/>
      <c r="DR243" s="131"/>
      <c r="EB243" s="131"/>
      <c r="EL243" s="131"/>
      <c r="EV243" s="131"/>
      <c r="FF243" s="131"/>
      <c r="FP243" s="131"/>
      <c r="FZ243" s="131"/>
      <c r="GJ243" s="131"/>
      <c r="GT243" s="131"/>
      <c r="HD243" s="131"/>
      <c r="HN243" s="131"/>
      <c r="HX243" s="131"/>
    </row>
    <row xmlns:x14ac="http://schemas.microsoft.com/office/spreadsheetml/2009/9/ac" r="244" s="3" customFormat="true" x14ac:dyDescent="0.25">
      <c r="A244" s="388"/>
      <c r="B244" s="131"/>
      <c r="L244" s="131"/>
      <c r="V244" s="131"/>
      <c r="AF244" s="131"/>
      <c r="AP244" s="131"/>
      <c r="AZ244" s="131"/>
      <c r="BA244" s="131"/>
      <c r="BJ244" s="131"/>
      <c r="BT244" s="131"/>
      <c r="CD244" s="131"/>
      <c r="CN244" s="131"/>
      <c r="CX244" s="131"/>
      <c r="DH244" s="131"/>
      <c r="DR244" s="131"/>
      <c r="EB244" s="131"/>
      <c r="EL244" s="131"/>
      <c r="EV244" s="131"/>
      <c r="FF244" s="131"/>
      <c r="FP244" s="131"/>
      <c r="FZ244" s="131"/>
      <c r="GJ244" s="131"/>
      <c r="GT244" s="131"/>
      <c r="HD244" s="131"/>
      <c r="HN244" s="131"/>
      <c r="HX244" s="131"/>
    </row>
    <row xmlns:x14ac="http://schemas.microsoft.com/office/spreadsheetml/2009/9/ac" r="245" s="3" customFormat="true" x14ac:dyDescent="0.25">
      <c r="A245" s="388"/>
      <c r="B245" s="131"/>
      <c r="L245" s="131"/>
      <c r="V245" s="131"/>
      <c r="AF245" s="131"/>
      <c r="AP245" s="131"/>
      <c r="AZ245" s="131"/>
      <c r="BA245" s="131"/>
      <c r="BJ245" s="131"/>
      <c r="BT245" s="131"/>
      <c r="CD245" s="131"/>
      <c r="CN245" s="131"/>
      <c r="CX245" s="131"/>
      <c r="DH245" s="131"/>
      <c r="DR245" s="131"/>
      <c r="EB245" s="131"/>
      <c r="EL245" s="131"/>
      <c r="EV245" s="131"/>
      <c r="FF245" s="131"/>
      <c r="FP245" s="131"/>
      <c r="FZ245" s="131"/>
      <c r="GJ245" s="131"/>
      <c r="GT245" s="131"/>
      <c r="HD245" s="131"/>
      <c r="HN245" s="131"/>
      <c r="HX245" s="131"/>
    </row>
    <row xmlns:x14ac="http://schemas.microsoft.com/office/spreadsheetml/2009/9/ac" r="246" s="3" customFormat="true" x14ac:dyDescent="0.25">
      <c r="A246" s="388"/>
      <c r="B246" s="131"/>
      <c r="L246" s="131"/>
      <c r="V246" s="131"/>
      <c r="AF246" s="131"/>
      <c r="AP246" s="131"/>
      <c r="AZ246" s="131"/>
      <c r="BA246" s="131"/>
      <c r="BJ246" s="131"/>
      <c r="BT246" s="131"/>
      <c r="CD246" s="131"/>
      <c r="CN246" s="131"/>
      <c r="CX246" s="131"/>
      <c r="DH246" s="131"/>
      <c r="DR246" s="131"/>
      <c r="EB246" s="131"/>
      <c r="EL246" s="131"/>
      <c r="EV246" s="131"/>
      <c r="FF246" s="131"/>
      <c r="FP246" s="131"/>
      <c r="FZ246" s="131"/>
      <c r="GJ246" s="131"/>
      <c r="GT246" s="131"/>
      <c r="HD246" s="131"/>
      <c r="HN246" s="131"/>
      <c r="HX246" s="131"/>
    </row>
    <row xmlns:x14ac="http://schemas.microsoft.com/office/spreadsheetml/2009/9/ac" r="247" s="3" customFormat="true" x14ac:dyDescent="0.25">
      <c r="A247" s="388"/>
      <c r="B247" s="131"/>
      <c r="L247" s="131"/>
      <c r="V247" s="131"/>
      <c r="AF247" s="131"/>
      <c r="AP247" s="131"/>
      <c r="AZ247" s="131"/>
      <c r="BA247" s="131"/>
      <c r="BJ247" s="131"/>
      <c r="BT247" s="131"/>
      <c r="CD247" s="131"/>
      <c r="CN247" s="131"/>
      <c r="CX247" s="131"/>
      <c r="DH247" s="131"/>
      <c r="DR247" s="131"/>
      <c r="EB247" s="131"/>
      <c r="EL247" s="131"/>
      <c r="EV247" s="131"/>
      <c r="FF247" s="131"/>
      <c r="FP247" s="131"/>
      <c r="FZ247" s="131"/>
      <c r="GJ247" s="131"/>
      <c r="GT247" s="131"/>
      <c r="HD247" s="131"/>
      <c r="HN247" s="131"/>
      <c r="HX247" s="131"/>
    </row>
    <row xmlns:x14ac="http://schemas.microsoft.com/office/spreadsheetml/2009/9/ac" r="248" s="3" customFormat="true" x14ac:dyDescent="0.25">
      <c r="A248" s="388"/>
      <c r="B248" s="131"/>
      <c r="L248" s="131"/>
      <c r="V248" s="131"/>
      <c r="AF248" s="131"/>
      <c r="AP248" s="131"/>
      <c r="AZ248" s="131"/>
      <c r="BA248" s="131"/>
      <c r="BJ248" s="131"/>
      <c r="BT248" s="131"/>
      <c r="CD248" s="131"/>
      <c r="CN248" s="131"/>
      <c r="CX248" s="131"/>
      <c r="DH248" s="131"/>
      <c r="DR248" s="131"/>
      <c r="EB248" s="131"/>
      <c r="EL248" s="131"/>
      <c r="EV248" s="131"/>
      <c r="FF248" s="131"/>
      <c r="FP248" s="131"/>
      <c r="FZ248" s="131"/>
      <c r="GJ248" s="131"/>
      <c r="GT248" s="131"/>
      <c r="HD248" s="131"/>
      <c r="HN248" s="131"/>
      <c r="HX248" s="131"/>
    </row>
    <row xmlns:x14ac="http://schemas.microsoft.com/office/spreadsheetml/2009/9/ac" r="249" s="3" customFormat="true" x14ac:dyDescent="0.25">
      <c r="A249" s="388"/>
      <c r="B249" s="131"/>
      <c r="L249" s="131"/>
      <c r="V249" s="131"/>
      <c r="AF249" s="131"/>
      <c r="AP249" s="131"/>
      <c r="AZ249" s="131"/>
      <c r="BA249" s="131"/>
      <c r="BJ249" s="131"/>
      <c r="BT249" s="131"/>
      <c r="CD249" s="131"/>
      <c r="CN249" s="131"/>
      <c r="CX249" s="131"/>
      <c r="DH249" s="131"/>
      <c r="DR249" s="131"/>
      <c r="EB249" s="131"/>
      <c r="EL249" s="131"/>
      <c r="EV249" s="131"/>
      <c r="FF249" s="131"/>
      <c r="FP249" s="131"/>
      <c r="FZ249" s="131"/>
      <c r="GJ249" s="131"/>
      <c r="GT249" s="131"/>
      <c r="HD249" s="131"/>
      <c r="HN249" s="131"/>
      <c r="HX249" s="131"/>
    </row>
    <row xmlns:x14ac="http://schemas.microsoft.com/office/spreadsheetml/2009/9/ac" r="250" s="3" customFormat="true" x14ac:dyDescent="0.25">
      <c r="A250" s="388"/>
      <c r="B250" s="131"/>
      <c r="L250" s="131"/>
      <c r="V250" s="131"/>
      <c r="AF250" s="131"/>
      <c r="AP250" s="131"/>
      <c r="AZ250" s="131"/>
      <c r="BA250" s="131"/>
      <c r="BJ250" s="131"/>
      <c r="BT250" s="131"/>
      <c r="CD250" s="131"/>
      <c r="CN250" s="131"/>
      <c r="CX250" s="131"/>
      <c r="DH250" s="131"/>
      <c r="DR250" s="131"/>
      <c r="EB250" s="131"/>
      <c r="EL250" s="131"/>
      <c r="EV250" s="131"/>
      <c r="FF250" s="131"/>
      <c r="FP250" s="131"/>
      <c r="FZ250" s="131"/>
      <c r="GJ250" s="131"/>
      <c r="GT250" s="131"/>
      <c r="HD250" s="131"/>
      <c r="HN250" s="131"/>
      <c r="HX250" s="131"/>
    </row>
    <row xmlns:x14ac="http://schemas.microsoft.com/office/spreadsheetml/2009/9/ac" r="251" s="3" customFormat="true" x14ac:dyDescent="0.25">
      <c r="A251" s="388"/>
      <c r="B251" s="131"/>
      <c r="L251" s="131"/>
      <c r="V251" s="131"/>
      <c r="AF251" s="131"/>
      <c r="AP251" s="131"/>
      <c r="AZ251" s="131"/>
      <c r="BA251" s="131"/>
      <c r="BJ251" s="131"/>
      <c r="BT251" s="131"/>
      <c r="CD251" s="131"/>
      <c r="CN251" s="131"/>
      <c r="CX251" s="131"/>
      <c r="DH251" s="131"/>
      <c r="DR251" s="131"/>
      <c r="EB251" s="131"/>
      <c r="EL251" s="131"/>
      <c r="EV251" s="131"/>
      <c r="FF251" s="131"/>
      <c r="FP251" s="131"/>
      <c r="FZ251" s="131"/>
      <c r="GJ251" s="131"/>
      <c r="GT251" s="131"/>
      <c r="HD251" s="131"/>
      <c r="HN251" s="131"/>
      <c r="HX251" s="131"/>
    </row>
    <row xmlns:x14ac="http://schemas.microsoft.com/office/spreadsheetml/2009/9/ac" r="252" s="3" customFormat="true" x14ac:dyDescent="0.25">
      <c r="A252" s="388"/>
      <c r="B252" s="131"/>
      <c r="L252" s="131"/>
      <c r="V252" s="131"/>
      <c r="AF252" s="131"/>
      <c r="AP252" s="131"/>
      <c r="AZ252" s="131"/>
      <c r="BA252" s="131"/>
      <c r="BJ252" s="131"/>
      <c r="BT252" s="131"/>
      <c r="CD252" s="131"/>
      <c r="CN252" s="131"/>
      <c r="CX252" s="131"/>
      <c r="DH252" s="131"/>
      <c r="DR252" s="131"/>
      <c r="EB252" s="131"/>
      <c r="EL252" s="131"/>
      <c r="EV252" s="131"/>
      <c r="FF252" s="131"/>
      <c r="FP252" s="131"/>
      <c r="FZ252" s="131"/>
      <c r="GJ252" s="131"/>
      <c r="GT252" s="131"/>
      <c r="HD252" s="131"/>
      <c r="HN252" s="131"/>
      <c r="HX252" s="131"/>
    </row>
    <row xmlns:x14ac="http://schemas.microsoft.com/office/spreadsheetml/2009/9/ac" r="253" s="3" customFormat="true" x14ac:dyDescent="0.25">
      <c r="A253" s="388"/>
      <c r="B253" s="131"/>
      <c r="L253" s="131"/>
      <c r="V253" s="131"/>
      <c r="AF253" s="131"/>
      <c r="AP253" s="131"/>
      <c r="AZ253" s="131"/>
      <c r="BA253" s="131"/>
      <c r="BJ253" s="131"/>
      <c r="BT253" s="131"/>
      <c r="CD253" s="131"/>
      <c r="CN253" s="131"/>
      <c r="CX253" s="131"/>
      <c r="DH253" s="131"/>
      <c r="DR253" s="131"/>
      <c r="EB253" s="131"/>
      <c r="EL253" s="131"/>
      <c r="EV253" s="131"/>
      <c r="FF253" s="131"/>
      <c r="FP253" s="131"/>
      <c r="FZ253" s="131"/>
      <c r="GJ253" s="131"/>
      <c r="GT253" s="131"/>
      <c r="HD253" s="131"/>
      <c r="HN253" s="131"/>
      <c r="HX253" s="131"/>
    </row>
    <row xmlns:x14ac="http://schemas.microsoft.com/office/spreadsheetml/2009/9/ac" r="254" s="3" customFormat="true" x14ac:dyDescent="0.25">
      <c r="A254" s="388"/>
      <c r="B254" s="131"/>
      <c r="L254" s="131"/>
      <c r="V254" s="131"/>
      <c r="AF254" s="131"/>
      <c r="AP254" s="131"/>
      <c r="AZ254" s="131"/>
      <c r="BA254" s="131"/>
      <c r="BJ254" s="131"/>
      <c r="BT254" s="131"/>
      <c r="CD254" s="131"/>
      <c r="CN254" s="131"/>
      <c r="CX254" s="131"/>
      <c r="DH254" s="131"/>
      <c r="DR254" s="131"/>
      <c r="EB254" s="131"/>
      <c r="EL254" s="131"/>
      <c r="EV254" s="131"/>
      <c r="FF254" s="131"/>
      <c r="FP254" s="131"/>
      <c r="FZ254" s="131"/>
      <c r="GJ254" s="131"/>
      <c r="GT254" s="131"/>
      <c r="HD254" s="131"/>
      <c r="HN254" s="131"/>
      <c r="HX254" s="131"/>
    </row>
    <row xmlns:x14ac="http://schemas.microsoft.com/office/spreadsheetml/2009/9/ac" r="255" s="3" customFormat="true" x14ac:dyDescent="0.25">
      <c r="A255" s="388"/>
      <c r="B255" s="131"/>
      <c r="L255" s="131"/>
      <c r="V255" s="131"/>
      <c r="AF255" s="131"/>
      <c r="AP255" s="131"/>
      <c r="AZ255" s="131"/>
      <c r="BA255" s="131"/>
      <c r="BJ255" s="131"/>
      <c r="BT255" s="131"/>
      <c r="CD255" s="131"/>
      <c r="CN255" s="131"/>
      <c r="CX255" s="131"/>
      <c r="DH255" s="131"/>
      <c r="DR255" s="131"/>
      <c r="EB255" s="131"/>
      <c r="EL255" s="131"/>
      <c r="EV255" s="131"/>
      <c r="FF255" s="131"/>
      <c r="FP255" s="131"/>
      <c r="FZ255" s="131"/>
      <c r="GJ255" s="131"/>
      <c r="GT255" s="131"/>
      <c r="HD255" s="131"/>
      <c r="HN255" s="131"/>
      <c r="HX255" s="131"/>
    </row>
    <row xmlns:x14ac="http://schemas.microsoft.com/office/spreadsheetml/2009/9/ac" r="256" s="3" customFormat="true" x14ac:dyDescent="0.25">
      <c r="A256" s="388"/>
      <c r="B256" s="131"/>
      <c r="L256" s="131"/>
      <c r="V256" s="131"/>
      <c r="AF256" s="131"/>
      <c r="AP256" s="131"/>
      <c r="AZ256" s="131"/>
      <c r="BA256" s="131"/>
      <c r="BJ256" s="131"/>
      <c r="BT256" s="131"/>
      <c r="CD256" s="131"/>
      <c r="CN256" s="131"/>
      <c r="CX256" s="131"/>
      <c r="DH256" s="131"/>
      <c r="DR256" s="131"/>
      <c r="EB256" s="131"/>
      <c r="EL256" s="131"/>
      <c r="EV256" s="131"/>
      <c r="FF256" s="131"/>
      <c r="FP256" s="131"/>
      <c r="FZ256" s="131"/>
      <c r="GJ256" s="131"/>
      <c r="GT256" s="131"/>
      <c r="HD256" s="131"/>
      <c r="HN256" s="131"/>
      <c r="HX256" s="131"/>
    </row>
    <row xmlns:x14ac="http://schemas.microsoft.com/office/spreadsheetml/2009/9/ac" r="257" s="3" customFormat="true" x14ac:dyDescent="0.25">
      <c r="A257" s="388"/>
      <c r="B257" s="131"/>
      <c r="L257" s="131"/>
      <c r="V257" s="131"/>
      <c r="AF257" s="131"/>
      <c r="AP257" s="131"/>
      <c r="AZ257" s="131"/>
      <c r="BA257" s="131"/>
      <c r="BJ257" s="131"/>
      <c r="BT257" s="131"/>
      <c r="CD257" s="131"/>
      <c r="CN257" s="131"/>
      <c r="CX257" s="131"/>
      <c r="DH257" s="131"/>
      <c r="DR257" s="131"/>
      <c r="EB257" s="131"/>
      <c r="EL257" s="131"/>
      <c r="EV257" s="131"/>
      <c r="FF257" s="131"/>
      <c r="FP257" s="131"/>
      <c r="FZ257" s="131"/>
      <c r="GJ257" s="131"/>
      <c r="GT257" s="131"/>
      <c r="HD257" s="131"/>
      <c r="HN257" s="131"/>
      <c r="HX257" s="131"/>
    </row>
    <row xmlns:x14ac="http://schemas.microsoft.com/office/spreadsheetml/2009/9/ac" r="258" s="3" customFormat="true" x14ac:dyDescent="0.25">
      <c r="A258" s="388"/>
      <c r="B258" s="131"/>
      <c r="L258" s="131"/>
      <c r="V258" s="131"/>
      <c r="AF258" s="131"/>
      <c r="AP258" s="131"/>
      <c r="AZ258" s="131"/>
      <c r="BA258" s="131"/>
      <c r="BJ258" s="131"/>
      <c r="BT258" s="131"/>
      <c r="CD258" s="131"/>
      <c r="CN258" s="131"/>
      <c r="CX258" s="131"/>
      <c r="DH258" s="131"/>
      <c r="DR258" s="131"/>
      <c r="EB258" s="131"/>
      <c r="EL258" s="131"/>
      <c r="EV258" s="131"/>
      <c r="FF258" s="131"/>
      <c r="FP258" s="131"/>
      <c r="FZ258" s="131"/>
      <c r="GJ258" s="131"/>
      <c r="GT258" s="131"/>
      <c r="HD258" s="131"/>
      <c r="HN258" s="131"/>
      <c r="HX258" s="131"/>
    </row>
    <row xmlns:x14ac="http://schemas.microsoft.com/office/spreadsheetml/2009/9/ac" r="259" s="3" customFormat="true" x14ac:dyDescent="0.25">
      <c r="A259" s="388"/>
      <c r="B259" s="131"/>
      <c r="L259" s="131"/>
      <c r="V259" s="131"/>
      <c r="AF259" s="131"/>
      <c r="AP259" s="131"/>
      <c r="AZ259" s="131"/>
      <c r="BA259" s="131"/>
      <c r="BJ259" s="131"/>
      <c r="BT259" s="131"/>
      <c r="CD259" s="131"/>
      <c r="CN259" s="131"/>
      <c r="CX259" s="131"/>
      <c r="DH259" s="131"/>
      <c r="DR259" s="131"/>
      <c r="EB259" s="131"/>
      <c r="EL259" s="131"/>
      <c r="EV259" s="131"/>
      <c r="FF259" s="131"/>
      <c r="FP259" s="131"/>
      <c r="FZ259" s="131"/>
      <c r="GJ259" s="131"/>
      <c r="GT259" s="131"/>
      <c r="HD259" s="131"/>
      <c r="HN259" s="131"/>
      <c r="HX259" s="131"/>
    </row>
    <row xmlns:x14ac="http://schemas.microsoft.com/office/spreadsheetml/2009/9/ac" r="260" s="3" customFormat="true" x14ac:dyDescent="0.25">
      <c r="A260" s="388"/>
      <c r="B260" s="131"/>
      <c r="L260" s="131"/>
      <c r="V260" s="131"/>
      <c r="AF260" s="131"/>
      <c r="AP260" s="131"/>
      <c r="AZ260" s="131"/>
      <c r="BA260" s="131"/>
      <c r="BJ260" s="131"/>
      <c r="BT260" s="131"/>
      <c r="CD260" s="131"/>
      <c r="CN260" s="131"/>
      <c r="CX260" s="131"/>
      <c r="DH260" s="131"/>
      <c r="DR260" s="131"/>
      <c r="EB260" s="131"/>
      <c r="EL260" s="131"/>
      <c r="EV260" s="131"/>
      <c r="FF260" s="131"/>
      <c r="FP260" s="131"/>
      <c r="FZ260" s="131"/>
      <c r="GJ260" s="131"/>
      <c r="GT260" s="131"/>
      <c r="HD260" s="131"/>
      <c r="HN260" s="131"/>
      <c r="HX260" s="131"/>
    </row>
    <row xmlns:x14ac="http://schemas.microsoft.com/office/spreadsheetml/2009/9/ac" r="261" s="3" customFormat="true" x14ac:dyDescent="0.25">
      <c r="A261" s="388"/>
      <c r="B261" s="131"/>
      <c r="L261" s="131"/>
      <c r="V261" s="131"/>
      <c r="AF261" s="131"/>
      <c r="AP261" s="131"/>
      <c r="AZ261" s="131"/>
      <c r="BA261" s="131"/>
      <c r="BJ261" s="131"/>
      <c r="BT261" s="131"/>
      <c r="CD261" s="131"/>
      <c r="CN261" s="131"/>
      <c r="CX261" s="131"/>
      <c r="DH261" s="131"/>
      <c r="DR261" s="131"/>
      <c r="EB261" s="131"/>
      <c r="EL261" s="131"/>
      <c r="EV261" s="131"/>
      <c r="FF261" s="131"/>
      <c r="FP261" s="131"/>
      <c r="FZ261" s="131"/>
      <c r="GJ261" s="131"/>
      <c r="GT261" s="131"/>
      <c r="HD261" s="131"/>
      <c r="HN261" s="131"/>
      <c r="HX261" s="131"/>
    </row>
    <row xmlns:x14ac="http://schemas.microsoft.com/office/spreadsheetml/2009/9/ac" r="262" s="3" customFormat="true" x14ac:dyDescent="0.25">
      <c r="A262" s="388"/>
      <c r="B262" s="131"/>
      <c r="L262" s="131"/>
      <c r="V262" s="131"/>
      <c r="AF262" s="131"/>
      <c r="AP262" s="131"/>
      <c r="AZ262" s="131"/>
      <c r="BA262" s="131"/>
      <c r="BJ262" s="131"/>
      <c r="BT262" s="131"/>
      <c r="CD262" s="131"/>
      <c r="CN262" s="131"/>
      <c r="CX262" s="131"/>
      <c r="DH262" s="131"/>
      <c r="DR262" s="131"/>
      <c r="EB262" s="131"/>
      <c r="EL262" s="131"/>
      <c r="EV262" s="131"/>
      <c r="FF262" s="131"/>
      <c r="FP262" s="131"/>
      <c r="FZ262" s="131"/>
      <c r="GJ262" s="131"/>
      <c r="GT262" s="131"/>
      <c r="HD262" s="131"/>
      <c r="HN262" s="131"/>
      <c r="HX262" s="131"/>
    </row>
    <row xmlns:x14ac="http://schemas.microsoft.com/office/spreadsheetml/2009/9/ac" r="263" s="3" customFormat="true" x14ac:dyDescent="0.25">
      <c r="A263" s="388"/>
      <c r="B263" s="131"/>
      <c r="L263" s="131"/>
      <c r="V263" s="131"/>
      <c r="AF263" s="131"/>
      <c r="AP263" s="131"/>
      <c r="AZ263" s="131"/>
      <c r="BA263" s="131"/>
      <c r="BJ263" s="131"/>
      <c r="BT263" s="131"/>
      <c r="CD263" s="131"/>
      <c r="CN263" s="131"/>
      <c r="CX263" s="131"/>
      <c r="DH263" s="131"/>
      <c r="DR263" s="131"/>
      <c r="EB263" s="131"/>
      <c r="EL263" s="131"/>
      <c r="EV263" s="131"/>
      <c r="FF263" s="131"/>
      <c r="FP263" s="131"/>
      <c r="FZ263" s="131"/>
      <c r="GJ263" s="131"/>
      <c r="GT263" s="131"/>
      <c r="HD263" s="131"/>
      <c r="HN263" s="131"/>
      <c r="HX263" s="131"/>
    </row>
    <row xmlns:x14ac="http://schemas.microsoft.com/office/spreadsheetml/2009/9/ac" r="264" s="3" customFormat="true" x14ac:dyDescent="0.25">
      <c r="A264" s="388"/>
      <c r="B264" s="131"/>
      <c r="L264" s="131"/>
      <c r="V264" s="131"/>
      <c r="AF264" s="131"/>
      <c r="AP264" s="131"/>
      <c r="AZ264" s="131"/>
      <c r="BA264" s="131"/>
      <c r="BJ264" s="131"/>
      <c r="BT264" s="131"/>
      <c r="CD264" s="131"/>
      <c r="CN264" s="131"/>
      <c r="CX264" s="131"/>
      <c r="DH264" s="131"/>
      <c r="DR264" s="131"/>
      <c r="EB264" s="131"/>
      <c r="EL264" s="131"/>
      <c r="EV264" s="131"/>
      <c r="FF264" s="131"/>
      <c r="FP264" s="131"/>
      <c r="FZ264" s="131"/>
      <c r="GJ264" s="131"/>
      <c r="GT264" s="131"/>
      <c r="HD264" s="131"/>
      <c r="HN264" s="131"/>
      <c r="HX264" s="131"/>
    </row>
    <row xmlns:x14ac="http://schemas.microsoft.com/office/spreadsheetml/2009/9/ac" r="265" s="3" customFormat="true" x14ac:dyDescent="0.25">
      <c r="A265" s="388"/>
      <c r="B265" s="131"/>
      <c r="L265" s="131"/>
      <c r="V265" s="131"/>
      <c r="AF265" s="131"/>
      <c r="AP265" s="131"/>
      <c r="AZ265" s="131"/>
      <c r="BA265" s="131"/>
      <c r="BJ265" s="131"/>
      <c r="BT265" s="131"/>
      <c r="CD265" s="131"/>
      <c r="CN265" s="131"/>
      <c r="CX265" s="131"/>
      <c r="DH265" s="131"/>
      <c r="DR265" s="131"/>
      <c r="EB265" s="131"/>
      <c r="EL265" s="131"/>
      <c r="EV265" s="131"/>
      <c r="FF265" s="131"/>
      <c r="FP265" s="131"/>
      <c r="FZ265" s="131"/>
      <c r="GJ265" s="131"/>
      <c r="GT265" s="131"/>
      <c r="HD265" s="131"/>
      <c r="HN265" s="131"/>
      <c r="HX265" s="131"/>
    </row>
    <row xmlns:x14ac="http://schemas.microsoft.com/office/spreadsheetml/2009/9/ac" r="266" s="3" customFormat="true" x14ac:dyDescent="0.25">
      <c r="A266" s="388"/>
      <c r="B266" s="131"/>
      <c r="L266" s="131"/>
      <c r="V266" s="131"/>
      <c r="AF266" s="131"/>
      <c r="AP266" s="131"/>
      <c r="AZ266" s="131"/>
      <c r="BA266" s="131"/>
      <c r="BJ266" s="131"/>
      <c r="BT266" s="131"/>
      <c r="CD266" s="131"/>
      <c r="CN266" s="131"/>
      <c r="CX266" s="131"/>
      <c r="DH266" s="131"/>
      <c r="DR266" s="131"/>
      <c r="EB266" s="131"/>
      <c r="EL266" s="131"/>
      <c r="EV266" s="131"/>
      <c r="FF266" s="131"/>
      <c r="FP266" s="131"/>
      <c r="FZ266" s="131"/>
      <c r="GJ266" s="131"/>
      <c r="GT266" s="131"/>
      <c r="HD266" s="131"/>
      <c r="HN266" s="131"/>
      <c r="HX266" s="131"/>
    </row>
    <row xmlns:x14ac="http://schemas.microsoft.com/office/spreadsheetml/2009/9/ac" r="267" s="3" customFormat="true" x14ac:dyDescent="0.25">
      <c r="A267" s="388"/>
      <c r="B267" s="131"/>
      <c r="L267" s="131"/>
      <c r="V267" s="131"/>
      <c r="AF267" s="131"/>
      <c r="AP267" s="131"/>
      <c r="AZ267" s="131"/>
      <c r="BA267" s="131"/>
      <c r="BJ267" s="131"/>
      <c r="BT267" s="131"/>
      <c r="CD267" s="131"/>
      <c r="CN267" s="131"/>
      <c r="CX267" s="131"/>
      <c r="DH267" s="131"/>
      <c r="DR267" s="131"/>
      <c r="EB267" s="131"/>
      <c r="EL267" s="131"/>
      <c r="EV267" s="131"/>
      <c r="FF267" s="131"/>
      <c r="FP267" s="131"/>
      <c r="FZ267" s="131"/>
      <c r="GJ267" s="131"/>
      <c r="GT267" s="131"/>
      <c r="HD267" s="131"/>
      <c r="HN267" s="131"/>
      <c r="HX267" s="131"/>
    </row>
    <row xmlns:x14ac="http://schemas.microsoft.com/office/spreadsheetml/2009/9/ac" r="268" s="3" customFormat="true" x14ac:dyDescent="0.25">
      <c r="A268" s="388"/>
      <c r="B268" s="131"/>
      <c r="L268" s="131"/>
      <c r="V268" s="131"/>
      <c r="AF268" s="131"/>
      <c r="AP268" s="131"/>
      <c r="AZ268" s="131"/>
      <c r="BA268" s="131"/>
      <c r="BJ268" s="131"/>
      <c r="BT268" s="131"/>
      <c r="CD268" s="131"/>
      <c r="CN268" s="131"/>
      <c r="CX268" s="131"/>
      <c r="DH268" s="131"/>
      <c r="DR268" s="131"/>
      <c r="EB268" s="131"/>
      <c r="EL268" s="131"/>
      <c r="EV268" s="131"/>
      <c r="FF268" s="131"/>
      <c r="FP268" s="131"/>
      <c r="FZ268" s="131"/>
      <c r="GJ268" s="131"/>
      <c r="GT268" s="131"/>
      <c r="HD268" s="131"/>
      <c r="HN268" s="131"/>
      <c r="HX268" s="131"/>
    </row>
    <row xmlns:x14ac="http://schemas.microsoft.com/office/spreadsheetml/2009/9/ac" r="269" s="3" customFormat="true" x14ac:dyDescent="0.25">
      <c r="A269" s="388"/>
      <c r="B269" s="131"/>
      <c r="L269" s="131"/>
      <c r="V269" s="131"/>
      <c r="AF269" s="131"/>
      <c r="AP269" s="131"/>
      <c r="AZ269" s="131"/>
      <c r="BA269" s="131"/>
      <c r="BJ269" s="131"/>
      <c r="BT269" s="131"/>
      <c r="CD269" s="131"/>
      <c r="CN269" s="131"/>
      <c r="CX269" s="131"/>
      <c r="DH269" s="131"/>
      <c r="DR269" s="131"/>
      <c r="EB269" s="131"/>
      <c r="EL269" s="131"/>
      <c r="EV269" s="131"/>
      <c r="FF269" s="131"/>
      <c r="FP269" s="131"/>
      <c r="FZ269" s="131"/>
      <c r="GJ269" s="131"/>
      <c r="GT269" s="131"/>
      <c r="HD269" s="131"/>
      <c r="HN269" s="131"/>
      <c r="HX269" s="131"/>
    </row>
    <row xmlns:x14ac="http://schemas.microsoft.com/office/spreadsheetml/2009/9/ac" r="270" s="3" customFormat="true" x14ac:dyDescent="0.25">
      <c r="A270" s="388"/>
      <c r="B270" s="131"/>
      <c r="L270" s="131"/>
      <c r="V270" s="131"/>
      <c r="AF270" s="131"/>
      <c r="AP270" s="131"/>
      <c r="AZ270" s="131"/>
      <c r="BA270" s="131"/>
      <c r="BJ270" s="131"/>
      <c r="BT270" s="131"/>
      <c r="CD270" s="131"/>
      <c r="CN270" s="131"/>
      <c r="CX270" s="131"/>
      <c r="DH270" s="131"/>
      <c r="DR270" s="131"/>
      <c r="EB270" s="131"/>
      <c r="EL270" s="131"/>
      <c r="EV270" s="131"/>
      <c r="FF270" s="131"/>
      <c r="FP270" s="131"/>
      <c r="FZ270" s="131"/>
      <c r="GJ270" s="131"/>
      <c r="GT270" s="131"/>
      <c r="HD270" s="131"/>
      <c r="HN270" s="131"/>
      <c r="HX270" s="131"/>
    </row>
    <row xmlns:x14ac="http://schemas.microsoft.com/office/spreadsheetml/2009/9/ac" r="271" s="3" customFormat="true" x14ac:dyDescent="0.25">
      <c r="A271" s="388"/>
      <c r="B271" s="131"/>
      <c r="L271" s="131"/>
      <c r="V271" s="131"/>
      <c r="AF271" s="131"/>
      <c r="AP271" s="131"/>
      <c r="AZ271" s="131"/>
      <c r="BA271" s="131"/>
      <c r="BJ271" s="131"/>
      <c r="BT271" s="131"/>
      <c r="CD271" s="131"/>
      <c r="CN271" s="131"/>
      <c r="CX271" s="131"/>
      <c r="DH271" s="131"/>
      <c r="DR271" s="131"/>
      <c r="EB271" s="131"/>
      <c r="EL271" s="131"/>
      <c r="EV271" s="131"/>
      <c r="FF271" s="131"/>
      <c r="FP271" s="131"/>
      <c r="FZ271" s="131"/>
      <c r="GJ271" s="131"/>
      <c r="GT271" s="131"/>
      <c r="HD271" s="131"/>
      <c r="HN271" s="131"/>
      <c r="HX271" s="131"/>
    </row>
    <row xmlns:x14ac="http://schemas.microsoft.com/office/spreadsheetml/2009/9/ac" r="272" s="3" customFormat="true" x14ac:dyDescent="0.25">
      <c r="A272" s="388"/>
      <c r="B272" s="131"/>
      <c r="L272" s="131"/>
      <c r="V272" s="131"/>
      <c r="AF272" s="131"/>
      <c r="AP272" s="131"/>
      <c r="AZ272" s="131"/>
      <c r="BA272" s="131"/>
      <c r="BJ272" s="131"/>
      <c r="BT272" s="131"/>
      <c r="CD272" s="131"/>
      <c r="CN272" s="131"/>
      <c r="CX272" s="131"/>
      <c r="DH272" s="131"/>
      <c r="DR272" s="131"/>
      <c r="EB272" s="131"/>
      <c r="EL272" s="131"/>
      <c r="EV272" s="131"/>
      <c r="FF272" s="131"/>
      <c r="FP272" s="131"/>
      <c r="FZ272" s="131"/>
      <c r="GJ272" s="131"/>
      <c r="GT272" s="131"/>
      <c r="HD272" s="131"/>
      <c r="HN272" s="131"/>
      <c r="HX272" s="131"/>
    </row>
    <row xmlns:x14ac="http://schemas.microsoft.com/office/spreadsheetml/2009/9/ac" r="273" s="3" customFormat="true" x14ac:dyDescent="0.25">
      <c r="A273" s="388"/>
      <c r="B273" s="131"/>
      <c r="L273" s="131"/>
      <c r="V273" s="131"/>
      <c r="AF273" s="131"/>
      <c r="AP273" s="131"/>
      <c r="AZ273" s="131"/>
      <c r="BA273" s="131"/>
      <c r="BJ273" s="131"/>
      <c r="BT273" s="131"/>
      <c r="CD273" s="131"/>
      <c r="CN273" s="131"/>
      <c r="CX273" s="131"/>
      <c r="DH273" s="131"/>
      <c r="DR273" s="131"/>
      <c r="EB273" s="131"/>
      <c r="EL273" s="131"/>
      <c r="EV273" s="131"/>
      <c r="FF273" s="131"/>
      <c r="FP273" s="131"/>
      <c r="FZ273" s="131"/>
      <c r="GJ273" s="131"/>
      <c r="GT273" s="131"/>
      <c r="HD273" s="131"/>
      <c r="HN273" s="131"/>
      <c r="HX273" s="131"/>
    </row>
    <row xmlns:x14ac="http://schemas.microsoft.com/office/spreadsheetml/2009/9/ac" r="274" s="3" customFormat="true" x14ac:dyDescent="0.25">
      <c r="A274" s="388"/>
      <c r="B274" s="131"/>
      <c r="L274" s="131"/>
      <c r="V274" s="131"/>
      <c r="AF274" s="131"/>
      <c r="AP274" s="131"/>
      <c r="AZ274" s="131"/>
      <c r="BA274" s="131"/>
      <c r="BJ274" s="131"/>
      <c r="BT274" s="131"/>
      <c r="CD274" s="131"/>
      <c r="CN274" s="131"/>
      <c r="CX274" s="131"/>
      <c r="DH274" s="131"/>
      <c r="DR274" s="131"/>
      <c r="EB274" s="131"/>
      <c r="EL274" s="131"/>
      <c r="EV274" s="131"/>
      <c r="FF274" s="131"/>
      <c r="FP274" s="131"/>
      <c r="FZ274" s="131"/>
      <c r="GJ274" s="131"/>
      <c r="GT274" s="131"/>
      <c r="HD274" s="131"/>
      <c r="HN274" s="131"/>
      <c r="HX274" s="131"/>
    </row>
    <row xmlns:x14ac="http://schemas.microsoft.com/office/spreadsheetml/2009/9/ac" r="275" s="3" customFormat="true" x14ac:dyDescent="0.25">
      <c r="A275" s="388"/>
      <c r="B275" s="131"/>
      <c r="L275" s="131"/>
      <c r="V275" s="131"/>
      <c r="AF275" s="131"/>
      <c r="AP275" s="131"/>
      <c r="AZ275" s="131"/>
      <c r="BA275" s="131"/>
      <c r="BJ275" s="131"/>
      <c r="BT275" s="131"/>
      <c r="CD275" s="131"/>
      <c r="CN275" s="131"/>
      <c r="CX275" s="131"/>
      <c r="DH275" s="131"/>
      <c r="DR275" s="131"/>
      <c r="EB275" s="131"/>
      <c r="EL275" s="131"/>
      <c r="EV275" s="131"/>
      <c r="FF275" s="131"/>
      <c r="FP275" s="131"/>
      <c r="FZ275" s="131"/>
      <c r="GJ275" s="131"/>
      <c r="GT275" s="131"/>
      <c r="HD275" s="131"/>
      <c r="HN275" s="131"/>
      <c r="HX275" s="131"/>
    </row>
    <row xmlns:x14ac="http://schemas.microsoft.com/office/spreadsheetml/2009/9/ac" r="276" s="3" customFormat="true" x14ac:dyDescent="0.25">
      <c r="A276" s="388"/>
      <c r="B276" s="131"/>
      <c r="L276" s="131"/>
      <c r="V276" s="131"/>
      <c r="AF276" s="131"/>
      <c r="AP276" s="131"/>
      <c r="AZ276" s="131"/>
      <c r="BA276" s="131"/>
      <c r="BJ276" s="131"/>
      <c r="BT276" s="131"/>
      <c r="CD276" s="131"/>
      <c r="CN276" s="131"/>
      <c r="CX276" s="131"/>
      <c r="DH276" s="131"/>
      <c r="DR276" s="131"/>
      <c r="EB276" s="131"/>
      <c r="EL276" s="131"/>
      <c r="EV276" s="131"/>
      <c r="FF276" s="131"/>
      <c r="FP276" s="131"/>
      <c r="FZ276" s="131"/>
      <c r="GJ276" s="131"/>
      <c r="GT276" s="131"/>
      <c r="HD276" s="131"/>
      <c r="HN276" s="131"/>
      <c r="HX276" s="131"/>
    </row>
    <row xmlns:x14ac="http://schemas.microsoft.com/office/spreadsheetml/2009/9/ac" r="277" s="3" customFormat="true" x14ac:dyDescent="0.25">
      <c r="A277" s="388"/>
      <c r="B277" s="131"/>
      <c r="L277" s="131"/>
      <c r="V277" s="131"/>
      <c r="AF277" s="131"/>
      <c r="AP277" s="131"/>
      <c r="AZ277" s="131"/>
      <c r="BA277" s="131"/>
      <c r="BJ277" s="131"/>
      <c r="BT277" s="131"/>
      <c r="CD277" s="131"/>
      <c r="CN277" s="131"/>
      <c r="CX277" s="131"/>
      <c r="DH277" s="131"/>
      <c r="DR277" s="131"/>
      <c r="EB277" s="131"/>
      <c r="EL277" s="131"/>
      <c r="EV277" s="131"/>
      <c r="FF277" s="131"/>
      <c r="FP277" s="131"/>
      <c r="FZ277" s="131"/>
      <c r="GJ277" s="131"/>
      <c r="GT277" s="131"/>
      <c r="HD277" s="131"/>
      <c r="HN277" s="131"/>
      <c r="HX277" s="131"/>
    </row>
    <row xmlns:x14ac="http://schemas.microsoft.com/office/spreadsheetml/2009/9/ac" r="278" s="3" customFormat="true" x14ac:dyDescent="0.25">
      <c r="A278" s="388"/>
      <c r="B278" s="131"/>
      <c r="L278" s="131"/>
      <c r="V278" s="131"/>
      <c r="AF278" s="131"/>
      <c r="AP278" s="131"/>
      <c r="AZ278" s="131"/>
      <c r="BA278" s="131"/>
      <c r="BJ278" s="131"/>
      <c r="BT278" s="131"/>
      <c r="CD278" s="131"/>
      <c r="CN278" s="131"/>
      <c r="CX278" s="131"/>
      <c r="DH278" s="131"/>
      <c r="DR278" s="131"/>
      <c r="EB278" s="131"/>
      <c r="EL278" s="131"/>
      <c r="EV278" s="131"/>
      <c r="FF278" s="131"/>
      <c r="FP278" s="131"/>
      <c r="FZ278" s="131"/>
      <c r="GJ278" s="131"/>
      <c r="GT278" s="131"/>
      <c r="HD278" s="131"/>
      <c r="HN278" s="131"/>
      <c r="HX278" s="131"/>
    </row>
    <row xmlns:x14ac="http://schemas.microsoft.com/office/spreadsheetml/2009/9/ac" r="279" s="3" customFormat="true" x14ac:dyDescent="0.25">
      <c r="A279" s="388"/>
      <c r="B279" s="131"/>
      <c r="L279" s="131"/>
      <c r="V279" s="131"/>
      <c r="AF279" s="131"/>
      <c r="AP279" s="131"/>
      <c r="AZ279" s="131"/>
      <c r="BA279" s="131"/>
      <c r="BJ279" s="131"/>
      <c r="BT279" s="131"/>
      <c r="CD279" s="131"/>
      <c r="CN279" s="131"/>
      <c r="CX279" s="131"/>
      <c r="DH279" s="131"/>
      <c r="DR279" s="131"/>
      <c r="EB279" s="131"/>
      <c r="EL279" s="131"/>
      <c r="EV279" s="131"/>
      <c r="FF279" s="131"/>
      <c r="FP279" s="131"/>
      <c r="FZ279" s="131"/>
      <c r="GJ279" s="131"/>
      <c r="GT279" s="131"/>
      <c r="HD279" s="131"/>
      <c r="HN279" s="131"/>
      <c r="HX279" s="131"/>
    </row>
    <row xmlns:x14ac="http://schemas.microsoft.com/office/spreadsheetml/2009/9/ac" r="280" s="3" customFormat="true" x14ac:dyDescent="0.25">
      <c r="A280" s="388"/>
      <c r="B280" s="131"/>
      <c r="L280" s="131"/>
      <c r="V280" s="131"/>
      <c r="AF280" s="131"/>
      <c r="AP280" s="131"/>
      <c r="AZ280" s="131"/>
      <c r="BA280" s="131"/>
      <c r="BJ280" s="131"/>
      <c r="BT280" s="131"/>
      <c r="CD280" s="131"/>
      <c r="CN280" s="131"/>
      <c r="CX280" s="131"/>
      <c r="DH280" s="131"/>
      <c r="DR280" s="131"/>
      <c r="EB280" s="131"/>
      <c r="EL280" s="131"/>
      <c r="EV280" s="131"/>
      <c r="FF280" s="131"/>
      <c r="FP280" s="131"/>
      <c r="FZ280" s="131"/>
      <c r="GJ280" s="131"/>
      <c r="GT280" s="131"/>
      <c r="HD280" s="131"/>
      <c r="HN280" s="131"/>
      <c r="HX280" s="131"/>
    </row>
    <row xmlns:x14ac="http://schemas.microsoft.com/office/spreadsheetml/2009/9/ac" r="281" s="3" customFormat="true" x14ac:dyDescent="0.25">
      <c r="A281" s="388"/>
      <c r="B281" s="131"/>
      <c r="L281" s="131"/>
      <c r="V281" s="131"/>
      <c r="AF281" s="131"/>
      <c r="AP281" s="131"/>
      <c r="AZ281" s="131"/>
      <c r="BA281" s="131"/>
      <c r="BJ281" s="131"/>
      <c r="BT281" s="131"/>
      <c r="CD281" s="131"/>
      <c r="CN281" s="131"/>
      <c r="CX281" s="131"/>
      <c r="DH281" s="131"/>
      <c r="DR281" s="131"/>
      <c r="EB281" s="131"/>
      <c r="EL281" s="131"/>
      <c r="EV281" s="131"/>
      <c r="FF281" s="131"/>
      <c r="FP281" s="131"/>
      <c r="FZ281" s="131"/>
      <c r="GJ281" s="131"/>
      <c r="GT281" s="131"/>
      <c r="HD281" s="131"/>
      <c r="HN281" s="131"/>
      <c r="HX281" s="131"/>
    </row>
    <row xmlns:x14ac="http://schemas.microsoft.com/office/spreadsheetml/2009/9/ac" r="282" s="3" customFormat="true" x14ac:dyDescent="0.25">
      <c r="A282" s="388"/>
      <c r="B282" s="131"/>
      <c r="L282" s="131"/>
      <c r="V282" s="131"/>
      <c r="AF282" s="131"/>
      <c r="AP282" s="131"/>
      <c r="AZ282" s="131"/>
      <c r="BA282" s="131"/>
      <c r="BJ282" s="131"/>
      <c r="BT282" s="131"/>
      <c r="CD282" s="131"/>
      <c r="CN282" s="131"/>
      <c r="CX282" s="131"/>
      <c r="DH282" s="131"/>
      <c r="DR282" s="131"/>
      <c r="EB282" s="131"/>
      <c r="EL282" s="131"/>
      <c r="EV282" s="131"/>
      <c r="FF282" s="131"/>
      <c r="FP282" s="131"/>
      <c r="FZ282" s="131"/>
      <c r="GJ282" s="131"/>
      <c r="GT282" s="131"/>
      <c r="HD282" s="131"/>
      <c r="HN282" s="131"/>
      <c r="HX282" s="131"/>
    </row>
    <row xmlns:x14ac="http://schemas.microsoft.com/office/spreadsheetml/2009/9/ac" r="283" s="3" customFormat="true" x14ac:dyDescent="0.25">
      <c r="A283" s="388"/>
      <c r="B283" s="131"/>
      <c r="L283" s="131"/>
      <c r="V283" s="131"/>
      <c r="AF283" s="131"/>
      <c r="AP283" s="131"/>
      <c r="AZ283" s="131"/>
      <c r="BA283" s="131"/>
      <c r="BJ283" s="131"/>
      <c r="BT283" s="131"/>
      <c r="CD283" s="131"/>
      <c r="CN283" s="131"/>
      <c r="CX283" s="131"/>
      <c r="DH283" s="131"/>
      <c r="DR283" s="131"/>
      <c r="EB283" s="131"/>
      <c r="EL283" s="131"/>
      <c r="EV283" s="131"/>
      <c r="FF283" s="131"/>
      <c r="FP283" s="131"/>
      <c r="FZ283" s="131"/>
      <c r="GJ283" s="131"/>
      <c r="GT283" s="131"/>
      <c r="HD283" s="131"/>
      <c r="HN283" s="131"/>
      <c r="HX283" s="131"/>
    </row>
    <row xmlns:x14ac="http://schemas.microsoft.com/office/spreadsheetml/2009/9/ac" r="284" s="3" customFormat="true" x14ac:dyDescent="0.25">
      <c r="A284" s="388"/>
      <c r="B284" s="131"/>
      <c r="L284" s="131"/>
      <c r="V284" s="131"/>
      <c r="AF284" s="131"/>
      <c r="AP284" s="131"/>
      <c r="AZ284" s="131"/>
      <c r="BA284" s="131"/>
      <c r="BJ284" s="131"/>
      <c r="BT284" s="131"/>
      <c r="CD284" s="131"/>
      <c r="CN284" s="131"/>
      <c r="CX284" s="131"/>
      <c r="DH284" s="131"/>
      <c r="DR284" s="131"/>
      <c r="EB284" s="131"/>
      <c r="EL284" s="131"/>
      <c r="EV284" s="131"/>
      <c r="FF284" s="131"/>
      <c r="FP284" s="131"/>
      <c r="FZ284" s="131"/>
      <c r="GJ284" s="131"/>
      <c r="GT284" s="131"/>
      <c r="HD284" s="131"/>
      <c r="HN284" s="131"/>
      <c r="HX284" s="131"/>
    </row>
    <row xmlns:x14ac="http://schemas.microsoft.com/office/spreadsheetml/2009/9/ac" r="285" s="3" customFormat="true" x14ac:dyDescent="0.25">
      <c r="A285" s="388"/>
      <c r="B285" s="131"/>
      <c r="L285" s="131"/>
      <c r="V285" s="131"/>
      <c r="AF285" s="131"/>
      <c r="AP285" s="131"/>
      <c r="AZ285" s="131"/>
      <c r="BA285" s="131"/>
      <c r="BJ285" s="131"/>
      <c r="BT285" s="131"/>
      <c r="CD285" s="131"/>
      <c r="CN285" s="131"/>
      <c r="CX285" s="131"/>
      <c r="DH285" s="131"/>
      <c r="DR285" s="131"/>
      <c r="EB285" s="131"/>
      <c r="EL285" s="131"/>
      <c r="EV285" s="131"/>
      <c r="FF285" s="131"/>
      <c r="FP285" s="131"/>
      <c r="FZ285" s="131"/>
      <c r="GJ285" s="131"/>
      <c r="GT285" s="131"/>
      <c r="HD285" s="131"/>
      <c r="HN285" s="131"/>
      <c r="HX285" s="131"/>
    </row>
    <row xmlns:x14ac="http://schemas.microsoft.com/office/spreadsheetml/2009/9/ac" r="286" s="3" customFormat="true" x14ac:dyDescent="0.25">
      <c r="A286" s="388"/>
      <c r="B286" s="131"/>
      <c r="L286" s="131"/>
      <c r="V286" s="131"/>
      <c r="AF286" s="131"/>
      <c r="AP286" s="131"/>
      <c r="AZ286" s="131"/>
      <c r="BA286" s="131"/>
      <c r="BJ286" s="131"/>
      <c r="BT286" s="131"/>
      <c r="CD286" s="131"/>
      <c r="CN286" s="131"/>
      <c r="CX286" s="131"/>
      <c r="DH286" s="131"/>
      <c r="DR286" s="131"/>
      <c r="EB286" s="131"/>
      <c r="EL286" s="131"/>
      <c r="EV286" s="131"/>
      <c r="FF286" s="131"/>
      <c r="FP286" s="131"/>
      <c r="FZ286" s="131"/>
      <c r="GJ286" s="131"/>
      <c r="GT286" s="131"/>
      <c r="HD286" s="131"/>
      <c r="HN286" s="131"/>
      <c r="HX286" s="131"/>
    </row>
    <row xmlns:x14ac="http://schemas.microsoft.com/office/spreadsheetml/2009/9/ac" r="287" s="3" customFormat="true" x14ac:dyDescent="0.25">
      <c r="A287" s="388"/>
      <c r="B287" s="131"/>
      <c r="L287" s="131"/>
      <c r="V287" s="131"/>
      <c r="AF287" s="131"/>
      <c r="AP287" s="131"/>
      <c r="AZ287" s="131"/>
      <c r="BA287" s="131"/>
      <c r="BJ287" s="131"/>
      <c r="BT287" s="131"/>
      <c r="CD287" s="131"/>
      <c r="CN287" s="131"/>
      <c r="CX287" s="131"/>
      <c r="DH287" s="131"/>
      <c r="DR287" s="131"/>
      <c r="EB287" s="131"/>
      <c r="EL287" s="131"/>
      <c r="EV287" s="131"/>
      <c r="FF287" s="131"/>
      <c r="FP287" s="131"/>
      <c r="FZ287" s="131"/>
      <c r="GJ287" s="131"/>
      <c r="GT287" s="131"/>
      <c r="HD287" s="131"/>
      <c r="HN287" s="131"/>
      <c r="HX287" s="131"/>
    </row>
    <row xmlns:x14ac="http://schemas.microsoft.com/office/spreadsheetml/2009/9/ac" r="288" s="3" customFormat="true" x14ac:dyDescent="0.25">
      <c r="A288" s="388"/>
      <c r="B288" s="131"/>
      <c r="L288" s="131"/>
      <c r="V288" s="131"/>
      <c r="AF288" s="131"/>
      <c r="AP288" s="131"/>
      <c r="AZ288" s="131"/>
      <c r="BA288" s="131"/>
      <c r="BJ288" s="131"/>
      <c r="BT288" s="131"/>
      <c r="CD288" s="131"/>
      <c r="CN288" s="131"/>
      <c r="CX288" s="131"/>
      <c r="DH288" s="131"/>
      <c r="DR288" s="131"/>
      <c r="EB288" s="131"/>
      <c r="EL288" s="131"/>
      <c r="EV288" s="131"/>
      <c r="FF288" s="131"/>
      <c r="FP288" s="131"/>
      <c r="FZ288" s="131"/>
      <c r="GJ288" s="131"/>
      <c r="GT288" s="131"/>
      <c r="HD288" s="131"/>
      <c r="HN288" s="131"/>
      <c r="HX288" s="131"/>
    </row>
    <row xmlns:x14ac="http://schemas.microsoft.com/office/spreadsheetml/2009/9/ac" r="289" s="3" customFormat="true" x14ac:dyDescent="0.25">
      <c r="A289" s="388"/>
      <c r="B289" s="131"/>
      <c r="L289" s="131"/>
      <c r="V289" s="131"/>
      <c r="AF289" s="131"/>
      <c r="AP289" s="131"/>
      <c r="AZ289" s="131"/>
      <c r="BA289" s="131"/>
      <c r="BJ289" s="131"/>
      <c r="BT289" s="131"/>
      <c r="CD289" s="131"/>
      <c r="CN289" s="131"/>
      <c r="CX289" s="131"/>
      <c r="DH289" s="131"/>
      <c r="DR289" s="131"/>
      <c r="EB289" s="131"/>
      <c r="EL289" s="131"/>
      <c r="EV289" s="131"/>
      <c r="FF289" s="131"/>
      <c r="FP289" s="131"/>
      <c r="FZ289" s="131"/>
      <c r="GJ289" s="131"/>
      <c r="GT289" s="131"/>
      <c r="HD289" s="131"/>
      <c r="HN289" s="131"/>
      <c r="HX289" s="131"/>
    </row>
    <row xmlns:x14ac="http://schemas.microsoft.com/office/spreadsheetml/2009/9/ac" r="290" s="3" customFormat="true" x14ac:dyDescent="0.25">
      <c r="A290" s="388"/>
      <c r="B290" s="131"/>
      <c r="L290" s="131"/>
      <c r="V290" s="131"/>
      <c r="AF290" s="131"/>
      <c r="AP290" s="131"/>
      <c r="AZ290" s="131"/>
      <c r="BA290" s="131"/>
      <c r="BJ290" s="131"/>
      <c r="BT290" s="131"/>
      <c r="CD290" s="131"/>
      <c r="CN290" s="131"/>
      <c r="CX290" s="131"/>
      <c r="DH290" s="131"/>
      <c r="DR290" s="131"/>
      <c r="EB290" s="131"/>
      <c r="EL290" s="131"/>
      <c r="EV290" s="131"/>
      <c r="FF290" s="131"/>
      <c r="FP290" s="131"/>
      <c r="FZ290" s="131"/>
      <c r="GJ290" s="131"/>
      <c r="GT290" s="131"/>
      <c r="HD290" s="131"/>
      <c r="HN290" s="131"/>
      <c r="HX290" s="131"/>
    </row>
    <row xmlns:x14ac="http://schemas.microsoft.com/office/spreadsheetml/2009/9/ac" r="291" s="3" customFormat="true" x14ac:dyDescent="0.25">
      <c r="A291" s="388"/>
      <c r="B291" s="131"/>
      <c r="L291" s="131"/>
      <c r="V291" s="131"/>
      <c r="AF291" s="131"/>
      <c r="AP291" s="131"/>
      <c r="AZ291" s="131"/>
      <c r="BA291" s="131"/>
      <c r="BJ291" s="131"/>
      <c r="BT291" s="131"/>
      <c r="CD291" s="131"/>
      <c r="CN291" s="131"/>
      <c r="CX291" s="131"/>
      <c r="DH291" s="131"/>
      <c r="DR291" s="131"/>
      <c r="EB291" s="131"/>
      <c r="EL291" s="131"/>
      <c r="EV291" s="131"/>
      <c r="FF291" s="131"/>
      <c r="FP291" s="131"/>
      <c r="FZ291" s="131"/>
      <c r="GJ291" s="131"/>
      <c r="GT291" s="131"/>
      <c r="HD291" s="131"/>
      <c r="HN291" s="131"/>
      <c r="HX291" s="131"/>
    </row>
    <row xmlns:x14ac="http://schemas.microsoft.com/office/spreadsheetml/2009/9/ac" r="292" s="3" customFormat="true" x14ac:dyDescent="0.25">
      <c r="A292" s="388"/>
      <c r="B292" s="131"/>
      <c r="L292" s="131"/>
      <c r="V292" s="131"/>
      <c r="AF292" s="131"/>
      <c r="AP292" s="131"/>
      <c r="AZ292" s="131"/>
      <c r="BA292" s="131"/>
      <c r="BJ292" s="131"/>
      <c r="BT292" s="131"/>
      <c r="CD292" s="131"/>
      <c r="CN292" s="131"/>
      <c r="CX292" s="131"/>
      <c r="DH292" s="131"/>
      <c r="DR292" s="131"/>
      <c r="EB292" s="131"/>
      <c r="EL292" s="131"/>
      <c r="EV292" s="131"/>
      <c r="FF292" s="131"/>
      <c r="FP292" s="131"/>
      <c r="FZ292" s="131"/>
      <c r="GJ292" s="131"/>
      <c r="GT292" s="131"/>
      <c r="HD292" s="131"/>
      <c r="HN292" s="131"/>
      <c r="HX292" s="131"/>
    </row>
    <row xmlns:x14ac="http://schemas.microsoft.com/office/spreadsheetml/2009/9/ac" r="293" s="3" customFormat="true" x14ac:dyDescent="0.25">
      <c r="A293" s="388"/>
      <c r="B293" s="131"/>
      <c r="L293" s="131"/>
      <c r="V293" s="131"/>
      <c r="AF293" s="131"/>
      <c r="AP293" s="131"/>
      <c r="AZ293" s="131"/>
      <c r="BA293" s="131"/>
      <c r="BJ293" s="131"/>
      <c r="BT293" s="131"/>
      <c r="CD293" s="131"/>
      <c r="CN293" s="131"/>
      <c r="CX293" s="131"/>
      <c r="DH293" s="131"/>
      <c r="DR293" s="131"/>
      <c r="EB293" s="131"/>
      <c r="EL293" s="131"/>
      <c r="EV293" s="131"/>
      <c r="FF293" s="131"/>
      <c r="FP293" s="131"/>
      <c r="FZ293" s="131"/>
      <c r="GJ293" s="131"/>
      <c r="GT293" s="131"/>
      <c r="HD293" s="131"/>
      <c r="HN293" s="131"/>
      <c r="HX293" s="131"/>
    </row>
    <row xmlns:x14ac="http://schemas.microsoft.com/office/spreadsheetml/2009/9/ac" r="294" s="3" customFormat="true" x14ac:dyDescent="0.25">
      <c r="A294" s="388"/>
      <c r="B294" s="131"/>
      <c r="L294" s="131"/>
      <c r="V294" s="131"/>
      <c r="AF294" s="131"/>
      <c r="AP294" s="131"/>
      <c r="AZ294" s="131"/>
      <c r="BA294" s="131"/>
      <c r="BJ294" s="131"/>
      <c r="BT294" s="131"/>
      <c r="CD294" s="131"/>
      <c r="CN294" s="131"/>
      <c r="CX294" s="131"/>
      <c r="DH294" s="131"/>
      <c r="DR294" s="131"/>
      <c r="EB294" s="131"/>
      <c r="EL294" s="131"/>
      <c r="EV294" s="131"/>
      <c r="FF294" s="131"/>
      <c r="FP294" s="131"/>
      <c r="FZ294" s="131"/>
      <c r="GJ294" s="131"/>
      <c r="GT294" s="131"/>
      <c r="HD294" s="131"/>
      <c r="HN294" s="131"/>
      <c r="HX294" s="131"/>
    </row>
    <row xmlns:x14ac="http://schemas.microsoft.com/office/spreadsheetml/2009/9/ac" r="295" s="3" customFormat="true" x14ac:dyDescent="0.25">
      <c r="A295" s="388"/>
      <c r="B295" s="131"/>
      <c r="L295" s="131"/>
      <c r="V295" s="131"/>
      <c r="AF295" s="131"/>
      <c r="AP295" s="131"/>
      <c r="AZ295" s="131"/>
      <c r="BA295" s="131"/>
      <c r="BJ295" s="131"/>
      <c r="BT295" s="131"/>
      <c r="CD295" s="131"/>
      <c r="CN295" s="131"/>
      <c r="CX295" s="131"/>
      <c r="DH295" s="131"/>
      <c r="DR295" s="131"/>
      <c r="EB295" s="131"/>
      <c r="EL295" s="131"/>
      <c r="EV295" s="131"/>
      <c r="FF295" s="131"/>
      <c r="FP295" s="131"/>
      <c r="FZ295" s="131"/>
      <c r="GJ295" s="131"/>
      <c r="GT295" s="131"/>
      <c r="HD295" s="131"/>
      <c r="HN295" s="131"/>
      <c r="HX295" s="131"/>
    </row>
    <row xmlns:x14ac="http://schemas.microsoft.com/office/spreadsheetml/2009/9/ac" r="296" s="3" customFormat="true" x14ac:dyDescent="0.25">
      <c r="A296" s="388"/>
      <c r="B296" s="131"/>
      <c r="L296" s="131"/>
      <c r="V296" s="131"/>
      <c r="AF296" s="131"/>
      <c r="AP296" s="131"/>
      <c r="AZ296" s="131"/>
      <c r="BA296" s="131"/>
      <c r="BJ296" s="131"/>
      <c r="BT296" s="131"/>
      <c r="CD296" s="131"/>
      <c r="CN296" s="131"/>
      <c r="CX296" s="131"/>
      <c r="DH296" s="131"/>
      <c r="DR296" s="131"/>
      <c r="EB296" s="131"/>
      <c r="EL296" s="131"/>
      <c r="EV296" s="131"/>
      <c r="FF296" s="131"/>
      <c r="FP296" s="131"/>
      <c r="FZ296" s="131"/>
      <c r="GJ296" s="131"/>
      <c r="GT296" s="131"/>
      <c r="HD296" s="131"/>
      <c r="HN296" s="131"/>
      <c r="HX296" s="131"/>
    </row>
    <row xmlns:x14ac="http://schemas.microsoft.com/office/spreadsheetml/2009/9/ac" r="297" s="3" customFormat="true" x14ac:dyDescent="0.25">
      <c r="A297" s="388"/>
      <c r="B297" s="131"/>
      <c r="L297" s="131"/>
      <c r="V297" s="131"/>
      <c r="AF297" s="131"/>
      <c r="AP297" s="131"/>
      <c r="AZ297" s="131"/>
      <c r="BA297" s="131"/>
      <c r="BJ297" s="131"/>
      <c r="BT297" s="131"/>
      <c r="CD297" s="131"/>
      <c r="CN297" s="131"/>
      <c r="CX297" s="131"/>
      <c r="DH297" s="131"/>
      <c r="DR297" s="131"/>
      <c r="EB297" s="131"/>
      <c r="EL297" s="131"/>
      <c r="EV297" s="131"/>
      <c r="FF297" s="131"/>
      <c r="FP297" s="131"/>
      <c r="FZ297" s="131"/>
      <c r="GJ297" s="131"/>
      <c r="GT297" s="131"/>
      <c r="HD297" s="131"/>
      <c r="HN297" s="131"/>
      <c r="HX297" s="131"/>
    </row>
    <row xmlns:x14ac="http://schemas.microsoft.com/office/spreadsheetml/2009/9/ac" r="298" s="3" customFormat="true" x14ac:dyDescent="0.25">
      <c r="A298" s="388"/>
      <c r="B298" s="131"/>
      <c r="L298" s="131"/>
      <c r="V298" s="131"/>
      <c r="AF298" s="131"/>
      <c r="AP298" s="131"/>
      <c r="AZ298" s="131"/>
      <c r="BA298" s="131"/>
      <c r="BJ298" s="131"/>
      <c r="BT298" s="131"/>
      <c r="CD298" s="131"/>
      <c r="CN298" s="131"/>
      <c r="CX298" s="131"/>
      <c r="DH298" s="131"/>
      <c r="DR298" s="131"/>
      <c r="EB298" s="131"/>
      <c r="EL298" s="131"/>
      <c r="EV298" s="131"/>
      <c r="FF298" s="131"/>
      <c r="FP298" s="131"/>
      <c r="FZ298" s="131"/>
      <c r="GJ298" s="131"/>
      <c r="GT298" s="131"/>
      <c r="HD298" s="131"/>
      <c r="HN298" s="131"/>
      <c r="HX298" s="131"/>
    </row>
    <row xmlns:x14ac="http://schemas.microsoft.com/office/spreadsheetml/2009/9/ac" r="299" s="3" customFormat="true" x14ac:dyDescent="0.25">
      <c r="A299" s="388"/>
      <c r="B299" s="131"/>
      <c r="L299" s="131"/>
      <c r="V299" s="131"/>
      <c r="AF299" s="131"/>
      <c r="AP299" s="131"/>
      <c r="AZ299" s="131"/>
      <c r="BA299" s="131"/>
      <c r="BJ299" s="131"/>
      <c r="BT299" s="131"/>
      <c r="CD299" s="131"/>
      <c r="CN299" s="131"/>
      <c r="CX299" s="131"/>
      <c r="DH299" s="131"/>
      <c r="DR299" s="131"/>
      <c r="EB299" s="131"/>
      <c r="EL299" s="131"/>
      <c r="EV299" s="131"/>
      <c r="FF299" s="131"/>
      <c r="FP299" s="131"/>
      <c r="FZ299" s="131"/>
      <c r="GJ299" s="131"/>
      <c r="GT299" s="131"/>
      <c r="HD299" s="131"/>
      <c r="HN299" s="131"/>
      <c r="HX299" s="131"/>
    </row>
    <row xmlns:x14ac="http://schemas.microsoft.com/office/spreadsheetml/2009/9/ac" r="300" s="3" customFormat="true" x14ac:dyDescent="0.25">
      <c r="A300" s="388"/>
      <c r="B300" s="131"/>
      <c r="L300" s="131"/>
      <c r="V300" s="131"/>
      <c r="AF300" s="131"/>
      <c r="AP300" s="131"/>
      <c r="AZ300" s="131"/>
      <c r="BA300" s="131"/>
      <c r="BJ300" s="131"/>
      <c r="BT300" s="131"/>
      <c r="CD300" s="131"/>
      <c r="CN300" s="131"/>
      <c r="CX300" s="131"/>
      <c r="DH300" s="131"/>
      <c r="DR300" s="131"/>
      <c r="EB300" s="131"/>
      <c r="EL300" s="131"/>
      <c r="EV300" s="131"/>
      <c r="FF300" s="131"/>
      <c r="FP300" s="131"/>
      <c r="FZ300" s="131"/>
      <c r="GJ300" s="131"/>
      <c r="GT300" s="131"/>
      <c r="HD300" s="131"/>
      <c r="HN300" s="131"/>
      <c r="HX300" s="131"/>
    </row>
    <row xmlns:x14ac="http://schemas.microsoft.com/office/spreadsheetml/2009/9/ac" r="301" s="3" customFormat="true" x14ac:dyDescent="0.25">
      <c r="A301" s="388"/>
      <c r="B301" s="131"/>
      <c r="L301" s="131"/>
      <c r="V301" s="131"/>
      <c r="AF301" s="131"/>
      <c r="AP301" s="131"/>
      <c r="AZ301" s="131"/>
      <c r="BA301" s="131"/>
      <c r="BJ301" s="131"/>
      <c r="BT301" s="131"/>
      <c r="CD301" s="131"/>
      <c r="CN301" s="131"/>
      <c r="CX301" s="131"/>
      <c r="DH301" s="131"/>
      <c r="DR301" s="131"/>
      <c r="EB301" s="131"/>
      <c r="EL301" s="131"/>
      <c r="EV301" s="131"/>
      <c r="FF301" s="131"/>
      <c r="FP301" s="131"/>
      <c r="FZ301" s="131"/>
      <c r="GJ301" s="131"/>
      <c r="GT301" s="131"/>
      <c r="HD301" s="131"/>
      <c r="HN301" s="131"/>
      <c r="HX301" s="131"/>
    </row>
    <row xmlns:x14ac="http://schemas.microsoft.com/office/spreadsheetml/2009/9/ac" r="302" s="3" customFormat="true" x14ac:dyDescent="0.25">
      <c r="A302" s="388"/>
      <c r="B302" s="131"/>
      <c r="L302" s="131"/>
      <c r="V302" s="131"/>
      <c r="AF302" s="131"/>
      <c r="AP302" s="131"/>
      <c r="AZ302" s="131"/>
      <c r="BA302" s="131"/>
      <c r="BJ302" s="131"/>
      <c r="BT302" s="131"/>
      <c r="CD302" s="131"/>
      <c r="CN302" s="131"/>
      <c r="CX302" s="131"/>
      <c r="DH302" s="131"/>
      <c r="DR302" s="131"/>
      <c r="EB302" s="131"/>
      <c r="EL302" s="131"/>
      <c r="EV302" s="131"/>
      <c r="FF302" s="131"/>
      <c r="FP302" s="131"/>
      <c r="FZ302" s="131"/>
      <c r="GJ302" s="131"/>
      <c r="GT302" s="131"/>
      <c r="HD302" s="131"/>
      <c r="HN302" s="131"/>
      <c r="HX302" s="131"/>
    </row>
    <row xmlns:x14ac="http://schemas.microsoft.com/office/spreadsheetml/2009/9/ac" r="303" s="3" customFormat="true" x14ac:dyDescent="0.25">
      <c r="A303" s="388"/>
      <c r="B303" s="131"/>
      <c r="L303" s="131"/>
      <c r="V303" s="131"/>
      <c r="AF303" s="131"/>
      <c r="AP303" s="131"/>
      <c r="AZ303" s="131"/>
      <c r="BA303" s="131"/>
      <c r="BJ303" s="131"/>
      <c r="BT303" s="131"/>
      <c r="CD303" s="131"/>
      <c r="CN303" s="131"/>
      <c r="CX303" s="131"/>
      <c r="DH303" s="131"/>
      <c r="DR303" s="131"/>
      <c r="EB303" s="131"/>
      <c r="EL303" s="131"/>
      <c r="EV303" s="131"/>
      <c r="FF303" s="131"/>
      <c r="FP303" s="131"/>
      <c r="FZ303" s="131"/>
      <c r="GJ303" s="131"/>
      <c r="GT303" s="131"/>
      <c r="HD303" s="131"/>
      <c r="HN303" s="131"/>
      <c r="HX303" s="131"/>
    </row>
    <row xmlns:x14ac="http://schemas.microsoft.com/office/spreadsheetml/2009/9/ac" r="304" s="3" customFormat="true" x14ac:dyDescent="0.25">
      <c r="A304" s="388"/>
      <c r="B304" s="131"/>
      <c r="L304" s="131"/>
      <c r="V304" s="131"/>
      <c r="AF304" s="131"/>
      <c r="AP304" s="131"/>
      <c r="AZ304" s="131"/>
      <c r="BA304" s="131"/>
      <c r="BJ304" s="131"/>
      <c r="BT304" s="131"/>
      <c r="CD304" s="131"/>
      <c r="CN304" s="131"/>
      <c r="CX304" s="131"/>
      <c r="DH304" s="131"/>
      <c r="DR304" s="131"/>
      <c r="EB304" s="131"/>
      <c r="EL304" s="131"/>
      <c r="EV304" s="131"/>
      <c r="FF304" s="131"/>
      <c r="FP304" s="131"/>
      <c r="FZ304" s="131"/>
      <c r="GJ304" s="131"/>
      <c r="GT304" s="131"/>
      <c r="HD304" s="131"/>
      <c r="HN304" s="131"/>
      <c r="HX304" s="131"/>
    </row>
    <row xmlns:x14ac="http://schemas.microsoft.com/office/spreadsheetml/2009/9/ac" r="305" s="3" customFormat="true" x14ac:dyDescent="0.25">
      <c r="A305" s="388"/>
      <c r="B305" s="131"/>
      <c r="L305" s="131"/>
      <c r="V305" s="131"/>
      <c r="AF305" s="131"/>
      <c r="AP305" s="131"/>
      <c r="AZ305" s="131"/>
      <c r="BA305" s="131"/>
      <c r="BJ305" s="131"/>
      <c r="BT305" s="131"/>
      <c r="CD305" s="131"/>
      <c r="CN305" s="131"/>
      <c r="CX305" s="131"/>
      <c r="DH305" s="131"/>
      <c r="DR305" s="131"/>
      <c r="EB305" s="131"/>
      <c r="EL305" s="131"/>
      <c r="EV305" s="131"/>
      <c r="FF305" s="131"/>
      <c r="FP305" s="131"/>
      <c r="FZ305" s="131"/>
      <c r="GJ305" s="131"/>
      <c r="GT305" s="131"/>
      <c r="HD305" s="131"/>
      <c r="HN305" s="131"/>
      <c r="HX305" s="131"/>
    </row>
    <row xmlns:x14ac="http://schemas.microsoft.com/office/spreadsheetml/2009/9/ac" r="306" s="3" customFormat="true" x14ac:dyDescent="0.25">
      <c r="A306" s="388"/>
      <c r="B306" s="131"/>
      <c r="L306" s="131"/>
      <c r="V306" s="131"/>
      <c r="AF306" s="131"/>
      <c r="AP306" s="131"/>
      <c r="AZ306" s="131"/>
      <c r="BA306" s="131"/>
      <c r="BJ306" s="131"/>
      <c r="BT306" s="131"/>
      <c r="CD306" s="131"/>
      <c r="CN306" s="131"/>
      <c r="CX306" s="131"/>
      <c r="DH306" s="131"/>
      <c r="DR306" s="131"/>
      <c r="EB306" s="131"/>
      <c r="EL306" s="131"/>
      <c r="EV306" s="131"/>
      <c r="FF306" s="131"/>
      <c r="FP306" s="131"/>
      <c r="FZ306" s="131"/>
      <c r="GJ306" s="131"/>
      <c r="GT306" s="131"/>
      <c r="HD306" s="131"/>
      <c r="HN306" s="131"/>
      <c r="HX306" s="131"/>
    </row>
    <row xmlns:x14ac="http://schemas.microsoft.com/office/spreadsheetml/2009/9/ac" r="307" s="3" customFormat="true" x14ac:dyDescent="0.25">
      <c r="A307" s="388"/>
      <c r="B307" s="131"/>
      <c r="L307" s="131"/>
      <c r="V307" s="131"/>
      <c r="AF307" s="131"/>
      <c r="AP307" s="131"/>
      <c r="AZ307" s="131"/>
      <c r="BA307" s="131"/>
      <c r="BJ307" s="131"/>
      <c r="BT307" s="131"/>
      <c r="CD307" s="131"/>
      <c r="CN307" s="131"/>
      <c r="CX307" s="131"/>
      <c r="DH307" s="131"/>
      <c r="DR307" s="131"/>
      <c r="EB307" s="131"/>
      <c r="EL307" s="131"/>
      <c r="EV307" s="131"/>
      <c r="FF307" s="131"/>
      <c r="FP307" s="131"/>
      <c r="FZ307" s="131"/>
      <c r="GJ307" s="131"/>
      <c r="GT307" s="131"/>
      <c r="HD307" s="131"/>
      <c r="HN307" s="131"/>
      <c r="HX307" s="131"/>
    </row>
    <row xmlns:x14ac="http://schemas.microsoft.com/office/spreadsheetml/2009/9/ac" r="308" s="3" customFormat="true" x14ac:dyDescent="0.25">
      <c r="A308" s="388"/>
      <c r="B308" s="131"/>
      <c r="L308" s="131"/>
      <c r="V308" s="131"/>
      <c r="AF308" s="131"/>
      <c r="AP308" s="131"/>
      <c r="AZ308" s="131"/>
      <c r="BA308" s="131"/>
      <c r="BJ308" s="131"/>
      <c r="BT308" s="131"/>
      <c r="CD308" s="131"/>
      <c r="CN308" s="131"/>
      <c r="CX308" s="131"/>
      <c r="DH308" s="131"/>
      <c r="DR308" s="131"/>
      <c r="EB308" s="131"/>
      <c r="EL308" s="131"/>
      <c r="EV308" s="131"/>
      <c r="FF308" s="131"/>
      <c r="FP308" s="131"/>
      <c r="FZ308" s="131"/>
      <c r="GJ308" s="131"/>
      <c r="GT308" s="131"/>
      <c r="HD308" s="131"/>
      <c r="HN308" s="131"/>
      <c r="HX308" s="131"/>
    </row>
    <row xmlns:x14ac="http://schemas.microsoft.com/office/spreadsheetml/2009/9/ac" r="309" s="3" customFormat="true" x14ac:dyDescent="0.25">
      <c r="A309" s="388"/>
      <c r="B309" s="131"/>
      <c r="L309" s="131"/>
      <c r="V309" s="131"/>
      <c r="AF309" s="131"/>
      <c r="AP309" s="131"/>
      <c r="AZ309" s="131"/>
      <c r="BA309" s="131"/>
      <c r="BJ309" s="131"/>
      <c r="BT309" s="131"/>
      <c r="CD309" s="131"/>
      <c r="CN309" s="131"/>
      <c r="CX309" s="131"/>
      <c r="DH309" s="131"/>
      <c r="DR309" s="131"/>
      <c r="EB309" s="131"/>
      <c r="EL309" s="131"/>
      <c r="EV309" s="131"/>
      <c r="FF309" s="131"/>
      <c r="FP309" s="131"/>
      <c r="FZ309" s="131"/>
      <c r="GJ309" s="131"/>
      <c r="GT309" s="131"/>
      <c r="HD309" s="131"/>
      <c r="HN309" s="131"/>
      <c r="HX309" s="131"/>
    </row>
    <row xmlns:x14ac="http://schemas.microsoft.com/office/spreadsheetml/2009/9/ac" r="310" s="3" customFormat="true" x14ac:dyDescent="0.25">
      <c r="A310" s="388"/>
      <c r="B310" s="131"/>
      <c r="L310" s="131"/>
      <c r="V310" s="131"/>
      <c r="AF310" s="131"/>
      <c r="AP310" s="131"/>
      <c r="AZ310" s="131"/>
      <c r="BA310" s="131"/>
      <c r="BJ310" s="131"/>
      <c r="BT310" s="131"/>
      <c r="CD310" s="131"/>
      <c r="CN310" s="131"/>
      <c r="CX310" s="131"/>
      <c r="DH310" s="131"/>
      <c r="DR310" s="131"/>
      <c r="EB310" s="131"/>
      <c r="EL310" s="131"/>
      <c r="EV310" s="131"/>
      <c r="FF310" s="131"/>
      <c r="FP310" s="131"/>
      <c r="FZ310" s="131"/>
      <c r="GJ310" s="131"/>
      <c r="GT310" s="131"/>
      <c r="HD310" s="131"/>
      <c r="HN310" s="131"/>
      <c r="HX310" s="131"/>
    </row>
    <row xmlns:x14ac="http://schemas.microsoft.com/office/spreadsheetml/2009/9/ac" r="311" s="3" customFormat="true" x14ac:dyDescent="0.25">
      <c r="A311" s="388"/>
      <c r="B311" s="131"/>
      <c r="L311" s="131"/>
      <c r="V311" s="131"/>
      <c r="AF311" s="131"/>
      <c r="AP311" s="131"/>
      <c r="AZ311" s="131"/>
      <c r="BA311" s="131"/>
      <c r="BJ311" s="131"/>
      <c r="BT311" s="131"/>
      <c r="CD311" s="131"/>
      <c r="CN311" s="131"/>
      <c r="CX311" s="131"/>
      <c r="DH311" s="131"/>
      <c r="DR311" s="131"/>
      <c r="EB311" s="131"/>
      <c r="EL311" s="131"/>
      <c r="EV311" s="131"/>
      <c r="FF311" s="131"/>
      <c r="FP311" s="131"/>
      <c r="FZ311" s="131"/>
      <c r="GJ311" s="131"/>
      <c r="GT311" s="131"/>
      <c r="HD311" s="131"/>
      <c r="HN311" s="131"/>
      <c r="HX311" s="131"/>
    </row>
    <row xmlns:x14ac="http://schemas.microsoft.com/office/spreadsheetml/2009/9/ac" r="312" s="3" customFormat="true" x14ac:dyDescent="0.25">
      <c r="A312" s="388"/>
      <c r="B312" s="131"/>
      <c r="L312" s="131"/>
      <c r="V312" s="131"/>
      <c r="AF312" s="131"/>
      <c r="AP312" s="131"/>
      <c r="AZ312" s="131"/>
      <c r="BA312" s="131"/>
      <c r="BJ312" s="131"/>
      <c r="BT312" s="131"/>
      <c r="CD312" s="131"/>
      <c r="CN312" s="131"/>
      <c r="CX312" s="131"/>
      <c r="DH312" s="131"/>
      <c r="DR312" s="131"/>
      <c r="EB312" s="131"/>
      <c r="EL312" s="131"/>
      <c r="EV312" s="131"/>
      <c r="FF312" s="131"/>
      <c r="FP312" s="131"/>
      <c r="FZ312" s="131"/>
      <c r="GJ312" s="131"/>
      <c r="GT312" s="131"/>
      <c r="HD312" s="131"/>
      <c r="HN312" s="131"/>
      <c r="HX312" s="131"/>
    </row>
    <row xmlns:x14ac="http://schemas.microsoft.com/office/spreadsheetml/2009/9/ac" r="313" s="3" customFormat="true" x14ac:dyDescent="0.25">
      <c r="A313" s="388"/>
      <c r="B313" s="131"/>
      <c r="L313" s="131"/>
      <c r="V313" s="131"/>
      <c r="AF313" s="131"/>
      <c r="AP313" s="131"/>
      <c r="AZ313" s="131"/>
      <c r="BA313" s="131"/>
      <c r="BJ313" s="131"/>
      <c r="BT313" s="131"/>
      <c r="CD313" s="131"/>
      <c r="CN313" s="131"/>
      <c r="CX313" s="131"/>
      <c r="DH313" s="131"/>
      <c r="DR313" s="131"/>
      <c r="EB313" s="131"/>
      <c r="EL313" s="131"/>
      <c r="EV313" s="131"/>
      <c r="FF313" s="131"/>
      <c r="FP313" s="131"/>
      <c r="FZ313" s="131"/>
      <c r="GJ313" s="131"/>
      <c r="GT313" s="131"/>
      <c r="HD313" s="131"/>
      <c r="HN313" s="131"/>
      <c r="HX313" s="131"/>
    </row>
    <row xmlns:x14ac="http://schemas.microsoft.com/office/spreadsheetml/2009/9/ac" r="314" s="3" customFormat="true" x14ac:dyDescent="0.25">
      <c r="A314" s="388"/>
      <c r="B314" s="131"/>
      <c r="L314" s="131"/>
      <c r="V314" s="131"/>
      <c r="AF314" s="131"/>
      <c r="AP314" s="131"/>
      <c r="AZ314" s="131"/>
      <c r="BA314" s="131"/>
      <c r="BJ314" s="131"/>
      <c r="BT314" s="131"/>
      <c r="CD314" s="131"/>
      <c r="CN314" s="131"/>
      <c r="CX314" s="131"/>
      <c r="DH314" s="131"/>
      <c r="DR314" s="131"/>
      <c r="EB314" s="131"/>
      <c r="EL314" s="131"/>
      <c r="EV314" s="131"/>
      <c r="FF314" s="131"/>
      <c r="FP314" s="131"/>
      <c r="FZ314" s="131"/>
      <c r="GJ314" s="131"/>
      <c r="GT314" s="131"/>
      <c r="HD314" s="131"/>
      <c r="HN314" s="131"/>
      <c r="HX314" s="131"/>
    </row>
    <row xmlns:x14ac="http://schemas.microsoft.com/office/spreadsheetml/2009/9/ac" r="315" s="3" customFormat="true" x14ac:dyDescent="0.25">
      <c r="A315" s="388"/>
      <c r="B315" s="131"/>
      <c r="L315" s="131"/>
      <c r="V315" s="131"/>
      <c r="AF315" s="131"/>
      <c r="AP315" s="131"/>
      <c r="AZ315" s="131"/>
      <c r="BA315" s="131"/>
      <c r="BJ315" s="131"/>
      <c r="BT315" s="131"/>
      <c r="CD315" s="131"/>
      <c r="CN315" s="131"/>
      <c r="CX315" s="131"/>
      <c r="DH315" s="131"/>
      <c r="DR315" s="131"/>
      <c r="EB315" s="131"/>
      <c r="EL315" s="131"/>
      <c r="EV315" s="131"/>
      <c r="FF315" s="131"/>
      <c r="FP315" s="131"/>
      <c r="FZ315" s="131"/>
      <c r="GJ315" s="131"/>
      <c r="GT315" s="131"/>
      <c r="HD315" s="131"/>
      <c r="HN315" s="131"/>
      <c r="HX315" s="131"/>
    </row>
    <row xmlns:x14ac="http://schemas.microsoft.com/office/spreadsheetml/2009/9/ac" r="316" s="3" customFormat="true" x14ac:dyDescent="0.25">
      <c r="A316" s="388"/>
      <c r="B316" s="131"/>
      <c r="L316" s="131"/>
      <c r="V316" s="131"/>
      <c r="AF316" s="131"/>
      <c r="AP316" s="131"/>
      <c r="AZ316" s="131"/>
      <c r="BA316" s="131"/>
      <c r="BJ316" s="131"/>
      <c r="BT316" s="131"/>
      <c r="CD316" s="131"/>
      <c r="CN316" s="131"/>
      <c r="CX316" s="131"/>
      <c r="DH316" s="131"/>
      <c r="DR316" s="131"/>
      <c r="EB316" s="131"/>
      <c r="EL316" s="131"/>
      <c r="EV316" s="131"/>
      <c r="FF316" s="131"/>
      <c r="FP316" s="131"/>
      <c r="FZ316" s="131"/>
      <c r="GJ316" s="131"/>
      <c r="GT316" s="131"/>
      <c r="HD316" s="131"/>
      <c r="HN316" s="131"/>
      <c r="HX316" s="131"/>
    </row>
    <row xmlns:x14ac="http://schemas.microsoft.com/office/spreadsheetml/2009/9/ac" r="317" s="3" customFormat="true" x14ac:dyDescent="0.25">
      <c r="A317" s="388"/>
      <c r="B317" s="131"/>
      <c r="L317" s="131"/>
      <c r="V317" s="131"/>
      <c r="AF317" s="131"/>
      <c r="AP317" s="131"/>
      <c r="AZ317" s="131"/>
      <c r="BA317" s="131"/>
      <c r="BJ317" s="131"/>
      <c r="BT317" s="131"/>
      <c r="CD317" s="131"/>
      <c r="CN317" s="131"/>
      <c r="CX317" s="131"/>
      <c r="DH317" s="131"/>
      <c r="DR317" s="131"/>
      <c r="EB317" s="131"/>
      <c r="EL317" s="131"/>
      <c r="EV317" s="131"/>
      <c r="FF317" s="131"/>
      <c r="FP317" s="131"/>
      <c r="FZ317" s="131"/>
      <c r="GJ317" s="131"/>
      <c r="GT317" s="131"/>
      <c r="HD317" s="131"/>
      <c r="HN317" s="131"/>
      <c r="HX317" s="131"/>
    </row>
    <row xmlns:x14ac="http://schemas.microsoft.com/office/spreadsheetml/2009/9/ac" r="318" s="3" customFormat="true" x14ac:dyDescent="0.25">
      <c r="A318" s="388"/>
      <c r="B318" s="131"/>
      <c r="L318" s="131"/>
      <c r="V318" s="131"/>
      <c r="AF318" s="131"/>
      <c r="AP318" s="131"/>
      <c r="AZ318" s="131"/>
      <c r="BA318" s="131"/>
      <c r="BJ318" s="131"/>
      <c r="BT318" s="131"/>
      <c r="CD318" s="131"/>
      <c r="CN318" s="131"/>
      <c r="CX318" s="131"/>
      <c r="DH318" s="131"/>
      <c r="DR318" s="131"/>
      <c r="EB318" s="131"/>
      <c r="EL318" s="131"/>
      <c r="EV318" s="131"/>
      <c r="FF318" s="131"/>
      <c r="FP318" s="131"/>
      <c r="FZ318" s="131"/>
      <c r="GJ318" s="131"/>
      <c r="GT318" s="131"/>
      <c r="HD318" s="131"/>
      <c r="HN318" s="131"/>
      <c r="HX318" s="131"/>
    </row>
    <row xmlns:x14ac="http://schemas.microsoft.com/office/spreadsheetml/2009/9/ac" r="319" s="3" customFormat="true" x14ac:dyDescent="0.25">
      <c r="A319" s="388"/>
      <c r="B319" s="131"/>
      <c r="L319" s="131"/>
      <c r="V319" s="131"/>
      <c r="AF319" s="131"/>
      <c r="AP319" s="131"/>
      <c r="AZ319" s="131"/>
      <c r="BA319" s="131"/>
      <c r="BJ319" s="131"/>
      <c r="BT319" s="131"/>
      <c r="CD319" s="131"/>
      <c r="CN319" s="131"/>
      <c r="CX319" s="131"/>
      <c r="DH319" s="131"/>
      <c r="DR319" s="131"/>
      <c r="EB319" s="131"/>
      <c r="EL319" s="131"/>
      <c r="EV319" s="131"/>
      <c r="FF319" s="131"/>
      <c r="FP319" s="131"/>
      <c r="FZ319" s="131"/>
      <c r="GJ319" s="131"/>
      <c r="GT319" s="131"/>
      <c r="HD319" s="131"/>
      <c r="HN319" s="131"/>
      <c r="HX319" s="131"/>
    </row>
    <row xmlns:x14ac="http://schemas.microsoft.com/office/spreadsheetml/2009/9/ac" r="320" s="3" customFormat="true" x14ac:dyDescent="0.25">
      <c r="A320" s="388"/>
      <c r="B320" s="131"/>
      <c r="L320" s="131"/>
      <c r="V320" s="131"/>
      <c r="AF320" s="131"/>
      <c r="AP320" s="131"/>
      <c r="AZ320" s="131"/>
      <c r="BA320" s="131"/>
      <c r="BJ320" s="131"/>
      <c r="BT320" s="131"/>
      <c r="CD320" s="131"/>
      <c r="CN320" s="131"/>
      <c r="CX320" s="131"/>
      <c r="DH320" s="131"/>
      <c r="DR320" s="131"/>
      <c r="EB320" s="131"/>
      <c r="EL320" s="131"/>
      <c r="EV320" s="131"/>
      <c r="FF320" s="131"/>
      <c r="FP320" s="131"/>
      <c r="FZ320" s="131"/>
      <c r="GJ320" s="131"/>
      <c r="GT320" s="131"/>
      <c r="HD320" s="131"/>
      <c r="HN320" s="131"/>
      <c r="HX320" s="131"/>
    </row>
    <row xmlns:x14ac="http://schemas.microsoft.com/office/spreadsheetml/2009/9/ac" r="321" s="3" customFormat="true" x14ac:dyDescent="0.25">
      <c r="A321" s="388"/>
      <c r="B321" s="131"/>
      <c r="L321" s="131"/>
      <c r="V321" s="131"/>
      <c r="AF321" s="131"/>
      <c r="AP321" s="131"/>
      <c r="AZ321" s="131"/>
      <c r="BA321" s="131"/>
      <c r="BJ321" s="131"/>
      <c r="BT321" s="131"/>
      <c r="CD321" s="131"/>
      <c r="CN321" s="131"/>
      <c r="CX321" s="131"/>
      <c r="DH321" s="131"/>
      <c r="DR321" s="131"/>
      <c r="EB321" s="131"/>
      <c r="EL321" s="131"/>
      <c r="EV321" s="131"/>
      <c r="FF321" s="131"/>
      <c r="FP321" s="131"/>
      <c r="FZ321" s="131"/>
      <c r="GJ321" s="131"/>
      <c r="GT321" s="131"/>
      <c r="HD321" s="131"/>
      <c r="HN321" s="131"/>
      <c r="HX321" s="131"/>
    </row>
    <row xmlns:x14ac="http://schemas.microsoft.com/office/spreadsheetml/2009/9/ac" r="322" s="3" customFormat="true" x14ac:dyDescent="0.25">
      <c r="A322" s="388"/>
      <c r="B322" s="131"/>
      <c r="L322" s="131"/>
      <c r="V322" s="131"/>
      <c r="AF322" s="131"/>
      <c r="AP322" s="131"/>
      <c r="AZ322" s="131"/>
      <c r="BA322" s="131"/>
      <c r="BJ322" s="131"/>
      <c r="BT322" s="131"/>
      <c r="CD322" s="131"/>
      <c r="CN322" s="131"/>
      <c r="CX322" s="131"/>
      <c r="DH322" s="131"/>
      <c r="DR322" s="131"/>
      <c r="EB322" s="131"/>
      <c r="EL322" s="131"/>
      <c r="EV322" s="131"/>
      <c r="FF322" s="131"/>
      <c r="FP322" s="131"/>
      <c r="FZ322" s="131"/>
      <c r="GJ322" s="131"/>
      <c r="GT322" s="131"/>
      <c r="HD322" s="131"/>
      <c r="HN322" s="131"/>
      <c r="HX322" s="131"/>
    </row>
    <row xmlns:x14ac="http://schemas.microsoft.com/office/spreadsheetml/2009/9/ac" r="323" s="3" customFormat="true" x14ac:dyDescent="0.25">
      <c r="A323" s="388"/>
      <c r="B323" s="131"/>
      <c r="L323" s="131"/>
      <c r="V323" s="131"/>
      <c r="AF323" s="131"/>
      <c r="AP323" s="131"/>
      <c r="AZ323" s="131"/>
      <c r="BA323" s="131"/>
      <c r="BJ323" s="131"/>
      <c r="BT323" s="131"/>
      <c r="CD323" s="131"/>
      <c r="CN323" s="131"/>
      <c r="CX323" s="131"/>
      <c r="DH323" s="131"/>
      <c r="DR323" s="131"/>
      <c r="EB323" s="131"/>
      <c r="EL323" s="131"/>
      <c r="EV323" s="131"/>
      <c r="FF323" s="131"/>
      <c r="FP323" s="131"/>
      <c r="FZ323" s="131"/>
      <c r="GJ323" s="131"/>
      <c r="GT323" s="131"/>
      <c r="HD323" s="131"/>
      <c r="HN323" s="131"/>
      <c r="HX323" s="131"/>
    </row>
    <row xmlns:x14ac="http://schemas.microsoft.com/office/spreadsheetml/2009/9/ac" r="324" s="3" customFormat="true" x14ac:dyDescent="0.25">
      <c r="A324" s="388"/>
      <c r="B324" s="131"/>
      <c r="L324" s="131"/>
      <c r="V324" s="131"/>
      <c r="AF324" s="131"/>
      <c r="AP324" s="131"/>
      <c r="AZ324" s="131"/>
      <c r="BA324" s="131"/>
      <c r="BJ324" s="131"/>
      <c r="BT324" s="131"/>
      <c r="CD324" s="131"/>
      <c r="CN324" s="131"/>
      <c r="CX324" s="131"/>
      <c r="DH324" s="131"/>
      <c r="DR324" s="131"/>
      <c r="EB324" s="131"/>
      <c r="EL324" s="131"/>
      <c r="EV324" s="131"/>
      <c r="FF324" s="131"/>
      <c r="FP324" s="131"/>
      <c r="FZ324" s="131"/>
      <c r="GJ324" s="131"/>
      <c r="GT324" s="131"/>
      <c r="HD324" s="131"/>
      <c r="HN324" s="131"/>
      <c r="HX324" s="131"/>
    </row>
    <row xmlns:x14ac="http://schemas.microsoft.com/office/spreadsheetml/2009/9/ac" r="325" s="3" customFormat="true" x14ac:dyDescent="0.25">
      <c r="A325" s="388"/>
      <c r="B325" s="131"/>
      <c r="L325" s="131"/>
      <c r="V325" s="131"/>
      <c r="AF325" s="131"/>
      <c r="AP325" s="131"/>
      <c r="AZ325" s="131"/>
      <c r="BA325" s="131"/>
      <c r="BJ325" s="131"/>
      <c r="BT325" s="131"/>
      <c r="CD325" s="131"/>
      <c r="CN325" s="131"/>
      <c r="CX325" s="131"/>
      <c r="DH325" s="131"/>
      <c r="DR325" s="131"/>
      <c r="EB325" s="131"/>
      <c r="EL325" s="131"/>
      <c r="EV325" s="131"/>
      <c r="FF325" s="131"/>
      <c r="FP325" s="131"/>
      <c r="FZ325" s="131"/>
      <c r="GJ325" s="131"/>
      <c r="GT325" s="131"/>
      <c r="HD325" s="131"/>
      <c r="HN325" s="131"/>
      <c r="HX325" s="131"/>
    </row>
    <row xmlns:x14ac="http://schemas.microsoft.com/office/spreadsheetml/2009/9/ac" r="326" s="3" customFormat="true" x14ac:dyDescent="0.25">
      <c r="A326" s="388"/>
      <c r="B326" s="131"/>
      <c r="L326" s="131"/>
      <c r="V326" s="131"/>
      <c r="AF326" s="131"/>
      <c r="AP326" s="131"/>
      <c r="AZ326" s="131"/>
      <c r="BA326" s="131"/>
      <c r="BJ326" s="131"/>
      <c r="BT326" s="131"/>
      <c r="CD326" s="131"/>
      <c r="CN326" s="131"/>
      <c r="CX326" s="131"/>
      <c r="DH326" s="131"/>
      <c r="DR326" s="131"/>
      <c r="EB326" s="131"/>
      <c r="EL326" s="131"/>
      <c r="EV326" s="131"/>
      <c r="FF326" s="131"/>
      <c r="FP326" s="131"/>
      <c r="FZ326" s="131"/>
      <c r="GJ326" s="131"/>
      <c r="GT326" s="131"/>
      <c r="HD326" s="131"/>
      <c r="HN326" s="131"/>
      <c r="HX326" s="131"/>
    </row>
    <row xmlns:x14ac="http://schemas.microsoft.com/office/spreadsheetml/2009/9/ac" r="327" s="3" customFormat="true" x14ac:dyDescent="0.25">
      <c r="A327" s="388"/>
      <c r="B327" s="131"/>
      <c r="L327" s="131"/>
      <c r="V327" s="131"/>
      <c r="AF327" s="131"/>
      <c r="AP327" s="131"/>
      <c r="AZ327" s="131"/>
      <c r="BA327" s="131"/>
      <c r="BJ327" s="131"/>
      <c r="BT327" s="131"/>
      <c r="CD327" s="131"/>
      <c r="CN327" s="131"/>
      <c r="CX327" s="131"/>
      <c r="DH327" s="131"/>
      <c r="DR327" s="131"/>
      <c r="EB327" s="131"/>
      <c r="EL327" s="131"/>
      <c r="EV327" s="131"/>
      <c r="FF327" s="131"/>
      <c r="FP327" s="131"/>
      <c r="FZ327" s="131"/>
      <c r="GJ327" s="131"/>
      <c r="GT327" s="131"/>
      <c r="HD327" s="131"/>
      <c r="HN327" s="131"/>
      <c r="HX327" s="131"/>
    </row>
    <row xmlns:x14ac="http://schemas.microsoft.com/office/spreadsheetml/2009/9/ac" r="328" s="3" customFormat="true" x14ac:dyDescent="0.25">
      <c r="A328" s="388"/>
      <c r="B328" s="131"/>
      <c r="L328" s="131"/>
      <c r="V328" s="131"/>
      <c r="AF328" s="131"/>
      <c r="AP328" s="131"/>
      <c r="AZ328" s="131"/>
      <c r="BA328" s="131"/>
      <c r="BJ328" s="131"/>
      <c r="BT328" s="131"/>
      <c r="CD328" s="131"/>
      <c r="CN328" s="131"/>
      <c r="CX328" s="131"/>
      <c r="DH328" s="131"/>
      <c r="DR328" s="131"/>
      <c r="EB328" s="131"/>
      <c r="EL328" s="131"/>
      <c r="EV328" s="131"/>
      <c r="FF328" s="131"/>
      <c r="FP328" s="131"/>
      <c r="FZ328" s="131"/>
      <c r="GJ328" s="131"/>
      <c r="GT328" s="131"/>
      <c r="HD328" s="131"/>
      <c r="HN328" s="131"/>
      <c r="HX328" s="131"/>
    </row>
    <row xmlns:x14ac="http://schemas.microsoft.com/office/spreadsheetml/2009/9/ac" r="329" s="3" customFormat="true" x14ac:dyDescent="0.25">
      <c r="A329" s="388"/>
      <c r="B329" s="131"/>
      <c r="L329" s="131"/>
      <c r="V329" s="131"/>
      <c r="AF329" s="131"/>
      <c r="AP329" s="131"/>
      <c r="AZ329" s="131"/>
      <c r="BA329" s="131"/>
      <c r="BJ329" s="131"/>
      <c r="BT329" s="131"/>
      <c r="CD329" s="131"/>
      <c r="CN329" s="131"/>
      <c r="CX329" s="131"/>
      <c r="DH329" s="131"/>
      <c r="DR329" s="131"/>
      <c r="EB329" s="131"/>
      <c r="EL329" s="131"/>
      <c r="EV329" s="131"/>
      <c r="FF329" s="131"/>
      <c r="FP329" s="131"/>
      <c r="FZ329" s="131"/>
      <c r="GJ329" s="131"/>
      <c r="GT329" s="131"/>
      <c r="HD329" s="131"/>
      <c r="HN329" s="131"/>
      <c r="HX329" s="131"/>
    </row>
    <row xmlns:x14ac="http://schemas.microsoft.com/office/spreadsheetml/2009/9/ac" r="330" s="3" customFormat="true" x14ac:dyDescent="0.25">
      <c r="A330" s="388"/>
      <c r="B330" s="131"/>
      <c r="L330" s="131"/>
      <c r="V330" s="131"/>
      <c r="AF330" s="131"/>
      <c r="AP330" s="131"/>
      <c r="AZ330" s="131"/>
      <c r="BA330" s="131"/>
      <c r="BJ330" s="131"/>
      <c r="BT330" s="131"/>
      <c r="CD330" s="131"/>
      <c r="CN330" s="131"/>
      <c r="CX330" s="131"/>
      <c r="DH330" s="131"/>
      <c r="DR330" s="131"/>
      <c r="EB330" s="131"/>
      <c r="EL330" s="131"/>
      <c r="EV330" s="131"/>
      <c r="FF330" s="131"/>
      <c r="FP330" s="131"/>
      <c r="FZ330" s="131"/>
      <c r="GJ330" s="131"/>
      <c r="GT330" s="131"/>
      <c r="HD330" s="131"/>
      <c r="HN330" s="131"/>
      <c r="HX330" s="131"/>
    </row>
    <row xmlns:x14ac="http://schemas.microsoft.com/office/spreadsheetml/2009/9/ac" r="331" s="3" customFormat="true" x14ac:dyDescent="0.25">
      <c r="A331" s="388"/>
      <c r="B331" s="131"/>
      <c r="L331" s="131"/>
      <c r="V331" s="131"/>
      <c r="AF331" s="131"/>
      <c r="AP331" s="131"/>
      <c r="AZ331" s="131"/>
      <c r="BA331" s="131"/>
      <c r="BJ331" s="131"/>
      <c r="BT331" s="131"/>
      <c r="CD331" s="131"/>
      <c r="CN331" s="131"/>
      <c r="CX331" s="131"/>
      <c r="DH331" s="131"/>
      <c r="DR331" s="131"/>
      <c r="EB331" s="131"/>
      <c r="EL331" s="131"/>
      <c r="EV331" s="131"/>
      <c r="FF331" s="131"/>
      <c r="FP331" s="131"/>
      <c r="FZ331" s="131"/>
      <c r="GJ331" s="131"/>
      <c r="GT331" s="131"/>
      <c r="HD331" s="131"/>
      <c r="HN331" s="131"/>
      <c r="HX331" s="131"/>
    </row>
    <row xmlns:x14ac="http://schemas.microsoft.com/office/spreadsheetml/2009/9/ac" r="332" s="3" customFormat="true" x14ac:dyDescent="0.25">
      <c r="A332" s="388"/>
      <c r="B332" s="131"/>
      <c r="L332" s="131"/>
      <c r="V332" s="131"/>
      <c r="AF332" s="131"/>
      <c r="AP332" s="131"/>
      <c r="AZ332" s="131"/>
      <c r="BA332" s="131"/>
      <c r="BJ332" s="131"/>
      <c r="BT332" s="131"/>
      <c r="CD332" s="131"/>
      <c r="CN332" s="131"/>
      <c r="CX332" s="131"/>
      <c r="DH332" s="131"/>
      <c r="DR332" s="131"/>
      <c r="EB332" s="131"/>
      <c r="EL332" s="131"/>
      <c r="EV332" s="131"/>
      <c r="FF332" s="131"/>
      <c r="FP332" s="131"/>
      <c r="FZ332" s="131"/>
      <c r="GJ332" s="131"/>
      <c r="GT332" s="131"/>
      <c r="HD332" s="131"/>
      <c r="HN332" s="131"/>
      <c r="HX332" s="131"/>
    </row>
    <row xmlns:x14ac="http://schemas.microsoft.com/office/spreadsheetml/2009/9/ac" r="333" s="3" customFormat="true" x14ac:dyDescent="0.25">
      <c r="A333" s="388"/>
      <c r="B333" s="131"/>
      <c r="L333" s="131"/>
      <c r="V333" s="131"/>
      <c r="AF333" s="131"/>
      <c r="AP333" s="131"/>
      <c r="AZ333" s="131"/>
      <c r="BA333" s="131"/>
      <c r="BJ333" s="131"/>
      <c r="BT333" s="131"/>
      <c r="CD333" s="131"/>
      <c r="CN333" s="131"/>
      <c r="CX333" s="131"/>
      <c r="DH333" s="131"/>
      <c r="DR333" s="131"/>
      <c r="EB333" s="131"/>
      <c r="EL333" s="131"/>
      <c r="EV333" s="131"/>
      <c r="FF333" s="131"/>
      <c r="FP333" s="131"/>
      <c r="FZ333" s="131"/>
      <c r="GJ333" s="131"/>
      <c r="GT333" s="131"/>
      <c r="HD333" s="131"/>
      <c r="HN333" s="131"/>
      <c r="HX333" s="131"/>
    </row>
    <row xmlns:x14ac="http://schemas.microsoft.com/office/spreadsheetml/2009/9/ac" r="334" s="3" customFormat="true" x14ac:dyDescent="0.25">
      <c r="A334" s="388"/>
      <c r="B334" s="131"/>
      <c r="L334" s="131"/>
      <c r="V334" s="131"/>
      <c r="AF334" s="131"/>
      <c r="AP334" s="131"/>
      <c r="AZ334" s="131"/>
      <c r="BA334" s="131"/>
      <c r="BJ334" s="131"/>
      <c r="BT334" s="131"/>
      <c r="CD334" s="131"/>
      <c r="CN334" s="131"/>
      <c r="CX334" s="131"/>
      <c r="DH334" s="131"/>
      <c r="DR334" s="131"/>
      <c r="EB334" s="131"/>
      <c r="EL334" s="131"/>
      <c r="EV334" s="131"/>
      <c r="FF334" s="131"/>
      <c r="FP334" s="131"/>
      <c r="FZ334" s="131"/>
      <c r="GJ334" s="131"/>
      <c r="GT334" s="131"/>
      <c r="HD334" s="131"/>
      <c r="HN334" s="131"/>
      <c r="HX334" s="131"/>
    </row>
    <row xmlns:x14ac="http://schemas.microsoft.com/office/spreadsheetml/2009/9/ac" r="335" s="3" customFormat="true" x14ac:dyDescent="0.25">
      <c r="A335" s="388"/>
      <c r="B335" s="131"/>
      <c r="L335" s="131"/>
      <c r="V335" s="131"/>
      <c r="AF335" s="131"/>
      <c r="AP335" s="131"/>
      <c r="AZ335" s="131"/>
      <c r="BA335" s="131"/>
      <c r="BJ335" s="131"/>
      <c r="BT335" s="131"/>
      <c r="CD335" s="131"/>
      <c r="CN335" s="131"/>
      <c r="CX335" s="131"/>
      <c r="DH335" s="131"/>
      <c r="DR335" s="131"/>
      <c r="EB335" s="131"/>
      <c r="EL335" s="131"/>
      <c r="EV335" s="131"/>
      <c r="FF335" s="131"/>
      <c r="FP335" s="131"/>
      <c r="FZ335" s="131"/>
      <c r="GJ335" s="131"/>
      <c r="GT335" s="131"/>
      <c r="HD335" s="131"/>
      <c r="HN335" s="131"/>
      <c r="HX335" s="131"/>
    </row>
    <row xmlns:x14ac="http://schemas.microsoft.com/office/spreadsheetml/2009/9/ac" r="336" s="3" customFormat="true" x14ac:dyDescent="0.25">
      <c r="A336" s="388"/>
      <c r="B336" s="131"/>
      <c r="L336" s="131"/>
      <c r="V336" s="131"/>
      <c r="AF336" s="131"/>
      <c r="AP336" s="131"/>
      <c r="AZ336" s="131"/>
      <c r="BA336" s="131"/>
      <c r="BJ336" s="131"/>
      <c r="BT336" s="131"/>
      <c r="CD336" s="131"/>
      <c r="CN336" s="131"/>
      <c r="CX336" s="131"/>
      <c r="DH336" s="131"/>
      <c r="DR336" s="131"/>
      <c r="EB336" s="131"/>
      <c r="EL336" s="131"/>
      <c r="EV336" s="131"/>
      <c r="FF336" s="131"/>
      <c r="FP336" s="131"/>
      <c r="FZ336" s="131"/>
      <c r="GJ336" s="131"/>
      <c r="GT336" s="131"/>
      <c r="HD336" s="131"/>
      <c r="HN336" s="131"/>
      <c r="HX336" s="131"/>
    </row>
    <row xmlns:x14ac="http://schemas.microsoft.com/office/spreadsheetml/2009/9/ac" r="337" s="3" customFormat="true" x14ac:dyDescent="0.25">
      <c r="A337" s="388"/>
      <c r="B337" s="131"/>
      <c r="L337" s="131"/>
      <c r="V337" s="131"/>
      <c r="AF337" s="131"/>
      <c r="AP337" s="131"/>
      <c r="AZ337" s="131"/>
      <c r="BA337" s="131"/>
      <c r="BJ337" s="131"/>
      <c r="BT337" s="131"/>
      <c r="CD337" s="131"/>
      <c r="CN337" s="131"/>
      <c r="CX337" s="131"/>
      <c r="DH337" s="131"/>
      <c r="DR337" s="131"/>
      <c r="EB337" s="131"/>
      <c r="EL337" s="131"/>
      <c r="EV337" s="131"/>
      <c r="FF337" s="131"/>
      <c r="FP337" s="131"/>
      <c r="FZ337" s="131"/>
      <c r="GJ337" s="131"/>
      <c r="GT337" s="131"/>
      <c r="HD337" s="131"/>
      <c r="HN337" s="131"/>
      <c r="HX337" s="131"/>
    </row>
    <row xmlns:x14ac="http://schemas.microsoft.com/office/spreadsheetml/2009/9/ac" r="338" s="3" customFormat="true" x14ac:dyDescent="0.25">
      <c r="A338" s="388"/>
      <c r="B338" s="131"/>
      <c r="L338" s="131"/>
      <c r="V338" s="131"/>
      <c r="AF338" s="131"/>
      <c r="AP338" s="131"/>
      <c r="AZ338" s="131"/>
      <c r="BA338" s="131"/>
      <c r="BJ338" s="131"/>
      <c r="BT338" s="131"/>
      <c r="CD338" s="131"/>
      <c r="CN338" s="131"/>
      <c r="CX338" s="131"/>
      <c r="DH338" s="131"/>
      <c r="DR338" s="131"/>
      <c r="EB338" s="131"/>
      <c r="EL338" s="131"/>
      <c r="EV338" s="131"/>
      <c r="FF338" s="131"/>
      <c r="FP338" s="131"/>
      <c r="FZ338" s="131"/>
      <c r="GJ338" s="131"/>
      <c r="GT338" s="131"/>
      <c r="HD338" s="131"/>
      <c r="HN338" s="131"/>
      <c r="HX338" s="131"/>
    </row>
    <row xmlns:x14ac="http://schemas.microsoft.com/office/spreadsheetml/2009/9/ac" r="339" s="3" customFormat="true" x14ac:dyDescent="0.25">
      <c r="A339" s="388"/>
      <c r="B339" s="131"/>
      <c r="L339" s="131"/>
      <c r="V339" s="131"/>
      <c r="AF339" s="131"/>
      <c r="AP339" s="131"/>
      <c r="AZ339" s="131"/>
      <c r="BA339" s="131"/>
      <c r="BJ339" s="131"/>
      <c r="BT339" s="131"/>
      <c r="CD339" s="131"/>
      <c r="CN339" s="131"/>
      <c r="CX339" s="131"/>
      <c r="DH339" s="131"/>
      <c r="DR339" s="131"/>
      <c r="EB339" s="131"/>
      <c r="EL339" s="131"/>
      <c r="EV339" s="131"/>
      <c r="FF339" s="131"/>
      <c r="FP339" s="131"/>
      <c r="FZ339" s="131"/>
      <c r="GJ339" s="131"/>
      <c r="GT339" s="131"/>
      <c r="HD339" s="131"/>
      <c r="HN339" s="131"/>
      <c r="HX339" s="131"/>
    </row>
    <row xmlns:x14ac="http://schemas.microsoft.com/office/spreadsheetml/2009/9/ac" r="340" s="3" customFormat="true" x14ac:dyDescent="0.25">
      <c r="A340" s="388"/>
      <c r="B340" s="131"/>
      <c r="L340" s="131"/>
      <c r="V340" s="131"/>
      <c r="AF340" s="131"/>
      <c r="AP340" s="131"/>
      <c r="AZ340" s="131"/>
      <c r="BA340" s="131"/>
      <c r="BJ340" s="131"/>
      <c r="BT340" s="131"/>
      <c r="CD340" s="131"/>
      <c r="CN340" s="131"/>
      <c r="CX340" s="131"/>
      <c r="DH340" s="131"/>
      <c r="DR340" s="131"/>
      <c r="EB340" s="131"/>
      <c r="EL340" s="131"/>
      <c r="EV340" s="131"/>
      <c r="FF340" s="131"/>
      <c r="FP340" s="131"/>
      <c r="FZ340" s="131"/>
      <c r="GJ340" s="131"/>
      <c r="GT340" s="131"/>
      <c r="HD340" s="131"/>
      <c r="HN340" s="131"/>
      <c r="HX340" s="131"/>
    </row>
    <row xmlns:x14ac="http://schemas.microsoft.com/office/spreadsheetml/2009/9/ac" r="341" s="3" customFormat="true" x14ac:dyDescent="0.25">
      <c r="A341" s="388"/>
      <c r="B341" s="131"/>
      <c r="L341" s="131"/>
      <c r="V341" s="131"/>
      <c r="AF341" s="131"/>
      <c r="AP341" s="131"/>
      <c r="AZ341" s="131"/>
      <c r="BA341" s="131"/>
      <c r="BJ341" s="131"/>
      <c r="BT341" s="131"/>
      <c r="CD341" s="131"/>
      <c r="CN341" s="131"/>
      <c r="CX341" s="131"/>
      <c r="DH341" s="131"/>
      <c r="DR341" s="131"/>
      <c r="EB341" s="131"/>
      <c r="EL341" s="131"/>
      <c r="EV341" s="131"/>
      <c r="FF341" s="131"/>
      <c r="FP341" s="131"/>
      <c r="FZ341" s="131"/>
      <c r="GJ341" s="131"/>
      <c r="GT341" s="131"/>
      <c r="HD341" s="131"/>
      <c r="HN341" s="131"/>
      <c r="HX341" s="131"/>
    </row>
    <row xmlns:x14ac="http://schemas.microsoft.com/office/spreadsheetml/2009/9/ac" r="342" s="3" customFormat="true" x14ac:dyDescent="0.25">
      <c r="A342" s="388"/>
      <c r="B342" s="131"/>
      <c r="L342" s="131"/>
      <c r="V342" s="131"/>
      <c r="AF342" s="131"/>
      <c r="AP342" s="131"/>
      <c r="AZ342" s="131"/>
      <c r="BA342" s="131"/>
      <c r="BJ342" s="131"/>
      <c r="BT342" s="131"/>
      <c r="CD342" s="131"/>
      <c r="CN342" s="131"/>
      <c r="CX342" s="131"/>
      <c r="DH342" s="131"/>
      <c r="DR342" s="131"/>
      <c r="EB342" s="131"/>
      <c r="EL342" s="131"/>
      <c r="EV342" s="131"/>
      <c r="FF342" s="131"/>
      <c r="FP342" s="131"/>
      <c r="FZ342" s="131"/>
      <c r="GJ342" s="131"/>
      <c r="GT342" s="131"/>
      <c r="HD342" s="131"/>
      <c r="HN342" s="131"/>
      <c r="HX342" s="131"/>
    </row>
    <row xmlns:x14ac="http://schemas.microsoft.com/office/spreadsheetml/2009/9/ac" r="343" s="3" customFormat="true" x14ac:dyDescent="0.25">
      <c r="A343" s="388"/>
      <c r="B343" s="131"/>
      <c r="L343" s="131"/>
      <c r="V343" s="131"/>
      <c r="AF343" s="131"/>
      <c r="AP343" s="131"/>
      <c r="AZ343" s="131"/>
      <c r="BA343" s="131"/>
      <c r="BJ343" s="131"/>
      <c r="BT343" s="131"/>
      <c r="CD343" s="131"/>
      <c r="CN343" s="131"/>
      <c r="CX343" s="131"/>
      <c r="DH343" s="131"/>
      <c r="DR343" s="131"/>
      <c r="EB343" s="131"/>
      <c r="EL343" s="131"/>
      <c r="EV343" s="131"/>
      <c r="FF343" s="131"/>
      <c r="FP343" s="131"/>
      <c r="FZ343" s="131"/>
      <c r="GJ343" s="131"/>
      <c r="GT343" s="131"/>
      <c r="HD343" s="131"/>
      <c r="HN343" s="131"/>
      <c r="HX343" s="131"/>
    </row>
    <row xmlns:x14ac="http://schemas.microsoft.com/office/spreadsheetml/2009/9/ac" r="344" s="3" customFormat="true" x14ac:dyDescent="0.25">
      <c r="A344" s="388"/>
      <c r="B344" s="131"/>
      <c r="L344" s="131"/>
      <c r="V344" s="131"/>
      <c r="AF344" s="131"/>
      <c r="AP344" s="131"/>
      <c r="AZ344" s="131"/>
      <c r="BA344" s="131"/>
      <c r="BJ344" s="131"/>
      <c r="BT344" s="131"/>
      <c r="CD344" s="131"/>
      <c r="CN344" s="131"/>
      <c r="CX344" s="131"/>
      <c r="DH344" s="131"/>
      <c r="DR344" s="131"/>
      <c r="EB344" s="131"/>
      <c r="EL344" s="131"/>
      <c r="EV344" s="131"/>
      <c r="FF344" s="131"/>
      <c r="FP344" s="131"/>
      <c r="FZ344" s="131"/>
      <c r="GJ344" s="131"/>
      <c r="GT344" s="131"/>
      <c r="HD344" s="131"/>
      <c r="HN344" s="131"/>
      <c r="HX344" s="131"/>
    </row>
    <row xmlns:x14ac="http://schemas.microsoft.com/office/spreadsheetml/2009/9/ac" r="345" s="3" customFormat="true" x14ac:dyDescent="0.25">
      <c r="A345" s="388"/>
      <c r="B345" s="131"/>
      <c r="L345" s="131"/>
      <c r="V345" s="131"/>
      <c r="AF345" s="131"/>
      <c r="AP345" s="131"/>
      <c r="AZ345" s="131"/>
      <c r="BA345" s="131"/>
      <c r="BJ345" s="131"/>
      <c r="BT345" s="131"/>
      <c r="CD345" s="131"/>
      <c r="CN345" s="131"/>
      <c r="CX345" s="131"/>
      <c r="DH345" s="131"/>
      <c r="DR345" s="131"/>
      <c r="EB345" s="131"/>
      <c r="EL345" s="131"/>
      <c r="EV345" s="131"/>
      <c r="FF345" s="131"/>
      <c r="FP345" s="131"/>
      <c r="FZ345" s="131"/>
      <c r="GJ345" s="131"/>
      <c r="GT345" s="131"/>
      <c r="HD345" s="131"/>
      <c r="HN345" s="131"/>
      <c r="HX345" s="131"/>
    </row>
    <row xmlns:x14ac="http://schemas.microsoft.com/office/spreadsheetml/2009/9/ac" r="346" s="3" customFormat="true" x14ac:dyDescent="0.25">
      <c r="A346" s="388"/>
      <c r="B346" s="131"/>
      <c r="L346" s="131"/>
      <c r="V346" s="131"/>
      <c r="AF346" s="131"/>
      <c r="AP346" s="131"/>
      <c r="AZ346" s="131"/>
      <c r="BA346" s="131"/>
      <c r="BJ346" s="131"/>
      <c r="BT346" s="131"/>
      <c r="CD346" s="131"/>
      <c r="CN346" s="131"/>
      <c r="CX346" s="131"/>
      <c r="DH346" s="131"/>
      <c r="DR346" s="131"/>
      <c r="EB346" s="131"/>
      <c r="EL346" s="131"/>
      <c r="EV346" s="131"/>
      <c r="FF346" s="131"/>
      <c r="FP346" s="131"/>
      <c r="FZ346" s="131"/>
      <c r="GJ346" s="131"/>
      <c r="GT346" s="131"/>
      <c r="HD346" s="131"/>
      <c r="HN346" s="131"/>
      <c r="HX346" s="131"/>
    </row>
    <row xmlns:x14ac="http://schemas.microsoft.com/office/spreadsheetml/2009/9/ac" r="347" s="3" customFormat="true" x14ac:dyDescent="0.25">
      <c r="A347" s="388"/>
      <c r="B347" s="131"/>
      <c r="L347" s="131"/>
      <c r="V347" s="131"/>
      <c r="AF347" s="131"/>
      <c r="AP347" s="131"/>
      <c r="AZ347" s="131"/>
      <c r="BA347" s="131"/>
      <c r="BJ347" s="131"/>
      <c r="BT347" s="131"/>
      <c r="CD347" s="131"/>
      <c r="CN347" s="131"/>
      <c r="CX347" s="131"/>
      <c r="DH347" s="131"/>
      <c r="DR347" s="131"/>
      <c r="EB347" s="131"/>
      <c r="EL347" s="131"/>
      <c r="EV347" s="131"/>
      <c r="FF347" s="131"/>
      <c r="FP347" s="131"/>
      <c r="FZ347" s="131"/>
      <c r="GJ347" s="131"/>
      <c r="GT347" s="131"/>
      <c r="HD347" s="131"/>
      <c r="HN347" s="131"/>
      <c r="HX347" s="131"/>
    </row>
    <row xmlns:x14ac="http://schemas.microsoft.com/office/spreadsheetml/2009/9/ac" r="348" s="3" customFormat="true" x14ac:dyDescent="0.25">
      <c r="A348" s="388"/>
      <c r="B348" s="131"/>
      <c r="L348" s="131"/>
      <c r="V348" s="131"/>
      <c r="AF348" s="131"/>
      <c r="AP348" s="131"/>
      <c r="AZ348" s="131"/>
      <c r="BA348" s="131"/>
      <c r="BJ348" s="131"/>
      <c r="BT348" s="131"/>
      <c r="CD348" s="131"/>
      <c r="CN348" s="131"/>
      <c r="CX348" s="131"/>
      <c r="DH348" s="131"/>
      <c r="DR348" s="131"/>
      <c r="EB348" s="131"/>
      <c r="EL348" s="131"/>
      <c r="EV348" s="131"/>
      <c r="FF348" s="131"/>
      <c r="FP348" s="131"/>
      <c r="FZ348" s="131"/>
      <c r="GJ348" s="131"/>
      <c r="GT348" s="131"/>
      <c r="HD348" s="131"/>
      <c r="HN348" s="131"/>
      <c r="HX348" s="131"/>
    </row>
    <row xmlns:x14ac="http://schemas.microsoft.com/office/spreadsheetml/2009/9/ac" r="349" s="3" customFormat="true" x14ac:dyDescent="0.25">
      <c r="A349" s="388"/>
      <c r="B349" s="131"/>
      <c r="L349" s="131"/>
      <c r="V349" s="131"/>
      <c r="AF349" s="131"/>
      <c r="AP349" s="131"/>
      <c r="AZ349" s="131"/>
      <c r="BA349" s="131"/>
      <c r="BJ349" s="131"/>
      <c r="BT349" s="131"/>
      <c r="CD349" s="131"/>
      <c r="CN349" s="131"/>
      <c r="CX349" s="131"/>
      <c r="DH349" s="131"/>
      <c r="DR349" s="131"/>
      <c r="EB349" s="131"/>
      <c r="EL349" s="131"/>
      <c r="EV349" s="131"/>
      <c r="FF349" s="131"/>
      <c r="FP349" s="131"/>
      <c r="FZ349" s="131"/>
      <c r="GJ349" s="131"/>
      <c r="GT349" s="131"/>
      <c r="HD349" s="131"/>
      <c r="HN349" s="131"/>
      <c r="HX349" s="131"/>
    </row>
    <row xmlns:x14ac="http://schemas.microsoft.com/office/spreadsheetml/2009/9/ac" r="350" s="3" customFormat="true" x14ac:dyDescent="0.25">
      <c r="A350" s="388"/>
      <c r="B350" s="131"/>
      <c r="L350" s="131"/>
      <c r="V350" s="131"/>
      <c r="AF350" s="131"/>
      <c r="AP350" s="131"/>
      <c r="AZ350" s="131"/>
      <c r="BA350" s="131"/>
      <c r="BJ350" s="131"/>
      <c r="BT350" s="131"/>
      <c r="CD350" s="131"/>
      <c r="CN350" s="131"/>
      <c r="CX350" s="131"/>
      <c r="DH350" s="131"/>
      <c r="DR350" s="131"/>
      <c r="EB350" s="131"/>
      <c r="EL350" s="131"/>
      <c r="EV350" s="131"/>
      <c r="FF350" s="131"/>
      <c r="FP350" s="131"/>
      <c r="FZ350" s="131"/>
      <c r="GJ350" s="131"/>
      <c r="GT350" s="131"/>
      <c r="HD350" s="131"/>
      <c r="HN350" s="131"/>
      <c r="HX350" s="131"/>
    </row>
    <row xmlns:x14ac="http://schemas.microsoft.com/office/spreadsheetml/2009/9/ac" r="351" s="3" customFormat="true" x14ac:dyDescent="0.25">
      <c r="A351" s="388"/>
      <c r="B351" s="131"/>
      <c r="L351" s="131"/>
      <c r="V351" s="131"/>
      <c r="AF351" s="131"/>
      <c r="AP351" s="131"/>
      <c r="AZ351" s="131"/>
      <c r="BA351" s="131"/>
      <c r="BJ351" s="131"/>
      <c r="BT351" s="131"/>
      <c r="CD351" s="131"/>
      <c r="CN351" s="131"/>
      <c r="CX351" s="131"/>
      <c r="DH351" s="131"/>
      <c r="DR351" s="131"/>
      <c r="EB351" s="131"/>
      <c r="EL351" s="131"/>
      <c r="EV351" s="131"/>
      <c r="FF351" s="131"/>
      <c r="FP351" s="131"/>
      <c r="FZ351" s="131"/>
      <c r="GJ351" s="131"/>
      <c r="GT351" s="131"/>
      <c r="HD351" s="131"/>
      <c r="HN351" s="131"/>
      <c r="HX351" s="131"/>
    </row>
    <row xmlns:x14ac="http://schemas.microsoft.com/office/spreadsheetml/2009/9/ac" r="352" s="3" customFormat="true" x14ac:dyDescent="0.25">
      <c r="A352" s="388"/>
      <c r="B352" s="131"/>
      <c r="L352" s="131"/>
      <c r="V352" s="131"/>
      <c r="AF352" s="131"/>
      <c r="AP352" s="131"/>
      <c r="AZ352" s="131"/>
      <c r="BA352" s="131"/>
      <c r="BJ352" s="131"/>
      <c r="BT352" s="131"/>
      <c r="CD352" s="131"/>
      <c r="CN352" s="131"/>
      <c r="CX352" s="131"/>
      <c r="DH352" s="131"/>
      <c r="DR352" s="131"/>
      <c r="EB352" s="131"/>
      <c r="EL352" s="131"/>
      <c r="EV352" s="131"/>
      <c r="FF352" s="131"/>
      <c r="FP352" s="131"/>
      <c r="FZ352" s="131"/>
      <c r="GJ352" s="131"/>
      <c r="GT352" s="131"/>
      <c r="HD352" s="131"/>
      <c r="HN352" s="131"/>
      <c r="HX352" s="131"/>
    </row>
    <row xmlns:x14ac="http://schemas.microsoft.com/office/spreadsheetml/2009/9/ac" r="353" s="3" customFormat="true" x14ac:dyDescent="0.25">
      <c r="A353" s="388"/>
      <c r="B353" s="131"/>
      <c r="L353" s="131"/>
      <c r="V353" s="131"/>
      <c r="AF353" s="131"/>
      <c r="AP353" s="131"/>
      <c r="AZ353" s="131"/>
      <c r="BA353" s="131"/>
      <c r="BJ353" s="131"/>
      <c r="BT353" s="131"/>
      <c r="CD353" s="131"/>
      <c r="CN353" s="131"/>
      <c r="CX353" s="131"/>
      <c r="DH353" s="131"/>
      <c r="DR353" s="131"/>
      <c r="EB353" s="131"/>
      <c r="EL353" s="131"/>
      <c r="EV353" s="131"/>
      <c r="FF353" s="131"/>
      <c r="FP353" s="131"/>
      <c r="FZ353" s="131"/>
      <c r="GJ353" s="131"/>
      <c r="GT353" s="131"/>
      <c r="HD353" s="131"/>
      <c r="HN353" s="131"/>
      <c r="HX353" s="131"/>
    </row>
    <row xmlns:x14ac="http://schemas.microsoft.com/office/spreadsheetml/2009/9/ac" r="354" s="3" customFormat="true" x14ac:dyDescent="0.25">
      <c r="A354" s="388"/>
      <c r="B354" s="131"/>
      <c r="L354" s="131"/>
      <c r="V354" s="131"/>
      <c r="AF354" s="131"/>
      <c r="AP354" s="131"/>
      <c r="AZ354" s="131"/>
      <c r="BA354" s="131"/>
      <c r="BJ354" s="131"/>
      <c r="BT354" s="131"/>
      <c r="CD354" s="131"/>
      <c r="CN354" s="131"/>
      <c r="CX354" s="131"/>
      <c r="DH354" s="131"/>
      <c r="DR354" s="131"/>
      <c r="EB354" s="131"/>
      <c r="EL354" s="131"/>
      <c r="EV354" s="131"/>
      <c r="FF354" s="131"/>
      <c r="FP354" s="131"/>
      <c r="FZ354" s="131"/>
      <c r="GJ354" s="131"/>
      <c r="GT354" s="131"/>
      <c r="HD354" s="131"/>
      <c r="HN354" s="131"/>
      <c r="HX354" s="131"/>
    </row>
    <row xmlns:x14ac="http://schemas.microsoft.com/office/spreadsheetml/2009/9/ac" r="355" s="3" customFormat="true" x14ac:dyDescent="0.25">
      <c r="A355" s="388"/>
      <c r="B355" s="131"/>
      <c r="L355" s="131"/>
      <c r="V355" s="131"/>
      <c r="AF355" s="131"/>
      <c r="AP355" s="131"/>
      <c r="AZ355" s="131"/>
      <c r="BA355" s="131"/>
      <c r="BJ355" s="131"/>
      <c r="BT355" s="131"/>
      <c r="CD355" s="131"/>
      <c r="CN355" s="131"/>
      <c r="CX355" s="131"/>
      <c r="DH355" s="131"/>
      <c r="DR355" s="131"/>
      <c r="EB355" s="131"/>
      <c r="EL355" s="131"/>
      <c r="EV355" s="131"/>
      <c r="FF355" s="131"/>
      <c r="FP355" s="131"/>
      <c r="FZ355" s="131"/>
      <c r="GJ355" s="131"/>
      <c r="GT355" s="131"/>
      <c r="HD355" s="131"/>
      <c r="HN355" s="131"/>
      <c r="HX355" s="131"/>
    </row>
    <row xmlns:x14ac="http://schemas.microsoft.com/office/spreadsheetml/2009/9/ac" r="356" s="3" customFormat="true" x14ac:dyDescent="0.25">
      <c r="A356" s="388"/>
      <c r="B356" s="131"/>
      <c r="L356" s="131"/>
      <c r="V356" s="131"/>
      <c r="AF356" s="131"/>
      <c r="AP356" s="131"/>
      <c r="AZ356" s="131"/>
      <c r="BA356" s="131"/>
      <c r="BJ356" s="131"/>
      <c r="BT356" s="131"/>
      <c r="CD356" s="131"/>
      <c r="CN356" s="131"/>
      <c r="CX356" s="131"/>
      <c r="DH356" s="131"/>
      <c r="DR356" s="131"/>
      <c r="EB356" s="131"/>
      <c r="EL356" s="131"/>
      <c r="EV356" s="131"/>
      <c r="FF356" s="131"/>
      <c r="FP356" s="131"/>
      <c r="FZ356" s="131"/>
      <c r="GJ356" s="131"/>
      <c r="GT356" s="131"/>
      <c r="HD356" s="131"/>
      <c r="HN356" s="131"/>
      <c r="HX356" s="131"/>
    </row>
    <row xmlns:x14ac="http://schemas.microsoft.com/office/spreadsheetml/2009/9/ac" r="357" s="3" customFormat="true" x14ac:dyDescent="0.25">
      <c r="A357" s="388"/>
      <c r="B357" s="131"/>
      <c r="L357" s="131"/>
      <c r="V357" s="131"/>
      <c r="AF357" s="131"/>
      <c r="AP357" s="131"/>
      <c r="AZ357" s="131"/>
      <c r="BA357" s="131"/>
      <c r="BJ357" s="131"/>
      <c r="BT357" s="131"/>
      <c r="CD357" s="131"/>
      <c r="CN357" s="131"/>
      <c r="CX357" s="131"/>
      <c r="DH357" s="131"/>
      <c r="DR357" s="131"/>
      <c r="EB357" s="131"/>
      <c r="EL357" s="131"/>
      <c r="EV357" s="131"/>
      <c r="FF357" s="131"/>
      <c r="FP357" s="131"/>
      <c r="FZ357" s="131"/>
      <c r="GJ357" s="131"/>
      <c r="GT357" s="131"/>
      <c r="HD357" s="131"/>
      <c r="HN357" s="131"/>
      <c r="HX357" s="131"/>
    </row>
    <row xmlns:x14ac="http://schemas.microsoft.com/office/spreadsheetml/2009/9/ac" r="358" s="3" customFormat="true" x14ac:dyDescent="0.25">
      <c r="A358" s="388"/>
      <c r="B358" s="131"/>
      <c r="L358" s="131"/>
      <c r="V358" s="131"/>
      <c r="AF358" s="131"/>
      <c r="AP358" s="131"/>
      <c r="AZ358" s="131"/>
      <c r="BA358" s="131"/>
      <c r="BJ358" s="131"/>
      <c r="BT358" s="131"/>
      <c r="CD358" s="131"/>
      <c r="CN358" s="131"/>
      <c r="CX358" s="131"/>
      <c r="DH358" s="131"/>
      <c r="DR358" s="131"/>
      <c r="EB358" s="131"/>
      <c r="EL358" s="131"/>
      <c r="EV358" s="131"/>
      <c r="FF358" s="131"/>
      <c r="FP358" s="131"/>
      <c r="FZ358" s="131"/>
      <c r="GJ358" s="131"/>
      <c r="GT358" s="131"/>
      <c r="HD358" s="131"/>
      <c r="HN358" s="131"/>
      <c r="HX358" s="131"/>
    </row>
    <row xmlns:x14ac="http://schemas.microsoft.com/office/spreadsheetml/2009/9/ac" r="359" s="3" customFormat="true" x14ac:dyDescent="0.25">
      <c r="A359" s="388"/>
      <c r="B359" s="131"/>
      <c r="L359" s="131"/>
      <c r="V359" s="131"/>
      <c r="AF359" s="131"/>
      <c r="AP359" s="131"/>
      <c r="AZ359" s="131"/>
      <c r="BA359" s="131"/>
      <c r="BJ359" s="131"/>
      <c r="BT359" s="131"/>
      <c r="CD359" s="131"/>
      <c r="CN359" s="131"/>
      <c r="CX359" s="131"/>
      <c r="DH359" s="131"/>
      <c r="DR359" s="131"/>
      <c r="EB359" s="131"/>
      <c r="EL359" s="131"/>
      <c r="EV359" s="131"/>
      <c r="FF359" s="131"/>
      <c r="FP359" s="131"/>
      <c r="FZ359" s="131"/>
      <c r="GJ359" s="131"/>
      <c r="GT359" s="131"/>
      <c r="HD359" s="131"/>
      <c r="HN359" s="131"/>
      <c r="HX359" s="131"/>
    </row>
    <row xmlns:x14ac="http://schemas.microsoft.com/office/spreadsheetml/2009/9/ac" r="360" s="3" customFormat="true" x14ac:dyDescent="0.25">
      <c r="A360" s="388"/>
      <c r="B360" s="131"/>
      <c r="L360" s="131"/>
      <c r="V360" s="131"/>
      <c r="AF360" s="131"/>
      <c r="AP360" s="131"/>
      <c r="AZ360" s="131"/>
      <c r="BA360" s="131"/>
      <c r="BJ360" s="131"/>
      <c r="BT360" s="131"/>
      <c r="CD360" s="131"/>
      <c r="CN360" s="131"/>
      <c r="CX360" s="131"/>
      <c r="DH360" s="131"/>
      <c r="DR360" s="131"/>
      <c r="EB360" s="131"/>
      <c r="EL360" s="131"/>
      <c r="EV360" s="131"/>
      <c r="FF360" s="131"/>
      <c r="FP360" s="131"/>
      <c r="FZ360" s="131"/>
      <c r="GJ360" s="131"/>
      <c r="GT360" s="131"/>
      <c r="HD360" s="131"/>
      <c r="HN360" s="131"/>
      <c r="HX360" s="131"/>
    </row>
    <row xmlns:x14ac="http://schemas.microsoft.com/office/spreadsheetml/2009/9/ac" r="361" s="3" customFormat="true" x14ac:dyDescent="0.25">
      <c r="A361" s="388"/>
      <c r="B361" s="131"/>
      <c r="L361" s="131"/>
      <c r="V361" s="131"/>
      <c r="AF361" s="131"/>
      <c r="AP361" s="131"/>
      <c r="AZ361" s="131"/>
      <c r="BA361" s="131"/>
      <c r="BJ361" s="131"/>
      <c r="BT361" s="131"/>
      <c r="CD361" s="131"/>
      <c r="CN361" s="131"/>
      <c r="CX361" s="131"/>
      <c r="DH361" s="131"/>
      <c r="DR361" s="131"/>
      <c r="EB361" s="131"/>
      <c r="EL361" s="131"/>
      <c r="EV361" s="131"/>
      <c r="FF361" s="131"/>
      <c r="FP361" s="131"/>
      <c r="FZ361" s="131"/>
      <c r="GJ361" s="131"/>
      <c r="GT361" s="131"/>
      <c r="HD361" s="131"/>
      <c r="HN361" s="131"/>
      <c r="HX361" s="131"/>
    </row>
    <row xmlns:x14ac="http://schemas.microsoft.com/office/spreadsheetml/2009/9/ac" r="362" s="3" customFormat="true" x14ac:dyDescent="0.25">
      <c r="A362" s="388"/>
      <c r="B362" s="131"/>
      <c r="L362" s="131"/>
      <c r="V362" s="131"/>
      <c r="AF362" s="131"/>
      <c r="AP362" s="131"/>
      <c r="AZ362" s="131"/>
      <c r="BA362" s="131"/>
      <c r="BJ362" s="131"/>
      <c r="BT362" s="131"/>
      <c r="CD362" s="131"/>
      <c r="CN362" s="131"/>
      <c r="CX362" s="131"/>
      <c r="DH362" s="131"/>
      <c r="DR362" s="131"/>
      <c r="EB362" s="131"/>
      <c r="EL362" s="131"/>
      <c r="EV362" s="131"/>
      <c r="FF362" s="131"/>
      <c r="FP362" s="131"/>
      <c r="FZ362" s="131"/>
      <c r="GJ362" s="131"/>
      <c r="GT362" s="131"/>
      <c r="HD362" s="131"/>
      <c r="HN362" s="131"/>
      <c r="HX362" s="131"/>
    </row>
    <row xmlns:x14ac="http://schemas.microsoft.com/office/spreadsheetml/2009/9/ac" r="363" s="3" customFormat="true" x14ac:dyDescent="0.25">
      <c r="A363" s="388"/>
      <c r="B363" s="131"/>
      <c r="L363" s="131"/>
      <c r="V363" s="131"/>
      <c r="AF363" s="131"/>
      <c r="AP363" s="131"/>
      <c r="AZ363" s="131"/>
      <c r="BA363" s="131"/>
      <c r="BJ363" s="131"/>
      <c r="BT363" s="131"/>
      <c r="CD363" s="131"/>
      <c r="CN363" s="131"/>
      <c r="CX363" s="131"/>
      <c r="DH363" s="131"/>
      <c r="DR363" s="131"/>
      <c r="EB363" s="131"/>
      <c r="EL363" s="131"/>
      <c r="EV363" s="131"/>
      <c r="FF363" s="131"/>
      <c r="FP363" s="131"/>
      <c r="FZ363" s="131"/>
      <c r="GJ363" s="131"/>
      <c r="GT363" s="131"/>
      <c r="HD363" s="131"/>
      <c r="HN363" s="131"/>
      <c r="HX363" s="131"/>
    </row>
    <row xmlns:x14ac="http://schemas.microsoft.com/office/spreadsheetml/2009/9/ac" r="364" s="3" customFormat="true" x14ac:dyDescent="0.25">
      <c r="A364" s="388"/>
      <c r="B364" s="131"/>
      <c r="L364" s="131"/>
      <c r="V364" s="131"/>
      <c r="AF364" s="131"/>
      <c r="AP364" s="131"/>
      <c r="AZ364" s="131"/>
      <c r="BA364" s="131"/>
      <c r="BJ364" s="131"/>
      <c r="BT364" s="131"/>
      <c r="CD364" s="131"/>
      <c r="CN364" s="131"/>
      <c r="CX364" s="131"/>
      <c r="DH364" s="131"/>
      <c r="DR364" s="131"/>
      <c r="EB364" s="131"/>
      <c r="EL364" s="131"/>
      <c r="EV364" s="131"/>
      <c r="FF364" s="131"/>
      <c r="FP364" s="131"/>
      <c r="FZ364" s="131"/>
      <c r="GJ364" s="131"/>
      <c r="GT364" s="131"/>
      <c r="HD364" s="131"/>
      <c r="HN364" s="131"/>
      <c r="HX364" s="131"/>
    </row>
    <row xmlns:x14ac="http://schemas.microsoft.com/office/spreadsheetml/2009/9/ac" r="365" s="3" customFormat="true" x14ac:dyDescent="0.25">
      <c r="A365" s="388"/>
      <c r="B365" s="131"/>
      <c r="L365" s="131"/>
      <c r="V365" s="131"/>
      <c r="AF365" s="131"/>
      <c r="AP365" s="131"/>
      <c r="AZ365" s="131"/>
      <c r="BA365" s="131"/>
      <c r="BJ365" s="131"/>
      <c r="BT365" s="131"/>
      <c r="CD365" s="131"/>
      <c r="CN365" s="131"/>
      <c r="CX365" s="131"/>
      <c r="DH365" s="131"/>
      <c r="DR365" s="131"/>
      <c r="EB365" s="131"/>
      <c r="EL365" s="131"/>
      <c r="EV365" s="131"/>
      <c r="FF365" s="131"/>
      <c r="FP365" s="131"/>
      <c r="FZ365" s="131"/>
      <c r="GJ365" s="131"/>
      <c r="GT365" s="131"/>
      <c r="HD365" s="131"/>
      <c r="HN365" s="131"/>
      <c r="HX365" s="131"/>
    </row>
    <row xmlns:x14ac="http://schemas.microsoft.com/office/spreadsheetml/2009/9/ac" r="366" s="3" customFormat="true" x14ac:dyDescent="0.25">
      <c r="A366" s="388"/>
      <c r="B366" s="131"/>
      <c r="L366" s="131"/>
      <c r="V366" s="131"/>
      <c r="AF366" s="131"/>
      <c r="AP366" s="131"/>
      <c r="AZ366" s="131"/>
      <c r="BA366" s="131"/>
      <c r="BJ366" s="131"/>
      <c r="BT366" s="131"/>
      <c r="CD366" s="131"/>
      <c r="CN366" s="131"/>
      <c r="CX366" s="131"/>
      <c r="DH366" s="131"/>
      <c r="DR366" s="131"/>
      <c r="EB366" s="131"/>
      <c r="EL366" s="131"/>
      <c r="EV366" s="131"/>
      <c r="FF366" s="131"/>
      <c r="FP366" s="131"/>
      <c r="FZ366" s="131"/>
      <c r="GJ366" s="131"/>
      <c r="GT366" s="131"/>
      <c r="HD366" s="131"/>
      <c r="HN366" s="131"/>
      <c r="HX366" s="131"/>
    </row>
    <row xmlns:x14ac="http://schemas.microsoft.com/office/spreadsheetml/2009/9/ac" r="367" s="3" customFormat="true" x14ac:dyDescent="0.25">
      <c r="A367" s="388"/>
      <c r="B367" s="131"/>
      <c r="L367" s="131"/>
      <c r="V367" s="131"/>
      <c r="AF367" s="131"/>
      <c r="AP367" s="131"/>
      <c r="AZ367" s="131"/>
      <c r="BA367" s="131"/>
      <c r="BJ367" s="131"/>
      <c r="BT367" s="131"/>
      <c r="CD367" s="131"/>
      <c r="CN367" s="131"/>
      <c r="CX367" s="131"/>
      <c r="DH367" s="131"/>
      <c r="DR367" s="131"/>
      <c r="EB367" s="131"/>
      <c r="EL367" s="131"/>
      <c r="EV367" s="131"/>
      <c r="FF367" s="131"/>
      <c r="FP367" s="131"/>
      <c r="FZ367" s="131"/>
      <c r="GJ367" s="131"/>
      <c r="GT367" s="131"/>
      <c r="HD367" s="131"/>
      <c r="HN367" s="131"/>
      <c r="HX367" s="131"/>
    </row>
    <row xmlns:x14ac="http://schemas.microsoft.com/office/spreadsheetml/2009/9/ac" r="368" s="3" customFormat="true" x14ac:dyDescent="0.25">
      <c r="A368" s="388"/>
      <c r="B368" s="131"/>
      <c r="L368" s="131"/>
      <c r="V368" s="131"/>
      <c r="AF368" s="131"/>
      <c r="AP368" s="131"/>
      <c r="AZ368" s="131"/>
      <c r="BA368" s="131"/>
      <c r="BJ368" s="131"/>
      <c r="BT368" s="131"/>
      <c r="CD368" s="131"/>
      <c r="CN368" s="131"/>
      <c r="CX368" s="131"/>
      <c r="DH368" s="131"/>
      <c r="DR368" s="131"/>
      <c r="EB368" s="131"/>
      <c r="EL368" s="131"/>
      <c r="EV368" s="131"/>
      <c r="FF368" s="131"/>
      <c r="FP368" s="131"/>
      <c r="FZ368" s="131"/>
      <c r="GJ368" s="131"/>
      <c r="GT368" s="131"/>
      <c r="HD368" s="131"/>
      <c r="HN368" s="131"/>
      <c r="HX368" s="131"/>
    </row>
    <row xmlns:x14ac="http://schemas.microsoft.com/office/spreadsheetml/2009/9/ac" r="369" s="3" customFormat="true" x14ac:dyDescent="0.25">
      <c r="A369" s="388"/>
      <c r="B369" s="131"/>
      <c r="L369" s="131"/>
      <c r="V369" s="131"/>
      <c r="AF369" s="131"/>
      <c r="AP369" s="131"/>
      <c r="AZ369" s="131"/>
      <c r="BA369" s="131"/>
      <c r="BJ369" s="131"/>
      <c r="BT369" s="131"/>
      <c r="CD369" s="131"/>
      <c r="CN369" s="131"/>
      <c r="CX369" s="131"/>
      <c r="DH369" s="131"/>
      <c r="DR369" s="131"/>
      <c r="EB369" s="131"/>
      <c r="EL369" s="131"/>
      <c r="EV369" s="131"/>
      <c r="FF369" s="131"/>
      <c r="FP369" s="131"/>
      <c r="FZ369" s="131"/>
      <c r="GJ369" s="131"/>
      <c r="GT369" s="131"/>
      <c r="HD369" s="131"/>
      <c r="HN369" s="131"/>
      <c r="HX369" s="131"/>
    </row>
    <row xmlns:x14ac="http://schemas.microsoft.com/office/spreadsheetml/2009/9/ac" r="370" s="3" customFormat="true" x14ac:dyDescent="0.25">
      <c r="A370" s="388"/>
      <c r="B370" s="131"/>
      <c r="L370" s="131"/>
      <c r="V370" s="131"/>
      <c r="AF370" s="131"/>
      <c r="AP370" s="131"/>
      <c r="AZ370" s="131"/>
      <c r="BA370" s="131"/>
      <c r="BJ370" s="131"/>
      <c r="BT370" s="131"/>
      <c r="CD370" s="131"/>
      <c r="CN370" s="131"/>
      <c r="CX370" s="131"/>
      <c r="DH370" s="131"/>
      <c r="DR370" s="131"/>
      <c r="EB370" s="131"/>
      <c r="EL370" s="131"/>
      <c r="EV370" s="131"/>
      <c r="FF370" s="131"/>
      <c r="FP370" s="131"/>
      <c r="FZ370" s="131"/>
      <c r="GJ370" s="131"/>
      <c r="GT370" s="131"/>
      <c r="HD370" s="131"/>
      <c r="HN370" s="131"/>
      <c r="HX370" s="131"/>
    </row>
    <row xmlns:x14ac="http://schemas.microsoft.com/office/spreadsheetml/2009/9/ac" r="371" s="3" customFormat="true" x14ac:dyDescent="0.25">
      <c r="A371" s="388"/>
      <c r="B371" s="131"/>
      <c r="L371" s="131"/>
      <c r="V371" s="131"/>
      <c r="AF371" s="131"/>
      <c r="AP371" s="131"/>
      <c r="AZ371" s="131"/>
      <c r="BA371" s="131"/>
      <c r="BJ371" s="131"/>
      <c r="BT371" s="131"/>
      <c r="CD371" s="131"/>
      <c r="CN371" s="131"/>
      <c r="CX371" s="131"/>
      <c r="DH371" s="131"/>
      <c r="DR371" s="131"/>
      <c r="EB371" s="131"/>
      <c r="EL371" s="131"/>
      <c r="EV371" s="131"/>
      <c r="FF371" s="131"/>
      <c r="FP371" s="131"/>
      <c r="FZ371" s="131"/>
      <c r="GJ371" s="131"/>
      <c r="GT371" s="131"/>
      <c r="HD371" s="131"/>
      <c r="HN371" s="131"/>
      <c r="HX371" s="131"/>
    </row>
    <row xmlns:x14ac="http://schemas.microsoft.com/office/spreadsheetml/2009/9/ac" r="372" s="3" customFormat="true" x14ac:dyDescent="0.25">
      <c r="A372" s="388"/>
      <c r="B372" s="131"/>
      <c r="L372" s="131"/>
      <c r="V372" s="131"/>
      <c r="AF372" s="131"/>
      <c r="AP372" s="131"/>
      <c r="AZ372" s="131"/>
      <c r="BA372" s="131"/>
      <c r="BJ372" s="131"/>
      <c r="BT372" s="131"/>
      <c r="CD372" s="131"/>
      <c r="CN372" s="131"/>
      <c r="CX372" s="131"/>
      <c r="DH372" s="131"/>
      <c r="DR372" s="131"/>
      <c r="EB372" s="131"/>
      <c r="EL372" s="131"/>
      <c r="EV372" s="131"/>
      <c r="FF372" s="131"/>
      <c r="FP372" s="131"/>
      <c r="FZ372" s="131"/>
      <c r="GJ372" s="131"/>
      <c r="GT372" s="131"/>
      <c r="HD372" s="131"/>
      <c r="HN372" s="131"/>
      <c r="HX372" s="131"/>
    </row>
    <row xmlns:x14ac="http://schemas.microsoft.com/office/spreadsheetml/2009/9/ac" r="373" s="3" customFormat="true" x14ac:dyDescent="0.25">
      <c r="A373" s="388"/>
      <c r="B373" s="131"/>
      <c r="L373" s="131"/>
      <c r="V373" s="131"/>
      <c r="AF373" s="131"/>
      <c r="AP373" s="131"/>
      <c r="AZ373" s="131"/>
      <c r="BA373" s="131"/>
      <c r="BJ373" s="131"/>
      <c r="BT373" s="131"/>
      <c r="CD373" s="131"/>
      <c r="CN373" s="131"/>
      <c r="CX373" s="131"/>
      <c r="DH373" s="131"/>
      <c r="DR373" s="131"/>
      <c r="EB373" s="131"/>
      <c r="EL373" s="131"/>
      <c r="EV373" s="131"/>
      <c r="FF373" s="131"/>
      <c r="FP373" s="131"/>
      <c r="FZ373" s="131"/>
      <c r="GJ373" s="131"/>
      <c r="GT373" s="131"/>
      <c r="HD373" s="131"/>
      <c r="HN373" s="131"/>
      <c r="HX373" s="131"/>
    </row>
    <row xmlns:x14ac="http://schemas.microsoft.com/office/spreadsheetml/2009/9/ac" r="374" s="3" customFormat="true" x14ac:dyDescent="0.25">
      <c r="A374" s="388"/>
      <c r="B374" s="131"/>
      <c r="L374" s="131"/>
      <c r="V374" s="131"/>
      <c r="AF374" s="131"/>
      <c r="AP374" s="131"/>
      <c r="AZ374" s="131"/>
      <c r="BA374" s="131"/>
      <c r="BJ374" s="131"/>
      <c r="BT374" s="131"/>
      <c r="CD374" s="131"/>
      <c r="CN374" s="131"/>
      <c r="CX374" s="131"/>
      <c r="DH374" s="131"/>
      <c r="DR374" s="131"/>
      <c r="EB374" s="131"/>
      <c r="EL374" s="131"/>
      <c r="EV374" s="131"/>
      <c r="FF374" s="131"/>
      <c r="FP374" s="131"/>
      <c r="FZ374" s="131"/>
      <c r="GJ374" s="131"/>
      <c r="GT374" s="131"/>
      <c r="HD374" s="131"/>
      <c r="HN374" s="131"/>
      <c r="HX374" s="131"/>
    </row>
    <row xmlns:x14ac="http://schemas.microsoft.com/office/spreadsheetml/2009/9/ac" r="375" s="3" customFormat="true" x14ac:dyDescent="0.25">
      <c r="A375" s="388"/>
      <c r="B375" s="131"/>
      <c r="L375" s="131"/>
      <c r="V375" s="131"/>
      <c r="AF375" s="131"/>
      <c r="AP375" s="131"/>
      <c r="AZ375" s="131"/>
      <c r="BA375" s="131"/>
      <c r="BJ375" s="131"/>
      <c r="BT375" s="131"/>
      <c r="CD375" s="131"/>
      <c r="CN375" s="131"/>
      <c r="CX375" s="131"/>
      <c r="DH375" s="131"/>
      <c r="DR375" s="131"/>
      <c r="EB375" s="131"/>
      <c r="EL375" s="131"/>
      <c r="EV375" s="131"/>
      <c r="FF375" s="131"/>
      <c r="FP375" s="131"/>
      <c r="FZ375" s="131"/>
      <c r="GJ375" s="131"/>
      <c r="GT375" s="131"/>
      <c r="HD375" s="131"/>
      <c r="HN375" s="131"/>
      <c r="HX375" s="131"/>
    </row>
    <row xmlns:x14ac="http://schemas.microsoft.com/office/spreadsheetml/2009/9/ac" r="376" s="3" customFormat="true" x14ac:dyDescent="0.25">
      <c r="A376" s="388"/>
      <c r="B376" s="131"/>
      <c r="L376" s="131"/>
      <c r="V376" s="131"/>
      <c r="AF376" s="131"/>
      <c r="AP376" s="131"/>
      <c r="AZ376" s="131"/>
      <c r="BA376" s="131"/>
      <c r="BJ376" s="131"/>
      <c r="BT376" s="131"/>
      <c r="CD376" s="131"/>
      <c r="CN376" s="131"/>
      <c r="CX376" s="131"/>
      <c r="DH376" s="131"/>
      <c r="DR376" s="131"/>
      <c r="EB376" s="131"/>
      <c r="EL376" s="131"/>
      <c r="EV376" s="131"/>
      <c r="FF376" s="131"/>
      <c r="FP376" s="131"/>
      <c r="FZ376" s="131"/>
      <c r="GJ376" s="131"/>
      <c r="GT376" s="131"/>
      <c r="HD376" s="131"/>
      <c r="HN376" s="131"/>
      <c r="HX376" s="131"/>
    </row>
    <row xmlns:x14ac="http://schemas.microsoft.com/office/spreadsheetml/2009/9/ac" r="377" s="3" customFormat="true" x14ac:dyDescent="0.25">
      <c r="A377" s="388"/>
      <c r="B377" s="131"/>
      <c r="L377" s="131"/>
      <c r="V377" s="131"/>
      <c r="AF377" s="131"/>
      <c r="AP377" s="131"/>
      <c r="AZ377" s="131"/>
      <c r="BA377" s="131"/>
      <c r="BJ377" s="131"/>
      <c r="BT377" s="131"/>
      <c r="CD377" s="131"/>
      <c r="CN377" s="131"/>
      <c r="CX377" s="131"/>
      <c r="DH377" s="131"/>
      <c r="DR377" s="131"/>
      <c r="EB377" s="131"/>
      <c r="EL377" s="131"/>
      <c r="EV377" s="131"/>
      <c r="FF377" s="131"/>
      <c r="FP377" s="131"/>
      <c r="FZ377" s="131"/>
      <c r="GJ377" s="131"/>
      <c r="GT377" s="131"/>
      <c r="HD377" s="131"/>
      <c r="HN377" s="131"/>
      <c r="HX377" s="131"/>
    </row>
    <row xmlns:x14ac="http://schemas.microsoft.com/office/spreadsheetml/2009/9/ac" r="378" s="3" customFormat="true" x14ac:dyDescent="0.25">
      <c r="A378" s="388"/>
      <c r="B378" s="131"/>
      <c r="L378" s="131"/>
      <c r="V378" s="131"/>
      <c r="AF378" s="131"/>
      <c r="AP378" s="131"/>
      <c r="AZ378" s="131"/>
      <c r="BA378" s="131"/>
      <c r="BJ378" s="131"/>
      <c r="BT378" s="131"/>
      <c r="CD378" s="131"/>
      <c r="CN378" s="131"/>
      <c r="CX378" s="131"/>
      <c r="DH378" s="131"/>
      <c r="DR378" s="131"/>
      <c r="EB378" s="131"/>
      <c r="EL378" s="131"/>
      <c r="EV378" s="131"/>
      <c r="FF378" s="131"/>
      <c r="FP378" s="131"/>
      <c r="FZ378" s="131"/>
      <c r="GJ378" s="131"/>
      <c r="GT378" s="131"/>
      <c r="HD378" s="131"/>
      <c r="HN378" s="131"/>
      <c r="HX378" s="131"/>
    </row>
    <row xmlns:x14ac="http://schemas.microsoft.com/office/spreadsheetml/2009/9/ac" r="379" s="3" customFormat="true" x14ac:dyDescent="0.25">
      <c r="A379" s="388"/>
      <c r="B379" s="131"/>
      <c r="L379" s="131"/>
      <c r="V379" s="131"/>
      <c r="AF379" s="131"/>
      <c r="AP379" s="131"/>
      <c r="AZ379" s="131"/>
      <c r="BA379" s="131"/>
      <c r="BJ379" s="131"/>
      <c r="BT379" s="131"/>
      <c r="CD379" s="131"/>
      <c r="CN379" s="131"/>
      <c r="CX379" s="131"/>
      <c r="DH379" s="131"/>
      <c r="DR379" s="131"/>
      <c r="EB379" s="131"/>
      <c r="EL379" s="131"/>
      <c r="EV379" s="131"/>
      <c r="FF379" s="131"/>
      <c r="FP379" s="131"/>
      <c r="FZ379" s="131"/>
      <c r="GJ379" s="131"/>
      <c r="GT379" s="131"/>
      <c r="HD379" s="131"/>
      <c r="HN379" s="131"/>
      <c r="HX379" s="131"/>
    </row>
    <row xmlns:x14ac="http://schemas.microsoft.com/office/spreadsheetml/2009/9/ac" r="380" s="3" customFormat="true" x14ac:dyDescent="0.25">
      <c r="A380" s="388"/>
      <c r="B380" s="131"/>
      <c r="L380" s="131"/>
      <c r="V380" s="131"/>
      <c r="AF380" s="131"/>
      <c r="AP380" s="131"/>
      <c r="AZ380" s="131"/>
      <c r="BA380" s="131"/>
      <c r="BJ380" s="131"/>
      <c r="BT380" s="131"/>
      <c r="CD380" s="131"/>
      <c r="CN380" s="131"/>
      <c r="CX380" s="131"/>
      <c r="DH380" s="131"/>
      <c r="DR380" s="131"/>
      <c r="EB380" s="131"/>
      <c r="EL380" s="131"/>
      <c r="EV380" s="131"/>
      <c r="FF380" s="131"/>
      <c r="FP380" s="131"/>
      <c r="FZ380" s="131"/>
      <c r="GJ380" s="131"/>
      <c r="GT380" s="131"/>
      <c r="HD380" s="131"/>
      <c r="HN380" s="131"/>
      <c r="HX380" s="131"/>
    </row>
    <row xmlns:x14ac="http://schemas.microsoft.com/office/spreadsheetml/2009/9/ac" r="381" s="3" customFormat="true" x14ac:dyDescent="0.25">
      <c r="A381" s="388"/>
      <c r="B381" s="131"/>
      <c r="L381" s="131"/>
      <c r="V381" s="131"/>
      <c r="AF381" s="131"/>
      <c r="AP381" s="131"/>
      <c r="AZ381" s="131"/>
      <c r="BA381" s="131"/>
      <c r="BJ381" s="131"/>
      <c r="BT381" s="131"/>
      <c r="CD381" s="131"/>
      <c r="CN381" s="131"/>
      <c r="CX381" s="131"/>
      <c r="DH381" s="131"/>
      <c r="DR381" s="131"/>
      <c r="EB381" s="131"/>
      <c r="EL381" s="131"/>
      <c r="EV381" s="131"/>
      <c r="FF381" s="131"/>
      <c r="FP381" s="131"/>
      <c r="FZ381" s="131"/>
      <c r="GJ381" s="131"/>
      <c r="GT381" s="131"/>
      <c r="HD381" s="131"/>
      <c r="HN381" s="131"/>
      <c r="HX381" s="131"/>
    </row>
    <row xmlns:x14ac="http://schemas.microsoft.com/office/spreadsheetml/2009/9/ac" r="382" s="3" customFormat="true" x14ac:dyDescent="0.25">
      <c r="A382" s="388"/>
      <c r="B382" s="131"/>
      <c r="L382" s="131"/>
      <c r="V382" s="131"/>
      <c r="AF382" s="131"/>
      <c r="AP382" s="131"/>
      <c r="AZ382" s="131"/>
      <c r="BA382" s="131"/>
      <c r="BJ382" s="131"/>
      <c r="BT382" s="131"/>
      <c r="CD382" s="131"/>
      <c r="CN382" s="131"/>
      <c r="CX382" s="131"/>
      <c r="DH382" s="131"/>
      <c r="DR382" s="131"/>
      <c r="EB382" s="131"/>
      <c r="EL382" s="131"/>
      <c r="EV382" s="131"/>
      <c r="FF382" s="131"/>
      <c r="FP382" s="131"/>
      <c r="FZ382" s="131"/>
      <c r="GJ382" s="131"/>
      <c r="GT382" s="131"/>
      <c r="HD382" s="131"/>
      <c r="HN382" s="131"/>
      <c r="HX382" s="131"/>
    </row>
    <row xmlns:x14ac="http://schemas.microsoft.com/office/spreadsheetml/2009/9/ac" r="383" s="3" customFormat="true" x14ac:dyDescent="0.25">
      <c r="A383" s="388"/>
      <c r="B383" s="131"/>
      <c r="L383" s="131"/>
      <c r="V383" s="131"/>
      <c r="AF383" s="131"/>
      <c r="AP383" s="131"/>
      <c r="AZ383" s="131"/>
      <c r="BA383" s="131"/>
      <c r="BJ383" s="131"/>
      <c r="BT383" s="131"/>
      <c r="CD383" s="131"/>
      <c r="CN383" s="131"/>
      <c r="CX383" s="131"/>
      <c r="DH383" s="131"/>
      <c r="DR383" s="131"/>
      <c r="EB383" s="131"/>
      <c r="EL383" s="131"/>
      <c r="EV383" s="131"/>
      <c r="FF383" s="131"/>
      <c r="FP383" s="131"/>
      <c r="FZ383" s="131"/>
      <c r="GJ383" s="131"/>
      <c r="GT383" s="131"/>
      <c r="HD383" s="131"/>
      <c r="HN383" s="131"/>
      <c r="HX383" s="131"/>
    </row>
    <row xmlns:x14ac="http://schemas.microsoft.com/office/spreadsheetml/2009/9/ac" r="384" s="3" customFormat="true" x14ac:dyDescent="0.25">
      <c r="A384" s="388"/>
      <c r="B384" s="131"/>
      <c r="L384" s="131"/>
      <c r="V384" s="131"/>
      <c r="AF384" s="131"/>
      <c r="AP384" s="131"/>
      <c r="AZ384" s="131"/>
      <c r="BA384" s="131"/>
      <c r="BJ384" s="131"/>
      <c r="BT384" s="131"/>
      <c r="CD384" s="131"/>
      <c r="CN384" s="131"/>
      <c r="CX384" s="131"/>
      <c r="DH384" s="131"/>
      <c r="DR384" s="131"/>
      <c r="EB384" s="131"/>
      <c r="EL384" s="131"/>
      <c r="EV384" s="131"/>
      <c r="FF384" s="131"/>
      <c r="FP384" s="131"/>
      <c r="FZ384" s="131"/>
      <c r="GJ384" s="131"/>
      <c r="GT384" s="131"/>
      <c r="HD384" s="131"/>
      <c r="HN384" s="131"/>
      <c r="HX384" s="131"/>
    </row>
    <row xmlns:x14ac="http://schemas.microsoft.com/office/spreadsheetml/2009/9/ac" r="385" s="3" customFormat="true" x14ac:dyDescent="0.25">
      <c r="A385" s="388"/>
      <c r="B385" s="131"/>
      <c r="L385" s="131"/>
      <c r="V385" s="131"/>
      <c r="AF385" s="131"/>
      <c r="AP385" s="131"/>
      <c r="AZ385" s="131"/>
      <c r="BA385" s="131"/>
      <c r="BJ385" s="131"/>
      <c r="BT385" s="131"/>
      <c r="CD385" s="131"/>
      <c r="CN385" s="131"/>
      <c r="CX385" s="131"/>
      <c r="DH385" s="131"/>
      <c r="DR385" s="131"/>
      <c r="EB385" s="131"/>
      <c r="EL385" s="131"/>
      <c r="EV385" s="131"/>
      <c r="FF385" s="131"/>
      <c r="FP385" s="131"/>
      <c r="FZ385" s="131"/>
      <c r="GJ385" s="131"/>
      <c r="GT385" s="131"/>
      <c r="HD385" s="131"/>
      <c r="HN385" s="131"/>
      <c r="HX385" s="131"/>
    </row>
    <row xmlns:x14ac="http://schemas.microsoft.com/office/spreadsheetml/2009/9/ac" r="386" s="3" customFormat="true" x14ac:dyDescent="0.25">
      <c r="A386" s="388"/>
      <c r="B386" s="131"/>
      <c r="L386" s="131"/>
      <c r="V386" s="131"/>
      <c r="AF386" s="131"/>
      <c r="AP386" s="131"/>
      <c r="AZ386" s="131"/>
      <c r="BA386" s="131"/>
      <c r="BJ386" s="131"/>
      <c r="BT386" s="131"/>
      <c r="CD386" s="131"/>
      <c r="CN386" s="131"/>
      <c r="CX386" s="131"/>
      <c r="DH386" s="131"/>
      <c r="DR386" s="131"/>
      <c r="EB386" s="131"/>
      <c r="EL386" s="131"/>
      <c r="EV386" s="131"/>
      <c r="FF386" s="131"/>
      <c r="FP386" s="131"/>
      <c r="FZ386" s="131"/>
      <c r="GJ386" s="131"/>
      <c r="GT386" s="131"/>
      <c r="HD386" s="131"/>
      <c r="HN386" s="131"/>
      <c r="HX386" s="131"/>
    </row>
    <row xmlns:x14ac="http://schemas.microsoft.com/office/spreadsheetml/2009/9/ac" r="387" s="3" customFormat="true" x14ac:dyDescent="0.25">
      <c r="A387" s="388"/>
      <c r="B387" s="131"/>
      <c r="L387" s="131"/>
      <c r="V387" s="131"/>
      <c r="AF387" s="131"/>
      <c r="AP387" s="131"/>
      <c r="AZ387" s="131"/>
      <c r="BA387" s="131"/>
      <c r="BJ387" s="131"/>
      <c r="BT387" s="131"/>
      <c r="CD387" s="131"/>
      <c r="CN387" s="131"/>
      <c r="CX387" s="131"/>
      <c r="DH387" s="131"/>
      <c r="DR387" s="131"/>
      <c r="EB387" s="131"/>
      <c r="EL387" s="131"/>
      <c r="EV387" s="131"/>
      <c r="FF387" s="131"/>
      <c r="FP387" s="131"/>
      <c r="FZ387" s="131"/>
      <c r="GJ387" s="131"/>
      <c r="GT387" s="131"/>
      <c r="HD387" s="131"/>
      <c r="HN387" s="131"/>
      <c r="HX387" s="131"/>
    </row>
    <row xmlns:x14ac="http://schemas.microsoft.com/office/spreadsheetml/2009/9/ac" r="388" s="3" customFormat="true" x14ac:dyDescent="0.25">
      <c r="A388" s="388"/>
      <c r="B388" s="131"/>
      <c r="L388" s="131"/>
      <c r="V388" s="131"/>
      <c r="AF388" s="131"/>
      <c r="AP388" s="131"/>
      <c r="AZ388" s="131"/>
      <c r="BA388" s="131"/>
      <c r="BJ388" s="131"/>
      <c r="BT388" s="131"/>
      <c r="CD388" s="131"/>
      <c r="CN388" s="131"/>
      <c r="CX388" s="131"/>
      <c r="DH388" s="131"/>
      <c r="DR388" s="131"/>
      <c r="EB388" s="131"/>
      <c r="EL388" s="131"/>
      <c r="EV388" s="131"/>
      <c r="FF388" s="131"/>
      <c r="FP388" s="131"/>
      <c r="FZ388" s="131"/>
      <c r="GJ388" s="131"/>
      <c r="GT388" s="131"/>
      <c r="HD388" s="131"/>
      <c r="HN388" s="131"/>
      <c r="HX388" s="131"/>
    </row>
    <row xmlns:x14ac="http://schemas.microsoft.com/office/spreadsheetml/2009/9/ac" r="389" s="3" customFormat="true" x14ac:dyDescent="0.25">
      <c r="A389" s="388"/>
      <c r="B389" s="131"/>
      <c r="L389" s="131"/>
      <c r="V389" s="131"/>
      <c r="AF389" s="131"/>
      <c r="AP389" s="131"/>
      <c r="AZ389" s="131"/>
      <c r="BA389" s="131"/>
      <c r="BJ389" s="131"/>
      <c r="BT389" s="131"/>
      <c r="CD389" s="131"/>
      <c r="CN389" s="131"/>
      <c r="CX389" s="131"/>
      <c r="DH389" s="131"/>
      <c r="DR389" s="131"/>
      <c r="EB389" s="131"/>
      <c r="EL389" s="131"/>
      <c r="EV389" s="131"/>
      <c r="FF389" s="131"/>
      <c r="FP389" s="131"/>
      <c r="FZ389" s="131"/>
      <c r="GJ389" s="131"/>
      <c r="GT389" s="131"/>
      <c r="HD389" s="131"/>
      <c r="HN389" s="131"/>
      <c r="HX389" s="131"/>
    </row>
    <row xmlns:x14ac="http://schemas.microsoft.com/office/spreadsheetml/2009/9/ac" r="390" s="3" customFormat="true" x14ac:dyDescent="0.25">
      <c r="A390" s="388"/>
      <c r="B390" s="131"/>
      <c r="L390" s="131"/>
      <c r="V390" s="131"/>
      <c r="AF390" s="131"/>
      <c r="AP390" s="131"/>
      <c r="AZ390" s="131"/>
      <c r="BA390" s="131"/>
      <c r="BJ390" s="131"/>
      <c r="BT390" s="131"/>
      <c r="CD390" s="131"/>
      <c r="CN390" s="131"/>
      <c r="CX390" s="131"/>
      <c r="DH390" s="131"/>
      <c r="DR390" s="131"/>
      <c r="EB390" s="131"/>
      <c r="EL390" s="131"/>
      <c r="EV390" s="131"/>
      <c r="FF390" s="131"/>
      <c r="FP390" s="131"/>
      <c r="FZ390" s="131"/>
      <c r="GJ390" s="131"/>
      <c r="GT390" s="131"/>
      <c r="HD390" s="131"/>
      <c r="HN390" s="131"/>
      <c r="HX390" s="131"/>
    </row>
    <row xmlns:x14ac="http://schemas.microsoft.com/office/spreadsheetml/2009/9/ac" r="391" s="3" customFormat="true" x14ac:dyDescent="0.25">
      <c r="A391" s="388"/>
      <c r="B391" s="131"/>
      <c r="L391" s="131"/>
      <c r="V391" s="131"/>
      <c r="AF391" s="131"/>
      <c r="AP391" s="131"/>
      <c r="AZ391" s="131"/>
      <c r="BA391" s="131"/>
      <c r="BJ391" s="131"/>
      <c r="BT391" s="131"/>
      <c r="CD391" s="131"/>
      <c r="CN391" s="131"/>
      <c r="CX391" s="131"/>
      <c r="DH391" s="131"/>
      <c r="DR391" s="131"/>
      <c r="EB391" s="131"/>
      <c r="EL391" s="131"/>
      <c r="EV391" s="131"/>
      <c r="FF391" s="131"/>
      <c r="FP391" s="131"/>
      <c r="FZ391" s="131"/>
      <c r="GJ391" s="131"/>
      <c r="GT391" s="131"/>
      <c r="HD391" s="131"/>
      <c r="HN391" s="131"/>
      <c r="HX391" s="131"/>
    </row>
    <row xmlns:x14ac="http://schemas.microsoft.com/office/spreadsheetml/2009/9/ac" r="392" s="3" customFormat="true" x14ac:dyDescent="0.25">
      <c r="A392" s="388"/>
      <c r="B392" s="131"/>
      <c r="L392" s="131"/>
      <c r="V392" s="131"/>
      <c r="AF392" s="131"/>
      <c r="AP392" s="131"/>
      <c r="AZ392" s="131"/>
      <c r="BA392" s="131"/>
      <c r="BJ392" s="131"/>
      <c r="BT392" s="131"/>
      <c r="CD392" s="131"/>
      <c r="CN392" s="131"/>
      <c r="CX392" s="131"/>
      <c r="DH392" s="131"/>
      <c r="DR392" s="131"/>
      <c r="EB392" s="131"/>
      <c r="EL392" s="131"/>
      <c r="EV392" s="131"/>
      <c r="FF392" s="131"/>
      <c r="FP392" s="131"/>
      <c r="FZ392" s="131"/>
      <c r="GJ392" s="131"/>
      <c r="GT392" s="131"/>
      <c r="HD392" s="131"/>
      <c r="HN392" s="131"/>
      <c r="HX392" s="131"/>
    </row>
    <row xmlns:x14ac="http://schemas.microsoft.com/office/spreadsheetml/2009/9/ac" r="393" s="3" customFormat="true" x14ac:dyDescent="0.25">
      <c r="A393" s="388"/>
      <c r="B393" s="131"/>
      <c r="L393" s="131"/>
      <c r="V393" s="131"/>
      <c r="AF393" s="131"/>
      <c r="AP393" s="131"/>
      <c r="AZ393" s="131"/>
      <c r="BA393" s="131"/>
      <c r="BJ393" s="131"/>
      <c r="BT393" s="131"/>
      <c r="CD393" s="131"/>
      <c r="CN393" s="131"/>
      <c r="CX393" s="131"/>
      <c r="DH393" s="131"/>
      <c r="DR393" s="131"/>
      <c r="EB393" s="131"/>
      <c r="EL393" s="131"/>
      <c r="EV393" s="131"/>
      <c r="FF393" s="131"/>
      <c r="FP393" s="131"/>
      <c r="FZ393" s="131"/>
      <c r="GJ393" s="131"/>
      <c r="GT393" s="131"/>
      <c r="HD393" s="131"/>
      <c r="HN393" s="131"/>
      <c r="HX393" s="131"/>
    </row>
    <row xmlns:x14ac="http://schemas.microsoft.com/office/spreadsheetml/2009/9/ac" r="394" s="3" customFormat="true" x14ac:dyDescent="0.25">
      <c r="A394" s="388"/>
      <c r="B394" s="131"/>
      <c r="L394" s="131"/>
      <c r="V394" s="131"/>
      <c r="AF394" s="131"/>
      <c r="AP394" s="131"/>
      <c r="AZ394" s="131"/>
      <c r="BA394" s="131"/>
      <c r="BJ394" s="131"/>
      <c r="BT394" s="131"/>
      <c r="CD394" s="131"/>
      <c r="CN394" s="131"/>
      <c r="CX394" s="131"/>
      <c r="DH394" s="131"/>
      <c r="DR394" s="131"/>
      <c r="EB394" s="131"/>
      <c r="EL394" s="131"/>
      <c r="EV394" s="131"/>
      <c r="FF394" s="131"/>
      <c r="FP394" s="131"/>
      <c r="FZ394" s="131"/>
      <c r="GJ394" s="131"/>
      <c r="GT394" s="131"/>
      <c r="HD394" s="131"/>
      <c r="HN394" s="131"/>
      <c r="HX394" s="131"/>
    </row>
    <row xmlns:x14ac="http://schemas.microsoft.com/office/spreadsheetml/2009/9/ac" r="395" s="3" customFormat="true" x14ac:dyDescent="0.25">
      <c r="A395" s="388"/>
      <c r="B395" s="131"/>
      <c r="L395" s="131"/>
      <c r="V395" s="131"/>
      <c r="AF395" s="131"/>
      <c r="AP395" s="131"/>
      <c r="AZ395" s="131"/>
      <c r="BA395" s="131"/>
      <c r="BJ395" s="131"/>
      <c r="BT395" s="131"/>
      <c r="CD395" s="131"/>
      <c r="CN395" s="131"/>
      <c r="CX395" s="131"/>
      <c r="DH395" s="131"/>
      <c r="DR395" s="131"/>
      <c r="EB395" s="131"/>
      <c r="EL395" s="131"/>
      <c r="EV395" s="131"/>
      <c r="FF395" s="131"/>
      <c r="FP395" s="131"/>
      <c r="FZ395" s="131"/>
      <c r="GJ395" s="131"/>
      <c r="GT395" s="131"/>
      <c r="HD395" s="131"/>
      <c r="HN395" s="131"/>
      <c r="HX395" s="131"/>
    </row>
    <row xmlns:x14ac="http://schemas.microsoft.com/office/spreadsheetml/2009/9/ac" r="396" s="3" customFormat="true" x14ac:dyDescent="0.25">
      <c r="A396" s="388"/>
      <c r="B396" s="131"/>
      <c r="L396" s="131"/>
      <c r="V396" s="131"/>
      <c r="AF396" s="131"/>
      <c r="AP396" s="131"/>
      <c r="AZ396" s="131"/>
      <c r="BA396" s="131"/>
      <c r="BJ396" s="131"/>
      <c r="BT396" s="131"/>
      <c r="CD396" s="131"/>
      <c r="CN396" s="131"/>
      <c r="CX396" s="131"/>
      <c r="DH396" s="131"/>
      <c r="DR396" s="131"/>
      <c r="EB396" s="131"/>
      <c r="EL396" s="131"/>
      <c r="EV396" s="131"/>
      <c r="FF396" s="131"/>
      <c r="FP396" s="131"/>
      <c r="FZ396" s="131"/>
      <c r="GJ396" s="131"/>
      <c r="GT396" s="131"/>
      <c r="HD396" s="131"/>
      <c r="HN396" s="131"/>
      <c r="HX396" s="131"/>
    </row>
    <row xmlns:x14ac="http://schemas.microsoft.com/office/spreadsheetml/2009/9/ac" r="397" s="3" customFormat="true" x14ac:dyDescent="0.25">
      <c r="A397" s="388"/>
      <c r="B397" s="131"/>
      <c r="L397" s="131"/>
      <c r="V397" s="131"/>
      <c r="AF397" s="131"/>
      <c r="AP397" s="131"/>
      <c r="AZ397" s="131"/>
      <c r="BA397" s="131"/>
      <c r="BJ397" s="131"/>
      <c r="BT397" s="131"/>
      <c r="CD397" s="131"/>
      <c r="CN397" s="131"/>
      <c r="CX397" s="131"/>
      <c r="DH397" s="131"/>
      <c r="DR397" s="131"/>
      <c r="EB397" s="131"/>
      <c r="EL397" s="131"/>
      <c r="EV397" s="131"/>
      <c r="FF397" s="131"/>
      <c r="FP397" s="131"/>
      <c r="FZ397" s="131"/>
      <c r="GJ397" s="131"/>
      <c r="GT397" s="131"/>
      <c r="HD397" s="131"/>
      <c r="HN397" s="131"/>
      <c r="HX397" s="131"/>
    </row>
    <row xmlns:x14ac="http://schemas.microsoft.com/office/spreadsheetml/2009/9/ac" r="398" s="3" customFormat="true" x14ac:dyDescent="0.25">
      <c r="A398" s="388"/>
      <c r="B398" s="131"/>
      <c r="L398" s="131"/>
      <c r="V398" s="131"/>
      <c r="AF398" s="131"/>
      <c r="AP398" s="131"/>
      <c r="AZ398" s="131"/>
      <c r="BA398" s="131"/>
      <c r="BJ398" s="131"/>
      <c r="BT398" s="131"/>
      <c r="CD398" s="131"/>
      <c r="CN398" s="131"/>
      <c r="CX398" s="131"/>
      <c r="DH398" s="131"/>
      <c r="DR398" s="131"/>
      <c r="EB398" s="131"/>
      <c r="EL398" s="131"/>
      <c r="EV398" s="131"/>
      <c r="FF398" s="131"/>
      <c r="FP398" s="131"/>
      <c r="FZ398" s="131"/>
      <c r="GJ398" s="131"/>
      <c r="GT398" s="131"/>
      <c r="HD398" s="131"/>
      <c r="HN398" s="131"/>
      <c r="HX398" s="131"/>
    </row>
    <row xmlns:x14ac="http://schemas.microsoft.com/office/spreadsheetml/2009/9/ac" r="399" s="3" customFormat="true" x14ac:dyDescent="0.25">
      <c r="A399" s="388"/>
      <c r="B399" s="131"/>
      <c r="L399" s="131"/>
      <c r="V399" s="131"/>
      <c r="AF399" s="131"/>
      <c r="AP399" s="131"/>
      <c r="AZ399" s="131"/>
      <c r="BA399" s="131"/>
      <c r="BJ399" s="131"/>
      <c r="BT399" s="131"/>
      <c r="CD399" s="131"/>
      <c r="CN399" s="131"/>
      <c r="CX399" s="131"/>
      <c r="DH399" s="131"/>
      <c r="DR399" s="131"/>
      <c r="EB399" s="131"/>
      <c r="EL399" s="131"/>
      <c r="EV399" s="131"/>
      <c r="FF399" s="131"/>
      <c r="FP399" s="131"/>
      <c r="FZ399" s="131"/>
      <c r="GJ399" s="131"/>
      <c r="GT399" s="131"/>
      <c r="HD399" s="131"/>
      <c r="HN399" s="131"/>
      <c r="HX399" s="131"/>
    </row>
    <row xmlns:x14ac="http://schemas.microsoft.com/office/spreadsheetml/2009/9/ac" r="400" s="3" customFormat="true" x14ac:dyDescent="0.25">
      <c r="A400" s="388"/>
      <c r="B400" s="131"/>
      <c r="L400" s="131"/>
      <c r="V400" s="131"/>
      <c r="AF400" s="131"/>
      <c r="AP400" s="131"/>
      <c r="AZ400" s="131"/>
      <c r="BA400" s="131"/>
      <c r="BJ400" s="131"/>
      <c r="BT400" s="131"/>
      <c r="CD400" s="131"/>
      <c r="CN400" s="131"/>
      <c r="CX400" s="131"/>
      <c r="DH400" s="131"/>
      <c r="DR400" s="131"/>
      <c r="EB400" s="131"/>
      <c r="EL400" s="131"/>
      <c r="EV400" s="131"/>
      <c r="FF400" s="131"/>
      <c r="FP400" s="131"/>
      <c r="FZ400" s="131"/>
      <c r="GJ400" s="131"/>
      <c r="GT400" s="131"/>
      <c r="HD400" s="131"/>
      <c r="HN400" s="131"/>
      <c r="HX400" s="131"/>
    </row>
    <row xmlns:x14ac="http://schemas.microsoft.com/office/spreadsheetml/2009/9/ac" r="401" s="3" customFormat="true" x14ac:dyDescent="0.25">
      <c r="A401" s="388"/>
      <c r="B401" s="131"/>
      <c r="L401" s="131"/>
      <c r="V401" s="131"/>
      <c r="AF401" s="131"/>
      <c r="AP401" s="131"/>
      <c r="AZ401" s="131"/>
      <c r="BA401" s="131"/>
      <c r="BJ401" s="131"/>
      <c r="BT401" s="131"/>
      <c r="CD401" s="131"/>
      <c r="CN401" s="131"/>
      <c r="CX401" s="131"/>
      <c r="DH401" s="131"/>
      <c r="DR401" s="131"/>
      <c r="EB401" s="131"/>
      <c r="EL401" s="131"/>
      <c r="EV401" s="131"/>
      <c r="FF401" s="131"/>
      <c r="FP401" s="131"/>
      <c r="FZ401" s="131"/>
      <c r="GJ401" s="131"/>
      <c r="GT401" s="131"/>
      <c r="HD401" s="131"/>
      <c r="HN401" s="131"/>
      <c r="HX401" s="131"/>
    </row>
    <row xmlns:x14ac="http://schemas.microsoft.com/office/spreadsheetml/2009/9/ac" r="402" s="3" customFormat="true" x14ac:dyDescent="0.25">
      <c r="A402" s="388"/>
      <c r="B402" s="131"/>
      <c r="L402" s="131"/>
      <c r="V402" s="131"/>
      <c r="AF402" s="131"/>
      <c r="AP402" s="131"/>
      <c r="AZ402" s="131"/>
      <c r="BA402" s="131"/>
      <c r="BJ402" s="131"/>
      <c r="BT402" s="131"/>
      <c r="CD402" s="131"/>
      <c r="CN402" s="131"/>
      <c r="CX402" s="131"/>
      <c r="DH402" s="131"/>
      <c r="DR402" s="131"/>
      <c r="EB402" s="131"/>
      <c r="EL402" s="131"/>
      <c r="EV402" s="131"/>
      <c r="FF402" s="131"/>
      <c r="FP402" s="131"/>
      <c r="FZ402" s="131"/>
      <c r="GJ402" s="131"/>
      <c r="GT402" s="131"/>
      <c r="HD402" s="131"/>
      <c r="HN402" s="131"/>
      <c r="HX402" s="131"/>
    </row>
    <row xmlns:x14ac="http://schemas.microsoft.com/office/spreadsheetml/2009/9/ac" r="403" s="3" customFormat="true" x14ac:dyDescent="0.25">
      <c r="A403" s="388"/>
      <c r="B403" s="131"/>
      <c r="L403" s="131"/>
      <c r="V403" s="131"/>
      <c r="AF403" s="131"/>
      <c r="AP403" s="131"/>
      <c r="AZ403" s="131"/>
      <c r="BA403" s="131"/>
      <c r="BJ403" s="131"/>
      <c r="BT403" s="131"/>
      <c r="CD403" s="131"/>
      <c r="CN403" s="131"/>
      <c r="CX403" s="131"/>
      <c r="DH403" s="131"/>
      <c r="DR403" s="131"/>
      <c r="EB403" s="131"/>
      <c r="EL403" s="131"/>
      <c r="EV403" s="131"/>
      <c r="FF403" s="131"/>
      <c r="FP403" s="131"/>
      <c r="FZ403" s="131"/>
      <c r="GJ403" s="131"/>
      <c r="GT403" s="131"/>
      <c r="HD403" s="131"/>
      <c r="HN403" s="131"/>
      <c r="HX403" s="131"/>
    </row>
    <row xmlns:x14ac="http://schemas.microsoft.com/office/spreadsheetml/2009/9/ac" r="404" s="3" customFormat="true" x14ac:dyDescent="0.25">
      <c r="A404" s="388"/>
      <c r="B404" s="131"/>
      <c r="L404" s="131"/>
      <c r="V404" s="131"/>
      <c r="AF404" s="131"/>
      <c r="AP404" s="131"/>
      <c r="AZ404" s="131"/>
      <c r="BA404" s="131"/>
      <c r="BJ404" s="131"/>
      <c r="BT404" s="131"/>
      <c r="CD404" s="131"/>
      <c r="CN404" s="131"/>
      <c r="CX404" s="131"/>
      <c r="DH404" s="131"/>
      <c r="DR404" s="131"/>
      <c r="EB404" s="131"/>
      <c r="EL404" s="131"/>
      <c r="EV404" s="131"/>
      <c r="FF404" s="131"/>
      <c r="FP404" s="131"/>
      <c r="FZ404" s="131"/>
      <c r="GJ404" s="131"/>
      <c r="GT404" s="131"/>
      <c r="HD404" s="131"/>
      <c r="HN404" s="131"/>
      <c r="HX404" s="131"/>
    </row>
    <row xmlns:x14ac="http://schemas.microsoft.com/office/spreadsheetml/2009/9/ac" r="405" s="3" customFormat="true" x14ac:dyDescent="0.25">
      <c r="A405" s="388"/>
      <c r="B405" s="131"/>
      <c r="L405" s="131"/>
      <c r="V405" s="131"/>
      <c r="AF405" s="131"/>
      <c r="AP405" s="131"/>
      <c r="AZ405" s="131"/>
      <c r="BA405" s="131"/>
      <c r="BJ405" s="131"/>
      <c r="BT405" s="131"/>
      <c r="CD405" s="131"/>
      <c r="CN405" s="131"/>
      <c r="CX405" s="131"/>
      <c r="DH405" s="131"/>
      <c r="DR405" s="131"/>
      <c r="EB405" s="131"/>
      <c r="EL405" s="131"/>
      <c r="EV405" s="131"/>
      <c r="FF405" s="131"/>
      <c r="FP405" s="131"/>
      <c r="FZ405" s="131"/>
      <c r="GJ405" s="131"/>
      <c r="GT405" s="131"/>
      <c r="HD405" s="131"/>
      <c r="HN405" s="131"/>
      <c r="HX405" s="131"/>
    </row>
    <row xmlns:x14ac="http://schemas.microsoft.com/office/spreadsheetml/2009/9/ac" r="406" s="3" customFormat="true" x14ac:dyDescent="0.25">
      <c r="A406" s="388"/>
      <c r="B406" s="131"/>
      <c r="L406" s="131"/>
      <c r="V406" s="131"/>
      <c r="AF406" s="131"/>
      <c r="AP406" s="131"/>
      <c r="AZ406" s="131"/>
      <c r="BA406" s="131"/>
      <c r="BJ406" s="131"/>
      <c r="BT406" s="131"/>
      <c r="CD406" s="131"/>
      <c r="CN406" s="131"/>
      <c r="CX406" s="131"/>
      <c r="DH406" s="131"/>
      <c r="DR406" s="131"/>
      <c r="EB406" s="131"/>
      <c r="EL406" s="131"/>
      <c r="EV406" s="131"/>
      <c r="FF406" s="131"/>
      <c r="FP406" s="131"/>
      <c r="FZ406" s="131"/>
      <c r="GJ406" s="131"/>
      <c r="GT406" s="131"/>
      <c r="HD406" s="131"/>
      <c r="HN406" s="131"/>
      <c r="HX406" s="131"/>
    </row>
    <row xmlns:x14ac="http://schemas.microsoft.com/office/spreadsheetml/2009/9/ac" r="407" s="3" customFormat="true" x14ac:dyDescent="0.25">
      <c r="A407" s="388"/>
      <c r="B407" s="131"/>
      <c r="L407" s="131"/>
      <c r="V407" s="131"/>
      <c r="AF407" s="131"/>
      <c r="AP407" s="131"/>
      <c r="AZ407" s="131"/>
      <c r="BA407" s="131"/>
      <c r="BJ407" s="131"/>
      <c r="BT407" s="131"/>
      <c r="CD407" s="131"/>
      <c r="CN407" s="131"/>
      <c r="CX407" s="131"/>
      <c r="DH407" s="131"/>
      <c r="DR407" s="131"/>
      <c r="EB407" s="131"/>
      <c r="EL407" s="131"/>
      <c r="EV407" s="131"/>
      <c r="FF407" s="131"/>
      <c r="FP407" s="131"/>
      <c r="FZ407" s="131"/>
      <c r="GJ407" s="131"/>
      <c r="GT407" s="131"/>
      <c r="HD407" s="131"/>
      <c r="HN407" s="131"/>
      <c r="HX407" s="131"/>
    </row>
    <row xmlns:x14ac="http://schemas.microsoft.com/office/spreadsheetml/2009/9/ac" r="408" s="3" customFormat="true" x14ac:dyDescent="0.25">
      <c r="A408" s="388"/>
      <c r="B408" s="131"/>
      <c r="L408" s="131"/>
      <c r="V408" s="131"/>
      <c r="AF408" s="131"/>
      <c r="AP408" s="131"/>
      <c r="AZ408" s="131"/>
      <c r="BA408" s="131"/>
      <c r="BJ408" s="131"/>
      <c r="BT408" s="131"/>
      <c r="CD408" s="131"/>
      <c r="CN408" s="131"/>
      <c r="CX408" s="131"/>
      <c r="DH408" s="131"/>
      <c r="DR408" s="131"/>
      <c r="EB408" s="131"/>
      <c r="EL408" s="131"/>
      <c r="EV408" s="131"/>
      <c r="FF408" s="131"/>
      <c r="FP408" s="131"/>
      <c r="FZ408" s="131"/>
      <c r="GJ408" s="131"/>
      <c r="GT408" s="131"/>
      <c r="HD408" s="131"/>
      <c r="HN408" s="131"/>
      <c r="HX408" s="131"/>
    </row>
    <row xmlns:x14ac="http://schemas.microsoft.com/office/spreadsheetml/2009/9/ac" r="409" s="3" customFormat="true" x14ac:dyDescent="0.25">
      <c r="A409" s="388"/>
      <c r="B409" s="131"/>
      <c r="L409" s="131"/>
      <c r="V409" s="131"/>
      <c r="AF409" s="131"/>
      <c r="AP409" s="131"/>
      <c r="AZ409" s="131"/>
      <c r="BA409" s="131"/>
      <c r="BJ409" s="131"/>
      <c r="BT409" s="131"/>
      <c r="CD409" s="131"/>
      <c r="CN409" s="131"/>
      <c r="CX409" s="131"/>
      <c r="DH409" s="131"/>
      <c r="DR409" s="131"/>
      <c r="EB409" s="131"/>
      <c r="EL409" s="131"/>
      <c r="EV409" s="131"/>
      <c r="FF409" s="131"/>
      <c r="FP409" s="131"/>
      <c r="FZ409" s="131"/>
      <c r="GJ409" s="131"/>
      <c r="GT409" s="131"/>
      <c r="HD409" s="131"/>
      <c r="HN409" s="131"/>
      <c r="HX409" s="131"/>
    </row>
    <row xmlns:x14ac="http://schemas.microsoft.com/office/spreadsheetml/2009/9/ac" r="410" s="3" customFormat="true" x14ac:dyDescent="0.25">
      <c r="A410" s="388"/>
      <c r="B410" s="131"/>
      <c r="L410" s="131"/>
      <c r="V410" s="131"/>
      <c r="AF410" s="131"/>
      <c r="AP410" s="131"/>
      <c r="AZ410" s="131"/>
      <c r="BA410" s="131"/>
      <c r="BJ410" s="131"/>
      <c r="BT410" s="131"/>
      <c r="CD410" s="131"/>
      <c r="CN410" s="131"/>
      <c r="CX410" s="131"/>
      <c r="DH410" s="131"/>
      <c r="DR410" s="131"/>
      <c r="EB410" s="131"/>
      <c r="EL410" s="131"/>
      <c r="EV410" s="131"/>
      <c r="FF410" s="131"/>
      <c r="FP410" s="131"/>
      <c r="FZ410" s="131"/>
      <c r="GJ410" s="131"/>
      <c r="GT410" s="131"/>
      <c r="HD410" s="131"/>
      <c r="HN410" s="131"/>
      <c r="HX410" s="131"/>
    </row>
    <row xmlns:x14ac="http://schemas.microsoft.com/office/spreadsheetml/2009/9/ac" r="411" s="3" customFormat="true" x14ac:dyDescent="0.25">
      <c r="A411" s="388"/>
      <c r="B411" s="131"/>
      <c r="L411" s="131"/>
      <c r="V411" s="131"/>
      <c r="AF411" s="131"/>
      <c r="AP411" s="131"/>
      <c r="AZ411" s="131"/>
      <c r="BA411" s="131"/>
      <c r="BJ411" s="131"/>
      <c r="BT411" s="131"/>
      <c r="CD411" s="131"/>
      <c r="CN411" s="131"/>
      <c r="CX411" s="131"/>
      <c r="DH411" s="131"/>
      <c r="DR411" s="131"/>
      <c r="EB411" s="131"/>
      <c r="EL411" s="131"/>
      <c r="EV411" s="131"/>
      <c r="FF411" s="131"/>
      <c r="FP411" s="131"/>
      <c r="FZ411" s="131"/>
      <c r="GJ411" s="131"/>
      <c r="GT411" s="131"/>
      <c r="HD411" s="131"/>
      <c r="HN411" s="131"/>
      <c r="HX411" s="131"/>
    </row>
    <row xmlns:x14ac="http://schemas.microsoft.com/office/spreadsheetml/2009/9/ac" r="412" s="3" customFormat="true" x14ac:dyDescent="0.25">
      <c r="A412" s="388"/>
      <c r="B412" s="131"/>
      <c r="L412" s="131"/>
      <c r="V412" s="131"/>
      <c r="AF412" s="131"/>
      <c r="AP412" s="131"/>
      <c r="AZ412" s="131"/>
      <c r="BA412" s="131"/>
      <c r="BJ412" s="131"/>
      <c r="BT412" s="131"/>
      <c r="CD412" s="131"/>
      <c r="CN412" s="131"/>
      <c r="CX412" s="131"/>
      <c r="DH412" s="131"/>
      <c r="DR412" s="131"/>
      <c r="EB412" s="131"/>
      <c r="EL412" s="131"/>
      <c r="EV412" s="131"/>
      <c r="FF412" s="131"/>
      <c r="FP412" s="131"/>
      <c r="FZ412" s="131"/>
      <c r="GJ412" s="131"/>
      <c r="GT412" s="131"/>
      <c r="HD412" s="131"/>
      <c r="HN412" s="131"/>
      <c r="HX412" s="131"/>
    </row>
    <row xmlns:x14ac="http://schemas.microsoft.com/office/spreadsheetml/2009/9/ac" r="413" s="3" customFormat="true" x14ac:dyDescent="0.25">
      <c r="A413" s="388"/>
      <c r="B413" s="131"/>
      <c r="L413" s="131"/>
      <c r="V413" s="131"/>
      <c r="AF413" s="131"/>
      <c r="AP413" s="131"/>
      <c r="AZ413" s="131"/>
      <c r="BA413" s="131"/>
      <c r="BJ413" s="131"/>
      <c r="BT413" s="131"/>
      <c r="CD413" s="131"/>
      <c r="CN413" s="131"/>
      <c r="CX413" s="131"/>
      <c r="DH413" s="131"/>
      <c r="DR413" s="131"/>
      <c r="EB413" s="131"/>
      <c r="EL413" s="131"/>
      <c r="EV413" s="131"/>
      <c r="FF413" s="131"/>
      <c r="FP413" s="131"/>
      <c r="FZ413" s="131"/>
      <c r="GJ413" s="131"/>
      <c r="GT413" s="131"/>
      <c r="HD413" s="131"/>
      <c r="HN413" s="131"/>
      <c r="HX413" s="131"/>
    </row>
    <row xmlns:x14ac="http://schemas.microsoft.com/office/spreadsheetml/2009/9/ac" r="414" s="3" customFormat="true" x14ac:dyDescent="0.25">
      <c r="A414" s="388"/>
      <c r="B414" s="131"/>
      <c r="L414" s="131"/>
      <c r="V414" s="131"/>
      <c r="AF414" s="131"/>
      <c r="AP414" s="131"/>
      <c r="AZ414" s="131"/>
      <c r="BA414" s="131"/>
      <c r="BJ414" s="131"/>
      <c r="BT414" s="131"/>
      <c r="CD414" s="131"/>
      <c r="CN414" s="131"/>
      <c r="CX414" s="131"/>
      <c r="DH414" s="131"/>
      <c r="DR414" s="131"/>
      <c r="EB414" s="131"/>
      <c r="EL414" s="131"/>
      <c r="EV414" s="131"/>
      <c r="FF414" s="131"/>
      <c r="FP414" s="131"/>
      <c r="FZ414" s="131"/>
      <c r="GJ414" s="131"/>
      <c r="GT414" s="131"/>
      <c r="HD414" s="131"/>
      <c r="HN414" s="131"/>
      <c r="HX414" s="131"/>
    </row>
    <row xmlns:x14ac="http://schemas.microsoft.com/office/spreadsheetml/2009/9/ac" r="415" s="3" customFormat="true" x14ac:dyDescent="0.25">
      <c r="A415" s="388"/>
      <c r="B415" s="131"/>
      <c r="L415" s="131"/>
      <c r="V415" s="131"/>
      <c r="AF415" s="131"/>
      <c r="AP415" s="131"/>
      <c r="AZ415" s="131"/>
      <c r="BA415" s="131"/>
      <c r="BJ415" s="131"/>
      <c r="BT415" s="131"/>
      <c r="CD415" s="131"/>
      <c r="CN415" s="131"/>
      <c r="CX415" s="131"/>
      <c r="DH415" s="131"/>
      <c r="DR415" s="131"/>
      <c r="EB415" s="131"/>
      <c r="EL415" s="131"/>
      <c r="EV415" s="131"/>
      <c r="FF415" s="131"/>
      <c r="FP415" s="131"/>
      <c r="FZ415" s="131"/>
      <c r="GJ415" s="131"/>
      <c r="GT415" s="131"/>
      <c r="HD415" s="131"/>
      <c r="HN415" s="131"/>
      <c r="HX415" s="131"/>
    </row>
    <row xmlns:x14ac="http://schemas.microsoft.com/office/spreadsheetml/2009/9/ac" r="416" s="3" customFormat="true" x14ac:dyDescent="0.25">
      <c r="A416" s="388"/>
      <c r="B416" s="131"/>
      <c r="L416" s="131"/>
      <c r="V416" s="131"/>
      <c r="AF416" s="131"/>
      <c r="AP416" s="131"/>
      <c r="AZ416" s="131"/>
      <c r="BA416" s="131"/>
      <c r="BJ416" s="131"/>
      <c r="BT416" s="131"/>
      <c r="CD416" s="131"/>
      <c r="CN416" s="131"/>
      <c r="CX416" s="131"/>
      <c r="DH416" s="131"/>
      <c r="DR416" s="131"/>
      <c r="EB416" s="131"/>
      <c r="EL416" s="131"/>
      <c r="EV416" s="131"/>
      <c r="FF416" s="131"/>
      <c r="FP416" s="131"/>
      <c r="FZ416" s="131"/>
      <c r="GJ416" s="131"/>
      <c r="GT416" s="131"/>
      <c r="HD416" s="131"/>
      <c r="HN416" s="131"/>
      <c r="HX416" s="131"/>
    </row>
    <row xmlns:x14ac="http://schemas.microsoft.com/office/spreadsheetml/2009/9/ac" r="417" s="3" customFormat="true" x14ac:dyDescent="0.25">
      <c r="A417" s="388"/>
      <c r="B417" s="131"/>
      <c r="L417" s="131"/>
      <c r="V417" s="131"/>
      <c r="AF417" s="131"/>
      <c r="AP417" s="131"/>
      <c r="AZ417" s="131"/>
      <c r="BA417" s="131"/>
      <c r="BJ417" s="131"/>
      <c r="BT417" s="131"/>
      <c r="CD417" s="131"/>
      <c r="CN417" s="131"/>
      <c r="CX417" s="131"/>
      <c r="DH417" s="131"/>
      <c r="DR417" s="131"/>
      <c r="EB417" s="131"/>
      <c r="EL417" s="131"/>
      <c r="EV417" s="131"/>
      <c r="FF417" s="131"/>
      <c r="FP417" s="131"/>
      <c r="FZ417" s="131"/>
      <c r="GJ417" s="131"/>
      <c r="GT417" s="131"/>
      <c r="HD417" s="131"/>
      <c r="HN417" s="131"/>
      <c r="HX417" s="131"/>
    </row>
    <row xmlns:x14ac="http://schemas.microsoft.com/office/spreadsheetml/2009/9/ac" r="418" s="3" customFormat="true" x14ac:dyDescent="0.25">
      <c r="A418" s="388"/>
      <c r="B418" s="131"/>
      <c r="L418" s="131"/>
      <c r="V418" s="131"/>
      <c r="AF418" s="131"/>
      <c r="AP418" s="131"/>
      <c r="AZ418" s="131"/>
      <c r="BA418" s="131"/>
      <c r="BJ418" s="131"/>
      <c r="BT418" s="131"/>
      <c r="CD418" s="131"/>
      <c r="CN418" s="131"/>
      <c r="CX418" s="131"/>
      <c r="DH418" s="131"/>
      <c r="DR418" s="131"/>
      <c r="EB418" s="131"/>
      <c r="EL418" s="131"/>
      <c r="EV418" s="131"/>
      <c r="FF418" s="131"/>
      <c r="FP418" s="131"/>
      <c r="FZ418" s="131"/>
      <c r="GJ418" s="131"/>
      <c r="GT418" s="131"/>
      <c r="HD418" s="131"/>
      <c r="HN418" s="131"/>
      <c r="HX418" s="131"/>
    </row>
    <row xmlns:x14ac="http://schemas.microsoft.com/office/spreadsheetml/2009/9/ac" r="419" s="3" customFormat="true" x14ac:dyDescent="0.25">
      <c r="A419" s="388"/>
      <c r="B419" s="131"/>
      <c r="L419" s="131"/>
      <c r="V419" s="131"/>
      <c r="AF419" s="131"/>
      <c r="AP419" s="131"/>
      <c r="AZ419" s="131"/>
      <c r="BA419" s="131"/>
      <c r="BJ419" s="131"/>
      <c r="BT419" s="131"/>
      <c r="CD419" s="131"/>
      <c r="CN419" s="131"/>
      <c r="CX419" s="131"/>
      <c r="DH419" s="131"/>
      <c r="DR419" s="131"/>
      <c r="EB419" s="131"/>
      <c r="EL419" s="131"/>
      <c r="EV419" s="131"/>
      <c r="FF419" s="131"/>
      <c r="FP419" s="131"/>
      <c r="FZ419" s="131"/>
      <c r="GJ419" s="131"/>
      <c r="GT419" s="131"/>
      <c r="HD419" s="131"/>
      <c r="HN419" s="131"/>
      <c r="HX419" s="131"/>
    </row>
    <row xmlns:x14ac="http://schemas.microsoft.com/office/spreadsheetml/2009/9/ac" r="420" s="3" customFormat="true" x14ac:dyDescent="0.25">
      <c r="A420" s="388"/>
      <c r="B420" s="131"/>
      <c r="L420" s="131"/>
      <c r="V420" s="131"/>
      <c r="AF420" s="131"/>
      <c r="AP420" s="131"/>
      <c r="AZ420" s="131"/>
      <c r="BA420" s="131"/>
      <c r="BJ420" s="131"/>
      <c r="BT420" s="131"/>
      <c r="CD420" s="131"/>
      <c r="CN420" s="131"/>
      <c r="CX420" s="131"/>
      <c r="DH420" s="131"/>
      <c r="DR420" s="131"/>
      <c r="EB420" s="131"/>
      <c r="EL420" s="131"/>
      <c r="EV420" s="131"/>
      <c r="FF420" s="131"/>
      <c r="FP420" s="131"/>
      <c r="FZ420" s="131"/>
      <c r="GJ420" s="131"/>
      <c r="GT420" s="131"/>
      <c r="HD420" s="131"/>
      <c r="HN420" s="131"/>
      <c r="HX420" s="131"/>
    </row>
    <row xmlns:x14ac="http://schemas.microsoft.com/office/spreadsheetml/2009/9/ac" r="421" s="3" customFormat="true" x14ac:dyDescent="0.25">
      <c r="A421" s="388"/>
      <c r="B421" s="131"/>
      <c r="L421" s="131"/>
      <c r="V421" s="131"/>
      <c r="AF421" s="131"/>
      <c r="AP421" s="131"/>
      <c r="AZ421" s="131"/>
      <c r="BA421" s="131"/>
      <c r="BJ421" s="131"/>
      <c r="BT421" s="131"/>
      <c r="CD421" s="131"/>
      <c r="CN421" s="131"/>
      <c r="CX421" s="131"/>
      <c r="DH421" s="131"/>
      <c r="DR421" s="131"/>
      <c r="EB421" s="131"/>
      <c r="EL421" s="131"/>
      <c r="EV421" s="131"/>
      <c r="FF421" s="131"/>
      <c r="FP421" s="131"/>
      <c r="FZ421" s="131"/>
      <c r="GJ421" s="131"/>
      <c r="GT421" s="131"/>
      <c r="HD421" s="131"/>
      <c r="HN421" s="131"/>
      <c r="HX421" s="131"/>
    </row>
    <row xmlns:x14ac="http://schemas.microsoft.com/office/spreadsheetml/2009/9/ac" r="422" s="3" customFormat="true" x14ac:dyDescent="0.25">
      <c r="A422" s="388"/>
      <c r="B422" s="131"/>
      <c r="L422" s="131"/>
      <c r="V422" s="131"/>
      <c r="AF422" s="131"/>
      <c r="AP422" s="131"/>
      <c r="AZ422" s="131"/>
      <c r="BA422" s="131"/>
      <c r="BJ422" s="131"/>
      <c r="BT422" s="131"/>
      <c r="CD422" s="131"/>
      <c r="CN422" s="131"/>
      <c r="CX422" s="131"/>
      <c r="DH422" s="131"/>
      <c r="DR422" s="131"/>
      <c r="EB422" s="131"/>
      <c r="EL422" s="131"/>
      <c r="EV422" s="131"/>
      <c r="FF422" s="131"/>
      <c r="FP422" s="131"/>
      <c r="FZ422" s="131"/>
      <c r="GJ422" s="131"/>
      <c r="GT422" s="131"/>
      <c r="HD422" s="131"/>
      <c r="HN422" s="131"/>
      <c r="HX422" s="131"/>
    </row>
    <row xmlns:x14ac="http://schemas.microsoft.com/office/spreadsheetml/2009/9/ac" r="423" s="3" customFormat="true" x14ac:dyDescent="0.25">
      <c r="A423" s="388"/>
      <c r="B423" s="131"/>
      <c r="L423" s="131"/>
      <c r="V423" s="131"/>
      <c r="AF423" s="131"/>
      <c r="AP423" s="131"/>
      <c r="AZ423" s="131"/>
      <c r="BA423" s="131"/>
      <c r="BJ423" s="131"/>
      <c r="BT423" s="131"/>
      <c r="CD423" s="131"/>
      <c r="CN423" s="131"/>
      <c r="CX423" s="131"/>
      <c r="DH423" s="131"/>
      <c r="DR423" s="131"/>
      <c r="EB423" s="131"/>
      <c r="EL423" s="131"/>
      <c r="EV423" s="131"/>
      <c r="FF423" s="131"/>
      <c r="FP423" s="131"/>
      <c r="FZ423" s="131"/>
      <c r="GJ423" s="131"/>
      <c r="GT423" s="131"/>
      <c r="HD423" s="131"/>
      <c r="HN423" s="131"/>
      <c r="HX423" s="131"/>
    </row>
    <row xmlns:x14ac="http://schemas.microsoft.com/office/spreadsheetml/2009/9/ac" r="424" s="3" customFormat="true" x14ac:dyDescent="0.25">
      <c r="A424" s="388"/>
      <c r="B424" s="131"/>
      <c r="L424" s="131"/>
      <c r="V424" s="131"/>
      <c r="AF424" s="131"/>
      <c r="AP424" s="131"/>
      <c r="AZ424" s="131"/>
      <c r="BA424" s="131"/>
      <c r="BJ424" s="131"/>
      <c r="BT424" s="131"/>
      <c r="CD424" s="131"/>
      <c r="CN424" s="131"/>
      <c r="CX424" s="131"/>
      <c r="DH424" s="131"/>
      <c r="DR424" s="131"/>
      <c r="EB424" s="131"/>
      <c r="EL424" s="131"/>
      <c r="EV424" s="131"/>
      <c r="FF424" s="131"/>
      <c r="FP424" s="131"/>
      <c r="FZ424" s="131"/>
      <c r="GJ424" s="131"/>
      <c r="GT424" s="131"/>
      <c r="HD424" s="131"/>
      <c r="HN424" s="131"/>
      <c r="HX424" s="131"/>
    </row>
    <row xmlns:x14ac="http://schemas.microsoft.com/office/spreadsheetml/2009/9/ac" r="425" s="3" customFormat="true" x14ac:dyDescent="0.25">
      <c r="A425" s="388"/>
      <c r="B425" s="131"/>
      <c r="L425" s="131"/>
      <c r="V425" s="131"/>
      <c r="AF425" s="131"/>
      <c r="AP425" s="131"/>
      <c r="AZ425" s="131"/>
      <c r="BA425" s="131"/>
      <c r="BJ425" s="131"/>
      <c r="BT425" s="131"/>
      <c r="CD425" s="131"/>
      <c r="CN425" s="131"/>
      <c r="CX425" s="131"/>
      <c r="DH425" s="131"/>
      <c r="DR425" s="131"/>
      <c r="EB425" s="131"/>
      <c r="EL425" s="131"/>
      <c r="EV425" s="131"/>
      <c r="FF425" s="131"/>
      <c r="FP425" s="131"/>
      <c r="FZ425" s="131"/>
      <c r="GJ425" s="131"/>
      <c r="GT425" s="131"/>
      <c r="HD425" s="131"/>
      <c r="HN425" s="131"/>
      <c r="HX425" s="131"/>
    </row>
    <row xmlns:x14ac="http://schemas.microsoft.com/office/spreadsheetml/2009/9/ac" r="426" s="3" customFormat="true" x14ac:dyDescent="0.25">
      <c r="A426" s="388"/>
      <c r="B426" s="131"/>
      <c r="L426" s="131"/>
      <c r="V426" s="131"/>
      <c r="AF426" s="131"/>
      <c r="AP426" s="131"/>
      <c r="AZ426" s="131"/>
      <c r="BA426" s="131"/>
      <c r="BJ426" s="131"/>
      <c r="BT426" s="131"/>
      <c r="CD426" s="131"/>
      <c r="CN426" s="131"/>
      <c r="CX426" s="131"/>
      <c r="DH426" s="131"/>
      <c r="DR426" s="131"/>
      <c r="EB426" s="131"/>
      <c r="EL426" s="131"/>
      <c r="EV426" s="131"/>
      <c r="FF426" s="131"/>
      <c r="FP426" s="131"/>
      <c r="FZ426" s="131"/>
      <c r="GJ426" s="131"/>
      <c r="GT426" s="131"/>
      <c r="HD426" s="131"/>
      <c r="HN426" s="131"/>
      <c r="HX426" s="131"/>
    </row>
    <row xmlns:x14ac="http://schemas.microsoft.com/office/spreadsheetml/2009/9/ac" r="427" s="3" customFormat="true" x14ac:dyDescent="0.25">
      <c r="A427" s="388"/>
      <c r="B427" s="131"/>
      <c r="L427" s="131"/>
      <c r="V427" s="131"/>
      <c r="AF427" s="131"/>
      <c r="AP427" s="131"/>
      <c r="AZ427" s="131"/>
      <c r="BA427" s="131"/>
      <c r="BJ427" s="131"/>
      <c r="BT427" s="131"/>
      <c r="CD427" s="131"/>
      <c r="CN427" s="131"/>
      <c r="CX427" s="131"/>
      <c r="DH427" s="131"/>
      <c r="DR427" s="131"/>
      <c r="EB427" s="131"/>
      <c r="EL427" s="131"/>
      <c r="EV427" s="131"/>
      <c r="FF427" s="131"/>
      <c r="FP427" s="131"/>
      <c r="FZ427" s="131"/>
      <c r="GJ427" s="131"/>
      <c r="GT427" s="131"/>
      <c r="HD427" s="131"/>
      <c r="HN427" s="131"/>
      <c r="HX427" s="131"/>
    </row>
    <row xmlns:x14ac="http://schemas.microsoft.com/office/spreadsheetml/2009/9/ac" r="428" s="3" customFormat="true" x14ac:dyDescent="0.25">
      <c r="A428" s="388"/>
      <c r="B428" s="131"/>
      <c r="L428" s="131"/>
      <c r="V428" s="131"/>
      <c r="AF428" s="131"/>
      <c r="AP428" s="131"/>
      <c r="AZ428" s="131"/>
      <c r="BA428" s="131"/>
      <c r="BJ428" s="131"/>
      <c r="BT428" s="131"/>
      <c r="CD428" s="131"/>
      <c r="CN428" s="131"/>
      <c r="CX428" s="131"/>
      <c r="DH428" s="131"/>
      <c r="DR428" s="131"/>
      <c r="EB428" s="131"/>
      <c r="EL428" s="131"/>
      <c r="EV428" s="131"/>
      <c r="FF428" s="131"/>
      <c r="FP428" s="131"/>
      <c r="FZ428" s="131"/>
      <c r="GJ428" s="131"/>
      <c r="GT428" s="131"/>
      <c r="HD428" s="131"/>
      <c r="HN428" s="131"/>
      <c r="HX428" s="131"/>
    </row>
    <row xmlns:x14ac="http://schemas.microsoft.com/office/spreadsheetml/2009/9/ac" r="429" s="3" customFormat="true" x14ac:dyDescent="0.25">
      <c r="A429" s="388"/>
      <c r="B429" s="131"/>
      <c r="L429" s="131"/>
      <c r="V429" s="131"/>
      <c r="AF429" s="131"/>
      <c r="AP429" s="131"/>
      <c r="AZ429" s="131"/>
      <c r="BA429" s="131"/>
      <c r="BJ429" s="131"/>
      <c r="BT429" s="131"/>
      <c r="CD429" s="131"/>
      <c r="CN429" s="131"/>
      <c r="CX429" s="131"/>
      <c r="DH429" s="131"/>
      <c r="DR429" s="131"/>
      <c r="EB429" s="131"/>
      <c r="EL429" s="131"/>
      <c r="EV429" s="131"/>
      <c r="FF429" s="131"/>
      <c r="FP429" s="131"/>
      <c r="FZ429" s="131"/>
      <c r="GJ429" s="131"/>
      <c r="GT429" s="131"/>
      <c r="HD429" s="131"/>
      <c r="HN429" s="131"/>
      <c r="HX429" s="131"/>
    </row>
    <row xmlns:x14ac="http://schemas.microsoft.com/office/spreadsheetml/2009/9/ac" r="430" s="3" customFormat="true" x14ac:dyDescent="0.25">
      <c r="A430" s="388"/>
      <c r="B430" s="131"/>
      <c r="L430" s="131"/>
      <c r="V430" s="131"/>
      <c r="AF430" s="131"/>
      <c r="AP430" s="131"/>
      <c r="AZ430" s="131"/>
      <c r="BA430" s="131"/>
      <c r="BJ430" s="131"/>
      <c r="BT430" s="131"/>
      <c r="CD430" s="131"/>
      <c r="CN430" s="131"/>
      <c r="CX430" s="131"/>
      <c r="DH430" s="131"/>
      <c r="DR430" s="131"/>
      <c r="EB430" s="131"/>
      <c r="EL430" s="131"/>
      <c r="EV430" s="131"/>
      <c r="FF430" s="131"/>
      <c r="FP430" s="131"/>
      <c r="FZ430" s="131"/>
      <c r="GJ430" s="131"/>
      <c r="GT430" s="131"/>
      <c r="HD430" s="131"/>
      <c r="HN430" s="131"/>
      <c r="HX430" s="131"/>
    </row>
    <row xmlns:x14ac="http://schemas.microsoft.com/office/spreadsheetml/2009/9/ac" r="431" s="3" customFormat="true" x14ac:dyDescent="0.25">
      <c r="A431" s="388"/>
      <c r="B431" s="131"/>
      <c r="L431" s="131"/>
      <c r="V431" s="131"/>
      <c r="AF431" s="131"/>
      <c r="AP431" s="131"/>
      <c r="AZ431" s="131"/>
      <c r="BA431" s="131"/>
      <c r="BJ431" s="131"/>
      <c r="BT431" s="131"/>
      <c r="CD431" s="131"/>
      <c r="CN431" s="131"/>
      <c r="CX431" s="131"/>
      <c r="DH431" s="131"/>
      <c r="DR431" s="131"/>
      <c r="EB431" s="131"/>
      <c r="EL431" s="131"/>
      <c r="EV431" s="131"/>
      <c r="FF431" s="131"/>
      <c r="FP431" s="131"/>
      <c r="FZ431" s="131"/>
      <c r="GJ431" s="131"/>
      <c r="GT431" s="131"/>
      <c r="HD431" s="131"/>
      <c r="HN431" s="131"/>
      <c r="HX431" s="131"/>
    </row>
    <row xmlns:x14ac="http://schemas.microsoft.com/office/spreadsheetml/2009/9/ac" r="432" s="3" customFormat="true" x14ac:dyDescent="0.25">
      <c r="A432" s="388"/>
      <c r="B432" s="131"/>
      <c r="L432" s="131"/>
      <c r="V432" s="131"/>
      <c r="AF432" s="131"/>
      <c r="AP432" s="131"/>
      <c r="AZ432" s="131"/>
      <c r="BA432" s="131"/>
      <c r="BJ432" s="131"/>
      <c r="BT432" s="131"/>
      <c r="CD432" s="131"/>
      <c r="CN432" s="131"/>
      <c r="CX432" s="131"/>
      <c r="DH432" s="131"/>
      <c r="DR432" s="131"/>
      <c r="EB432" s="131"/>
      <c r="EL432" s="131"/>
      <c r="EV432" s="131"/>
      <c r="FF432" s="131"/>
      <c r="FP432" s="131"/>
      <c r="FZ432" s="131"/>
      <c r="GJ432" s="131"/>
      <c r="GT432" s="131"/>
      <c r="HD432" s="131"/>
      <c r="HN432" s="131"/>
      <c r="HX432" s="131"/>
    </row>
    <row xmlns:x14ac="http://schemas.microsoft.com/office/spreadsheetml/2009/9/ac" r="433" s="3" customFormat="true" x14ac:dyDescent="0.25">
      <c r="A433" s="388"/>
      <c r="B433" s="131"/>
      <c r="L433" s="131"/>
      <c r="V433" s="131"/>
      <c r="AF433" s="131"/>
      <c r="AP433" s="131"/>
      <c r="AZ433" s="131"/>
      <c r="BA433" s="131"/>
      <c r="BJ433" s="131"/>
      <c r="BT433" s="131"/>
      <c r="CD433" s="131"/>
      <c r="CN433" s="131"/>
      <c r="CX433" s="131"/>
      <c r="DH433" s="131"/>
      <c r="DR433" s="131"/>
      <c r="EB433" s="131"/>
      <c r="EL433" s="131"/>
      <c r="EV433" s="131"/>
      <c r="FF433" s="131"/>
      <c r="FP433" s="131"/>
      <c r="FZ433" s="131"/>
      <c r="GJ433" s="131"/>
      <c r="GT433" s="131"/>
      <c r="HD433" s="131"/>
      <c r="HN433" s="131"/>
      <c r="HX433" s="131"/>
    </row>
    <row xmlns:x14ac="http://schemas.microsoft.com/office/spreadsheetml/2009/9/ac" r="434" s="3" customFormat="true" x14ac:dyDescent="0.25">
      <c r="A434" s="388"/>
      <c r="B434" s="131"/>
      <c r="L434" s="131"/>
      <c r="V434" s="131"/>
      <c r="AF434" s="131"/>
      <c r="AP434" s="131"/>
      <c r="AZ434" s="131"/>
      <c r="BA434" s="131"/>
      <c r="BJ434" s="131"/>
      <c r="BT434" s="131"/>
      <c r="CD434" s="131"/>
      <c r="CN434" s="131"/>
      <c r="CX434" s="131"/>
      <c r="DH434" s="131"/>
      <c r="DR434" s="131"/>
      <c r="EB434" s="131"/>
      <c r="EL434" s="131"/>
      <c r="EV434" s="131"/>
      <c r="FF434" s="131"/>
      <c r="FP434" s="131"/>
      <c r="FZ434" s="131"/>
      <c r="GJ434" s="131"/>
      <c r="GT434" s="131"/>
      <c r="HD434" s="131"/>
      <c r="HN434" s="131"/>
      <c r="HX434" s="131"/>
    </row>
    <row xmlns:x14ac="http://schemas.microsoft.com/office/spreadsheetml/2009/9/ac" r="435" s="3" customFormat="true" x14ac:dyDescent="0.25">
      <c r="A435" s="388"/>
      <c r="B435" s="131"/>
      <c r="L435" s="131"/>
      <c r="V435" s="131"/>
      <c r="AF435" s="131"/>
      <c r="AP435" s="131"/>
      <c r="AZ435" s="131"/>
      <c r="BA435" s="131"/>
      <c r="BJ435" s="131"/>
      <c r="BT435" s="131"/>
      <c r="CD435" s="131"/>
      <c r="CN435" s="131"/>
      <c r="CX435" s="131"/>
      <c r="DH435" s="131"/>
      <c r="DR435" s="131"/>
      <c r="EB435" s="131"/>
      <c r="EL435" s="131"/>
      <c r="EV435" s="131"/>
      <c r="FF435" s="131"/>
      <c r="FP435" s="131"/>
      <c r="FZ435" s="131"/>
      <c r="GJ435" s="131"/>
      <c r="GT435" s="131"/>
      <c r="HD435" s="131"/>
      <c r="HN435" s="131"/>
      <c r="HX435" s="131"/>
    </row>
    <row xmlns:x14ac="http://schemas.microsoft.com/office/spreadsheetml/2009/9/ac" r="436" s="3" customFormat="true" x14ac:dyDescent="0.25">
      <c r="A436" s="388"/>
      <c r="B436" s="131"/>
      <c r="L436" s="131"/>
      <c r="V436" s="131"/>
      <c r="AF436" s="131"/>
      <c r="AP436" s="131"/>
      <c r="AZ436" s="131"/>
      <c r="BA436" s="131"/>
      <c r="BJ436" s="131"/>
      <c r="BT436" s="131"/>
      <c r="CD436" s="131"/>
      <c r="CN436" s="131"/>
      <c r="CX436" s="131"/>
      <c r="DH436" s="131"/>
      <c r="DR436" s="131"/>
      <c r="EB436" s="131"/>
      <c r="EL436" s="131"/>
      <c r="EV436" s="131"/>
      <c r="FF436" s="131"/>
      <c r="FP436" s="131"/>
      <c r="FZ436" s="131"/>
      <c r="GJ436" s="131"/>
      <c r="GT436" s="131"/>
      <c r="HD436" s="131"/>
      <c r="HN436" s="131"/>
      <c r="HX436" s="131"/>
    </row>
    <row xmlns:x14ac="http://schemas.microsoft.com/office/spreadsheetml/2009/9/ac" r="437" s="3" customFormat="true" x14ac:dyDescent="0.25">
      <c r="A437" s="388"/>
      <c r="B437" s="131"/>
      <c r="L437" s="131"/>
      <c r="V437" s="131"/>
      <c r="AF437" s="131"/>
      <c r="AP437" s="131"/>
      <c r="AZ437" s="131"/>
      <c r="BA437" s="131"/>
      <c r="BJ437" s="131"/>
      <c r="BT437" s="131"/>
      <c r="CD437" s="131"/>
      <c r="CN437" s="131"/>
      <c r="CX437" s="131"/>
      <c r="DH437" s="131"/>
      <c r="DR437" s="131"/>
      <c r="EB437" s="131"/>
      <c r="EL437" s="131"/>
      <c r="EV437" s="131"/>
      <c r="FF437" s="131"/>
      <c r="FP437" s="131"/>
      <c r="FZ437" s="131"/>
      <c r="GJ437" s="131"/>
      <c r="GT437" s="131"/>
      <c r="HD437" s="131"/>
      <c r="HN437" s="131"/>
      <c r="HX437" s="131"/>
    </row>
    <row xmlns:x14ac="http://schemas.microsoft.com/office/spreadsheetml/2009/9/ac" r="438" s="3" customFormat="true" x14ac:dyDescent="0.25">
      <c r="A438" s="388"/>
      <c r="B438" s="131"/>
      <c r="L438" s="131"/>
      <c r="V438" s="131"/>
      <c r="AF438" s="131"/>
      <c r="AP438" s="131"/>
      <c r="AZ438" s="131"/>
      <c r="BA438" s="131"/>
      <c r="BJ438" s="131"/>
      <c r="BT438" s="131"/>
      <c r="CD438" s="131"/>
      <c r="CN438" s="131"/>
      <c r="CX438" s="131"/>
      <c r="DH438" s="131"/>
      <c r="DR438" s="131"/>
      <c r="EB438" s="131"/>
      <c r="EL438" s="131"/>
      <c r="EV438" s="131"/>
      <c r="FF438" s="131"/>
      <c r="FP438" s="131"/>
      <c r="FZ438" s="131"/>
      <c r="GJ438" s="131"/>
      <c r="GT438" s="131"/>
      <c r="HD438" s="131"/>
      <c r="HN438" s="131"/>
      <c r="HX438" s="131"/>
    </row>
    <row xmlns:x14ac="http://schemas.microsoft.com/office/spreadsheetml/2009/9/ac" r="439" s="3" customFormat="true" x14ac:dyDescent="0.25">
      <c r="A439" s="388"/>
      <c r="B439" s="131"/>
      <c r="L439" s="131"/>
      <c r="V439" s="131"/>
      <c r="AF439" s="131"/>
      <c r="AP439" s="131"/>
      <c r="AZ439" s="131"/>
      <c r="BA439" s="131"/>
      <c r="BJ439" s="131"/>
      <c r="BT439" s="131"/>
      <c r="CD439" s="131"/>
      <c r="CN439" s="131"/>
      <c r="CX439" s="131"/>
      <c r="DH439" s="131"/>
      <c r="DR439" s="131"/>
      <c r="EB439" s="131"/>
      <c r="EL439" s="131"/>
      <c r="EV439" s="131"/>
      <c r="FF439" s="131"/>
      <c r="FP439" s="131"/>
      <c r="FZ439" s="131"/>
      <c r="GJ439" s="131"/>
      <c r="GT439" s="131"/>
      <c r="HD439" s="131"/>
      <c r="HN439" s="131"/>
      <c r="HX439" s="131"/>
    </row>
    <row xmlns:x14ac="http://schemas.microsoft.com/office/spreadsheetml/2009/9/ac" r="440" s="3" customFormat="true" x14ac:dyDescent="0.25">
      <c r="A440" s="388"/>
      <c r="B440" s="131"/>
      <c r="L440" s="131"/>
      <c r="V440" s="131"/>
      <c r="AF440" s="131"/>
      <c r="AP440" s="131"/>
      <c r="AZ440" s="131"/>
      <c r="BA440" s="131"/>
      <c r="BJ440" s="131"/>
      <c r="BT440" s="131"/>
      <c r="CD440" s="131"/>
      <c r="CN440" s="131"/>
      <c r="CX440" s="131"/>
      <c r="DH440" s="131"/>
      <c r="DR440" s="131"/>
      <c r="EB440" s="131"/>
      <c r="EL440" s="131"/>
      <c r="EV440" s="131"/>
      <c r="FF440" s="131"/>
      <c r="FP440" s="131"/>
      <c r="FZ440" s="131"/>
      <c r="GJ440" s="131"/>
      <c r="GT440" s="131"/>
      <c r="HD440" s="131"/>
      <c r="HN440" s="131"/>
      <c r="HX440" s="131"/>
    </row>
    <row xmlns:x14ac="http://schemas.microsoft.com/office/spreadsheetml/2009/9/ac" r="441" s="3" customFormat="true" x14ac:dyDescent="0.25">
      <c r="A441" s="388"/>
      <c r="B441" s="131"/>
      <c r="L441" s="131"/>
      <c r="V441" s="131"/>
      <c r="AF441" s="131"/>
      <c r="AP441" s="131"/>
      <c r="AZ441" s="131"/>
      <c r="BA441" s="131"/>
      <c r="BJ441" s="131"/>
      <c r="BT441" s="131"/>
      <c r="CD441" s="131"/>
      <c r="CN441" s="131"/>
      <c r="CX441" s="131"/>
      <c r="DH441" s="131"/>
      <c r="DR441" s="131"/>
      <c r="EB441" s="131"/>
      <c r="EL441" s="131"/>
      <c r="EV441" s="131"/>
      <c r="FF441" s="131"/>
      <c r="FP441" s="131"/>
      <c r="FZ441" s="131"/>
      <c r="GJ441" s="131"/>
      <c r="GT441" s="131"/>
      <c r="HD441" s="131"/>
      <c r="HN441" s="131"/>
      <c r="HX441" s="131"/>
    </row>
    <row xmlns:x14ac="http://schemas.microsoft.com/office/spreadsheetml/2009/9/ac" r="442" s="3" customFormat="true" x14ac:dyDescent="0.25">
      <c r="A442" s="388"/>
      <c r="B442" s="131"/>
      <c r="L442" s="131"/>
      <c r="V442" s="131"/>
      <c r="AF442" s="131"/>
      <c r="AP442" s="131"/>
      <c r="AZ442" s="131"/>
      <c r="BA442" s="131"/>
      <c r="BJ442" s="131"/>
      <c r="BT442" s="131"/>
      <c r="CD442" s="131"/>
      <c r="CN442" s="131"/>
      <c r="CX442" s="131"/>
      <c r="DH442" s="131"/>
      <c r="DR442" s="131"/>
      <c r="EB442" s="131"/>
      <c r="EL442" s="131"/>
      <c r="EV442" s="131"/>
      <c r="FF442" s="131"/>
      <c r="FP442" s="131"/>
      <c r="FZ442" s="131"/>
      <c r="GJ442" s="131"/>
      <c r="GT442" s="131"/>
      <c r="HD442" s="131"/>
      <c r="HN442" s="131"/>
      <c r="HX442" s="131"/>
    </row>
    <row xmlns:x14ac="http://schemas.microsoft.com/office/spreadsheetml/2009/9/ac" r="443" s="3" customFormat="true" x14ac:dyDescent="0.25">
      <c r="A443" s="388"/>
      <c r="B443" s="131"/>
      <c r="L443" s="131"/>
      <c r="V443" s="131"/>
      <c r="AF443" s="131"/>
      <c r="AP443" s="131"/>
      <c r="AZ443" s="131"/>
      <c r="BA443" s="131"/>
      <c r="BJ443" s="131"/>
      <c r="BT443" s="131"/>
      <c r="CD443" s="131"/>
      <c r="CN443" s="131"/>
      <c r="CX443" s="131"/>
      <c r="DH443" s="131"/>
      <c r="DR443" s="131"/>
      <c r="EB443" s="131"/>
      <c r="EL443" s="131"/>
      <c r="EV443" s="131"/>
      <c r="FF443" s="131"/>
      <c r="FP443" s="131"/>
      <c r="FZ443" s="131"/>
      <c r="GJ443" s="131"/>
      <c r="GT443" s="131"/>
      <c r="HD443" s="131"/>
      <c r="HN443" s="131"/>
      <c r="HX443" s="131"/>
    </row>
    <row xmlns:x14ac="http://schemas.microsoft.com/office/spreadsheetml/2009/9/ac" r="444" s="3" customFormat="true" x14ac:dyDescent="0.25">
      <c r="A444" s="388"/>
      <c r="B444" s="131"/>
      <c r="L444" s="131"/>
      <c r="V444" s="131"/>
      <c r="AF444" s="131"/>
      <c r="AP444" s="131"/>
      <c r="AZ444" s="131"/>
      <c r="BA444" s="131"/>
      <c r="BJ444" s="131"/>
      <c r="BT444" s="131"/>
      <c r="CD444" s="131"/>
      <c r="CN444" s="131"/>
      <c r="CX444" s="131"/>
      <c r="DH444" s="131"/>
      <c r="DR444" s="131"/>
      <c r="EB444" s="131"/>
      <c r="EL444" s="131"/>
      <c r="EV444" s="131"/>
      <c r="FF444" s="131"/>
      <c r="FP444" s="131"/>
      <c r="FZ444" s="131"/>
      <c r="GJ444" s="131"/>
      <c r="GT444" s="131"/>
      <c r="HD444" s="131"/>
      <c r="HN444" s="131"/>
      <c r="HX444" s="131"/>
    </row>
    <row xmlns:x14ac="http://schemas.microsoft.com/office/spreadsheetml/2009/9/ac" r="445" s="3" customFormat="true" x14ac:dyDescent="0.25">
      <c r="A445" s="388"/>
      <c r="B445" s="131"/>
      <c r="L445" s="131"/>
      <c r="V445" s="131"/>
      <c r="AF445" s="131"/>
      <c r="AP445" s="131"/>
      <c r="AZ445" s="131"/>
      <c r="BA445" s="131"/>
      <c r="BJ445" s="131"/>
      <c r="BT445" s="131"/>
      <c r="CD445" s="131"/>
      <c r="CN445" s="131"/>
      <c r="CX445" s="131"/>
      <c r="DH445" s="131"/>
      <c r="DR445" s="131"/>
      <c r="EB445" s="131"/>
      <c r="EL445" s="131"/>
      <c r="EV445" s="131"/>
      <c r="FF445" s="131"/>
      <c r="FP445" s="131"/>
      <c r="FZ445" s="131"/>
      <c r="GJ445" s="131"/>
      <c r="GT445" s="131"/>
      <c r="HD445" s="131"/>
      <c r="HN445" s="131"/>
      <c r="HX445" s="131"/>
    </row>
    <row xmlns:x14ac="http://schemas.microsoft.com/office/spreadsheetml/2009/9/ac" r="446" s="3" customFormat="true" x14ac:dyDescent="0.25">
      <c r="A446" s="388"/>
      <c r="B446" s="131"/>
      <c r="L446" s="131"/>
      <c r="V446" s="131"/>
      <c r="AF446" s="131"/>
      <c r="AP446" s="131"/>
      <c r="AZ446" s="131"/>
      <c r="BA446" s="131"/>
      <c r="BJ446" s="131"/>
      <c r="BT446" s="131"/>
      <c r="CD446" s="131"/>
      <c r="CN446" s="131"/>
      <c r="CX446" s="131"/>
      <c r="DH446" s="131"/>
      <c r="DR446" s="131"/>
      <c r="EB446" s="131"/>
      <c r="EL446" s="131"/>
      <c r="EV446" s="131"/>
      <c r="FF446" s="131"/>
      <c r="FP446" s="131"/>
      <c r="FZ446" s="131"/>
      <c r="GJ446" s="131"/>
      <c r="GT446" s="131"/>
      <c r="HD446" s="131"/>
      <c r="HN446" s="131"/>
      <c r="HX446" s="131"/>
    </row>
    <row xmlns:x14ac="http://schemas.microsoft.com/office/spreadsheetml/2009/9/ac" r="447" s="3" customFormat="true" x14ac:dyDescent="0.25">
      <c r="A447" s="388"/>
      <c r="B447" s="131"/>
      <c r="L447" s="131"/>
      <c r="V447" s="131"/>
      <c r="AF447" s="131"/>
      <c r="AP447" s="131"/>
      <c r="AZ447" s="131"/>
      <c r="BA447" s="131"/>
      <c r="BJ447" s="131"/>
      <c r="BT447" s="131"/>
      <c r="CD447" s="131"/>
      <c r="CN447" s="131"/>
      <c r="CX447" s="131"/>
      <c r="DH447" s="131"/>
      <c r="DR447" s="131"/>
      <c r="EB447" s="131"/>
      <c r="EL447" s="131"/>
      <c r="EV447" s="131"/>
      <c r="FF447" s="131"/>
      <c r="FP447" s="131"/>
      <c r="FZ447" s="131"/>
      <c r="GJ447" s="131"/>
      <c r="GT447" s="131"/>
      <c r="HD447" s="131"/>
      <c r="HN447" s="131"/>
      <c r="HX447" s="131"/>
    </row>
    <row xmlns:x14ac="http://schemas.microsoft.com/office/spreadsheetml/2009/9/ac" r="448" s="3" customFormat="true" x14ac:dyDescent="0.25">
      <c r="A448" s="388"/>
      <c r="B448" s="131"/>
      <c r="L448" s="131"/>
      <c r="V448" s="131"/>
      <c r="AF448" s="131"/>
      <c r="AP448" s="131"/>
      <c r="AZ448" s="131"/>
      <c r="BA448" s="131"/>
      <c r="BJ448" s="131"/>
      <c r="BT448" s="131"/>
      <c r="CD448" s="131"/>
      <c r="CN448" s="131"/>
      <c r="CX448" s="131"/>
      <c r="DH448" s="131"/>
      <c r="DR448" s="131"/>
      <c r="EB448" s="131"/>
      <c r="EL448" s="131"/>
      <c r="EV448" s="131"/>
      <c r="FF448" s="131"/>
      <c r="FP448" s="131"/>
      <c r="FZ448" s="131"/>
      <c r="GJ448" s="131"/>
      <c r="GT448" s="131"/>
      <c r="HD448" s="131"/>
      <c r="HN448" s="131"/>
      <c r="HX448" s="131"/>
    </row>
    <row xmlns:x14ac="http://schemas.microsoft.com/office/spreadsheetml/2009/9/ac" r="449" s="3" customFormat="true" x14ac:dyDescent="0.25">
      <c r="A449" s="388"/>
      <c r="B449" s="131"/>
      <c r="L449" s="131"/>
      <c r="V449" s="131"/>
      <c r="AF449" s="131"/>
      <c r="AP449" s="131"/>
      <c r="AZ449" s="131"/>
      <c r="BA449" s="131"/>
      <c r="BJ449" s="131"/>
      <c r="BT449" s="131"/>
      <c r="CD449" s="131"/>
      <c r="CN449" s="131"/>
      <c r="CX449" s="131"/>
      <c r="DH449" s="131"/>
      <c r="DR449" s="131"/>
      <c r="EB449" s="131"/>
      <c r="EL449" s="131"/>
      <c r="EV449" s="131"/>
      <c r="FF449" s="131"/>
      <c r="FP449" s="131"/>
      <c r="FZ449" s="131"/>
      <c r="GJ449" s="131"/>
      <c r="GT449" s="131"/>
      <c r="HD449" s="131"/>
      <c r="HN449" s="131"/>
      <c r="HX449" s="131"/>
    </row>
    <row xmlns:x14ac="http://schemas.microsoft.com/office/spreadsheetml/2009/9/ac" r="450" s="3" customFormat="true" x14ac:dyDescent="0.25">
      <c r="A450" s="388"/>
      <c r="B450" s="131"/>
      <c r="L450" s="131"/>
      <c r="V450" s="131"/>
      <c r="AF450" s="131"/>
      <c r="AP450" s="131"/>
      <c r="AZ450" s="131"/>
      <c r="BA450" s="131"/>
      <c r="BJ450" s="131"/>
      <c r="BT450" s="131"/>
      <c r="CD450" s="131"/>
      <c r="CN450" s="131"/>
      <c r="CX450" s="131"/>
      <c r="DH450" s="131"/>
      <c r="DR450" s="131"/>
      <c r="EB450" s="131"/>
      <c r="EL450" s="131"/>
      <c r="EV450" s="131"/>
      <c r="FF450" s="131"/>
      <c r="FP450" s="131"/>
      <c r="FZ450" s="131"/>
      <c r="GJ450" s="131"/>
      <c r="GT450" s="131"/>
      <c r="HD450" s="131"/>
      <c r="HN450" s="131"/>
      <c r="HX450" s="131"/>
    </row>
    <row xmlns:x14ac="http://schemas.microsoft.com/office/spreadsheetml/2009/9/ac" r="451" s="3" customFormat="true" x14ac:dyDescent="0.25">
      <c r="A451" s="388"/>
      <c r="B451" s="131"/>
      <c r="L451" s="131"/>
      <c r="V451" s="131"/>
      <c r="AF451" s="131"/>
      <c r="AP451" s="131"/>
      <c r="AZ451" s="131"/>
      <c r="BA451" s="131"/>
      <c r="BJ451" s="131"/>
      <c r="BT451" s="131"/>
      <c r="CD451" s="131"/>
      <c r="CN451" s="131"/>
      <c r="CX451" s="131"/>
      <c r="DH451" s="131"/>
      <c r="DR451" s="131"/>
      <c r="EB451" s="131"/>
      <c r="EL451" s="131"/>
      <c r="EV451" s="131"/>
      <c r="FF451" s="131"/>
      <c r="FP451" s="131"/>
      <c r="FZ451" s="131"/>
      <c r="GJ451" s="131"/>
      <c r="GT451" s="131"/>
      <c r="HD451" s="131"/>
      <c r="HN451" s="131"/>
      <c r="HX451" s="131"/>
    </row>
    <row xmlns:x14ac="http://schemas.microsoft.com/office/spreadsheetml/2009/9/ac" r="452" s="3" customFormat="true" x14ac:dyDescent="0.25">
      <c r="A452" s="388"/>
      <c r="B452" s="131"/>
      <c r="L452" s="131"/>
      <c r="V452" s="131"/>
      <c r="AF452" s="131"/>
      <c r="AP452" s="131"/>
      <c r="AZ452" s="131"/>
      <c r="BA452" s="131"/>
      <c r="BJ452" s="131"/>
      <c r="BT452" s="131"/>
      <c r="CD452" s="131"/>
      <c r="CN452" s="131"/>
      <c r="CX452" s="131"/>
      <c r="DH452" s="131"/>
      <c r="DR452" s="131"/>
      <c r="EB452" s="131"/>
      <c r="EL452" s="131"/>
      <c r="EV452" s="131"/>
      <c r="FF452" s="131"/>
      <c r="FP452" s="131"/>
      <c r="FZ452" s="131"/>
      <c r="GJ452" s="131"/>
      <c r="GT452" s="131"/>
      <c r="HD452" s="131"/>
      <c r="HN452" s="131"/>
      <c r="HX452" s="131"/>
    </row>
    <row xmlns:x14ac="http://schemas.microsoft.com/office/spreadsheetml/2009/9/ac" r="453" s="3" customFormat="true" x14ac:dyDescent="0.25">
      <c r="A453" s="388"/>
      <c r="B453" s="131"/>
      <c r="L453" s="131"/>
      <c r="V453" s="131"/>
      <c r="AF453" s="131"/>
      <c r="AP453" s="131"/>
      <c r="AZ453" s="131"/>
      <c r="BA453" s="131"/>
      <c r="BJ453" s="131"/>
      <c r="BT453" s="131"/>
      <c r="CD453" s="131"/>
      <c r="CN453" s="131"/>
      <c r="CX453" s="131"/>
      <c r="DH453" s="131"/>
      <c r="DR453" s="131"/>
      <c r="EB453" s="131"/>
      <c r="EL453" s="131"/>
      <c r="EV453" s="131"/>
      <c r="FF453" s="131"/>
      <c r="FP453" s="131"/>
      <c r="FZ453" s="131"/>
      <c r="GJ453" s="131"/>
      <c r="GT453" s="131"/>
      <c r="HD453" s="131"/>
      <c r="HN453" s="131"/>
      <c r="HX453" s="131"/>
    </row>
    <row xmlns:x14ac="http://schemas.microsoft.com/office/spreadsheetml/2009/9/ac" r="454" s="3" customFormat="true" x14ac:dyDescent="0.25">
      <c r="A454" s="388"/>
      <c r="B454" s="131"/>
      <c r="L454" s="131"/>
      <c r="V454" s="131"/>
      <c r="AF454" s="131"/>
      <c r="AP454" s="131"/>
      <c r="AZ454" s="131"/>
      <c r="BA454" s="131"/>
      <c r="BJ454" s="131"/>
      <c r="BT454" s="131"/>
      <c r="CD454" s="131"/>
      <c r="CN454" s="131"/>
      <c r="CX454" s="131"/>
      <c r="DH454" s="131"/>
      <c r="DR454" s="131"/>
      <c r="EB454" s="131"/>
      <c r="EL454" s="131"/>
      <c r="EV454" s="131"/>
      <c r="FF454" s="131"/>
      <c r="FP454" s="131"/>
      <c r="FZ454" s="131"/>
      <c r="GJ454" s="131"/>
      <c r="GT454" s="131"/>
      <c r="HD454" s="131"/>
      <c r="HN454" s="131"/>
      <c r="HX454" s="131"/>
    </row>
    <row xmlns:x14ac="http://schemas.microsoft.com/office/spreadsheetml/2009/9/ac" r="455" s="3" customFormat="true" x14ac:dyDescent="0.25">
      <c r="A455" s="388"/>
      <c r="B455" s="131"/>
      <c r="L455" s="131"/>
      <c r="V455" s="131"/>
      <c r="AF455" s="131"/>
      <c r="AP455" s="131"/>
      <c r="AZ455" s="131"/>
      <c r="BA455" s="131"/>
      <c r="BJ455" s="131"/>
      <c r="BT455" s="131"/>
      <c r="CD455" s="131"/>
      <c r="CN455" s="131"/>
      <c r="CX455" s="131"/>
      <c r="DH455" s="131"/>
      <c r="DR455" s="131"/>
      <c r="EB455" s="131"/>
      <c r="EL455" s="131"/>
      <c r="EV455" s="131"/>
      <c r="FF455" s="131"/>
      <c r="FP455" s="131"/>
      <c r="FZ455" s="131"/>
      <c r="GJ455" s="131"/>
      <c r="GT455" s="131"/>
      <c r="HD455" s="131"/>
      <c r="HN455" s="131"/>
      <c r="HX455" s="131"/>
    </row>
    <row xmlns:x14ac="http://schemas.microsoft.com/office/spreadsheetml/2009/9/ac" r="456" s="3" customFormat="true" x14ac:dyDescent="0.25">
      <c r="A456" s="388"/>
      <c r="B456" s="131"/>
      <c r="L456" s="131"/>
      <c r="V456" s="131"/>
      <c r="AF456" s="131"/>
      <c r="AP456" s="131"/>
      <c r="AZ456" s="131"/>
      <c r="BA456" s="131"/>
      <c r="BJ456" s="131"/>
      <c r="BT456" s="131"/>
      <c r="CD456" s="131"/>
      <c r="CN456" s="131"/>
      <c r="CX456" s="131"/>
      <c r="DH456" s="131"/>
      <c r="DR456" s="131"/>
      <c r="EB456" s="131"/>
      <c r="EL456" s="131"/>
      <c r="EV456" s="131"/>
      <c r="FF456" s="131"/>
      <c r="FP456" s="131"/>
      <c r="FZ456" s="131"/>
      <c r="GJ456" s="131"/>
      <c r="GT456" s="131"/>
      <c r="HD456" s="131"/>
      <c r="HN456" s="131"/>
      <c r="HX456" s="131"/>
    </row>
    <row xmlns:x14ac="http://schemas.microsoft.com/office/spreadsheetml/2009/9/ac" r="457" s="3" customFormat="true" x14ac:dyDescent="0.25">
      <c r="A457" s="388"/>
      <c r="B457" s="131"/>
      <c r="L457" s="131"/>
      <c r="V457" s="131"/>
      <c r="AF457" s="131"/>
      <c r="AP457" s="131"/>
      <c r="AZ457" s="131"/>
      <c r="BA457" s="131"/>
      <c r="BJ457" s="131"/>
      <c r="BT457" s="131"/>
      <c r="CD457" s="131"/>
      <c r="CN457" s="131"/>
      <c r="CX457" s="131"/>
      <c r="DH457" s="131"/>
      <c r="DR457" s="131"/>
      <c r="EB457" s="131"/>
      <c r="EL457" s="131"/>
      <c r="EV457" s="131"/>
      <c r="FF457" s="131"/>
      <c r="FP457" s="131"/>
      <c r="FZ457" s="131"/>
      <c r="GJ457" s="131"/>
      <c r="GT457" s="131"/>
      <c r="HD457" s="131"/>
      <c r="HN457" s="131"/>
      <c r="HX457" s="131"/>
    </row>
    <row xmlns:x14ac="http://schemas.microsoft.com/office/spreadsheetml/2009/9/ac" r="458" s="3" customFormat="true" x14ac:dyDescent="0.25">
      <c r="A458" s="388"/>
      <c r="B458" s="131"/>
      <c r="L458" s="131"/>
      <c r="V458" s="131"/>
      <c r="AF458" s="131"/>
      <c r="AP458" s="131"/>
      <c r="AZ458" s="131"/>
      <c r="BA458" s="131"/>
      <c r="BJ458" s="131"/>
      <c r="BT458" s="131"/>
      <c r="CD458" s="131"/>
      <c r="CN458" s="131"/>
      <c r="CX458" s="131"/>
      <c r="DH458" s="131"/>
      <c r="DR458" s="131"/>
      <c r="EB458" s="131"/>
      <c r="EL458" s="131"/>
      <c r="EV458" s="131"/>
      <c r="FF458" s="131"/>
      <c r="FP458" s="131"/>
      <c r="FZ458" s="131"/>
      <c r="GJ458" s="131"/>
      <c r="GT458" s="131"/>
      <c r="HD458" s="131"/>
      <c r="HN458" s="131"/>
      <c r="HX458" s="131"/>
    </row>
    <row xmlns:x14ac="http://schemas.microsoft.com/office/spreadsheetml/2009/9/ac" r="459" s="3" customFormat="true" x14ac:dyDescent="0.25">
      <c r="A459" s="388"/>
      <c r="B459" s="131"/>
      <c r="L459" s="131"/>
      <c r="V459" s="131"/>
      <c r="AF459" s="131"/>
      <c r="AP459" s="131"/>
      <c r="AZ459" s="131"/>
      <c r="BA459" s="131"/>
      <c r="BJ459" s="131"/>
      <c r="BT459" s="131"/>
      <c r="CD459" s="131"/>
      <c r="CN459" s="131"/>
      <c r="CX459" s="131"/>
      <c r="DH459" s="131"/>
      <c r="DR459" s="131"/>
      <c r="EB459" s="131"/>
      <c r="EL459" s="131"/>
      <c r="EV459" s="131"/>
      <c r="FF459" s="131"/>
      <c r="FP459" s="131"/>
      <c r="FZ459" s="131"/>
      <c r="GJ459" s="131"/>
      <c r="GT459" s="131"/>
      <c r="HD459" s="131"/>
      <c r="HN459" s="131"/>
      <c r="HX459" s="131"/>
    </row>
    <row xmlns:x14ac="http://schemas.microsoft.com/office/spreadsheetml/2009/9/ac" r="460" s="3" customFormat="true" x14ac:dyDescent="0.25">
      <c r="A460" s="388"/>
      <c r="B460" s="131"/>
      <c r="L460" s="131"/>
      <c r="V460" s="131"/>
      <c r="AF460" s="131"/>
      <c r="AP460" s="131"/>
      <c r="AZ460" s="131"/>
      <c r="BA460" s="131"/>
      <c r="BJ460" s="131"/>
      <c r="BT460" s="131"/>
      <c r="CD460" s="131"/>
      <c r="CN460" s="131"/>
      <c r="CX460" s="131"/>
      <c r="DH460" s="131"/>
      <c r="DR460" s="131"/>
      <c r="EB460" s="131"/>
      <c r="EL460" s="131"/>
      <c r="EV460" s="131"/>
      <c r="FF460" s="131"/>
      <c r="FP460" s="131"/>
      <c r="FZ460" s="131"/>
      <c r="GJ460" s="131"/>
      <c r="GT460" s="131"/>
      <c r="HD460" s="131"/>
      <c r="HN460" s="131"/>
      <c r="HX460" s="131"/>
    </row>
    <row xmlns:x14ac="http://schemas.microsoft.com/office/spreadsheetml/2009/9/ac" r="461" s="3" customFormat="true" x14ac:dyDescent="0.25">
      <c r="A461" s="388"/>
      <c r="B461" s="131"/>
      <c r="L461" s="131"/>
      <c r="V461" s="131"/>
      <c r="AF461" s="131"/>
      <c r="AP461" s="131"/>
      <c r="AZ461" s="131"/>
      <c r="BA461" s="131"/>
      <c r="BJ461" s="131"/>
      <c r="BT461" s="131"/>
      <c r="CD461" s="131"/>
      <c r="CN461" s="131"/>
      <c r="CX461" s="131"/>
      <c r="DH461" s="131"/>
      <c r="DR461" s="131"/>
      <c r="EB461" s="131"/>
      <c r="EL461" s="131"/>
      <c r="EV461" s="131"/>
      <c r="FF461" s="131"/>
      <c r="FP461" s="131"/>
      <c r="FZ461" s="131"/>
      <c r="GJ461" s="131"/>
      <c r="GT461" s="131"/>
      <c r="HD461" s="131"/>
      <c r="HN461" s="131"/>
      <c r="HX461" s="131"/>
    </row>
    <row xmlns:x14ac="http://schemas.microsoft.com/office/spreadsheetml/2009/9/ac" r="462" s="3" customFormat="true" x14ac:dyDescent="0.25">
      <c r="A462" s="388"/>
      <c r="B462" s="131"/>
      <c r="L462" s="131"/>
      <c r="V462" s="131"/>
      <c r="AF462" s="131"/>
      <c r="AP462" s="131"/>
      <c r="AZ462" s="131"/>
      <c r="BA462" s="131"/>
      <c r="BJ462" s="131"/>
      <c r="BT462" s="131"/>
      <c r="CD462" s="131"/>
      <c r="CN462" s="131"/>
      <c r="CX462" s="131"/>
      <c r="DH462" s="131"/>
      <c r="DR462" s="131"/>
      <c r="EB462" s="131"/>
      <c r="EL462" s="131"/>
      <c r="EV462" s="131"/>
      <c r="FF462" s="131"/>
      <c r="FP462" s="131"/>
      <c r="FZ462" s="131"/>
      <c r="GJ462" s="131"/>
      <c r="GT462" s="131"/>
      <c r="HD462" s="131"/>
      <c r="HN462" s="131"/>
      <c r="HX462" s="131"/>
    </row>
    <row xmlns:x14ac="http://schemas.microsoft.com/office/spreadsheetml/2009/9/ac" r="463" s="3" customFormat="true" x14ac:dyDescent="0.25">
      <c r="A463" s="388"/>
      <c r="B463" s="131"/>
      <c r="L463" s="131"/>
      <c r="V463" s="131"/>
      <c r="AF463" s="131"/>
      <c r="AP463" s="131"/>
      <c r="AZ463" s="131"/>
      <c r="BA463" s="131"/>
      <c r="BJ463" s="131"/>
      <c r="BT463" s="131"/>
      <c r="CD463" s="131"/>
      <c r="CN463" s="131"/>
      <c r="CX463" s="131"/>
      <c r="DH463" s="131"/>
      <c r="DR463" s="131"/>
      <c r="EB463" s="131"/>
      <c r="EL463" s="131"/>
      <c r="EV463" s="131"/>
      <c r="FF463" s="131"/>
      <c r="FP463" s="131"/>
      <c r="FZ463" s="131"/>
      <c r="GJ463" s="131"/>
      <c r="GT463" s="131"/>
      <c r="HD463" s="131"/>
      <c r="HN463" s="131"/>
      <c r="HX463" s="131"/>
    </row>
    <row xmlns:x14ac="http://schemas.microsoft.com/office/spreadsheetml/2009/9/ac" r="464" s="3" customFormat="true" x14ac:dyDescent="0.25">
      <c r="A464" s="388"/>
      <c r="B464" s="131"/>
      <c r="L464" s="131"/>
      <c r="V464" s="131"/>
      <c r="AF464" s="131"/>
      <c r="AP464" s="131"/>
      <c r="AZ464" s="131"/>
      <c r="BA464" s="131"/>
      <c r="BJ464" s="131"/>
      <c r="BT464" s="131"/>
      <c r="CD464" s="131"/>
      <c r="CN464" s="131"/>
      <c r="CX464" s="131"/>
      <c r="DH464" s="131"/>
      <c r="DR464" s="131"/>
      <c r="EB464" s="131"/>
      <c r="EL464" s="131"/>
      <c r="EV464" s="131"/>
      <c r="FF464" s="131"/>
      <c r="FP464" s="131"/>
      <c r="FZ464" s="131"/>
      <c r="GJ464" s="131"/>
      <c r="GT464" s="131"/>
      <c r="HD464" s="131"/>
      <c r="HN464" s="131"/>
      <c r="HX464" s="131"/>
    </row>
    <row xmlns:x14ac="http://schemas.microsoft.com/office/spreadsheetml/2009/9/ac" r="465" s="3" customFormat="true" x14ac:dyDescent="0.25">
      <c r="A465" s="388"/>
      <c r="B465" s="131"/>
      <c r="L465" s="131"/>
      <c r="V465" s="131"/>
      <c r="AF465" s="131"/>
      <c r="AP465" s="131"/>
      <c r="AZ465" s="131"/>
      <c r="BA465" s="131"/>
      <c r="BJ465" s="131"/>
      <c r="BT465" s="131"/>
      <c r="CD465" s="131"/>
      <c r="CN465" s="131"/>
      <c r="CX465" s="131"/>
      <c r="DH465" s="131"/>
      <c r="DR465" s="131"/>
      <c r="EB465" s="131"/>
      <c r="EL465" s="131"/>
      <c r="EV465" s="131"/>
      <c r="FF465" s="131"/>
      <c r="FP465" s="131"/>
      <c r="FZ465" s="131"/>
      <c r="GJ465" s="131"/>
      <c r="GT465" s="131"/>
      <c r="HD465" s="131"/>
      <c r="HN465" s="131"/>
      <c r="HX465" s="131"/>
    </row>
    <row xmlns:x14ac="http://schemas.microsoft.com/office/spreadsheetml/2009/9/ac" r="466" s="3" customFormat="true" x14ac:dyDescent="0.25">
      <c r="A466" s="388"/>
      <c r="B466" s="131"/>
      <c r="L466" s="131"/>
      <c r="V466" s="131"/>
      <c r="AF466" s="131"/>
      <c r="AP466" s="131"/>
      <c r="AZ466" s="131"/>
      <c r="BA466" s="131"/>
      <c r="BJ466" s="131"/>
      <c r="BT466" s="131"/>
      <c r="CD466" s="131"/>
      <c r="CN466" s="131"/>
      <c r="CX466" s="131"/>
      <c r="DH466" s="131"/>
      <c r="DR466" s="131"/>
      <c r="EB466" s="131"/>
      <c r="EL466" s="131"/>
      <c r="EV466" s="131"/>
      <c r="FF466" s="131"/>
      <c r="FP466" s="131"/>
      <c r="FZ466" s="131"/>
      <c r="GJ466" s="131"/>
      <c r="GT466" s="131"/>
      <c r="HD466" s="131"/>
      <c r="HN466" s="131"/>
      <c r="HX466" s="131"/>
    </row>
    <row xmlns:x14ac="http://schemas.microsoft.com/office/spreadsheetml/2009/9/ac" r="467" s="3" customFormat="true" x14ac:dyDescent="0.25">
      <c r="A467" s="388"/>
      <c r="B467" s="131"/>
      <c r="L467" s="131"/>
      <c r="V467" s="131"/>
      <c r="AF467" s="131"/>
      <c r="AP467" s="131"/>
      <c r="AZ467" s="131"/>
      <c r="BA467" s="131"/>
      <c r="BJ467" s="131"/>
      <c r="BT467" s="131"/>
      <c r="CD467" s="131"/>
      <c r="CN467" s="131"/>
      <c r="CX467" s="131"/>
      <c r="DH467" s="131"/>
      <c r="DR467" s="131"/>
      <c r="EB467" s="131"/>
      <c r="EL467" s="131"/>
      <c r="EV467" s="131"/>
      <c r="FF467" s="131"/>
      <c r="FP467" s="131"/>
      <c r="FZ467" s="131"/>
      <c r="GJ467" s="131"/>
      <c r="GT467" s="131"/>
      <c r="HD467" s="131"/>
      <c r="HN467" s="131"/>
      <c r="HX467" s="131"/>
    </row>
    <row xmlns:x14ac="http://schemas.microsoft.com/office/spreadsheetml/2009/9/ac" r="468" s="3" customFormat="true" x14ac:dyDescent="0.25">
      <c r="A468" s="388"/>
      <c r="B468" s="131"/>
      <c r="L468" s="131"/>
      <c r="V468" s="131"/>
      <c r="AF468" s="131"/>
      <c r="AP468" s="131"/>
      <c r="AZ468" s="131"/>
      <c r="BA468" s="131"/>
      <c r="BJ468" s="131"/>
      <c r="BT468" s="131"/>
      <c r="CD468" s="131"/>
      <c r="CN468" s="131"/>
      <c r="CX468" s="131"/>
      <c r="DH468" s="131"/>
      <c r="DR468" s="131"/>
      <c r="EB468" s="131"/>
      <c r="EL468" s="131"/>
      <c r="EV468" s="131"/>
      <c r="FF468" s="131"/>
      <c r="FP468" s="131"/>
      <c r="FZ468" s="131"/>
      <c r="GJ468" s="131"/>
      <c r="GT468" s="131"/>
      <c r="HD468" s="131"/>
      <c r="HN468" s="131"/>
      <c r="HX468" s="131"/>
    </row>
    <row xmlns:x14ac="http://schemas.microsoft.com/office/spreadsheetml/2009/9/ac" r="469" s="3" customFormat="true" x14ac:dyDescent="0.25">
      <c r="A469" s="388"/>
      <c r="B469" s="131"/>
      <c r="L469" s="131"/>
      <c r="V469" s="131"/>
      <c r="AF469" s="131"/>
      <c r="AP469" s="131"/>
      <c r="AZ469" s="131"/>
      <c r="BA469" s="131"/>
      <c r="BJ469" s="131"/>
      <c r="BT469" s="131"/>
      <c r="CD469" s="131"/>
      <c r="CN469" s="131"/>
      <c r="CX469" s="131"/>
      <c r="DH469" s="131"/>
      <c r="DR469" s="131"/>
      <c r="EB469" s="131"/>
      <c r="EL469" s="131"/>
      <c r="EV469" s="131"/>
      <c r="FF469" s="131"/>
      <c r="FP469" s="131"/>
      <c r="FZ469" s="131"/>
      <c r="GJ469" s="131"/>
      <c r="GT469" s="131"/>
      <c r="HD469" s="131"/>
      <c r="HN469" s="131"/>
      <c r="HX469" s="131"/>
    </row>
    <row xmlns:x14ac="http://schemas.microsoft.com/office/spreadsheetml/2009/9/ac" r="470" s="3" customFormat="true" x14ac:dyDescent="0.25">
      <c r="A470" s="388"/>
      <c r="B470" s="131"/>
      <c r="L470" s="131"/>
      <c r="V470" s="131"/>
      <c r="AF470" s="131"/>
      <c r="AP470" s="131"/>
      <c r="AZ470" s="131"/>
      <c r="BA470" s="131"/>
      <c r="BJ470" s="131"/>
      <c r="BT470" s="131"/>
      <c r="CD470" s="131"/>
      <c r="CN470" s="131"/>
      <c r="CX470" s="131"/>
      <c r="DH470" s="131"/>
      <c r="DR470" s="131"/>
      <c r="EB470" s="131"/>
      <c r="EL470" s="131"/>
      <c r="EV470" s="131"/>
      <c r="FF470" s="131"/>
      <c r="FP470" s="131"/>
      <c r="FZ470" s="131"/>
      <c r="GJ470" s="131"/>
      <c r="GT470" s="131"/>
      <c r="HD470" s="131"/>
      <c r="HN470" s="131"/>
      <c r="HX470" s="131"/>
    </row>
    <row xmlns:x14ac="http://schemas.microsoft.com/office/spreadsheetml/2009/9/ac" r="471" s="3" customFormat="true" x14ac:dyDescent="0.25">
      <c r="A471" s="388"/>
      <c r="B471" s="131"/>
      <c r="L471" s="131"/>
      <c r="V471" s="131"/>
      <c r="AF471" s="131"/>
      <c r="AP471" s="131"/>
      <c r="AZ471" s="131"/>
      <c r="BA471" s="131"/>
      <c r="BJ471" s="131"/>
      <c r="BT471" s="131"/>
      <c r="CD471" s="131"/>
      <c r="CN471" s="131"/>
      <c r="CX471" s="131"/>
      <c r="DH471" s="131"/>
      <c r="DR471" s="131"/>
      <c r="EB471" s="131"/>
      <c r="EL471" s="131"/>
      <c r="EV471" s="131"/>
      <c r="FF471" s="131"/>
      <c r="FP471" s="131"/>
      <c r="FZ471" s="131"/>
      <c r="GJ471" s="131"/>
      <c r="GT471" s="131"/>
      <c r="HD471" s="131"/>
      <c r="HN471" s="131"/>
      <c r="HX471" s="131"/>
    </row>
    <row xmlns:x14ac="http://schemas.microsoft.com/office/spreadsheetml/2009/9/ac" r="472" s="3" customFormat="true" x14ac:dyDescent="0.25">
      <c r="A472" s="388"/>
      <c r="B472" s="131"/>
      <c r="L472" s="131"/>
      <c r="V472" s="131"/>
      <c r="AF472" s="131"/>
      <c r="AP472" s="131"/>
      <c r="AZ472" s="131"/>
      <c r="BA472" s="131"/>
      <c r="BJ472" s="131"/>
      <c r="BT472" s="131"/>
      <c r="CD472" s="131"/>
      <c r="CN472" s="131"/>
      <c r="CX472" s="131"/>
      <c r="DH472" s="131"/>
      <c r="DR472" s="131"/>
      <c r="EB472" s="131"/>
      <c r="EL472" s="131"/>
      <c r="EV472" s="131"/>
      <c r="FF472" s="131"/>
      <c r="FP472" s="131"/>
      <c r="FZ472" s="131"/>
      <c r="GJ472" s="131"/>
      <c r="GT472" s="131"/>
      <c r="HD472" s="131"/>
      <c r="HN472" s="131"/>
      <c r="HX472" s="131"/>
    </row>
    <row xmlns:x14ac="http://schemas.microsoft.com/office/spreadsheetml/2009/9/ac" r="473" s="3" customFormat="true" x14ac:dyDescent="0.25">
      <c r="A473" s="388"/>
      <c r="B473" s="131"/>
      <c r="L473" s="131"/>
      <c r="V473" s="131"/>
      <c r="AF473" s="131"/>
      <c r="AP473" s="131"/>
      <c r="AZ473" s="131"/>
      <c r="BA473" s="131"/>
      <c r="BJ473" s="131"/>
      <c r="BT473" s="131"/>
      <c r="CD473" s="131"/>
      <c r="CN473" s="131"/>
      <c r="CX473" s="131"/>
      <c r="DH473" s="131"/>
      <c r="DR473" s="131"/>
      <c r="EB473" s="131"/>
      <c r="EL473" s="131"/>
      <c r="EV473" s="131"/>
      <c r="FF473" s="131"/>
      <c r="FP473" s="131"/>
      <c r="FZ473" s="131"/>
      <c r="GJ473" s="131"/>
      <c r="GT473" s="131"/>
      <c r="HD473" s="131"/>
      <c r="HN473" s="131"/>
      <c r="HX473" s="131"/>
    </row>
    <row xmlns:x14ac="http://schemas.microsoft.com/office/spreadsheetml/2009/9/ac" r="474" s="3" customFormat="true" x14ac:dyDescent="0.25">
      <c r="A474" s="388"/>
      <c r="B474" s="131"/>
      <c r="L474" s="131"/>
      <c r="V474" s="131"/>
      <c r="AF474" s="131"/>
      <c r="AP474" s="131"/>
      <c r="AZ474" s="131"/>
      <c r="BA474" s="131"/>
      <c r="BJ474" s="131"/>
      <c r="BT474" s="131"/>
      <c r="CD474" s="131"/>
      <c r="CN474" s="131"/>
      <c r="CX474" s="131"/>
      <c r="DH474" s="131"/>
      <c r="DR474" s="131"/>
      <c r="EB474" s="131"/>
      <c r="EL474" s="131"/>
      <c r="EV474" s="131"/>
      <c r="FF474" s="131"/>
      <c r="FP474" s="131"/>
      <c r="FZ474" s="131"/>
      <c r="GJ474" s="131"/>
      <c r="GT474" s="131"/>
      <c r="HD474" s="131"/>
      <c r="HN474" s="131"/>
      <c r="HX474" s="131"/>
    </row>
    <row xmlns:x14ac="http://schemas.microsoft.com/office/spreadsheetml/2009/9/ac" r="475" s="3" customFormat="true" x14ac:dyDescent="0.25">
      <c r="A475" s="388"/>
      <c r="B475" s="131"/>
      <c r="L475" s="131"/>
      <c r="V475" s="131"/>
      <c r="AF475" s="131"/>
      <c r="AP475" s="131"/>
      <c r="AZ475" s="131"/>
      <c r="BA475" s="131"/>
      <c r="BJ475" s="131"/>
      <c r="BT475" s="131"/>
      <c r="CD475" s="131"/>
      <c r="CN475" s="131"/>
      <c r="CX475" s="131"/>
      <c r="DH475" s="131"/>
      <c r="DR475" s="131"/>
      <c r="EB475" s="131"/>
      <c r="EL475" s="131"/>
      <c r="EV475" s="131"/>
      <c r="FF475" s="131"/>
      <c r="FP475" s="131"/>
      <c r="FZ475" s="131"/>
      <c r="GJ475" s="131"/>
      <c r="GT475" s="131"/>
      <c r="HD475" s="131"/>
      <c r="HN475" s="131"/>
      <c r="HX475" s="131"/>
    </row>
    <row xmlns:x14ac="http://schemas.microsoft.com/office/spreadsheetml/2009/9/ac" r="476" s="3" customFormat="true" x14ac:dyDescent="0.25">
      <c r="A476" s="388"/>
      <c r="B476" s="131"/>
      <c r="L476" s="131"/>
      <c r="V476" s="131"/>
      <c r="AF476" s="131"/>
      <c r="AP476" s="131"/>
      <c r="AZ476" s="131"/>
      <c r="BA476" s="131"/>
      <c r="BJ476" s="131"/>
      <c r="BT476" s="131"/>
      <c r="CD476" s="131"/>
      <c r="CN476" s="131"/>
      <c r="CX476" s="131"/>
      <c r="DH476" s="131"/>
      <c r="DR476" s="131"/>
      <c r="EB476" s="131"/>
      <c r="EL476" s="131"/>
      <c r="EV476" s="131"/>
      <c r="FF476" s="131"/>
      <c r="FP476" s="131"/>
      <c r="FZ476" s="131"/>
      <c r="GJ476" s="131"/>
      <c r="GT476" s="131"/>
      <c r="HD476" s="131"/>
      <c r="HN476" s="131"/>
      <c r="HX476" s="131"/>
    </row>
    <row xmlns:x14ac="http://schemas.microsoft.com/office/spreadsheetml/2009/9/ac" r="477" s="3" customFormat="true" x14ac:dyDescent="0.25">
      <c r="A477" s="388"/>
      <c r="B477" s="131"/>
      <c r="L477" s="131"/>
      <c r="V477" s="131"/>
      <c r="AF477" s="131"/>
      <c r="AP477" s="131"/>
      <c r="AZ477" s="131"/>
      <c r="BA477" s="131"/>
      <c r="BJ477" s="131"/>
      <c r="BT477" s="131"/>
      <c r="CD477" s="131"/>
      <c r="CN477" s="131"/>
      <c r="CX477" s="131"/>
      <c r="DH477" s="131"/>
      <c r="DR477" s="131"/>
      <c r="EB477" s="131"/>
      <c r="EL477" s="131"/>
      <c r="EV477" s="131"/>
      <c r="FF477" s="131"/>
      <c r="FP477" s="131"/>
      <c r="FZ477" s="131"/>
      <c r="GJ477" s="131"/>
      <c r="GT477" s="131"/>
      <c r="HD477" s="131"/>
      <c r="HN477" s="131"/>
      <c r="HX477" s="131"/>
    </row>
    <row xmlns:x14ac="http://schemas.microsoft.com/office/spreadsheetml/2009/9/ac" r="478" s="3" customFormat="true" x14ac:dyDescent="0.25">
      <c r="A478" s="388"/>
      <c r="B478" s="131"/>
      <c r="L478" s="131"/>
      <c r="V478" s="131"/>
      <c r="AF478" s="131"/>
      <c r="AP478" s="131"/>
      <c r="AZ478" s="131"/>
      <c r="BA478" s="131"/>
      <c r="BJ478" s="131"/>
      <c r="BT478" s="131"/>
      <c r="CD478" s="131"/>
      <c r="CN478" s="131"/>
      <c r="CX478" s="131"/>
      <c r="DH478" s="131"/>
      <c r="DR478" s="131"/>
      <c r="EB478" s="131"/>
      <c r="EL478" s="131"/>
      <c r="EV478" s="131"/>
      <c r="FF478" s="131"/>
      <c r="FP478" s="131"/>
      <c r="FZ478" s="131"/>
      <c r="GJ478" s="131"/>
      <c r="GT478" s="131"/>
      <c r="HD478" s="131"/>
      <c r="HN478" s="131"/>
      <c r="HX478" s="131"/>
    </row>
    <row xmlns:x14ac="http://schemas.microsoft.com/office/spreadsheetml/2009/9/ac" r="479" s="3" customFormat="true" x14ac:dyDescent="0.25">
      <c r="A479" s="388"/>
      <c r="B479" s="131"/>
      <c r="L479" s="131"/>
      <c r="V479" s="131"/>
      <c r="AF479" s="131"/>
      <c r="AP479" s="131"/>
      <c r="AZ479" s="131"/>
      <c r="BA479" s="131"/>
      <c r="BJ479" s="131"/>
      <c r="BT479" s="131"/>
      <c r="CD479" s="131"/>
      <c r="CN479" s="131"/>
      <c r="CX479" s="131"/>
      <c r="DH479" s="131"/>
      <c r="DR479" s="131"/>
      <c r="EB479" s="131"/>
      <c r="EL479" s="131"/>
      <c r="EV479" s="131"/>
      <c r="FF479" s="131"/>
      <c r="FP479" s="131"/>
      <c r="FZ479" s="131"/>
      <c r="GJ479" s="131"/>
      <c r="GT479" s="131"/>
      <c r="HD479" s="131"/>
      <c r="HN479" s="131"/>
      <c r="HX479" s="131"/>
    </row>
    <row xmlns:x14ac="http://schemas.microsoft.com/office/spreadsheetml/2009/9/ac" r="480" s="3" customFormat="true" x14ac:dyDescent="0.25">
      <c r="A480" s="388"/>
      <c r="B480" s="131"/>
      <c r="L480" s="131"/>
      <c r="V480" s="131"/>
      <c r="AF480" s="131"/>
      <c r="AP480" s="131"/>
      <c r="AZ480" s="131"/>
      <c r="BA480" s="131"/>
      <c r="BJ480" s="131"/>
      <c r="BT480" s="131"/>
      <c r="CD480" s="131"/>
      <c r="CN480" s="131"/>
      <c r="CX480" s="131"/>
      <c r="DH480" s="131"/>
      <c r="DR480" s="131"/>
      <c r="EB480" s="131"/>
      <c r="EL480" s="131"/>
      <c r="EV480" s="131"/>
      <c r="FF480" s="131"/>
      <c r="FP480" s="131"/>
      <c r="FZ480" s="131"/>
      <c r="GJ480" s="131"/>
      <c r="GT480" s="131"/>
      <c r="HD480" s="131"/>
      <c r="HN480" s="131"/>
      <c r="HX480" s="131"/>
    </row>
    <row xmlns:x14ac="http://schemas.microsoft.com/office/spreadsheetml/2009/9/ac" r="481" s="3" customFormat="true" x14ac:dyDescent="0.25">
      <c r="A481" s="388"/>
      <c r="B481" s="131"/>
      <c r="L481" s="131"/>
      <c r="V481" s="131"/>
      <c r="AF481" s="131"/>
      <c r="AP481" s="131"/>
      <c r="AZ481" s="131"/>
      <c r="BA481" s="131"/>
      <c r="BJ481" s="131"/>
      <c r="BT481" s="131"/>
      <c r="CD481" s="131"/>
      <c r="CN481" s="131"/>
      <c r="CX481" s="131"/>
      <c r="DH481" s="131"/>
      <c r="DR481" s="131"/>
      <c r="EB481" s="131"/>
      <c r="EL481" s="131"/>
      <c r="EV481" s="131"/>
      <c r="FF481" s="131"/>
      <c r="FP481" s="131"/>
      <c r="FZ481" s="131"/>
      <c r="GJ481" s="131"/>
      <c r="GT481" s="131"/>
      <c r="HD481" s="131"/>
      <c r="HN481" s="131"/>
      <c r="HX481" s="131"/>
    </row>
    <row xmlns:x14ac="http://schemas.microsoft.com/office/spreadsheetml/2009/9/ac" r="482" s="3" customFormat="true" x14ac:dyDescent="0.25">
      <c r="A482" s="388"/>
      <c r="B482" s="131"/>
      <c r="L482" s="131"/>
      <c r="V482" s="131"/>
      <c r="AF482" s="131"/>
      <c r="AP482" s="131"/>
      <c r="AZ482" s="131"/>
      <c r="BA482" s="131"/>
      <c r="BJ482" s="131"/>
      <c r="BT482" s="131"/>
      <c r="CD482" s="131"/>
      <c r="CN482" s="131"/>
      <c r="CX482" s="131"/>
      <c r="DH482" s="131"/>
      <c r="DR482" s="131"/>
      <c r="EB482" s="131"/>
      <c r="EL482" s="131"/>
      <c r="EV482" s="131"/>
      <c r="FF482" s="131"/>
      <c r="FP482" s="131"/>
      <c r="FZ482" s="131"/>
      <c r="GJ482" s="131"/>
      <c r="GT482" s="131"/>
      <c r="HD482" s="131"/>
      <c r="HN482" s="131"/>
      <c r="HX482" s="131"/>
    </row>
    <row xmlns:x14ac="http://schemas.microsoft.com/office/spreadsheetml/2009/9/ac" r="483" s="3" customFormat="true" x14ac:dyDescent="0.25">
      <c r="A483" s="388"/>
      <c r="B483" s="131"/>
      <c r="L483" s="131"/>
      <c r="V483" s="131"/>
      <c r="AF483" s="131"/>
      <c r="AP483" s="131"/>
      <c r="AZ483" s="131"/>
      <c r="BA483" s="131"/>
      <c r="BJ483" s="131"/>
      <c r="BT483" s="131"/>
      <c r="CD483" s="131"/>
      <c r="CN483" s="131"/>
      <c r="CX483" s="131"/>
      <c r="DH483" s="131"/>
      <c r="DR483" s="131"/>
      <c r="EB483" s="131"/>
      <c r="EL483" s="131"/>
      <c r="EV483" s="131"/>
      <c r="FF483" s="131"/>
      <c r="FP483" s="131"/>
      <c r="FZ483" s="131"/>
      <c r="GJ483" s="131"/>
      <c r="GT483" s="131"/>
      <c r="HD483" s="131"/>
      <c r="HN483" s="131"/>
      <c r="HX483" s="131"/>
    </row>
    <row xmlns:x14ac="http://schemas.microsoft.com/office/spreadsheetml/2009/9/ac" r="484" s="3" customFormat="true" x14ac:dyDescent="0.25">
      <c r="A484" s="388"/>
      <c r="B484" s="131"/>
      <c r="L484" s="131"/>
      <c r="V484" s="131"/>
      <c r="AF484" s="131"/>
      <c r="AP484" s="131"/>
      <c r="AZ484" s="131"/>
      <c r="BA484" s="131"/>
      <c r="BJ484" s="131"/>
      <c r="BT484" s="131"/>
      <c r="CD484" s="131"/>
      <c r="CN484" s="131"/>
      <c r="CX484" s="131"/>
      <c r="DH484" s="131"/>
      <c r="DR484" s="131"/>
      <c r="EB484" s="131"/>
      <c r="EL484" s="131"/>
      <c r="EV484" s="131"/>
      <c r="FF484" s="131"/>
      <c r="FP484" s="131"/>
      <c r="FZ484" s="131"/>
      <c r="GJ484" s="131"/>
      <c r="GT484" s="131"/>
      <c r="HD484" s="131"/>
      <c r="HN484" s="131"/>
      <c r="HX484" s="131"/>
    </row>
    <row xmlns:x14ac="http://schemas.microsoft.com/office/spreadsheetml/2009/9/ac" r="485" s="3" customFormat="true" x14ac:dyDescent="0.25">
      <c r="A485" s="388"/>
      <c r="B485" s="131"/>
      <c r="L485" s="131"/>
      <c r="V485" s="131"/>
      <c r="AF485" s="131"/>
      <c r="AP485" s="131"/>
      <c r="AZ485" s="131"/>
      <c r="BA485" s="131"/>
      <c r="BJ485" s="131"/>
      <c r="BT485" s="131"/>
      <c r="CD485" s="131"/>
      <c r="CN485" s="131"/>
      <c r="CX485" s="131"/>
      <c r="DH485" s="131"/>
      <c r="DR485" s="131"/>
      <c r="EB485" s="131"/>
      <c r="EL485" s="131"/>
      <c r="EV485" s="131"/>
      <c r="FF485" s="131"/>
      <c r="FP485" s="131"/>
      <c r="FZ485" s="131"/>
      <c r="GJ485" s="131"/>
      <c r="GT485" s="131"/>
      <c r="HD485" s="131"/>
      <c r="HN485" s="131"/>
      <c r="HX485" s="131"/>
    </row>
    <row xmlns:x14ac="http://schemas.microsoft.com/office/spreadsheetml/2009/9/ac" r="486" s="3" customFormat="true" x14ac:dyDescent="0.25">
      <c r="A486" s="388"/>
      <c r="B486" s="131"/>
      <c r="L486" s="131"/>
      <c r="V486" s="131"/>
      <c r="AF486" s="131"/>
      <c r="AP486" s="131"/>
      <c r="AZ486" s="131"/>
      <c r="BA486" s="131"/>
      <c r="BJ486" s="131"/>
      <c r="BT486" s="131"/>
      <c r="CD486" s="131"/>
      <c r="CN486" s="131"/>
      <c r="CX486" s="131"/>
      <c r="DH486" s="131"/>
      <c r="DR486" s="131"/>
      <c r="EB486" s="131"/>
      <c r="EL486" s="131"/>
      <c r="EV486" s="131"/>
      <c r="FF486" s="131"/>
      <c r="FP486" s="131"/>
      <c r="FZ486" s="131"/>
      <c r="GJ486" s="131"/>
      <c r="GT486" s="131"/>
      <c r="HD486" s="131"/>
      <c r="HN486" s="131"/>
      <c r="HX486" s="131"/>
    </row>
    <row xmlns:x14ac="http://schemas.microsoft.com/office/spreadsheetml/2009/9/ac" r="487" s="3" customFormat="true" x14ac:dyDescent="0.25">
      <c r="A487" s="388"/>
      <c r="B487" s="131"/>
      <c r="L487" s="131"/>
      <c r="V487" s="131"/>
      <c r="AF487" s="131"/>
      <c r="AP487" s="131"/>
      <c r="AZ487" s="131"/>
      <c r="BA487" s="131"/>
      <c r="BJ487" s="131"/>
      <c r="BT487" s="131"/>
      <c r="CD487" s="131"/>
      <c r="CN487" s="131"/>
      <c r="CX487" s="131"/>
      <c r="DH487" s="131"/>
      <c r="DR487" s="131"/>
      <c r="EB487" s="131"/>
      <c r="EL487" s="131"/>
      <c r="EV487" s="131"/>
      <c r="FF487" s="131"/>
      <c r="FP487" s="131"/>
      <c r="FZ487" s="131"/>
      <c r="GJ487" s="131"/>
      <c r="GT487" s="131"/>
      <c r="HD487" s="131"/>
      <c r="HN487" s="131"/>
      <c r="HX487" s="131"/>
    </row>
    <row xmlns:x14ac="http://schemas.microsoft.com/office/spreadsheetml/2009/9/ac" r="488" s="3" customFormat="true" x14ac:dyDescent="0.25">
      <c r="A488" s="388"/>
      <c r="B488" s="131"/>
      <c r="L488" s="131"/>
      <c r="V488" s="131"/>
      <c r="AF488" s="131"/>
      <c r="AP488" s="131"/>
      <c r="AZ488" s="131"/>
      <c r="BA488" s="131"/>
      <c r="BJ488" s="131"/>
      <c r="BT488" s="131"/>
      <c r="CD488" s="131"/>
      <c r="CN488" s="131"/>
      <c r="CX488" s="131"/>
      <c r="DH488" s="131"/>
      <c r="DR488" s="131"/>
      <c r="EB488" s="131"/>
      <c r="EL488" s="131"/>
      <c r="EV488" s="131"/>
      <c r="FF488" s="131"/>
      <c r="FP488" s="131"/>
      <c r="FZ488" s="131"/>
      <c r="GJ488" s="131"/>
      <c r="GT488" s="131"/>
      <c r="HD488" s="131"/>
      <c r="HN488" s="131"/>
      <c r="HX488" s="131"/>
    </row>
    <row xmlns:x14ac="http://schemas.microsoft.com/office/spreadsheetml/2009/9/ac" r="489" s="3" customFormat="true" x14ac:dyDescent="0.25">
      <c r="A489" s="388"/>
      <c r="B489" s="131"/>
      <c r="L489" s="131"/>
      <c r="V489" s="131"/>
      <c r="AF489" s="131"/>
      <c r="AP489" s="131"/>
      <c r="AZ489" s="131"/>
      <c r="BA489" s="131"/>
      <c r="BJ489" s="131"/>
      <c r="BT489" s="131"/>
      <c r="CD489" s="131"/>
      <c r="CN489" s="131"/>
      <c r="CX489" s="131"/>
      <c r="DH489" s="131"/>
      <c r="DR489" s="131"/>
      <c r="EB489" s="131"/>
      <c r="EL489" s="131"/>
      <c r="EV489" s="131"/>
      <c r="FF489" s="131"/>
      <c r="FP489" s="131"/>
      <c r="FZ489" s="131"/>
      <c r="GJ489" s="131"/>
      <c r="GT489" s="131"/>
      <c r="HD489" s="131"/>
      <c r="HN489" s="131"/>
      <c r="HX489" s="131"/>
    </row>
    <row xmlns:x14ac="http://schemas.microsoft.com/office/spreadsheetml/2009/9/ac" r="490" s="3" customFormat="true" x14ac:dyDescent="0.25">
      <c r="A490" s="388"/>
      <c r="B490" s="131"/>
      <c r="L490" s="131"/>
      <c r="V490" s="131"/>
      <c r="AF490" s="131"/>
      <c r="AP490" s="131"/>
      <c r="AZ490" s="131"/>
      <c r="BA490" s="131"/>
      <c r="BJ490" s="131"/>
      <c r="BT490" s="131"/>
      <c r="CD490" s="131"/>
      <c r="CN490" s="131"/>
      <c r="CX490" s="131"/>
      <c r="DH490" s="131"/>
      <c r="DR490" s="131"/>
      <c r="EB490" s="131"/>
      <c r="EL490" s="131"/>
      <c r="EV490" s="131"/>
      <c r="FF490" s="131"/>
      <c r="FP490" s="131"/>
      <c r="FZ490" s="131"/>
      <c r="GJ490" s="131"/>
      <c r="GT490" s="131"/>
      <c r="HD490" s="131"/>
      <c r="HN490" s="131"/>
      <c r="HX490" s="131"/>
    </row>
    <row xmlns:x14ac="http://schemas.microsoft.com/office/spreadsheetml/2009/9/ac" r="491" s="3" customFormat="true" x14ac:dyDescent="0.25">
      <c r="A491" s="388"/>
      <c r="B491" s="131"/>
      <c r="L491" s="131"/>
      <c r="V491" s="131"/>
      <c r="AF491" s="131"/>
      <c r="AP491" s="131"/>
      <c r="AZ491" s="131"/>
      <c r="BA491" s="131"/>
      <c r="BJ491" s="131"/>
      <c r="BT491" s="131"/>
      <c r="CD491" s="131"/>
      <c r="CN491" s="131"/>
      <c r="CX491" s="131"/>
      <c r="DH491" s="131"/>
      <c r="DR491" s="131"/>
      <c r="EB491" s="131"/>
      <c r="EL491" s="131"/>
      <c r="EV491" s="131"/>
      <c r="FF491" s="131"/>
      <c r="FP491" s="131"/>
      <c r="FZ491" s="131"/>
      <c r="GJ491" s="131"/>
      <c r="GT491" s="131"/>
      <c r="HD491" s="131"/>
      <c r="HN491" s="131"/>
      <c r="HX491" s="131"/>
    </row>
    <row xmlns:x14ac="http://schemas.microsoft.com/office/spreadsheetml/2009/9/ac" r="492" s="3" customFormat="true" x14ac:dyDescent="0.25">
      <c r="A492" s="388"/>
      <c r="B492" s="131"/>
      <c r="L492" s="131"/>
      <c r="V492" s="131"/>
      <c r="AF492" s="131"/>
      <c r="AP492" s="131"/>
      <c r="AZ492" s="131"/>
      <c r="BA492" s="131"/>
      <c r="BJ492" s="131"/>
      <c r="BT492" s="131"/>
      <c r="CD492" s="131"/>
      <c r="CN492" s="131"/>
      <c r="CX492" s="131"/>
      <c r="DH492" s="131"/>
      <c r="DR492" s="131"/>
      <c r="EB492" s="131"/>
      <c r="EL492" s="131"/>
      <c r="EV492" s="131"/>
      <c r="FF492" s="131"/>
      <c r="FP492" s="131"/>
      <c r="FZ492" s="131"/>
      <c r="GJ492" s="131"/>
      <c r="GT492" s="131"/>
      <c r="HD492" s="131"/>
      <c r="HN492" s="131"/>
      <c r="HX492" s="131"/>
    </row>
    <row xmlns:x14ac="http://schemas.microsoft.com/office/spreadsheetml/2009/9/ac" r="493" s="3" customFormat="true" x14ac:dyDescent="0.25">
      <c r="A493" s="388"/>
      <c r="B493" s="131"/>
      <c r="L493" s="131"/>
      <c r="V493" s="131"/>
      <c r="AF493" s="131"/>
      <c r="AP493" s="131"/>
      <c r="AZ493" s="131"/>
      <c r="BA493" s="131"/>
      <c r="BJ493" s="131"/>
      <c r="BT493" s="131"/>
      <c r="CD493" s="131"/>
      <c r="CN493" s="131"/>
      <c r="CX493" s="131"/>
      <c r="DH493" s="131"/>
      <c r="DR493" s="131"/>
      <c r="EB493" s="131"/>
      <c r="EL493" s="131"/>
      <c r="EV493" s="131"/>
      <c r="FF493" s="131"/>
      <c r="FP493" s="131"/>
      <c r="FZ493" s="131"/>
      <c r="GJ493" s="131"/>
      <c r="GT493" s="131"/>
      <c r="HD493" s="131"/>
      <c r="HN493" s="131"/>
      <c r="HX493" s="131"/>
    </row>
    <row xmlns:x14ac="http://schemas.microsoft.com/office/spreadsheetml/2009/9/ac" r="494" s="3" customFormat="true" x14ac:dyDescent="0.25">
      <c r="A494" s="388"/>
      <c r="B494" s="131"/>
      <c r="L494" s="131"/>
      <c r="V494" s="131"/>
      <c r="AF494" s="131"/>
      <c r="AP494" s="131"/>
      <c r="AZ494" s="131"/>
      <c r="BA494" s="131"/>
      <c r="BJ494" s="131"/>
      <c r="BT494" s="131"/>
      <c r="CD494" s="131"/>
      <c r="CN494" s="131"/>
      <c r="CX494" s="131"/>
      <c r="DH494" s="131"/>
      <c r="DR494" s="131"/>
      <c r="EB494" s="131"/>
      <c r="EL494" s="131"/>
      <c r="EV494" s="131"/>
      <c r="FF494" s="131"/>
      <c r="FP494" s="131"/>
      <c r="FZ494" s="131"/>
      <c r="GJ494" s="131"/>
      <c r="GT494" s="131"/>
      <c r="HD494" s="131"/>
      <c r="HN494" s="131"/>
      <c r="HX494" s="131"/>
    </row>
    <row xmlns:x14ac="http://schemas.microsoft.com/office/spreadsheetml/2009/9/ac" r="495" s="3" customFormat="true" x14ac:dyDescent="0.25">
      <c r="A495" s="388"/>
      <c r="B495" s="131"/>
      <c r="L495" s="131"/>
      <c r="V495" s="131"/>
      <c r="AF495" s="131"/>
      <c r="AP495" s="131"/>
      <c r="AZ495" s="131"/>
      <c r="BA495" s="131"/>
      <c r="BJ495" s="131"/>
      <c r="BT495" s="131"/>
      <c r="CD495" s="131"/>
      <c r="CN495" s="131"/>
      <c r="CX495" s="131"/>
      <c r="DH495" s="131"/>
      <c r="DR495" s="131"/>
      <c r="EB495" s="131"/>
      <c r="EL495" s="131"/>
      <c r="EV495" s="131"/>
      <c r="FF495" s="131"/>
      <c r="FP495" s="131"/>
      <c r="FZ495" s="131"/>
      <c r="GJ495" s="131"/>
      <c r="GT495" s="131"/>
      <c r="HD495" s="131"/>
      <c r="HN495" s="131"/>
      <c r="HX495" s="131"/>
    </row>
    <row xmlns:x14ac="http://schemas.microsoft.com/office/spreadsheetml/2009/9/ac" r="496" s="3" customFormat="true" x14ac:dyDescent="0.25">
      <c r="A496" s="388"/>
      <c r="B496" s="131"/>
      <c r="L496" s="131"/>
      <c r="V496" s="131"/>
      <c r="AF496" s="131"/>
      <c r="AP496" s="131"/>
      <c r="AZ496" s="131"/>
      <c r="BA496" s="131"/>
      <c r="BJ496" s="131"/>
      <c r="BT496" s="131"/>
      <c r="CD496" s="131"/>
      <c r="CN496" s="131"/>
      <c r="CX496" s="131"/>
      <c r="DH496" s="131"/>
      <c r="DR496" s="131"/>
      <c r="EB496" s="131"/>
      <c r="EL496" s="131"/>
      <c r="EV496" s="131"/>
      <c r="FF496" s="131"/>
      <c r="FP496" s="131"/>
      <c r="FZ496" s="131"/>
      <c r="GJ496" s="131"/>
      <c r="GT496" s="131"/>
      <c r="HD496" s="131"/>
      <c r="HN496" s="131"/>
      <c r="HX496" s="131"/>
    </row>
    <row xmlns:x14ac="http://schemas.microsoft.com/office/spreadsheetml/2009/9/ac" r="497" s="3" customFormat="true" x14ac:dyDescent="0.25">
      <c r="A497" s="388"/>
      <c r="B497" s="131"/>
      <c r="L497" s="131"/>
      <c r="V497" s="131"/>
      <c r="AF497" s="131"/>
      <c r="AP497" s="131"/>
      <c r="AZ497" s="131"/>
      <c r="BA497" s="131"/>
      <c r="BJ497" s="131"/>
      <c r="BT497" s="131"/>
      <c r="CD497" s="131"/>
      <c r="CN497" s="131"/>
      <c r="CX497" s="131"/>
      <c r="DH497" s="131"/>
      <c r="DR497" s="131"/>
      <c r="EB497" s="131"/>
      <c r="EL497" s="131"/>
      <c r="EV497" s="131"/>
      <c r="FF497" s="131"/>
      <c r="FP497" s="131"/>
      <c r="FZ497" s="131"/>
      <c r="GJ497" s="131"/>
      <c r="GT497" s="131"/>
      <c r="HD497" s="131"/>
      <c r="HN497" s="131"/>
      <c r="HX497" s="131"/>
    </row>
    <row xmlns:x14ac="http://schemas.microsoft.com/office/spreadsheetml/2009/9/ac" r="498" s="3" customFormat="true" x14ac:dyDescent="0.25">
      <c r="A498" s="388"/>
      <c r="B498" s="131"/>
      <c r="L498" s="131"/>
      <c r="V498" s="131"/>
      <c r="AF498" s="131"/>
      <c r="AP498" s="131"/>
      <c r="AZ498" s="131"/>
      <c r="BA498" s="131"/>
      <c r="BJ498" s="131"/>
      <c r="BT498" s="131"/>
      <c r="CD498" s="131"/>
      <c r="CN498" s="131"/>
      <c r="CX498" s="131"/>
      <c r="DH498" s="131"/>
      <c r="DR498" s="131"/>
      <c r="EB498" s="131"/>
      <c r="EL498" s="131"/>
      <c r="EV498" s="131"/>
      <c r="FF498" s="131"/>
      <c r="FP498" s="131"/>
      <c r="FZ498" s="131"/>
      <c r="GJ498" s="131"/>
      <c r="GT498" s="131"/>
      <c r="HD498" s="131"/>
      <c r="HN498" s="131"/>
      <c r="HX498" s="131"/>
    </row>
    <row xmlns:x14ac="http://schemas.microsoft.com/office/spreadsheetml/2009/9/ac" r="499" s="3" customFormat="true" x14ac:dyDescent="0.25">
      <c r="A499" s="388"/>
      <c r="B499" s="131"/>
      <c r="L499" s="131"/>
      <c r="V499" s="131"/>
      <c r="AF499" s="131"/>
      <c r="AP499" s="131"/>
      <c r="AZ499" s="131"/>
      <c r="BA499" s="131"/>
      <c r="BJ499" s="131"/>
      <c r="BT499" s="131"/>
      <c r="CD499" s="131"/>
      <c r="CN499" s="131"/>
      <c r="CX499" s="131"/>
      <c r="DH499" s="131"/>
      <c r="DR499" s="131"/>
      <c r="EB499" s="131"/>
      <c r="EL499" s="131"/>
      <c r="EV499" s="131"/>
      <c r="FF499" s="131"/>
      <c r="FP499" s="131"/>
      <c r="FZ499" s="131"/>
      <c r="GJ499" s="131"/>
      <c r="GT499" s="131"/>
      <c r="HD499" s="131"/>
      <c r="HN499" s="131"/>
      <c r="HX499" s="131"/>
    </row>
    <row xmlns:x14ac="http://schemas.microsoft.com/office/spreadsheetml/2009/9/ac" r="500" s="3" customFormat="true" x14ac:dyDescent="0.25">
      <c r="A500" s="388"/>
      <c r="B500" s="131"/>
      <c r="L500" s="131"/>
      <c r="V500" s="131"/>
      <c r="AF500" s="131"/>
      <c r="AP500" s="131"/>
      <c r="AZ500" s="131"/>
      <c r="BA500" s="131"/>
      <c r="BJ500" s="131"/>
      <c r="BT500" s="131"/>
      <c r="CD500" s="131"/>
      <c r="CN500" s="131"/>
      <c r="CX500" s="131"/>
      <c r="DH500" s="131"/>
      <c r="DR500" s="131"/>
      <c r="EB500" s="131"/>
      <c r="EL500" s="131"/>
      <c r="EV500" s="131"/>
      <c r="FF500" s="131"/>
      <c r="FP500" s="131"/>
      <c r="FZ500" s="131"/>
      <c r="GJ500" s="131"/>
      <c r="GT500" s="131"/>
      <c r="HD500" s="131"/>
      <c r="HN500" s="131"/>
      <c r="HX500" s="131"/>
    </row>
    <row xmlns:x14ac="http://schemas.microsoft.com/office/spreadsheetml/2009/9/ac" r="501" s="3" customFormat="true" x14ac:dyDescent="0.25">
      <c r="A501" s="388"/>
      <c r="B501" s="131"/>
      <c r="L501" s="131"/>
      <c r="V501" s="131"/>
      <c r="AF501" s="131"/>
      <c r="AP501" s="131"/>
      <c r="AZ501" s="131"/>
      <c r="BA501" s="131"/>
      <c r="BJ501" s="131"/>
      <c r="BT501" s="131"/>
      <c r="CD501" s="131"/>
      <c r="CN501" s="131"/>
      <c r="CX501" s="131"/>
      <c r="DH501" s="131"/>
      <c r="DR501" s="131"/>
      <c r="EB501" s="131"/>
      <c r="EL501" s="131"/>
      <c r="EV501" s="131"/>
      <c r="FF501" s="131"/>
      <c r="FP501" s="131"/>
      <c r="FZ501" s="131"/>
      <c r="GJ501" s="131"/>
      <c r="GT501" s="131"/>
      <c r="HD501" s="131"/>
      <c r="HN501" s="131"/>
      <c r="HX501" s="131"/>
    </row>
    <row xmlns:x14ac="http://schemas.microsoft.com/office/spreadsheetml/2009/9/ac" r="502" s="3" customFormat="true" x14ac:dyDescent="0.25">
      <c r="A502" s="388"/>
      <c r="B502" s="131"/>
      <c r="L502" s="131"/>
      <c r="V502" s="131"/>
      <c r="AF502" s="131"/>
      <c r="AP502" s="131"/>
      <c r="AZ502" s="131"/>
      <c r="BA502" s="131"/>
      <c r="BJ502" s="131"/>
      <c r="BT502" s="131"/>
      <c r="CD502" s="131"/>
      <c r="CN502" s="131"/>
      <c r="CX502" s="131"/>
      <c r="DH502" s="131"/>
      <c r="DR502" s="131"/>
      <c r="EB502" s="131"/>
      <c r="EL502" s="131"/>
      <c r="EV502" s="131"/>
      <c r="FF502" s="131"/>
      <c r="FP502" s="131"/>
      <c r="FZ502" s="131"/>
      <c r="GJ502" s="131"/>
      <c r="GT502" s="131"/>
      <c r="HD502" s="131"/>
      <c r="HN502" s="131"/>
      <c r="HX502" s="131"/>
    </row>
    <row xmlns:x14ac="http://schemas.microsoft.com/office/spreadsheetml/2009/9/ac" r="503" s="3" customFormat="true" x14ac:dyDescent="0.25">
      <c r="A503" s="388"/>
      <c r="B503" s="131"/>
      <c r="L503" s="131"/>
      <c r="V503" s="131"/>
      <c r="AF503" s="131"/>
      <c r="AP503" s="131"/>
      <c r="AZ503" s="131"/>
      <c r="BA503" s="131"/>
      <c r="BJ503" s="131"/>
      <c r="BT503" s="131"/>
      <c r="CD503" s="131"/>
      <c r="CN503" s="131"/>
      <c r="CX503" s="131"/>
      <c r="DH503" s="131"/>
      <c r="DR503" s="131"/>
      <c r="EB503" s="131"/>
      <c r="EL503" s="131"/>
      <c r="EV503" s="131"/>
      <c r="FF503" s="131"/>
      <c r="FP503" s="131"/>
      <c r="FZ503" s="131"/>
      <c r="GJ503" s="131"/>
      <c r="GT503" s="131"/>
      <c r="HD503" s="131"/>
      <c r="HN503" s="131"/>
      <c r="HX503" s="131"/>
    </row>
    <row xmlns:x14ac="http://schemas.microsoft.com/office/spreadsheetml/2009/9/ac" r="504" s="3" customFormat="true" x14ac:dyDescent="0.25">
      <c r="A504" s="388"/>
      <c r="B504" s="131"/>
      <c r="L504" s="131"/>
      <c r="V504" s="131"/>
      <c r="AF504" s="131"/>
      <c r="AP504" s="131"/>
      <c r="AZ504" s="131"/>
      <c r="BA504" s="131"/>
      <c r="BJ504" s="131"/>
      <c r="BT504" s="131"/>
      <c r="CD504" s="131"/>
      <c r="CN504" s="131"/>
      <c r="CX504" s="131"/>
      <c r="DH504" s="131"/>
      <c r="DR504" s="131"/>
      <c r="EB504" s="131"/>
      <c r="EL504" s="131"/>
      <c r="EV504" s="131"/>
      <c r="FF504" s="131"/>
      <c r="FP504" s="131"/>
      <c r="FZ504" s="131"/>
      <c r="GJ504" s="131"/>
      <c r="GT504" s="131"/>
      <c r="HD504" s="131"/>
      <c r="HN504" s="131"/>
      <c r="HX504" s="131"/>
    </row>
    <row xmlns:x14ac="http://schemas.microsoft.com/office/spreadsheetml/2009/9/ac" r="505" s="3" customFormat="true" x14ac:dyDescent="0.25">
      <c r="A505" s="388"/>
      <c r="B505" s="131"/>
      <c r="L505" s="131"/>
      <c r="V505" s="131"/>
      <c r="AF505" s="131"/>
      <c r="AP505" s="131"/>
      <c r="AZ505" s="131"/>
      <c r="BA505" s="131"/>
      <c r="BJ505" s="131"/>
      <c r="BT505" s="131"/>
      <c r="CD505" s="131"/>
      <c r="CN505" s="131"/>
      <c r="CX505" s="131"/>
      <c r="DH505" s="131"/>
      <c r="DR505" s="131"/>
      <c r="EB505" s="131"/>
      <c r="EL505" s="131"/>
      <c r="EV505" s="131"/>
      <c r="FF505" s="131"/>
      <c r="FP505" s="131"/>
      <c r="FZ505" s="131"/>
      <c r="GJ505" s="131"/>
      <c r="GT505" s="131"/>
      <c r="HD505" s="131"/>
      <c r="HN505" s="131"/>
      <c r="HX505" s="131"/>
    </row>
    <row xmlns:x14ac="http://schemas.microsoft.com/office/spreadsheetml/2009/9/ac" r="506" s="3" customFormat="true" x14ac:dyDescent="0.25">
      <c r="A506" s="388"/>
      <c r="B506" s="131"/>
      <c r="L506" s="131"/>
      <c r="V506" s="131"/>
      <c r="AF506" s="131"/>
      <c r="AP506" s="131"/>
      <c r="AZ506" s="131"/>
      <c r="BA506" s="131"/>
      <c r="BJ506" s="131"/>
      <c r="BT506" s="131"/>
      <c r="CD506" s="131"/>
      <c r="CN506" s="131"/>
      <c r="CX506" s="131"/>
      <c r="DH506" s="131"/>
      <c r="DR506" s="131"/>
      <c r="EB506" s="131"/>
      <c r="EL506" s="131"/>
      <c r="EV506" s="131"/>
      <c r="FF506" s="131"/>
      <c r="FP506" s="131"/>
      <c r="FZ506" s="131"/>
      <c r="GJ506" s="131"/>
      <c r="GT506" s="131"/>
      <c r="HD506" s="131"/>
      <c r="HN506" s="131"/>
      <c r="HX506" s="131"/>
    </row>
    <row xmlns:x14ac="http://schemas.microsoft.com/office/spreadsheetml/2009/9/ac" r="507" s="3" customFormat="true" x14ac:dyDescent="0.25">
      <c r="A507" s="388"/>
      <c r="B507" s="131"/>
      <c r="L507" s="131"/>
      <c r="V507" s="131"/>
      <c r="AF507" s="131"/>
      <c r="AP507" s="131"/>
      <c r="AZ507" s="131"/>
      <c r="BA507" s="131"/>
      <c r="BJ507" s="131"/>
      <c r="BT507" s="131"/>
      <c r="CD507" s="131"/>
      <c r="CN507" s="131"/>
      <c r="CX507" s="131"/>
      <c r="DH507" s="131"/>
      <c r="DR507" s="131"/>
      <c r="EB507" s="131"/>
      <c r="EL507" s="131"/>
      <c r="EV507" s="131"/>
      <c r="FF507" s="131"/>
      <c r="FP507" s="131"/>
      <c r="FZ507" s="131"/>
      <c r="GJ507" s="131"/>
      <c r="GT507" s="131"/>
      <c r="HD507" s="131"/>
      <c r="HN507" s="131"/>
      <c r="HX507" s="131"/>
    </row>
    <row xmlns:x14ac="http://schemas.microsoft.com/office/spreadsheetml/2009/9/ac" r="508" s="3" customFormat="true" x14ac:dyDescent="0.25">
      <c r="A508" s="388"/>
      <c r="B508" s="131"/>
      <c r="L508" s="131"/>
      <c r="V508" s="131"/>
      <c r="AF508" s="131"/>
      <c r="AP508" s="131"/>
      <c r="AZ508" s="131"/>
      <c r="BA508" s="131"/>
      <c r="BJ508" s="131"/>
      <c r="BT508" s="131"/>
      <c r="CD508" s="131"/>
      <c r="CN508" s="131"/>
      <c r="CX508" s="131"/>
      <c r="DH508" s="131"/>
      <c r="DR508" s="131"/>
      <c r="EB508" s="131"/>
      <c r="EL508" s="131"/>
      <c r="EV508" s="131"/>
      <c r="FF508" s="131"/>
      <c r="FP508" s="131"/>
      <c r="FZ508" s="131"/>
      <c r="GJ508" s="131"/>
      <c r="GT508" s="131"/>
      <c r="HD508" s="131"/>
      <c r="HN508" s="131"/>
      <c r="HX508" s="131"/>
    </row>
    <row xmlns:x14ac="http://schemas.microsoft.com/office/spreadsheetml/2009/9/ac" r="509" s="3" customFormat="true" x14ac:dyDescent="0.25">
      <c r="A509" s="388"/>
      <c r="B509" s="131"/>
      <c r="L509" s="131"/>
      <c r="V509" s="131"/>
      <c r="AF509" s="131"/>
      <c r="AP509" s="131"/>
      <c r="AZ509" s="131"/>
      <c r="BA509" s="131"/>
      <c r="BJ509" s="131"/>
      <c r="BT509" s="131"/>
      <c r="CD509" s="131"/>
      <c r="CN509" s="131"/>
      <c r="CX509" s="131"/>
      <c r="DH509" s="131"/>
      <c r="DR509" s="131"/>
      <c r="EB509" s="131"/>
      <c r="EL509" s="131"/>
      <c r="EV509" s="131"/>
      <c r="FF509" s="131"/>
      <c r="FP509" s="131"/>
      <c r="FZ509" s="131"/>
      <c r="GJ509" s="131"/>
      <c r="GT509" s="131"/>
      <c r="HD509" s="131"/>
      <c r="HN509" s="131"/>
      <c r="HX509" s="131"/>
    </row>
    <row xmlns:x14ac="http://schemas.microsoft.com/office/spreadsheetml/2009/9/ac" r="510" s="3" customFormat="true" x14ac:dyDescent="0.25">
      <c r="A510" s="388"/>
      <c r="B510" s="131"/>
      <c r="L510" s="131"/>
      <c r="V510" s="131"/>
      <c r="AF510" s="131"/>
      <c r="AP510" s="131"/>
      <c r="AZ510" s="131"/>
      <c r="BA510" s="131"/>
      <c r="BJ510" s="131"/>
      <c r="BT510" s="131"/>
      <c r="CD510" s="131"/>
      <c r="CN510" s="131"/>
      <c r="CX510" s="131"/>
      <c r="DH510" s="131"/>
      <c r="DR510" s="131"/>
      <c r="EB510" s="131"/>
      <c r="EL510" s="131"/>
      <c r="EV510" s="131"/>
      <c r="FF510" s="131"/>
      <c r="FP510" s="131"/>
      <c r="FZ510" s="131"/>
      <c r="GJ510" s="131"/>
      <c r="GT510" s="131"/>
      <c r="HD510" s="131"/>
      <c r="HN510" s="131"/>
      <c r="HX510" s="131"/>
    </row>
    <row xmlns:x14ac="http://schemas.microsoft.com/office/spreadsheetml/2009/9/ac" r="511" s="3" customFormat="true" x14ac:dyDescent="0.25">
      <c r="A511" s="388"/>
      <c r="B511" s="131"/>
      <c r="L511" s="131"/>
      <c r="V511" s="131"/>
      <c r="AF511" s="131"/>
      <c r="AP511" s="131"/>
      <c r="AZ511" s="131"/>
      <c r="BA511" s="131"/>
      <c r="BJ511" s="131"/>
      <c r="BT511" s="131"/>
      <c r="CD511" s="131"/>
      <c r="CN511" s="131"/>
      <c r="CX511" s="131"/>
      <c r="DH511" s="131"/>
      <c r="DR511" s="131"/>
      <c r="EB511" s="131"/>
      <c r="EL511" s="131"/>
      <c r="EV511" s="131"/>
      <c r="FF511" s="131"/>
      <c r="FP511" s="131"/>
      <c r="FZ511" s="131"/>
      <c r="GJ511" s="131"/>
      <c r="GT511" s="131"/>
      <c r="HD511" s="131"/>
      <c r="HN511" s="131"/>
      <c r="HX511" s="131"/>
    </row>
    <row xmlns:x14ac="http://schemas.microsoft.com/office/spreadsheetml/2009/9/ac" r="512" s="3" customFormat="true" x14ac:dyDescent="0.25">
      <c r="A512" s="388"/>
      <c r="B512" s="131"/>
      <c r="L512" s="131"/>
      <c r="V512" s="131"/>
      <c r="AF512" s="131"/>
      <c r="AP512" s="131"/>
      <c r="AZ512" s="131"/>
      <c r="BA512" s="131"/>
      <c r="BJ512" s="131"/>
      <c r="BT512" s="131"/>
      <c r="CD512" s="131"/>
      <c r="CN512" s="131"/>
      <c r="CX512" s="131"/>
      <c r="DH512" s="131"/>
      <c r="DR512" s="131"/>
      <c r="EB512" s="131"/>
      <c r="EL512" s="131"/>
      <c r="EV512" s="131"/>
      <c r="FF512" s="131"/>
      <c r="FP512" s="131"/>
      <c r="FZ512" s="131"/>
      <c r="GJ512" s="131"/>
      <c r="GT512" s="131"/>
      <c r="HD512" s="131"/>
      <c r="HN512" s="131"/>
      <c r="HX512" s="131"/>
    </row>
    <row xmlns:x14ac="http://schemas.microsoft.com/office/spreadsheetml/2009/9/ac" r="513" s="3" customFormat="true" x14ac:dyDescent="0.25">
      <c r="A513" s="388"/>
      <c r="B513" s="131"/>
      <c r="L513" s="131"/>
      <c r="V513" s="131"/>
      <c r="AF513" s="131"/>
      <c r="AP513" s="131"/>
      <c r="AZ513" s="131"/>
      <c r="BA513" s="131"/>
      <c r="BJ513" s="131"/>
      <c r="BT513" s="131"/>
      <c r="CD513" s="131"/>
      <c r="CN513" s="131"/>
      <c r="CX513" s="131"/>
      <c r="DH513" s="131"/>
      <c r="DR513" s="131"/>
      <c r="EB513" s="131"/>
      <c r="EL513" s="131"/>
      <c r="EV513" s="131"/>
      <c r="FF513" s="131"/>
      <c r="FP513" s="131"/>
      <c r="FZ513" s="131"/>
      <c r="GJ513" s="131"/>
      <c r="GT513" s="131"/>
      <c r="HD513" s="131"/>
      <c r="HN513" s="131"/>
      <c r="HX513" s="131"/>
    </row>
    <row xmlns:x14ac="http://schemas.microsoft.com/office/spreadsheetml/2009/9/ac" r="514" s="3" customFormat="true" x14ac:dyDescent="0.25">
      <c r="A514" s="388"/>
      <c r="B514" s="131"/>
      <c r="L514" s="131"/>
      <c r="V514" s="131"/>
      <c r="AF514" s="131"/>
      <c r="AP514" s="131"/>
      <c r="AZ514" s="131"/>
      <c r="BA514" s="131"/>
      <c r="BJ514" s="131"/>
      <c r="BT514" s="131"/>
      <c r="CD514" s="131"/>
      <c r="CN514" s="131"/>
      <c r="CX514" s="131"/>
      <c r="DH514" s="131"/>
      <c r="DR514" s="131"/>
      <c r="EB514" s="131"/>
      <c r="EL514" s="131"/>
      <c r="EV514" s="131"/>
      <c r="FF514" s="131"/>
      <c r="FP514" s="131"/>
      <c r="FZ514" s="131"/>
      <c r="GJ514" s="131"/>
      <c r="GT514" s="131"/>
      <c r="HD514" s="131"/>
      <c r="HN514" s="131"/>
      <c r="HX514" s="131"/>
    </row>
    <row xmlns:x14ac="http://schemas.microsoft.com/office/spreadsheetml/2009/9/ac" r="515" s="3" customFormat="true" x14ac:dyDescent="0.25">
      <c r="A515" s="388"/>
      <c r="B515" s="131"/>
      <c r="L515" s="131"/>
      <c r="V515" s="131"/>
      <c r="AF515" s="131"/>
      <c r="AP515" s="131"/>
      <c r="AZ515" s="131"/>
      <c r="BA515" s="131"/>
      <c r="BJ515" s="131"/>
      <c r="BT515" s="131"/>
      <c r="CD515" s="131"/>
      <c r="CN515" s="131"/>
      <c r="CX515" s="131"/>
      <c r="DH515" s="131"/>
      <c r="DR515" s="131"/>
      <c r="EB515" s="131"/>
      <c r="EL515" s="131"/>
      <c r="EV515" s="131"/>
      <c r="FF515" s="131"/>
      <c r="FP515" s="131"/>
      <c r="FZ515" s="131"/>
      <c r="GJ515" s="131"/>
      <c r="GT515" s="131"/>
      <c r="HD515" s="131"/>
      <c r="HN515" s="131"/>
      <c r="HX515" s="131"/>
    </row>
    <row xmlns:x14ac="http://schemas.microsoft.com/office/spreadsheetml/2009/9/ac" r="516" s="3" customFormat="true" x14ac:dyDescent="0.25">
      <c r="A516" s="388"/>
      <c r="B516" s="131"/>
      <c r="L516" s="131"/>
      <c r="V516" s="131"/>
      <c r="AF516" s="131"/>
      <c r="AP516" s="131"/>
      <c r="AZ516" s="131"/>
      <c r="BA516" s="131"/>
      <c r="BJ516" s="131"/>
      <c r="BT516" s="131"/>
      <c r="CD516" s="131"/>
      <c r="CN516" s="131"/>
      <c r="CX516" s="131"/>
      <c r="DH516" s="131"/>
      <c r="DR516" s="131"/>
      <c r="EB516" s="131"/>
      <c r="EL516" s="131"/>
      <c r="EV516" s="131"/>
      <c r="FF516" s="131"/>
      <c r="FP516" s="131"/>
      <c r="FZ516" s="131"/>
      <c r="GJ516" s="131"/>
      <c r="GT516" s="131"/>
      <c r="HD516" s="131"/>
      <c r="HN516" s="131"/>
      <c r="HX516" s="131"/>
    </row>
    <row xmlns:x14ac="http://schemas.microsoft.com/office/spreadsheetml/2009/9/ac" r="517" s="3" customFormat="true" x14ac:dyDescent="0.25">
      <c r="A517" s="388"/>
      <c r="B517" s="131"/>
      <c r="L517" s="131"/>
      <c r="V517" s="131"/>
      <c r="AF517" s="131"/>
      <c r="AP517" s="131"/>
      <c r="AZ517" s="131"/>
      <c r="BA517" s="131"/>
      <c r="BJ517" s="131"/>
      <c r="BT517" s="131"/>
      <c r="CD517" s="131"/>
      <c r="CN517" s="131"/>
      <c r="CX517" s="131"/>
      <c r="DH517" s="131"/>
      <c r="DR517" s="131"/>
      <c r="EB517" s="131"/>
      <c r="EL517" s="131"/>
      <c r="EV517" s="131"/>
      <c r="FF517" s="131"/>
      <c r="FP517" s="131"/>
      <c r="FZ517" s="131"/>
      <c r="GJ517" s="131"/>
      <c r="GT517" s="131"/>
      <c r="HD517" s="131"/>
      <c r="HN517" s="131"/>
      <c r="HX517" s="131"/>
    </row>
    <row xmlns:x14ac="http://schemas.microsoft.com/office/spreadsheetml/2009/9/ac" r="518" s="3" customFormat="true" x14ac:dyDescent="0.25">
      <c r="A518" s="388"/>
      <c r="B518" s="131"/>
      <c r="L518" s="131"/>
      <c r="V518" s="131"/>
      <c r="AF518" s="131"/>
      <c r="AP518" s="131"/>
      <c r="AZ518" s="131"/>
      <c r="BA518" s="131"/>
      <c r="BJ518" s="131"/>
      <c r="BT518" s="131"/>
      <c r="CD518" s="131"/>
      <c r="CN518" s="131"/>
      <c r="CX518" s="131"/>
      <c r="DH518" s="131"/>
      <c r="DR518" s="131"/>
      <c r="EB518" s="131"/>
      <c r="EL518" s="131"/>
      <c r="EV518" s="131"/>
      <c r="FF518" s="131"/>
      <c r="FP518" s="131"/>
      <c r="FZ518" s="131"/>
      <c r="GJ518" s="131"/>
      <c r="GT518" s="131"/>
      <c r="HD518" s="131"/>
      <c r="HN518" s="131"/>
      <c r="HX518" s="131"/>
    </row>
    <row xmlns:x14ac="http://schemas.microsoft.com/office/spreadsheetml/2009/9/ac" r="519" s="3" customFormat="true" x14ac:dyDescent="0.25">
      <c r="A519" s="388"/>
      <c r="B519" s="131"/>
      <c r="L519" s="131"/>
      <c r="V519" s="131"/>
      <c r="AF519" s="131"/>
      <c r="AP519" s="131"/>
      <c r="AZ519" s="131"/>
      <c r="BA519" s="131"/>
      <c r="BJ519" s="131"/>
      <c r="BT519" s="131"/>
      <c r="CD519" s="131"/>
      <c r="CN519" s="131"/>
      <c r="CX519" s="131"/>
      <c r="DH519" s="131"/>
      <c r="DR519" s="131"/>
      <c r="EB519" s="131"/>
      <c r="EL519" s="131"/>
      <c r="EV519" s="131"/>
      <c r="FF519" s="131"/>
      <c r="FP519" s="131"/>
      <c r="FZ519" s="131"/>
      <c r="GJ519" s="131"/>
      <c r="GT519" s="131"/>
      <c r="HD519" s="131"/>
      <c r="HN519" s="131"/>
      <c r="HX519" s="131"/>
    </row>
    <row xmlns:x14ac="http://schemas.microsoft.com/office/spreadsheetml/2009/9/ac" r="520" s="3" customFormat="true" x14ac:dyDescent="0.25">
      <c r="A520" s="388"/>
      <c r="B520" s="131"/>
      <c r="L520" s="131"/>
      <c r="V520" s="131"/>
      <c r="AF520" s="131"/>
      <c r="AP520" s="131"/>
      <c r="AZ520" s="131"/>
      <c r="BA520" s="131"/>
      <c r="BJ520" s="131"/>
      <c r="BT520" s="131"/>
      <c r="CD520" s="131"/>
      <c r="CN520" s="131"/>
      <c r="CX520" s="131"/>
      <c r="DH520" s="131"/>
      <c r="DR520" s="131"/>
      <c r="EB520" s="131"/>
      <c r="EL520" s="131"/>
      <c r="EV520" s="131"/>
      <c r="FF520" s="131"/>
      <c r="FP520" s="131"/>
      <c r="FZ520" s="131"/>
      <c r="GJ520" s="131"/>
      <c r="GT520" s="131"/>
      <c r="HD520" s="131"/>
      <c r="HN520" s="131"/>
      <c r="HX520" s="131"/>
    </row>
    <row xmlns:x14ac="http://schemas.microsoft.com/office/spreadsheetml/2009/9/ac" r="521" s="3" customFormat="true" x14ac:dyDescent="0.25">
      <c r="A521" s="388"/>
      <c r="B521" s="131"/>
      <c r="L521" s="131"/>
      <c r="V521" s="131"/>
      <c r="AF521" s="131"/>
      <c r="AP521" s="131"/>
      <c r="AZ521" s="131"/>
      <c r="BA521" s="131"/>
      <c r="BJ521" s="131"/>
      <c r="BT521" s="131"/>
      <c r="CD521" s="131"/>
      <c r="CN521" s="131"/>
      <c r="CX521" s="131"/>
      <c r="DH521" s="131"/>
      <c r="DR521" s="131"/>
      <c r="EB521" s="131"/>
      <c r="EL521" s="131"/>
      <c r="EV521" s="131"/>
      <c r="FF521" s="131"/>
      <c r="FP521" s="131"/>
      <c r="FZ521" s="131"/>
      <c r="GJ521" s="131"/>
      <c r="GT521" s="131"/>
      <c r="HD521" s="131"/>
      <c r="HN521" s="131"/>
      <c r="HX521" s="131"/>
    </row>
    <row xmlns:x14ac="http://schemas.microsoft.com/office/spreadsheetml/2009/9/ac" r="522" s="3" customFormat="true" x14ac:dyDescent="0.25">
      <c r="A522" s="388"/>
      <c r="B522" s="131"/>
      <c r="L522" s="131"/>
      <c r="V522" s="131"/>
      <c r="AF522" s="131"/>
      <c r="AP522" s="131"/>
      <c r="AZ522" s="131"/>
      <c r="BA522" s="131"/>
      <c r="BJ522" s="131"/>
      <c r="BT522" s="131"/>
      <c r="CD522" s="131"/>
      <c r="CN522" s="131"/>
      <c r="CX522" s="131"/>
      <c r="DH522" s="131"/>
      <c r="DR522" s="131"/>
      <c r="EB522" s="131"/>
      <c r="EL522" s="131"/>
      <c r="EV522" s="131"/>
      <c r="FF522" s="131"/>
      <c r="FP522" s="131"/>
      <c r="FZ522" s="131"/>
      <c r="GJ522" s="131"/>
      <c r="GT522" s="131"/>
      <c r="HD522" s="131"/>
      <c r="HN522" s="131"/>
      <c r="HX522" s="131"/>
    </row>
    <row xmlns:x14ac="http://schemas.microsoft.com/office/spreadsheetml/2009/9/ac" r="523" s="3" customFormat="true" x14ac:dyDescent="0.25">
      <c r="A523" s="388"/>
      <c r="B523" s="131"/>
      <c r="L523" s="131"/>
      <c r="V523" s="131"/>
      <c r="AF523" s="131"/>
      <c r="AP523" s="131"/>
      <c r="AZ523" s="131"/>
      <c r="BA523" s="131"/>
      <c r="BJ523" s="131"/>
      <c r="BT523" s="131"/>
      <c r="CD523" s="131"/>
      <c r="CN523" s="131"/>
      <c r="CX523" s="131"/>
      <c r="DH523" s="131"/>
      <c r="DR523" s="131"/>
      <c r="EB523" s="131"/>
      <c r="EL523" s="131"/>
      <c r="EV523" s="131"/>
      <c r="FF523" s="131"/>
      <c r="FP523" s="131"/>
      <c r="FZ523" s="131"/>
      <c r="GJ523" s="131"/>
      <c r="GT523" s="131"/>
      <c r="HD523" s="131"/>
      <c r="HN523" s="131"/>
      <c r="HX523" s="131"/>
    </row>
    <row xmlns:x14ac="http://schemas.microsoft.com/office/spreadsheetml/2009/9/ac" r="524" s="3" customFormat="true" x14ac:dyDescent="0.25">
      <c r="A524" s="388"/>
      <c r="B524" s="131"/>
      <c r="L524" s="131"/>
      <c r="V524" s="131"/>
      <c r="AF524" s="131"/>
      <c r="AP524" s="131"/>
      <c r="AZ524" s="131"/>
      <c r="BA524" s="131"/>
      <c r="BJ524" s="131"/>
      <c r="BT524" s="131"/>
      <c r="CD524" s="131"/>
      <c r="CN524" s="131"/>
      <c r="CX524" s="131"/>
      <c r="DH524" s="131"/>
      <c r="DR524" s="131"/>
      <c r="EB524" s="131"/>
      <c r="EL524" s="131"/>
      <c r="EV524" s="131"/>
      <c r="FF524" s="131"/>
      <c r="FP524" s="131"/>
      <c r="FZ524" s="131"/>
      <c r="GJ524" s="131"/>
      <c r="GT524" s="131"/>
      <c r="HD524" s="131"/>
      <c r="HN524" s="131"/>
      <c r="HX524" s="131"/>
    </row>
    <row xmlns:x14ac="http://schemas.microsoft.com/office/spreadsheetml/2009/9/ac" r="525" s="3" customFormat="true" x14ac:dyDescent="0.25">
      <c r="A525" s="388"/>
      <c r="B525" s="131"/>
      <c r="L525" s="131"/>
      <c r="V525" s="131"/>
      <c r="AF525" s="131"/>
      <c r="AP525" s="131"/>
      <c r="AZ525" s="131"/>
      <c r="BA525" s="131"/>
      <c r="BJ525" s="131"/>
      <c r="BT525" s="131"/>
      <c r="CD525" s="131"/>
      <c r="CN525" s="131"/>
      <c r="CX525" s="131"/>
      <c r="DH525" s="131"/>
      <c r="DR525" s="131"/>
      <c r="EB525" s="131"/>
      <c r="EL525" s="131"/>
      <c r="EV525" s="131"/>
      <c r="FF525" s="131"/>
      <c r="FP525" s="131"/>
      <c r="FZ525" s="131"/>
      <c r="GJ525" s="131"/>
      <c r="GT525" s="131"/>
      <c r="HD525" s="131"/>
      <c r="HN525" s="131"/>
      <c r="HX525" s="131"/>
    </row>
    <row xmlns:x14ac="http://schemas.microsoft.com/office/spreadsheetml/2009/9/ac" r="526" s="3" customFormat="true" x14ac:dyDescent="0.25">
      <c r="A526" s="388"/>
      <c r="B526" s="131"/>
      <c r="L526" s="131"/>
      <c r="V526" s="131"/>
      <c r="AF526" s="131"/>
      <c r="AP526" s="131"/>
      <c r="AZ526" s="131"/>
      <c r="BA526" s="131"/>
      <c r="BJ526" s="131"/>
      <c r="BT526" s="131"/>
      <c r="CD526" s="131"/>
      <c r="CN526" s="131"/>
      <c r="CX526" s="131"/>
      <c r="DH526" s="131"/>
      <c r="DR526" s="131"/>
      <c r="EB526" s="131"/>
      <c r="EL526" s="131"/>
      <c r="EV526" s="131"/>
      <c r="FF526" s="131"/>
      <c r="FP526" s="131"/>
      <c r="FZ526" s="131"/>
      <c r="GJ526" s="131"/>
      <c r="GT526" s="131"/>
      <c r="HD526" s="131"/>
      <c r="HN526" s="131"/>
      <c r="HX526" s="131"/>
    </row>
    <row xmlns:x14ac="http://schemas.microsoft.com/office/spreadsheetml/2009/9/ac" r="527" s="3" customFormat="true" x14ac:dyDescent="0.25">
      <c r="A527" s="388"/>
      <c r="B527" s="131"/>
      <c r="L527" s="131"/>
      <c r="V527" s="131"/>
      <c r="AF527" s="131"/>
      <c r="AP527" s="131"/>
      <c r="AZ527" s="131"/>
      <c r="BA527" s="131"/>
      <c r="BJ527" s="131"/>
      <c r="BT527" s="131"/>
      <c r="CD527" s="131"/>
      <c r="CN527" s="131"/>
      <c r="CX527" s="131"/>
      <c r="DH527" s="131"/>
      <c r="DR527" s="131"/>
      <c r="EB527" s="131"/>
      <c r="EL527" s="131"/>
      <c r="EV527" s="131"/>
      <c r="FF527" s="131"/>
      <c r="FP527" s="131"/>
      <c r="FZ527" s="131"/>
      <c r="GJ527" s="131"/>
      <c r="GT527" s="131"/>
      <c r="HD527" s="131"/>
      <c r="HN527" s="131"/>
      <c r="HX527" s="131"/>
    </row>
    <row xmlns:x14ac="http://schemas.microsoft.com/office/spreadsheetml/2009/9/ac" r="528" s="3" customFormat="true" x14ac:dyDescent="0.25">
      <c r="A528" s="388"/>
      <c r="B528" s="131"/>
      <c r="L528" s="131"/>
      <c r="V528" s="131"/>
      <c r="AF528" s="131"/>
      <c r="AP528" s="131"/>
      <c r="AZ528" s="131"/>
      <c r="BA528" s="131"/>
      <c r="BJ528" s="131"/>
      <c r="BT528" s="131"/>
      <c r="CD528" s="131"/>
      <c r="CN528" s="131"/>
      <c r="CX528" s="131"/>
      <c r="DH528" s="131"/>
      <c r="DR528" s="131"/>
      <c r="EB528" s="131"/>
      <c r="EL528" s="131"/>
      <c r="EV528" s="131"/>
      <c r="FF528" s="131"/>
      <c r="FP528" s="131"/>
      <c r="FZ528" s="131"/>
      <c r="GJ528" s="131"/>
      <c r="GT528" s="131"/>
      <c r="HD528" s="131"/>
      <c r="HN528" s="131"/>
      <c r="HX528" s="131"/>
    </row>
    <row xmlns:x14ac="http://schemas.microsoft.com/office/spreadsheetml/2009/9/ac" r="529" s="3" customFormat="true" x14ac:dyDescent="0.25">
      <c r="A529" s="388"/>
      <c r="B529" s="131"/>
      <c r="L529" s="131"/>
      <c r="V529" s="131"/>
      <c r="AF529" s="131"/>
      <c r="AP529" s="131"/>
      <c r="AZ529" s="131"/>
      <c r="BA529" s="131"/>
      <c r="BJ529" s="131"/>
      <c r="BT529" s="131"/>
      <c r="CD529" s="131"/>
      <c r="CN529" s="131"/>
      <c r="CX529" s="131"/>
      <c r="DH529" s="131"/>
      <c r="DR529" s="131"/>
      <c r="EB529" s="131"/>
      <c r="EL529" s="131"/>
      <c r="EV529" s="131"/>
      <c r="FF529" s="131"/>
      <c r="FP529" s="131"/>
      <c r="FZ529" s="131"/>
      <c r="GJ529" s="131"/>
      <c r="GT529" s="131"/>
      <c r="HD529" s="131"/>
      <c r="HN529" s="131"/>
      <c r="HX529" s="131"/>
    </row>
    <row xmlns:x14ac="http://schemas.microsoft.com/office/spreadsheetml/2009/9/ac" r="530" s="3" customFormat="true" x14ac:dyDescent="0.25">
      <c r="A530" s="388"/>
      <c r="B530" s="131"/>
      <c r="L530" s="131"/>
      <c r="V530" s="131"/>
      <c r="AF530" s="131"/>
      <c r="AP530" s="131"/>
      <c r="AZ530" s="131"/>
      <c r="BA530" s="131"/>
      <c r="BJ530" s="131"/>
      <c r="BT530" s="131"/>
      <c r="CD530" s="131"/>
      <c r="CN530" s="131"/>
      <c r="CX530" s="131"/>
      <c r="DH530" s="131"/>
      <c r="DR530" s="131"/>
      <c r="EB530" s="131"/>
      <c r="EL530" s="131"/>
      <c r="EV530" s="131"/>
      <c r="FF530" s="131"/>
      <c r="FP530" s="131"/>
      <c r="FZ530" s="131"/>
      <c r="GJ530" s="131"/>
      <c r="GT530" s="131"/>
      <c r="HD530" s="131"/>
      <c r="HN530" s="131"/>
      <c r="HX530" s="131"/>
    </row>
    <row xmlns:x14ac="http://schemas.microsoft.com/office/spreadsheetml/2009/9/ac" r="531" s="3" customFormat="true" x14ac:dyDescent="0.25">
      <c r="A531" s="388"/>
      <c r="B531" s="131"/>
      <c r="L531" s="131"/>
      <c r="V531" s="131"/>
      <c r="AF531" s="131"/>
      <c r="AP531" s="131"/>
      <c r="AZ531" s="131"/>
      <c r="BA531" s="131"/>
      <c r="BJ531" s="131"/>
      <c r="BT531" s="131"/>
      <c r="CD531" s="131"/>
      <c r="CN531" s="131"/>
      <c r="CX531" s="131"/>
      <c r="DH531" s="131"/>
      <c r="DR531" s="131"/>
      <c r="EB531" s="131"/>
      <c r="EL531" s="131"/>
      <c r="EV531" s="131"/>
      <c r="FF531" s="131"/>
      <c r="FP531" s="131"/>
      <c r="FZ531" s="131"/>
      <c r="GJ531" s="131"/>
      <c r="GT531" s="131"/>
      <c r="HD531" s="131"/>
      <c r="HN531" s="131"/>
      <c r="HX531" s="131"/>
    </row>
    <row xmlns:x14ac="http://schemas.microsoft.com/office/spreadsheetml/2009/9/ac" r="532" s="3" customFormat="true" x14ac:dyDescent="0.25">
      <c r="A532" s="388"/>
      <c r="B532" s="131"/>
      <c r="L532" s="131"/>
      <c r="V532" s="131"/>
      <c r="AF532" s="131"/>
      <c r="AP532" s="131"/>
      <c r="AZ532" s="131"/>
      <c r="BA532" s="131"/>
      <c r="BJ532" s="131"/>
      <c r="BT532" s="131"/>
      <c r="CD532" s="131"/>
      <c r="CN532" s="131"/>
      <c r="CX532" s="131"/>
      <c r="DH532" s="131"/>
      <c r="DR532" s="131"/>
      <c r="EB532" s="131"/>
      <c r="EL532" s="131"/>
      <c r="EV532" s="131"/>
      <c r="FF532" s="131"/>
      <c r="FP532" s="131"/>
      <c r="FZ532" s="131"/>
      <c r="GJ532" s="131"/>
      <c r="GT532" s="131"/>
      <c r="HD532" s="131"/>
      <c r="HN532" s="131"/>
      <c r="HX532" s="131"/>
    </row>
    <row xmlns:x14ac="http://schemas.microsoft.com/office/spreadsheetml/2009/9/ac" r="533" s="3" customFormat="true" x14ac:dyDescent="0.25">
      <c r="A533" s="388"/>
      <c r="B533" s="131"/>
      <c r="L533" s="131"/>
      <c r="V533" s="131"/>
      <c r="AF533" s="131"/>
      <c r="AP533" s="131"/>
      <c r="AZ533" s="131"/>
      <c r="BA533" s="131"/>
      <c r="BJ533" s="131"/>
      <c r="BT533" s="131"/>
      <c r="CD533" s="131"/>
      <c r="CN533" s="131"/>
      <c r="CX533" s="131"/>
      <c r="DH533" s="131"/>
      <c r="DR533" s="131"/>
      <c r="EB533" s="131"/>
      <c r="EL533" s="131"/>
      <c r="EV533" s="131"/>
      <c r="FF533" s="131"/>
      <c r="FP533" s="131"/>
      <c r="FZ533" s="131"/>
      <c r="GJ533" s="131"/>
      <c r="GT533" s="131"/>
      <c r="HD533" s="131"/>
      <c r="HN533" s="131"/>
      <c r="HX533" s="131"/>
    </row>
    <row xmlns:x14ac="http://schemas.microsoft.com/office/spreadsheetml/2009/9/ac" r="534" s="3" customFormat="true" x14ac:dyDescent="0.25">
      <c r="A534" s="388"/>
      <c r="B534" s="131"/>
      <c r="L534" s="131"/>
      <c r="V534" s="131"/>
      <c r="AF534" s="131"/>
      <c r="AP534" s="131"/>
      <c r="AZ534" s="131"/>
      <c r="BA534" s="131"/>
      <c r="BJ534" s="131"/>
      <c r="BT534" s="131"/>
      <c r="CD534" s="131"/>
      <c r="CN534" s="131"/>
      <c r="CX534" s="131"/>
      <c r="DH534" s="131"/>
      <c r="DR534" s="131"/>
      <c r="EB534" s="131"/>
      <c r="EL534" s="131"/>
      <c r="EV534" s="131"/>
      <c r="FF534" s="131"/>
      <c r="FP534" s="131"/>
      <c r="FZ534" s="131"/>
      <c r="GJ534" s="131"/>
      <c r="GT534" s="131"/>
      <c r="HD534" s="131"/>
      <c r="HN534" s="131"/>
      <c r="HX534" s="131"/>
    </row>
    <row xmlns:x14ac="http://schemas.microsoft.com/office/spreadsheetml/2009/9/ac" r="535" s="3" customFormat="true" x14ac:dyDescent="0.25">
      <c r="A535" s="388"/>
      <c r="B535" s="131"/>
      <c r="L535" s="131"/>
      <c r="V535" s="131"/>
      <c r="AF535" s="131"/>
      <c r="AP535" s="131"/>
      <c r="AZ535" s="131"/>
      <c r="BA535" s="131"/>
      <c r="BJ535" s="131"/>
      <c r="BT535" s="131"/>
      <c r="CD535" s="131"/>
      <c r="CN535" s="131"/>
      <c r="CX535" s="131"/>
      <c r="DH535" s="131"/>
      <c r="DR535" s="131"/>
      <c r="EB535" s="131"/>
      <c r="EL535" s="131"/>
      <c r="EV535" s="131"/>
      <c r="FF535" s="131"/>
      <c r="FP535" s="131"/>
      <c r="FZ535" s="131"/>
      <c r="GJ535" s="131"/>
      <c r="GT535" s="131"/>
      <c r="HD535" s="131"/>
      <c r="HN535" s="131"/>
      <c r="HX535" s="131"/>
    </row>
    <row xmlns:x14ac="http://schemas.microsoft.com/office/spreadsheetml/2009/9/ac" r="536" s="3" customFormat="true" x14ac:dyDescent="0.25">
      <c r="A536" s="388"/>
      <c r="B536" s="131"/>
      <c r="L536" s="131"/>
      <c r="V536" s="131"/>
      <c r="AF536" s="131"/>
      <c r="AP536" s="131"/>
      <c r="AZ536" s="131"/>
      <c r="BA536" s="131"/>
      <c r="BJ536" s="131"/>
      <c r="BT536" s="131"/>
      <c r="CD536" s="131"/>
      <c r="CN536" s="131"/>
      <c r="CX536" s="131"/>
      <c r="DH536" s="131"/>
      <c r="DR536" s="131"/>
      <c r="EB536" s="131"/>
      <c r="EL536" s="131"/>
      <c r="EV536" s="131"/>
      <c r="FF536" s="131"/>
      <c r="FP536" s="131"/>
      <c r="FZ536" s="131"/>
      <c r="GJ536" s="131"/>
      <c r="GT536" s="131"/>
      <c r="HD536" s="131"/>
      <c r="HN536" s="131"/>
      <c r="HX536" s="131"/>
    </row>
    <row xmlns:x14ac="http://schemas.microsoft.com/office/spreadsheetml/2009/9/ac" r="537" s="3" customFormat="true" x14ac:dyDescent="0.25">
      <c r="A537" s="388"/>
      <c r="B537" s="131"/>
      <c r="L537" s="131"/>
      <c r="V537" s="131"/>
      <c r="AF537" s="131"/>
      <c r="AP537" s="131"/>
      <c r="AZ537" s="131"/>
      <c r="BA537" s="131"/>
      <c r="BJ537" s="131"/>
      <c r="BT537" s="131"/>
      <c r="CD537" s="131"/>
      <c r="CN537" s="131"/>
      <c r="CX537" s="131"/>
      <c r="DH537" s="131"/>
      <c r="DR537" s="131"/>
      <c r="EB537" s="131"/>
      <c r="EL537" s="131"/>
      <c r="EV537" s="131"/>
      <c r="FF537" s="131"/>
      <c r="FP537" s="131"/>
      <c r="FZ537" s="131"/>
      <c r="GJ537" s="131"/>
      <c r="GT537" s="131"/>
      <c r="HD537" s="131"/>
      <c r="HN537" s="131"/>
      <c r="HX537" s="131"/>
    </row>
    <row xmlns:x14ac="http://schemas.microsoft.com/office/spreadsheetml/2009/9/ac" r="538" s="3" customFormat="true" x14ac:dyDescent="0.25">
      <c r="A538" s="388"/>
      <c r="B538" s="131"/>
      <c r="L538" s="131"/>
      <c r="V538" s="131"/>
      <c r="AF538" s="131"/>
      <c r="AP538" s="131"/>
      <c r="AZ538" s="131"/>
      <c r="BA538" s="131"/>
      <c r="BJ538" s="131"/>
      <c r="BT538" s="131"/>
      <c r="CD538" s="131"/>
      <c r="CN538" s="131"/>
      <c r="CX538" s="131"/>
      <c r="DH538" s="131"/>
      <c r="DR538" s="131"/>
      <c r="EB538" s="131"/>
      <c r="EL538" s="131"/>
      <c r="EV538" s="131"/>
      <c r="FF538" s="131"/>
      <c r="FP538" s="131"/>
      <c r="FZ538" s="131"/>
      <c r="GJ538" s="131"/>
      <c r="GT538" s="131"/>
      <c r="HD538" s="131"/>
      <c r="HN538" s="131"/>
      <c r="HX538" s="131"/>
    </row>
    <row xmlns:x14ac="http://schemas.microsoft.com/office/spreadsheetml/2009/9/ac" r="539" s="3" customFormat="true" x14ac:dyDescent="0.25">
      <c r="A539" s="388"/>
      <c r="B539" s="131"/>
      <c r="L539" s="131"/>
      <c r="V539" s="131"/>
      <c r="AF539" s="131"/>
      <c r="AP539" s="131"/>
      <c r="AZ539" s="131"/>
      <c r="BA539" s="131"/>
      <c r="BJ539" s="131"/>
      <c r="BT539" s="131"/>
      <c r="CD539" s="131"/>
      <c r="CN539" s="131"/>
      <c r="CX539" s="131"/>
      <c r="DH539" s="131"/>
      <c r="DR539" s="131"/>
      <c r="EB539" s="131"/>
      <c r="EL539" s="131"/>
      <c r="EV539" s="131"/>
      <c r="FF539" s="131"/>
      <c r="FP539" s="131"/>
      <c r="FZ539" s="131"/>
      <c r="GJ539" s="131"/>
      <c r="GT539" s="131"/>
      <c r="HD539" s="131"/>
      <c r="HN539" s="131"/>
      <c r="HX539" s="131"/>
    </row>
    <row xmlns:x14ac="http://schemas.microsoft.com/office/spreadsheetml/2009/9/ac" r="540" s="3" customFormat="true" x14ac:dyDescent="0.25">
      <c r="A540" s="388"/>
      <c r="B540" s="131"/>
      <c r="L540" s="131"/>
      <c r="V540" s="131"/>
      <c r="AF540" s="131"/>
      <c r="AP540" s="131"/>
      <c r="AZ540" s="131"/>
      <c r="BA540" s="131"/>
      <c r="BJ540" s="131"/>
      <c r="BT540" s="131"/>
      <c r="CD540" s="131"/>
      <c r="CN540" s="131"/>
      <c r="CX540" s="131"/>
      <c r="DH540" s="131"/>
      <c r="DR540" s="131"/>
      <c r="EB540" s="131"/>
      <c r="EL540" s="131"/>
      <c r="EV540" s="131"/>
      <c r="FF540" s="131"/>
      <c r="FP540" s="131"/>
      <c r="FZ540" s="131"/>
      <c r="GJ540" s="131"/>
      <c r="GT540" s="131"/>
      <c r="HD540" s="131"/>
      <c r="HN540" s="131"/>
      <c r="HX540" s="131"/>
    </row>
    <row xmlns:x14ac="http://schemas.microsoft.com/office/spreadsheetml/2009/9/ac" r="541" s="3" customFormat="true" x14ac:dyDescent="0.25">
      <c r="A541" s="388"/>
      <c r="B541" s="131"/>
      <c r="L541" s="131"/>
      <c r="V541" s="131"/>
      <c r="AF541" s="131"/>
      <c r="AP541" s="131"/>
      <c r="AZ541" s="131"/>
      <c r="BA541" s="131"/>
      <c r="BJ541" s="131"/>
      <c r="BT541" s="131"/>
      <c r="CD541" s="131"/>
      <c r="CN541" s="131"/>
      <c r="CX541" s="131"/>
      <c r="DH541" s="131"/>
      <c r="DR541" s="131"/>
      <c r="EB541" s="131"/>
      <c r="EL541" s="131"/>
      <c r="EV541" s="131"/>
      <c r="FF541" s="131"/>
      <c r="FP541" s="131"/>
      <c r="FZ541" s="131"/>
      <c r="GJ541" s="131"/>
      <c r="GT541" s="131"/>
      <c r="HD541" s="131"/>
      <c r="HN541" s="131"/>
      <c r="HX541" s="131"/>
    </row>
    <row xmlns:x14ac="http://schemas.microsoft.com/office/spreadsheetml/2009/9/ac" r="542" s="3" customFormat="true" x14ac:dyDescent="0.25">
      <c r="A542" s="388"/>
      <c r="B542" s="131"/>
      <c r="L542" s="131"/>
      <c r="V542" s="131"/>
      <c r="AF542" s="131"/>
      <c r="AP542" s="131"/>
      <c r="AZ542" s="131"/>
      <c r="BA542" s="131"/>
      <c r="BJ542" s="131"/>
      <c r="BT542" s="131"/>
      <c r="CD542" s="131"/>
      <c r="CN542" s="131"/>
      <c r="CX542" s="131"/>
      <c r="DH542" s="131"/>
      <c r="DR542" s="131"/>
      <c r="EB542" s="131"/>
      <c r="EL542" s="131"/>
      <c r="EV542" s="131"/>
      <c r="FF542" s="131"/>
      <c r="FP542" s="131"/>
      <c r="FZ542" s="131"/>
      <c r="GJ542" s="131"/>
      <c r="GT542" s="131"/>
      <c r="HD542" s="131"/>
      <c r="HN542" s="131"/>
      <c r="HX542" s="131"/>
    </row>
    <row xmlns:x14ac="http://schemas.microsoft.com/office/spreadsheetml/2009/9/ac" r="543" s="3" customFormat="true" x14ac:dyDescent="0.25">
      <c r="A543" s="388"/>
      <c r="B543" s="131"/>
      <c r="L543" s="131"/>
      <c r="V543" s="131"/>
      <c r="AF543" s="131"/>
      <c r="AP543" s="131"/>
      <c r="AZ543" s="131"/>
      <c r="BA543" s="131"/>
      <c r="BJ543" s="131"/>
      <c r="BT543" s="131"/>
      <c r="CD543" s="131"/>
      <c r="CN543" s="131"/>
      <c r="CX543" s="131"/>
      <c r="DH543" s="131"/>
      <c r="DR543" s="131"/>
      <c r="EB543" s="131"/>
      <c r="EL543" s="131"/>
      <c r="EV543" s="131"/>
      <c r="FF543" s="131"/>
      <c r="FP543" s="131"/>
      <c r="FZ543" s="131"/>
      <c r="GJ543" s="131"/>
      <c r="GT543" s="131"/>
      <c r="HD543" s="131"/>
      <c r="HN543" s="131"/>
      <c r="HX543" s="131"/>
    </row>
    <row xmlns:x14ac="http://schemas.microsoft.com/office/spreadsheetml/2009/9/ac" r="544" s="3" customFormat="true" x14ac:dyDescent="0.25">
      <c r="A544" s="388"/>
      <c r="B544" s="131"/>
      <c r="L544" s="131"/>
      <c r="V544" s="131"/>
      <c r="AF544" s="131"/>
      <c r="AP544" s="131"/>
      <c r="AZ544" s="131"/>
      <c r="BA544" s="131"/>
      <c r="BJ544" s="131"/>
      <c r="BT544" s="131"/>
      <c r="CD544" s="131"/>
      <c r="CN544" s="131"/>
      <c r="CX544" s="131"/>
      <c r="DH544" s="131"/>
      <c r="DR544" s="131"/>
      <c r="EB544" s="131"/>
      <c r="EL544" s="131"/>
      <c r="EV544" s="131"/>
      <c r="FF544" s="131"/>
      <c r="FP544" s="131"/>
      <c r="FZ544" s="131"/>
      <c r="GJ544" s="131"/>
      <c r="GT544" s="131"/>
      <c r="HD544" s="131"/>
      <c r="HN544" s="131"/>
      <c r="HX544" s="131"/>
    </row>
    <row xmlns:x14ac="http://schemas.microsoft.com/office/spreadsheetml/2009/9/ac" r="545" s="3" customFormat="true" x14ac:dyDescent="0.25">
      <c r="A545" s="388"/>
      <c r="B545" s="131"/>
      <c r="L545" s="131"/>
      <c r="V545" s="131"/>
      <c r="AF545" s="131"/>
      <c r="AP545" s="131"/>
      <c r="AZ545" s="131"/>
      <c r="BA545" s="131"/>
      <c r="BJ545" s="131"/>
      <c r="BT545" s="131"/>
      <c r="CD545" s="131"/>
      <c r="CN545" s="131"/>
      <c r="CX545" s="131"/>
      <c r="DH545" s="131"/>
      <c r="DR545" s="131"/>
      <c r="EB545" s="131"/>
      <c r="EL545" s="131"/>
      <c r="EV545" s="131"/>
      <c r="FF545" s="131"/>
      <c r="FP545" s="131"/>
      <c r="FZ545" s="131"/>
      <c r="GJ545" s="131"/>
      <c r="GT545" s="131"/>
      <c r="HD545" s="131"/>
      <c r="HN545" s="131"/>
      <c r="HX545" s="131"/>
    </row>
    <row xmlns:x14ac="http://schemas.microsoft.com/office/spreadsheetml/2009/9/ac" r="546" s="3" customFormat="true" x14ac:dyDescent="0.25">
      <c r="A546" s="388"/>
      <c r="B546" s="131"/>
      <c r="L546" s="131"/>
      <c r="V546" s="131"/>
      <c r="AF546" s="131"/>
      <c r="AP546" s="131"/>
      <c r="AZ546" s="131"/>
      <c r="BA546" s="131"/>
      <c r="BJ546" s="131"/>
      <c r="BT546" s="131"/>
      <c r="CD546" s="131"/>
      <c r="CN546" s="131"/>
      <c r="CX546" s="131"/>
      <c r="DH546" s="131"/>
      <c r="DR546" s="131"/>
      <c r="EB546" s="131"/>
      <c r="EL546" s="131"/>
      <c r="EV546" s="131"/>
      <c r="FF546" s="131"/>
      <c r="FP546" s="131"/>
      <c r="FZ546" s="131"/>
      <c r="GJ546" s="131"/>
      <c r="GT546" s="131"/>
      <c r="HD546" s="131"/>
      <c r="HN546" s="131"/>
      <c r="HX546" s="131"/>
    </row>
    <row xmlns:x14ac="http://schemas.microsoft.com/office/spreadsheetml/2009/9/ac" r="547" s="3" customFormat="true" x14ac:dyDescent="0.25">
      <c r="A547" s="388"/>
      <c r="B547" s="131"/>
      <c r="L547" s="131"/>
      <c r="V547" s="131"/>
      <c r="AF547" s="131"/>
      <c r="AP547" s="131"/>
      <c r="AZ547" s="131"/>
      <c r="BA547" s="131"/>
      <c r="BJ547" s="131"/>
      <c r="BT547" s="131"/>
      <c r="CD547" s="131"/>
      <c r="CN547" s="131"/>
      <c r="CX547" s="131"/>
      <c r="DH547" s="131"/>
      <c r="DR547" s="131"/>
      <c r="EB547" s="131"/>
      <c r="EL547" s="131"/>
      <c r="EV547" s="131"/>
      <c r="FF547" s="131"/>
      <c r="FP547" s="131"/>
      <c r="FZ547" s="131"/>
      <c r="GJ547" s="131"/>
      <c r="GT547" s="131"/>
      <c r="HD547" s="131"/>
      <c r="HN547" s="131"/>
      <c r="HX547" s="131"/>
    </row>
    <row xmlns:x14ac="http://schemas.microsoft.com/office/spreadsheetml/2009/9/ac" r="548" s="3" customFormat="true" x14ac:dyDescent="0.25">
      <c r="A548" s="388"/>
      <c r="B548" s="131"/>
      <c r="L548" s="131"/>
      <c r="V548" s="131"/>
      <c r="AF548" s="131"/>
      <c r="AP548" s="131"/>
      <c r="AZ548" s="131"/>
      <c r="BA548" s="131"/>
      <c r="BJ548" s="131"/>
      <c r="BT548" s="131"/>
      <c r="CD548" s="131"/>
      <c r="CN548" s="131"/>
      <c r="CX548" s="131"/>
      <c r="DH548" s="131"/>
      <c r="DR548" s="131"/>
      <c r="EB548" s="131"/>
      <c r="EL548" s="131"/>
      <c r="EV548" s="131"/>
      <c r="FF548" s="131"/>
      <c r="FP548" s="131"/>
      <c r="FZ548" s="131"/>
      <c r="GJ548" s="131"/>
      <c r="GT548" s="131"/>
      <c r="HD548" s="131"/>
      <c r="HN548" s="131"/>
      <c r="HX548" s="131"/>
    </row>
    <row xmlns:x14ac="http://schemas.microsoft.com/office/spreadsheetml/2009/9/ac" r="549" s="3" customFormat="true" x14ac:dyDescent="0.25">
      <c r="A549" s="388"/>
      <c r="B549" s="131"/>
      <c r="L549" s="131"/>
      <c r="V549" s="131"/>
      <c r="AF549" s="131"/>
      <c r="AP549" s="131"/>
      <c r="AZ549" s="131"/>
      <c r="BA549" s="131"/>
      <c r="BJ549" s="131"/>
      <c r="BT549" s="131"/>
      <c r="CD549" s="131"/>
      <c r="CN549" s="131"/>
      <c r="CX549" s="131"/>
      <c r="DH549" s="131"/>
      <c r="DR549" s="131"/>
      <c r="EB549" s="131"/>
      <c r="EL549" s="131"/>
      <c r="EV549" s="131"/>
      <c r="FF549" s="131"/>
      <c r="FP549" s="131"/>
      <c r="FZ549" s="131"/>
      <c r="GJ549" s="131"/>
      <c r="GT549" s="131"/>
      <c r="HD549" s="131"/>
      <c r="HN549" s="131"/>
      <c r="HX549" s="131"/>
    </row>
    <row xmlns:x14ac="http://schemas.microsoft.com/office/spreadsheetml/2009/9/ac" r="550" s="3" customFormat="true" x14ac:dyDescent="0.25">
      <c r="A550" s="388"/>
      <c r="B550" s="131"/>
      <c r="L550" s="131"/>
      <c r="V550" s="131"/>
      <c r="AF550" s="131"/>
      <c r="AP550" s="131"/>
      <c r="AZ550" s="131"/>
      <c r="BA550" s="131"/>
      <c r="BJ550" s="131"/>
      <c r="BT550" s="131"/>
      <c r="CD550" s="131"/>
      <c r="CN550" s="131"/>
      <c r="CX550" s="131"/>
      <c r="DH550" s="131"/>
      <c r="DR550" s="131"/>
      <c r="EB550" s="131"/>
      <c r="EL550" s="131"/>
      <c r="EV550" s="131"/>
      <c r="FF550" s="131"/>
      <c r="FP550" s="131"/>
      <c r="FZ550" s="131"/>
      <c r="GJ550" s="131"/>
      <c r="GT550" s="131"/>
      <c r="HD550" s="131"/>
      <c r="HN550" s="131"/>
      <c r="HX550" s="131"/>
    </row>
    <row xmlns:x14ac="http://schemas.microsoft.com/office/spreadsheetml/2009/9/ac" r="551" s="3" customFormat="true" x14ac:dyDescent="0.25">
      <c r="A551" s="388"/>
      <c r="B551" s="131"/>
      <c r="L551" s="131"/>
      <c r="V551" s="131"/>
      <c r="AF551" s="131"/>
      <c r="AP551" s="131"/>
      <c r="AZ551" s="131"/>
      <c r="BA551" s="131"/>
      <c r="BJ551" s="131"/>
      <c r="BT551" s="131"/>
      <c r="CD551" s="131"/>
      <c r="CN551" s="131"/>
      <c r="CX551" s="131"/>
      <c r="DH551" s="131"/>
      <c r="DR551" s="131"/>
      <c r="EB551" s="131"/>
      <c r="EL551" s="131"/>
      <c r="EV551" s="131"/>
      <c r="FF551" s="131"/>
      <c r="FP551" s="131"/>
      <c r="FZ551" s="131"/>
      <c r="GJ551" s="131"/>
      <c r="GT551" s="131"/>
      <c r="HD551" s="131"/>
      <c r="HN551" s="131"/>
      <c r="HX551" s="131"/>
    </row>
    <row xmlns:x14ac="http://schemas.microsoft.com/office/spreadsheetml/2009/9/ac" r="552" s="3" customFormat="true" x14ac:dyDescent="0.25">
      <c r="A552" s="388"/>
      <c r="B552" s="131"/>
      <c r="L552" s="131"/>
      <c r="V552" s="131"/>
      <c r="AF552" s="131"/>
      <c r="AP552" s="131"/>
      <c r="AZ552" s="131"/>
      <c r="BA552" s="131"/>
      <c r="BJ552" s="131"/>
      <c r="BT552" s="131"/>
      <c r="CD552" s="131"/>
      <c r="CN552" s="131"/>
      <c r="CX552" s="131"/>
      <c r="DH552" s="131"/>
      <c r="DR552" s="131"/>
      <c r="EB552" s="131"/>
      <c r="EL552" s="131"/>
      <c r="EV552" s="131"/>
      <c r="FF552" s="131"/>
      <c r="FP552" s="131"/>
      <c r="FZ552" s="131"/>
      <c r="GJ552" s="131"/>
      <c r="GT552" s="131"/>
      <c r="HD552" s="131"/>
      <c r="HN552" s="131"/>
      <c r="HX552" s="131"/>
    </row>
    <row xmlns:x14ac="http://schemas.microsoft.com/office/spreadsheetml/2009/9/ac" r="553" s="3" customFormat="true" x14ac:dyDescent="0.25">
      <c r="A553" s="388"/>
      <c r="B553" s="131"/>
      <c r="L553" s="131"/>
      <c r="V553" s="131"/>
      <c r="AF553" s="131"/>
      <c r="AP553" s="131"/>
      <c r="AZ553" s="131"/>
      <c r="BA553" s="131"/>
      <c r="BJ553" s="131"/>
      <c r="BT553" s="131"/>
      <c r="CD553" s="131"/>
      <c r="CN553" s="131"/>
      <c r="CX553" s="131"/>
      <c r="DH553" s="131"/>
      <c r="DR553" s="131"/>
      <c r="EB553" s="131"/>
      <c r="EL553" s="131"/>
      <c r="EV553" s="131"/>
      <c r="FF553" s="131"/>
      <c r="FP553" s="131"/>
      <c r="FZ553" s="131"/>
      <c r="GJ553" s="131"/>
      <c r="GT553" s="131"/>
      <c r="HD553" s="131"/>
      <c r="HN553" s="131"/>
      <c r="HX553" s="131"/>
    </row>
    <row xmlns:x14ac="http://schemas.microsoft.com/office/spreadsheetml/2009/9/ac" r="554" s="3" customFormat="true" x14ac:dyDescent="0.25">
      <c r="A554" s="388"/>
      <c r="B554" s="131"/>
      <c r="L554" s="131"/>
      <c r="V554" s="131"/>
      <c r="AF554" s="131"/>
      <c r="AP554" s="131"/>
      <c r="AZ554" s="131"/>
      <c r="BA554" s="131"/>
      <c r="BJ554" s="131"/>
      <c r="BT554" s="131"/>
      <c r="CD554" s="131"/>
      <c r="CN554" s="131"/>
      <c r="CX554" s="131"/>
      <c r="DH554" s="131"/>
      <c r="DR554" s="131"/>
      <c r="EB554" s="131"/>
      <c r="EL554" s="131"/>
      <c r="EV554" s="131"/>
      <c r="FF554" s="131"/>
      <c r="FP554" s="131"/>
      <c r="FZ554" s="131"/>
      <c r="GJ554" s="131"/>
      <c r="GT554" s="131"/>
      <c r="HD554" s="131"/>
      <c r="HN554" s="131"/>
      <c r="HX554" s="131"/>
    </row>
    <row xmlns:x14ac="http://schemas.microsoft.com/office/spreadsheetml/2009/9/ac" r="555" s="3" customFormat="true" x14ac:dyDescent="0.25">
      <c r="A555" s="388"/>
      <c r="B555" s="131"/>
      <c r="L555" s="131"/>
      <c r="V555" s="131"/>
      <c r="AF555" s="131"/>
      <c r="AP555" s="131"/>
      <c r="AZ555" s="131"/>
      <c r="BA555" s="131"/>
      <c r="BJ555" s="131"/>
      <c r="BT555" s="131"/>
      <c r="CD555" s="131"/>
      <c r="CN555" s="131"/>
      <c r="CX555" s="131"/>
      <c r="DH555" s="131"/>
      <c r="DR555" s="131"/>
      <c r="EB555" s="131"/>
      <c r="EL555" s="131"/>
      <c r="EV555" s="131"/>
      <c r="FF555" s="131"/>
      <c r="FP555" s="131"/>
      <c r="FZ555" s="131"/>
      <c r="GJ555" s="131"/>
      <c r="GT555" s="131"/>
      <c r="HD555" s="131"/>
      <c r="HN555" s="131"/>
      <c r="HX555" s="131"/>
    </row>
    <row xmlns:x14ac="http://schemas.microsoft.com/office/spreadsheetml/2009/9/ac" r="556" s="3" customFormat="true" x14ac:dyDescent="0.25">
      <c r="A556" s="388"/>
      <c r="B556" s="131"/>
      <c r="L556" s="131"/>
      <c r="V556" s="131"/>
      <c r="AF556" s="131"/>
      <c r="AP556" s="131"/>
      <c r="AZ556" s="131"/>
      <c r="BA556" s="131"/>
      <c r="BJ556" s="131"/>
      <c r="BT556" s="131"/>
      <c r="CD556" s="131"/>
      <c r="CN556" s="131"/>
      <c r="CX556" s="131"/>
      <c r="DH556" s="131"/>
      <c r="DR556" s="131"/>
      <c r="EB556" s="131"/>
      <c r="EL556" s="131"/>
      <c r="EV556" s="131"/>
      <c r="FF556" s="131"/>
      <c r="FP556" s="131"/>
      <c r="FZ556" s="131"/>
      <c r="GJ556" s="131"/>
      <c r="GT556" s="131"/>
      <c r="HD556" s="131"/>
      <c r="HN556" s="131"/>
      <c r="HX556" s="131"/>
    </row>
    <row xmlns:x14ac="http://schemas.microsoft.com/office/spreadsheetml/2009/9/ac" r="557" s="3" customFormat="true" x14ac:dyDescent="0.25">
      <c r="A557" s="388"/>
      <c r="B557" s="131"/>
      <c r="L557" s="131"/>
      <c r="V557" s="131"/>
      <c r="AF557" s="131"/>
      <c r="AP557" s="131"/>
      <c r="AZ557" s="131"/>
      <c r="BA557" s="131"/>
      <c r="BJ557" s="131"/>
      <c r="BT557" s="131"/>
      <c r="CD557" s="131"/>
      <c r="CN557" s="131"/>
      <c r="CX557" s="131"/>
      <c r="DH557" s="131"/>
      <c r="DR557" s="131"/>
      <c r="EB557" s="131"/>
      <c r="EL557" s="131"/>
      <c r="EV557" s="131"/>
      <c r="FF557" s="131"/>
      <c r="FP557" s="131"/>
      <c r="FZ557" s="131"/>
      <c r="GJ557" s="131"/>
      <c r="GT557" s="131"/>
      <c r="HD557" s="131"/>
      <c r="HN557" s="131"/>
      <c r="HX557" s="131"/>
    </row>
    <row xmlns:x14ac="http://schemas.microsoft.com/office/spreadsheetml/2009/9/ac" r="558" s="3" customFormat="true" x14ac:dyDescent="0.25">
      <c r="A558" s="388"/>
      <c r="B558" s="131"/>
      <c r="L558" s="131"/>
      <c r="V558" s="131"/>
      <c r="AF558" s="131"/>
      <c r="AP558" s="131"/>
      <c r="AZ558" s="131"/>
      <c r="BA558" s="131"/>
      <c r="BJ558" s="131"/>
      <c r="BT558" s="131"/>
      <c r="CD558" s="131"/>
      <c r="CN558" s="131"/>
      <c r="CX558" s="131"/>
      <c r="DH558" s="131"/>
      <c r="DR558" s="131"/>
      <c r="EB558" s="131"/>
      <c r="EL558" s="131"/>
      <c r="EV558" s="131"/>
      <c r="FF558" s="131"/>
      <c r="FP558" s="131"/>
      <c r="FZ558" s="131"/>
      <c r="GJ558" s="131"/>
      <c r="GT558" s="131"/>
      <c r="HD558" s="131"/>
      <c r="HN558" s="131"/>
      <c r="HX558" s="131"/>
    </row>
    <row xmlns:x14ac="http://schemas.microsoft.com/office/spreadsheetml/2009/9/ac" r="559" s="3" customFormat="true" x14ac:dyDescent="0.25">
      <c r="A559" s="388"/>
      <c r="B559" s="131"/>
      <c r="L559" s="131"/>
      <c r="V559" s="131"/>
      <c r="AF559" s="131"/>
      <c r="AP559" s="131"/>
      <c r="AZ559" s="131"/>
      <c r="BA559" s="131"/>
      <c r="BJ559" s="131"/>
      <c r="BT559" s="131"/>
      <c r="CD559" s="131"/>
      <c r="CN559" s="131"/>
      <c r="CX559" s="131"/>
      <c r="DH559" s="131"/>
      <c r="DR559" s="131"/>
      <c r="EB559" s="131"/>
      <c r="EL559" s="131"/>
      <c r="EV559" s="131"/>
      <c r="FF559" s="131"/>
      <c r="FP559" s="131"/>
      <c r="FZ559" s="131"/>
      <c r="GJ559" s="131"/>
      <c r="GT559" s="131"/>
      <c r="HD559" s="131"/>
      <c r="HN559" s="131"/>
      <c r="HX559" s="131"/>
    </row>
    <row xmlns:x14ac="http://schemas.microsoft.com/office/spreadsheetml/2009/9/ac" r="560" s="3" customFormat="true" x14ac:dyDescent="0.25">
      <c r="A560" s="388"/>
      <c r="B560" s="131"/>
      <c r="L560" s="131"/>
      <c r="V560" s="131"/>
      <c r="AF560" s="131"/>
      <c r="AP560" s="131"/>
      <c r="AZ560" s="131"/>
      <c r="BA560" s="131"/>
      <c r="BJ560" s="131"/>
      <c r="BT560" s="131"/>
      <c r="CD560" s="131"/>
      <c r="CN560" s="131"/>
      <c r="CX560" s="131"/>
      <c r="DH560" s="131"/>
      <c r="DR560" s="131"/>
      <c r="EB560" s="131"/>
      <c r="EL560" s="131"/>
      <c r="EV560" s="131"/>
      <c r="FF560" s="131"/>
      <c r="FP560" s="131"/>
      <c r="FZ560" s="131"/>
      <c r="GJ560" s="131"/>
      <c r="GT560" s="131"/>
      <c r="HD560" s="131"/>
      <c r="HN560" s="131"/>
      <c r="HX560" s="131"/>
    </row>
    <row xmlns:x14ac="http://schemas.microsoft.com/office/spreadsheetml/2009/9/ac" r="561" s="3" customFormat="true" x14ac:dyDescent="0.25">
      <c r="A561" s="388"/>
      <c r="B561" s="131"/>
      <c r="L561" s="131"/>
      <c r="V561" s="131"/>
      <c r="AF561" s="131"/>
      <c r="AP561" s="131"/>
      <c r="AZ561" s="131"/>
      <c r="BA561" s="131"/>
      <c r="BJ561" s="131"/>
      <c r="BT561" s="131"/>
      <c r="CD561" s="131"/>
      <c r="CN561" s="131"/>
      <c r="CX561" s="131"/>
      <c r="DH561" s="131"/>
      <c r="DR561" s="131"/>
      <c r="EB561" s="131"/>
      <c r="EL561" s="131"/>
      <c r="EV561" s="131"/>
      <c r="FF561" s="131"/>
      <c r="FP561" s="131"/>
      <c r="FZ561" s="131"/>
      <c r="GJ561" s="131"/>
      <c r="GT561" s="131"/>
      <c r="HD561" s="131"/>
      <c r="HN561" s="131"/>
      <c r="HX561" s="131"/>
    </row>
    <row xmlns:x14ac="http://schemas.microsoft.com/office/spreadsheetml/2009/9/ac" r="562" s="3" customFormat="true" x14ac:dyDescent="0.25">
      <c r="A562" s="388"/>
      <c r="B562" s="131"/>
      <c r="L562" s="131"/>
      <c r="V562" s="131"/>
      <c r="AF562" s="131"/>
      <c r="AP562" s="131"/>
      <c r="AZ562" s="131"/>
      <c r="BA562" s="131"/>
      <c r="BJ562" s="131"/>
      <c r="BT562" s="131"/>
      <c r="CD562" s="131"/>
      <c r="CN562" s="131"/>
      <c r="CX562" s="131"/>
      <c r="DH562" s="131"/>
      <c r="DR562" s="131"/>
      <c r="EB562" s="131"/>
      <c r="EL562" s="131"/>
      <c r="EV562" s="131"/>
      <c r="FF562" s="131"/>
      <c r="FP562" s="131"/>
      <c r="FZ562" s="131"/>
      <c r="GJ562" s="131"/>
      <c r="GT562" s="131"/>
      <c r="HD562" s="131"/>
      <c r="HN562" s="131"/>
      <c r="HX562" s="131"/>
    </row>
    <row xmlns:x14ac="http://schemas.microsoft.com/office/spreadsheetml/2009/9/ac" r="563" s="3" customFormat="true" x14ac:dyDescent="0.25">
      <c r="A563" s="388"/>
      <c r="B563" s="131"/>
      <c r="L563" s="131"/>
      <c r="V563" s="131"/>
      <c r="AF563" s="131"/>
      <c r="AP563" s="131"/>
      <c r="AZ563" s="131"/>
      <c r="BA563" s="131"/>
      <c r="BJ563" s="131"/>
      <c r="BT563" s="131"/>
      <c r="CD563" s="131"/>
      <c r="CN563" s="131"/>
      <c r="CX563" s="131"/>
      <c r="DH563" s="131"/>
      <c r="DR563" s="131"/>
      <c r="EB563" s="131"/>
      <c r="EL563" s="131"/>
      <c r="EV563" s="131"/>
      <c r="FF563" s="131"/>
      <c r="FP563" s="131"/>
      <c r="FZ563" s="131"/>
      <c r="GJ563" s="131"/>
      <c r="GT563" s="131"/>
      <c r="HD563" s="131"/>
      <c r="HN563" s="131"/>
      <c r="HX563" s="131"/>
    </row>
    <row xmlns:x14ac="http://schemas.microsoft.com/office/spreadsheetml/2009/9/ac" r="564" s="3" customFormat="true" x14ac:dyDescent="0.25">
      <c r="A564" s="388"/>
      <c r="B564" s="131"/>
      <c r="L564" s="131"/>
      <c r="V564" s="131"/>
      <c r="AF564" s="131"/>
      <c r="AP564" s="131"/>
      <c r="AZ564" s="131"/>
      <c r="BA564" s="131"/>
      <c r="BJ564" s="131"/>
      <c r="BT564" s="131"/>
      <c r="CD564" s="131"/>
      <c r="CN564" s="131"/>
      <c r="CX564" s="131"/>
      <c r="DH564" s="131"/>
      <c r="DR564" s="131"/>
      <c r="EB564" s="131"/>
      <c r="EL564" s="131"/>
      <c r="EV564" s="131"/>
      <c r="FF564" s="131"/>
      <c r="FP564" s="131"/>
      <c r="FZ564" s="131"/>
      <c r="GJ564" s="131"/>
      <c r="GT564" s="131"/>
      <c r="HD564" s="131"/>
      <c r="HN564" s="131"/>
      <c r="HX564" s="131"/>
    </row>
    <row xmlns:x14ac="http://schemas.microsoft.com/office/spreadsheetml/2009/9/ac" r="565" s="3" customFormat="true" x14ac:dyDescent="0.25">
      <c r="A565" s="388"/>
      <c r="B565" s="131"/>
      <c r="L565" s="131"/>
      <c r="V565" s="131"/>
      <c r="AF565" s="131"/>
      <c r="AP565" s="131"/>
      <c r="AZ565" s="131"/>
      <c r="BA565" s="131"/>
      <c r="BJ565" s="131"/>
      <c r="BT565" s="131"/>
      <c r="CD565" s="131"/>
      <c r="CN565" s="131"/>
      <c r="CX565" s="131"/>
      <c r="DH565" s="131"/>
      <c r="DR565" s="131"/>
      <c r="EB565" s="131"/>
      <c r="EL565" s="131"/>
      <c r="EV565" s="131"/>
      <c r="FF565" s="131"/>
      <c r="FP565" s="131"/>
      <c r="FZ565" s="131"/>
      <c r="GJ565" s="131"/>
      <c r="GT565" s="131"/>
      <c r="HD565" s="131"/>
      <c r="HN565" s="131"/>
      <c r="HX565" s="131"/>
    </row>
    <row xmlns:x14ac="http://schemas.microsoft.com/office/spreadsheetml/2009/9/ac" r="566" s="3" customFormat="true" x14ac:dyDescent="0.25">
      <c r="A566" s="388"/>
      <c r="B566" s="131"/>
      <c r="L566" s="131"/>
      <c r="V566" s="131"/>
      <c r="AF566" s="131"/>
      <c r="AP566" s="131"/>
      <c r="AZ566" s="131"/>
      <c r="BA566" s="131"/>
      <c r="BJ566" s="131"/>
      <c r="BT566" s="131"/>
      <c r="CD566" s="131"/>
      <c r="CN566" s="131"/>
      <c r="CX566" s="131"/>
      <c r="DH566" s="131"/>
      <c r="DR566" s="131"/>
      <c r="EB566" s="131"/>
      <c r="EL566" s="131"/>
      <c r="EV566" s="131"/>
      <c r="FF566" s="131"/>
      <c r="FP566" s="131"/>
      <c r="FZ566" s="131"/>
      <c r="GJ566" s="131"/>
      <c r="GT566" s="131"/>
      <c r="HD566" s="131"/>
      <c r="HN566" s="131"/>
      <c r="HX566" s="131"/>
    </row>
    <row xmlns:x14ac="http://schemas.microsoft.com/office/spreadsheetml/2009/9/ac" r="567" s="3" customFormat="true" x14ac:dyDescent="0.25">
      <c r="A567" s="388"/>
      <c r="B567" s="131"/>
      <c r="L567" s="131"/>
      <c r="V567" s="131"/>
      <c r="AF567" s="131"/>
      <c r="AP567" s="131"/>
      <c r="AZ567" s="131"/>
      <c r="BA567" s="131"/>
      <c r="BJ567" s="131"/>
      <c r="BT567" s="131"/>
      <c r="CD567" s="131"/>
      <c r="CN567" s="131"/>
      <c r="CX567" s="131"/>
      <c r="DH567" s="131"/>
      <c r="DR567" s="131"/>
      <c r="EB567" s="131"/>
      <c r="EL567" s="131"/>
      <c r="EV567" s="131"/>
      <c r="FF567" s="131"/>
      <c r="FP567" s="131"/>
      <c r="FZ567" s="131"/>
      <c r="GJ567" s="131"/>
      <c r="GT567" s="131"/>
      <c r="HD567" s="131"/>
      <c r="HN567" s="131"/>
      <c r="HX567" s="131"/>
    </row>
    <row xmlns:x14ac="http://schemas.microsoft.com/office/spreadsheetml/2009/9/ac" r="568" s="3" customFormat="true" x14ac:dyDescent="0.25">
      <c r="A568" s="388"/>
      <c r="B568" s="131"/>
      <c r="L568" s="131"/>
      <c r="V568" s="131"/>
      <c r="AF568" s="131"/>
      <c r="AP568" s="131"/>
      <c r="AZ568" s="131"/>
      <c r="BA568" s="131"/>
      <c r="BJ568" s="131"/>
      <c r="BT568" s="131"/>
      <c r="CD568" s="131"/>
      <c r="CN568" s="131"/>
      <c r="CX568" s="131"/>
      <c r="DH568" s="131"/>
      <c r="DR568" s="131"/>
      <c r="EB568" s="131"/>
      <c r="EL568" s="131"/>
      <c r="EV568" s="131"/>
      <c r="FF568" s="131"/>
      <c r="FP568" s="131"/>
      <c r="FZ568" s="131"/>
      <c r="GJ568" s="131"/>
      <c r="GT568" s="131"/>
      <c r="HD568" s="131"/>
      <c r="HN568" s="131"/>
      <c r="HX568" s="131"/>
    </row>
    <row xmlns:x14ac="http://schemas.microsoft.com/office/spreadsheetml/2009/9/ac" r="569" s="3" customFormat="true" x14ac:dyDescent="0.25">
      <c r="A569" s="388"/>
      <c r="B569" s="131"/>
      <c r="L569" s="131"/>
      <c r="V569" s="131"/>
      <c r="AF569" s="131"/>
      <c r="AP569" s="131"/>
      <c r="AZ569" s="131"/>
      <c r="BA569" s="131"/>
      <c r="BJ569" s="131"/>
      <c r="BT569" s="131"/>
      <c r="CD569" s="131"/>
      <c r="CN569" s="131"/>
      <c r="CX569" s="131"/>
      <c r="DH569" s="131"/>
      <c r="DR569" s="131"/>
      <c r="EB569" s="131"/>
      <c r="EL569" s="131"/>
      <c r="EV569" s="131"/>
      <c r="FF569" s="131"/>
      <c r="FP569" s="131"/>
      <c r="FZ569" s="131"/>
      <c r="GJ569" s="131"/>
      <c r="GT569" s="131"/>
      <c r="HD569" s="131"/>
      <c r="HN569" s="131"/>
      <c r="HX569" s="131"/>
    </row>
    <row xmlns:x14ac="http://schemas.microsoft.com/office/spreadsheetml/2009/9/ac" r="570" s="3" customFormat="true" x14ac:dyDescent="0.25">
      <c r="A570" s="388"/>
      <c r="B570" s="131"/>
      <c r="L570" s="131"/>
      <c r="V570" s="131"/>
      <c r="AF570" s="131"/>
      <c r="AP570" s="131"/>
      <c r="AZ570" s="131"/>
      <c r="BA570" s="131"/>
      <c r="BJ570" s="131"/>
      <c r="BT570" s="131"/>
      <c r="CD570" s="131"/>
      <c r="CN570" s="131"/>
      <c r="CX570" s="131"/>
      <c r="DH570" s="131"/>
      <c r="DR570" s="131"/>
      <c r="EB570" s="131"/>
      <c r="EL570" s="131"/>
      <c r="EV570" s="131"/>
      <c r="FF570" s="131"/>
      <c r="FP570" s="131"/>
      <c r="FZ570" s="131"/>
      <c r="GJ570" s="131"/>
      <c r="GT570" s="131"/>
      <c r="HD570" s="131"/>
      <c r="HN570" s="131"/>
      <c r="HX570" s="131"/>
    </row>
    <row xmlns:x14ac="http://schemas.microsoft.com/office/spreadsheetml/2009/9/ac" r="571" s="3" customFormat="true" x14ac:dyDescent="0.25">
      <c r="A571" s="388"/>
      <c r="B571" s="131"/>
      <c r="L571" s="131"/>
      <c r="V571" s="131"/>
      <c r="AF571" s="131"/>
      <c r="AP571" s="131"/>
      <c r="AZ571" s="131"/>
      <c r="BA571" s="131"/>
      <c r="BJ571" s="131"/>
      <c r="BT571" s="131"/>
      <c r="CD571" s="131"/>
      <c r="CN571" s="131"/>
      <c r="CX571" s="131"/>
      <c r="DH571" s="131"/>
      <c r="DR571" s="131"/>
      <c r="EB571" s="131"/>
      <c r="EL571" s="131"/>
      <c r="EV571" s="131"/>
      <c r="FF571" s="131"/>
      <c r="FP571" s="131"/>
      <c r="FZ571" s="131"/>
      <c r="GJ571" s="131"/>
      <c r="GT571" s="131"/>
      <c r="HD571" s="131"/>
      <c r="HN571" s="131"/>
      <c r="HX571" s="131"/>
    </row>
    <row xmlns:x14ac="http://schemas.microsoft.com/office/spreadsheetml/2009/9/ac" r="572" s="3" customFormat="true" x14ac:dyDescent="0.25">
      <c r="A572" s="388"/>
      <c r="B572" s="131"/>
      <c r="L572" s="131"/>
      <c r="V572" s="131"/>
      <c r="AF572" s="131"/>
      <c r="AP572" s="131"/>
      <c r="AZ572" s="131"/>
      <c r="BA572" s="131"/>
      <c r="BJ572" s="131"/>
      <c r="BT572" s="131"/>
      <c r="CD572" s="131"/>
      <c r="CN572" s="131"/>
      <c r="CX572" s="131"/>
      <c r="DH572" s="131"/>
      <c r="DR572" s="131"/>
      <c r="EB572" s="131"/>
      <c r="EL572" s="131"/>
      <c r="EV572" s="131"/>
      <c r="FF572" s="131"/>
      <c r="FP572" s="131"/>
      <c r="FZ572" s="131"/>
      <c r="GJ572" s="131"/>
      <c r="GT572" s="131"/>
      <c r="HD572" s="131"/>
      <c r="HN572" s="131"/>
      <c r="HX572" s="131"/>
    </row>
    <row xmlns:x14ac="http://schemas.microsoft.com/office/spreadsheetml/2009/9/ac" r="573" s="3" customFormat="true" x14ac:dyDescent="0.25">
      <c r="A573" s="388"/>
      <c r="B573" s="131"/>
      <c r="L573" s="131"/>
      <c r="V573" s="131"/>
      <c r="AF573" s="131"/>
      <c r="AP573" s="131"/>
      <c r="AZ573" s="131"/>
      <c r="BA573" s="131"/>
      <c r="BJ573" s="131"/>
      <c r="BT573" s="131"/>
      <c r="CD573" s="131"/>
      <c r="CN573" s="131"/>
      <c r="CX573" s="131"/>
      <c r="DH573" s="131"/>
      <c r="DR573" s="131"/>
      <c r="EB573" s="131"/>
      <c r="EL573" s="131"/>
      <c r="EV573" s="131"/>
      <c r="FF573" s="131"/>
      <c r="FP573" s="131"/>
      <c r="FZ573" s="131"/>
      <c r="GJ573" s="131"/>
      <c r="GT573" s="131"/>
      <c r="HD573" s="131"/>
      <c r="HN573" s="131"/>
      <c r="HX573" s="131"/>
    </row>
    <row xmlns:x14ac="http://schemas.microsoft.com/office/spreadsheetml/2009/9/ac" r="574" s="3" customFormat="true" x14ac:dyDescent="0.25">
      <c r="A574" s="388"/>
      <c r="B574" s="131"/>
      <c r="L574" s="131"/>
      <c r="V574" s="131"/>
      <c r="AF574" s="131"/>
      <c r="AP574" s="131"/>
      <c r="AZ574" s="131"/>
      <c r="BA574" s="131"/>
      <c r="BJ574" s="131"/>
      <c r="BT574" s="131"/>
      <c r="CD574" s="131"/>
      <c r="CN574" s="131"/>
      <c r="CX574" s="131"/>
      <c r="DH574" s="131"/>
      <c r="DR574" s="131"/>
      <c r="EB574" s="131"/>
      <c r="EL574" s="131"/>
      <c r="EV574" s="131"/>
      <c r="FF574" s="131"/>
      <c r="FP574" s="131"/>
      <c r="FZ574" s="131"/>
      <c r="GJ574" s="131"/>
      <c r="GT574" s="131"/>
      <c r="HD574" s="131"/>
      <c r="HN574" s="131"/>
      <c r="HX574" s="131"/>
    </row>
    <row xmlns:x14ac="http://schemas.microsoft.com/office/spreadsheetml/2009/9/ac" r="575" s="3" customFormat="true" x14ac:dyDescent="0.25">
      <c r="A575" s="388"/>
      <c r="B575" s="131"/>
      <c r="L575" s="131"/>
      <c r="V575" s="131"/>
      <c r="AF575" s="131"/>
      <c r="AP575" s="131"/>
      <c r="AZ575" s="131"/>
      <c r="BA575" s="131"/>
      <c r="BJ575" s="131"/>
      <c r="BT575" s="131"/>
      <c r="CD575" s="131"/>
      <c r="CN575" s="131"/>
      <c r="CX575" s="131"/>
      <c r="DH575" s="131"/>
      <c r="DR575" s="131"/>
      <c r="EB575" s="131"/>
      <c r="EL575" s="131"/>
      <c r="EV575" s="131"/>
      <c r="FF575" s="131"/>
      <c r="FP575" s="131"/>
      <c r="FZ575" s="131"/>
      <c r="GJ575" s="131"/>
      <c r="GT575" s="131"/>
      <c r="HD575" s="131"/>
      <c r="HN575" s="131"/>
      <c r="HX575" s="131"/>
    </row>
    <row xmlns:x14ac="http://schemas.microsoft.com/office/spreadsheetml/2009/9/ac" r="576" s="3" customFormat="true" x14ac:dyDescent="0.25">
      <c r="A576" s="388"/>
      <c r="B576" s="131"/>
      <c r="L576" s="131"/>
      <c r="V576" s="131"/>
      <c r="AF576" s="131"/>
      <c r="AP576" s="131"/>
      <c r="AZ576" s="131"/>
      <c r="BA576" s="131"/>
      <c r="BJ576" s="131"/>
      <c r="BT576" s="131"/>
      <c r="CD576" s="131"/>
      <c r="CN576" s="131"/>
      <c r="CX576" s="131"/>
      <c r="DH576" s="131"/>
      <c r="DR576" s="131"/>
      <c r="EB576" s="131"/>
      <c r="EL576" s="131"/>
      <c r="EV576" s="131"/>
      <c r="FF576" s="131"/>
      <c r="FP576" s="131"/>
      <c r="FZ576" s="131"/>
      <c r="GJ576" s="131"/>
      <c r="GT576" s="131"/>
      <c r="HD576" s="131"/>
      <c r="HN576" s="131"/>
      <c r="HX576" s="131"/>
    </row>
    <row xmlns:x14ac="http://schemas.microsoft.com/office/spreadsheetml/2009/9/ac" r="577" s="3" customFormat="true" x14ac:dyDescent="0.25">
      <c r="A577" s="388"/>
      <c r="B577" s="131"/>
      <c r="L577" s="131"/>
      <c r="V577" s="131"/>
      <c r="AF577" s="131"/>
      <c r="AP577" s="131"/>
      <c r="AZ577" s="131"/>
      <c r="BA577" s="131"/>
      <c r="BJ577" s="131"/>
      <c r="BT577" s="131"/>
      <c r="CD577" s="131"/>
      <c r="CN577" s="131"/>
      <c r="CX577" s="131"/>
      <c r="DH577" s="131"/>
      <c r="DR577" s="131"/>
      <c r="EB577" s="131"/>
      <c r="EL577" s="131"/>
      <c r="EV577" s="131"/>
      <c r="FF577" s="131"/>
      <c r="FP577" s="131"/>
      <c r="FZ577" s="131"/>
      <c r="GJ577" s="131"/>
      <c r="GT577" s="131"/>
      <c r="HD577" s="131"/>
      <c r="HN577" s="131"/>
      <c r="HX577" s="131"/>
    </row>
    <row xmlns:x14ac="http://schemas.microsoft.com/office/spreadsheetml/2009/9/ac" r="578" s="3" customFormat="true" x14ac:dyDescent="0.25">
      <c r="A578" s="388"/>
      <c r="B578" s="131"/>
      <c r="L578" s="131"/>
      <c r="V578" s="131"/>
      <c r="AF578" s="131"/>
      <c r="AP578" s="131"/>
      <c r="AZ578" s="131"/>
      <c r="BA578" s="131"/>
      <c r="BJ578" s="131"/>
      <c r="BT578" s="131"/>
      <c r="CD578" s="131"/>
      <c r="CN578" s="131"/>
      <c r="CX578" s="131"/>
      <c r="DH578" s="131"/>
      <c r="DR578" s="131"/>
      <c r="EB578" s="131"/>
      <c r="EL578" s="131"/>
      <c r="EV578" s="131"/>
      <c r="FF578" s="131"/>
      <c r="FP578" s="131"/>
      <c r="FZ578" s="131"/>
      <c r="GJ578" s="131"/>
      <c r="GT578" s="131"/>
      <c r="HD578" s="131"/>
      <c r="HN578" s="131"/>
      <c r="HX578" s="131"/>
    </row>
    <row xmlns:x14ac="http://schemas.microsoft.com/office/spreadsheetml/2009/9/ac" r="579" s="3" customFormat="true" x14ac:dyDescent="0.25">
      <c r="A579" s="388"/>
      <c r="B579" s="131"/>
      <c r="L579" s="131"/>
      <c r="V579" s="131"/>
      <c r="AF579" s="131"/>
      <c r="AP579" s="131"/>
      <c r="AZ579" s="131"/>
      <c r="BA579" s="131"/>
      <c r="BJ579" s="131"/>
      <c r="BT579" s="131"/>
      <c r="CD579" s="131"/>
      <c r="CN579" s="131"/>
      <c r="CX579" s="131"/>
      <c r="DH579" s="131"/>
      <c r="DR579" s="131"/>
      <c r="EB579" s="131"/>
      <c r="EL579" s="131"/>
      <c r="EV579" s="131"/>
      <c r="FF579" s="131"/>
      <c r="FP579" s="131"/>
      <c r="FZ579" s="131"/>
      <c r="GJ579" s="131"/>
      <c r="GT579" s="131"/>
      <c r="HD579" s="131"/>
      <c r="HN579" s="131"/>
      <c r="HX579" s="131"/>
    </row>
    <row xmlns:x14ac="http://schemas.microsoft.com/office/spreadsheetml/2009/9/ac" r="580" s="3" customFormat="true" x14ac:dyDescent="0.25">
      <c r="A580" s="388"/>
      <c r="B580" s="131"/>
      <c r="L580" s="131"/>
      <c r="V580" s="131"/>
      <c r="AF580" s="131"/>
      <c r="AP580" s="131"/>
      <c r="AZ580" s="131"/>
      <c r="BA580" s="131"/>
      <c r="BJ580" s="131"/>
      <c r="BT580" s="131"/>
      <c r="CD580" s="131"/>
      <c r="CN580" s="131"/>
      <c r="CX580" s="131"/>
      <c r="DH580" s="131"/>
      <c r="DR580" s="131"/>
      <c r="EB580" s="131"/>
      <c r="EL580" s="131"/>
      <c r="EV580" s="131"/>
      <c r="FF580" s="131"/>
      <c r="FP580" s="131"/>
      <c r="FZ580" s="131"/>
      <c r="GJ580" s="131"/>
      <c r="GT580" s="131"/>
      <c r="HD580" s="131"/>
      <c r="HN580" s="131"/>
      <c r="HX580" s="131"/>
    </row>
    <row xmlns:x14ac="http://schemas.microsoft.com/office/spreadsheetml/2009/9/ac" r="581" s="3" customFormat="true" x14ac:dyDescent="0.25">
      <c r="A581" s="388"/>
      <c r="B581" s="131"/>
      <c r="L581" s="131"/>
      <c r="V581" s="131"/>
      <c r="AF581" s="131"/>
      <c r="AP581" s="131"/>
      <c r="AZ581" s="131"/>
      <c r="BA581" s="131"/>
      <c r="BJ581" s="131"/>
      <c r="BT581" s="131"/>
      <c r="CD581" s="131"/>
      <c r="CN581" s="131"/>
      <c r="CX581" s="131"/>
      <c r="DH581" s="131"/>
      <c r="DR581" s="131"/>
      <c r="EB581" s="131"/>
      <c r="EL581" s="131"/>
      <c r="EV581" s="131"/>
      <c r="FF581" s="131"/>
      <c r="FP581" s="131"/>
      <c r="FZ581" s="131"/>
      <c r="GJ581" s="131"/>
      <c r="GT581" s="131"/>
      <c r="HD581" s="131"/>
      <c r="HN581" s="131"/>
      <c r="HX581" s="131"/>
    </row>
    <row xmlns:x14ac="http://schemas.microsoft.com/office/spreadsheetml/2009/9/ac" r="582" s="3" customFormat="true" x14ac:dyDescent="0.25">
      <c r="A582" s="388"/>
      <c r="B582" s="131"/>
      <c r="L582" s="131"/>
      <c r="V582" s="131"/>
      <c r="AF582" s="131"/>
      <c r="AP582" s="131"/>
      <c r="AZ582" s="131"/>
      <c r="BA582" s="131"/>
      <c r="BJ582" s="131"/>
      <c r="BT582" s="131"/>
      <c r="CD582" s="131"/>
      <c r="CN582" s="131"/>
      <c r="CX582" s="131"/>
      <c r="DH582" s="131"/>
      <c r="DR582" s="131"/>
      <c r="EB582" s="131"/>
      <c r="EL582" s="131"/>
      <c r="EV582" s="131"/>
      <c r="FF582" s="131"/>
      <c r="FP582" s="131"/>
      <c r="FZ582" s="131"/>
      <c r="GJ582" s="131"/>
      <c r="GT582" s="131"/>
      <c r="HD582" s="131"/>
      <c r="HN582" s="131"/>
      <c r="HX582" s="131"/>
    </row>
    <row xmlns:x14ac="http://schemas.microsoft.com/office/spreadsheetml/2009/9/ac" r="583" s="3" customFormat="true" x14ac:dyDescent="0.25">
      <c r="A583" s="388"/>
      <c r="B583" s="131"/>
      <c r="L583" s="131"/>
      <c r="V583" s="131"/>
      <c r="AF583" s="131"/>
      <c r="AP583" s="131"/>
      <c r="AZ583" s="131"/>
      <c r="BA583" s="131"/>
      <c r="BJ583" s="131"/>
      <c r="BT583" s="131"/>
      <c r="CD583" s="131"/>
      <c r="CN583" s="131"/>
      <c r="CX583" s="131"/>
      <c r="DH583" s="131"/>
      <c r="DR583" s="131"/>
      <c r="EB583" s="131"/>
      <c r="EL583" s="131"/>
      <c r="EV583" s="131"/>
      <c r="FF583" s="131"/>
      <c r="FP583" s="131"/>
      <c r="FZ583" s="131"/>
      <c r="GJ583" s="131"/>
      <c r="GT583" s="131"/>
      <c r="HD583" s="131"/>
      <c r="HN583" s="131"/>
      <c r="HX583" s="131"/>
    </row>
    <row xmlns:x14ac="http://schemas.microsoft.com/office/spreadsheetml/2009/9/ac" r="584" s="3" customFormat="true" x14ac:dyDescent="0.25">
      <c r="A584" s="388"/>
      <c r="B584" s="131"/>
      <c r="L584" s="131"/>
      <c r="V584" s="131"/>
      <c r="AF584" s="131"/>
      <c r="AP584" s="131"/>
      <c r="AZ584" s="131"/>
      <c r="BA584" s="131"/>
      <c r="BJ584" s="131"/>
      <c r="BT584" s="131"/>
      <c r="CD584" s="131"/>
      <c r="CN584" s="131"/>
      <c r="CX584" s="131"/>
      <c r="DH584" s="131"/>
      <c r="DR584" s="131"/>
      <c r="EB584" s="131"/>
      <c r="EL584" s="131"/>
      <c r="EV584" s="131"/>
      <c r="FF584" s="131"/>
      <c r="FP584" s="131"/>
      <c r="FZ584" s="131"/>
      <c r="GJ584" s="131"/>
      <c r="GT584" s="131"/>
      <c r="HD584" s="131"/>
      <c r="HN584" s="131"/>
      <c r="HX584" s="131"/>
    </row>
    <row xmlns:x14ac="http://schemas.microsoft.com/office/spreadsheetml/2009/9/ac" r="585" s="3" customFormat="true" x14ac:dyDescent="0.25">
      <c r="A585" s="388"/>
      <c r="B585" s="131"/>
      <c r="L585" s="131"/>
      <c r="V585" s="131"/>
      <c r="AF585" s="131"/>
      <c r="AP585" s="131"/>
      <c r="AZ585" s="131"/>
      <c r="BA585" s="131"/>
      <c r="BJ585" s="131"/>
      <c r="BT585" s="131"/>
      <c r="CD585" s="131"/>
      <c r="CN585" s="131"/>
      <c r="CX585" s="131"/>
      <c r="DH585" s="131"/>
      <c r="DR585" s="131"/>
      <c r="EB585" s="131"/>
      <c r="EL585" s="131"/>
      <c r="EV585" s="131"/>
      <c r="FF585" s="131"/>
      <c r="FP585" s="131"/>
      <c r="FZ585" s="131"/>
      <c r="GJ585" s="131"/>
      <c r="GT585" s="131"/>
      <c r="HD585" s="131"/>
      <c r="HN585" s="131"/>
      <c r="HX585" s="131"/>
    </row>
    <row xmlns:x14ac="http://schemas.microsoft.com/office/spreadsheetml/2009/9/ac" r="586" s="3" customFormat="true" x14ac:dyDescent="0.25">
      <c r="A586" s="388"/>
      <c r="B586" s="131"/>
      <c r="L586" s="131"/>
      <c r="V586" s="131"/>
      <c r="AF586" s="131"/>
      <c r="AP586" s="131"/>
      <c r="AZ586" s="131"/>
      <c r="BA586" s="131"/>
      <c r="BJ586" s="131"/>
      <c r="BT586" s="131"/>
      <c r="CD586" s="131"/>
      <c r="CN586" s="131"/>
      <c r="CX586" s="131"/>
      <c r="DH586" s="131"/>
      <c r="DR586" s="131"/>
      <c r="EB586" s="131"/>
      <c r="EL586" s="131"/>
      <c r="EV586" s="131"/>
      <c r="FF586" s="131"/>
      <c r="FP586" s="131"/>
      <c r="FZ586" s="131"/>
      <c r="GJ586" s="131"/>
      <c r="GT586" s="131"/>
      <c r="HD586" s="131"/>
      <c r="HN586" s="131"/>
      <c r="HX586" s="131"/>
    </row>
    <row xmlns:x14ac="http://schemas.microsoft.com/office/spreadsheetml/2009/9/ac" r="587" s="3" customFormat="true" x14ac:dyDescent="0.25">
      <c r="A587" s="388"/>
      <c r="B587" s="131"/>
      <c r="L587" s="131"/>
      <c r="V587" s="131"/>
      <c r="AF587" s="131"/>
      <c r="AP587" s="131"/>
      <c r="AZ587" s="131"/>
      <c r="BA587" s="131"/>
      <c r="BJ587" s="131"/>
      <c r="BT587" s="131"/>
      <c r="CD587" s="131"/>
      <c r="CN587" s="131"/>
      <c r="CX587" s="131"/>
      <c r="DH587" s="131"/>
      <c r="DR587" s="131"/>
      <c r="EB587" s="131"/>
      <c r="EL587" s="131"/>
      <c r="EV587" s="131"/>
      <c r="FF587" s="131"/>
      <c r="FP587" s="131"/>
      <c r="FZ587" s="131"/>
      <c r="GJ587" s="131"/>
      <c r="GT587" s="131"/>
      <c r="HD587" s="131"/>
      <c r="HN587" s="131"/>
      <c r="HX587" s="131"/>
    </row>
    <row xmlns:x14ac="http://schemas.microsoft.com/office/spreadsheetml/2009/9/ac" r="588" s="3" customFormat="true" x14ac:dyDescent="0.25">
      <c r="A588" s="388"/>
      <c r="B588" s="131"/>
      <c r="L588" s="131"/>
      <c r="V588" s="131"/>
      <c r="AF588" s="131"/>
      <c r="AP588" s="131"/>
      <c r="AZ588" s="131"/>
      <c r="BA588" s="131"/>
      <c r="BJ588" s="131"/>
      <c r="BT588" s="131"/>
      <c r="CD588" s="131"/>
      <c r="CN588" s="131"/>
      <c r="CX588" s="131"/>
      <c r="DH588" s="131"/>
      <c r="DR588" s="131"/>
      <c r="EB588" s="131"/>
      <c r="EL588" s="131"/>
      <c r="EV588" s="131"/>
      <c r="FF588" s="131"/>
      <c r="FP588" s="131"/>
      <c r="FZ588" s="131"/>
      <c r="GJ588" s="131"/>
      <c r="GT588" s="131"/>
      <c r="HD588" s="131"/>
      <c r="HN588" s="131"/>
      <c r="HX588" s="131"/>
    </row>
    <row xmlns:x14ac="http://schemas.microsoft.com/office/spreadsheetml/2009/9/ac" r="589" s="3" customFormat="true" x14ac:dyDescent="0.25">
      <c r="A589" s="388"/>
      <c r="B589" s="131"/>
      <c r="L589" s="131"/>
      <c r="V589" s="131"/>
      <c r="AF589" s="131"/>
      <c r="AP589" s="131"/>
      <c r="AZ589" s="131"/>
      <c r="BA589" s="131"/>
      <c r="BJ589" s="131"/>
      <c r="BT589" s="131"/>
      <c r="CD589" s="131"/>
      <c r="CN589" s="131"/>
      <c r="CX589" s="131"/>
      <c r="DH589" s="131"/>
      <c r="DR589" s="131"/>
      <c r="EB589" s="131"/>
      <c r="EL589" s="131"/>
      <c r="EV589" s="131"/>
      <c r="FF589" s="131"/>
      <c r="FP589" s="131"/>
      <c r="FZ589" s="131"/>
      <c r="GJ589" s="131"/>
      <c r="GT589" s="131"/>
      <c r="HD589" s="131"/>
      <c r="HN589" s="131"/>
      <c r="HX589" s="131"/>
    </row>
    <row xmlns:x14ac="http://schemas.microsoft.com/office/spreadsheetml/2009/9/ac" r="590" s="3" customFormat="true" x14ac:dyDescent="0.25">
      <c r="A590" s="388"/>
      <c r="B590" s="131"/>
      <c r="L590" s="131"/>
      <c r="V590" s="131"/>
      <c r="AF590" s="131"/>
      <c r="AP590" s="131"/>
      <c r="AZ590" s="131"/>
      <c r="BA590" s="131"/>
      <c r="BJ590" s="131"/>
      <c r="BT590" s="131"/>
      <c r="CD590" s="131"/>
      <c r="CN590" s="131"/>
      <c r="CX590" s="131"/>
      <c r="DH590" s="131"/>
      <c r="DR590" s="131"/>
      <c r="EB590" s="131"/>
      <c r="EL590" s="131"/>
      <c r="EV590" s="131"/>
      <c r="FF590" s="131"/>
      <c r="FP590" s="131"/>
      <c r="FZ590" s="131"/>
      <c r="GJ590" s="131"/>
      <c r="GT590" s="131"/>
      <c r="HD590" s="131"/>
      <c r="HN590" s="131"/>
      <c r="HX590" s="131"/>
    </row>
    <row xmlns:x14ac="http://schemas.microsoft.com/office/spreadsheetml/2009/9/ac" r="591" s="3" customFormat="true" x14ac:dyDescent="0.25">
      <c r="A591" s="388"/>
      <c r="B591" s="131"/>
      <c r="L591" s="131"/>
      <c r="V591" s="131"/>
      <c r="AF591" s="131"/>
      <c r="AP591" s="131"/>
      <c r="AZ591" s="131"/>
      <c r="BA591" s="131"/>
      <c r="BJ591" s="131"/>
      <c r="BT591" s="131"/>
      <c r="CD591" s="131"/>
      <c r="CN591" s="131"/>
      <c r="CX591" s="131"/>
      <c r="DH591" s="131"/>
      <c r="DR591" s="131"/>
      <c r="EB591" s="131"/>
      <c r="EL591" s="131"/>
      <c r="EV591" s="131"/>
      <c r="FF591" s="131"/>
      <c r="FP591" s="131"/>
      <c r="FZ591" s="131"/>
      <c r="GJ591" s="131"/>
      <c r="GT591" s="131"/>
      <c r="HD591" s="131"/>
      <c r="HN591" s="131"/>
      <c r="HX591" s="131"/>
    </row>
    <row xmlns:x14ac="http://schemas.microsoft.com/office/spreadsheetml/2009/9/ac" r="592" s="3" customFormat="true" x14ac:dyDescent="0.25">
      <c r="A592" s="388"/>
      <c r="B592" s="131"/>
      <c r="L592" s="131"/>
      <c r="V592" s="131"/>
      <c r="AF592" s="131"/>
      <c r="AP592" s="131"/>
      <c r="AZ592" s="131"/>
      <c r="BA592" s="131"/>
      <c r="BJ592" s="131"/>
      <c r="BT592" s="131"/>
      <c r="CD592" s="131"/>
      <c r="CN592" s="131"/>
      <c r="CX592" s="131"/>
      <c r="DH592" s="131"/>
      <c r="DR592" s="131"/>
      <c r="EB592" s="131"/>
      <c r="EL592" s="131"/>
      <c r="EV592" s="131"/>
      <c r="FF592" s="131"/>
      <c r="FP592" s="131"/>
      <c r="FZ592" s="131"/>
      <c r="GJ592" s="131"/>
      <c r="GT592" s="131"/>
      <c r="HD592" s="131"/>
      <c r="HN592" s="131"/>
      <c r="HX592" s="131"/>
    </row>
    <row xmlns:x14ac="http://schemas.microsoft.com/office/spreadsheetml/2009/9/ac" r="593" s="3" customFormat="true" x14ac:dyDescent="0.25">
      <c r="A593" s="388"/>
      <c r="B593" s="131"/>
      <c r="L593" s="131"/>
      <c r="V593" s="131"/>
      <c r="AF593" s="131"/>
      <c r="AP593" s="131"/>
      <c r="AZ593" s="131"/>
      <c r="BA593" s="131"/>
      <c r="BJ593" s="131"/>
      <c r="BT593" s="131"/>
      <c r="CD593" s="131"/>
      <c r="CN593" s="131"/>
      <c r="CX593" s="131"/>
      <c r="DH593" s="131"/>
      <c r="DR593" s="131"/>
      <c r="EB593" s="131"/>
      <c r="EL593" s="131"/>
      <c r="EV593" s="131"/>
      <c r="FF593" s="131"/>
      <c r="FP593" s="131"/>
      <c r="FZ593" s="131"/>
      <c r="GJ593" s="131"/>
      <c r="GT593" s="131"/>
      <c r="HD593" s="131"/>
      <c r="HN593" s="131"/>
      <c r="HX593" s="131"/>
    </row>
    <row xmlns:x14ac="http://schemas.microsoft.com/office/spreadsheetml/2009/9/ac" r="594" s="3" customFormat="true" x14ac:dyDescent="0.25">
      <c r="A594" s="388"/>
      <c r="B594" s="131"/>
      <c r="L594" s="131"/>
      <c r="V594" s="131"/>
      <c r="AF594" s="131"/>
      <c r="AP594" s="131"/>
      <c r="AZ594" s="131"/>
      <c r="BA594" s="131"/>
      <c r="BJ594" s="131"/>
      <c r="BT594" s="131"/>
      <c r="CD594" s="131"/>
      <c r="CN594" s="131"/>
      <c r="CX594" s="131"/>
      <c r="DH594" s="131"/>
      <c r="DR594" s="131"/>
      <c r="EB594" s="131"/>
      <c r="EL594" s="131"/>
      <c r="EV594" s="131"/>
      <c r="FF594" s="131"/>
      <c r="FP594" s="131"/>
      <c r="FZ594" s="131"/>
      <c r="GJ594" s="131"/>
      <c r="GT594" s="131"/>
      <c r="HD594" s="131"/>
      <c r="HN594" s="131"/>
      <c r="HX594" s="131"/>
    </row>
    <row xmlns:x14ac="http://schemas.microsoft.com/office/spreadsheetml/2009/9/ac" r="595" s="3" customFormat="true" x14ac:dyDescent="0.25">
      <c r="A595" s="388"/>
      <c r="B595" s="131"/>
      <c r="L595" s="131"/>
      <c r="V595" s="131"/>
      <c r="AF595" s="131"/>
      <c r="AP595" s="131"/>
      <c r="AZ595" s="131"/>
      <c r="BA595" s="131"/>
      <c r="BJ595" s="131"/>
      <c r="BT595" s="131"/>
      <c r="CD595" s="131"/>
      <c r="CN595" s="131"/>
      <c r="CX595" s="131"/>
      <c r="DH595" s="131"/>
      <c r="DR595" s="131"/>
      <c r="EB595" s="131"/>
      <c r="EL595" s="131"/>
      <c r="EV595" s="131"/>
      <c r="FF595" s="131"/>
      <c r="FP595" s="131"/>
      <c r="FZ595" s="131"/>
      <c r="GJ595" s="131"/>
      <c r="GT595" s="131"/>
      <c r="HD595" s="131"/>
      <c r="HN595" s="131"/>
      <c r="HX595" s="131"/>
    </row>
    <row xmlns:x14ac="http://schemas.microsoft.com/office/spreadsheetml/2009/9/ac" r="596" s="3" customFormat="true" x14ac:dyDescent="0.25">
      <c r="A596" s="388"/>
      <c r="B596" s="131"/>
      <c r="L596" s="131"/>
      <c r="V596" s="131"/>
      <c r="AF596" s="131"/>
      <c r="AP596" s="131"/>
      <c r="AZ596" s="131"/>
      <c r="BA596" s="131"/>
      <c r="BJ596" s="131"/>
      <c r="BT596" s="131"/>
      <c r="CD596" s="131"/>
      <c r="CN596" s="131"/>
      <c r="CX596" s="131"/>
      <c r="DH596" s="131"/>
      <c r="DR596" s="131"/>
      <c r="EB596" s="131"/>
      <c r="EL596" s="131"/>
      <c r="EV596" s="131"/>
      <c r="FF596" s="131"/>
      <c r="FP596" s="131"/>
      <c r="FZ596" s="131"/>
      <c r="GJ596" s="131"/>
      <c r="GT596" s="131"/>
      <c r="HD596" s="131"/>
      <c r="HN596" s="131"/>
      <c r="HX596" s="131"/>
    </row>
    <row xmlns:x14ac="http://schemas.microsoft.com/office/spreadsheetml/2009/9/ac" r="597" s="3" customFormat="true" x14ac:dyDescent="0.25">
      <c r="A597" s="388"/>
      <c r="B597" s="131"/>
      <c r="L597" s="131"/>
      <c r="V597" s="131"/>
      <c r="AF597" s="131"/>
      <c r="AP597" s="131"/>
      <c r="AZ597" s="131"/>
      <c r="BA597" s="131"/>
      <c r="BJ597" s="131"/>
      <c r="BT597" s="131"/>
      <c r="CD597" s="131"/>
      <c r="CN597" s="131"/>
      <c r="CX597" s="131"/>
      <c r="DH597" s="131"/>
      <c r="DR597" s="131"/>
      <c r="EB597" s="131"/>
      <c r="EL597" s="131"/>
      <c r="EV597" s="131"/>
      <c r="FF597" s="131"/>
      <c r="FP597" s="131"/>
      <c r="FZ597" s="131"/>
      <c r="GJ597" s="131"/>
      <c r="GT597" s="131"/>
      <c r="HD597" s="131"/>
      <c r="HN597" s="131"/>
      <c r="HX597" s="131"/>
    </row>
    <row xmlns:x14ac="http://schemas.microsoft.com/office/spreadsheetml/2009/9/ac" r="598" s="3" customFormat="true" x14ac:dyDescent="0.25">
      <c r="A598" s="388"/>
      <c r="B598" s="131"/>
      <c r="L598" s="131"/>
      <c r="V598" s="131"/>
      <c r="AF598" s="131"/>
      <c r="AP598" s="131"/>
      <c r="AZ598" s="131"/>
      <c r="BA598" s="131"/>
      <c r="BJ598" s="131"/>
      <c r="BT598" s="131"/>
      <c r="CD598" s="131"/>
      <c r="CN598" s="131"/>
      <c r="CX598" s="131"/>
      <c r="DH598" s="131"/>
      <c r="DR598" s="131"/>
      <c r="EB598" s="131"/>
      <c r="EL598" s="131"/>
      <c r="EV598" s="131"/>
      <c r="FF598" s="131"/>
      <c r="FP598" s="131"/>
      <c r="FZ598" s="131"/>
      <c r="GJ598" s="131"/>
      <c r="GT598" s="131"/>
      <c r="HD598" s="131"/>
      <c r="HN598" s="131"/>
      <c r="HX598" s="131"/>
    </row>
    <row xmlns:x14ac="http://schemas.microsoft.com/office/spreadsheetml/2009/9/ac" r="599" s="3" customFormat="true" x14ac:dyDescent="0.25">
      <c r="A599" s="388"/>
      <c r="B599" s="131"/>
      <c r="L599" s="131"/>
      <c r="V599" s="131"/>
      <c r="AF599" s="131"/>
      <c r="AP599" s="131"/>
      <c r="AZ599" s="131"/>
      <c r="BA599" s="131"/>
      <c r="BJ599" s="131"/>
      <c r="BT599" s="131"/>
      <c r="CD599" s="131"/>
      <c r="CN599" s="131"/>
      <c r="CX599" s="131"/>
      <c r="DH599" s="131"/>
      <c r="DR599" s="131"/>
      <c r="EB599" s="131"/>
      <c r="EL599" s="131"/>
      <c r="EV599" s="131"/>
      <c r="FF599" s="131"/>
      <c r="FP599" s="131"/>
      <c r="FZ599" s="131"/>
      <c r="GJ599" s="131"/>
      <c r="GT599" s="131"/>
      <c r="HD599" s="131"/>
      <c r="HN599" s="131"/>
      <c r="HX599" s="131"/>
    </row>
    <row xmlns:x14ac="http://schemas.microsoft.com/office/spreadsheetml/2009/9/ac" r="600" s="3" customFormat="true" x14ac:dyDescent="0.25">
      <c r="A600" s="388"/>
      <c r="B600" s="131"/>
      <c r="L600" s="131"/>
      <c r="V600" s="131"/>
      <c r="AF600" s="131"/>
      <c r="AP600" s="131"/>
      <c r="AZ600" s="131"/>
      <c r="BA600" s="131"/>
      <c r="BJ600" s="131"/>
      <c r="BT600" s="131"/>
      <c r="CD600" s="131"/>
      <c r="CN600" s="131"/>
      <c r="CX600" s="131"/>
      <c r="DH600" s="131"/>
      <c r="DR600" s="131"/>
      <c r="EB600" s="131"/>
      <c r="EL600" s="131"/>
      <c r="EV600" s="131"/>
      <c r="FF600" s="131"/>
      <c r="FP600" s="131"/>
      <c r="FZ600" s="131"/>
      <c r="GJ600" s="131"/>
      <c r="GT600" s="131"/>
      <c r="HD600" s="131"/>
      <c r="HN600" s="131"/>
      <c r="HX600" s="131"/>
    </row>
    <row xmlns:x14ac="http://schemas.microsoft.com/office/spreadsheetml/2009/9/ac" r="601" s="3" customFormat="true" x14ac:dyDescent="0.25">
      <c r="A601" s="388"/>
      <c r="B601" s="131"/>
      <c r="L601" s="131"/>
      <c r="V601" s="131"/>
      <c r="AF601" s="131"/>
      <c r="AP601" s="131"/>
      <c r="AZ601" s="131"/>
      <c r="BA601" s="131"/>
      <c r="BJ601" s="131"/>
      <c r="BT601" s="131"/>
      <c r="CD601" s="131"/>
      <c r="CN601" s="131"/>
      <c r="CX601" s="131"/>
      <c r="DH601" s="131"/>
      <c r="DR601" s="131"/>
      <c r="EB601" s="131"/>
      <c r="EL601" s="131"/>
      <c r="EV601" s="131"/>
      <c r="FF601" s="131"/>
      <c r="FP601" s="131"/>
      <c r="FZ601" s="131"/>
      <c r="GJ601" s="131"/>
      <c r="GT601" s="131"/>
      <c r="HD601" s="131"/>
      <c r="HN601" s="131"/>
      <c r="HX601" s="131"/>
    </row>
    <row xmlns:x14ac="http://schemas.microsoft.com/office/spreadsheetml/2009/9/ac" r="602" s="3" customFormat="true" x14ac:dyDescent="0.25">
      <c r="A602" s="388"/>
      <c r="B602" s="131"/>
      <c r="L602" s="131"/>
      <c r="V602" s="131"/>
      <c r="AF602" s="131"/>
      <c r="AP602" s="131"/>
      <c r="AZ602" s="131"/>
      <c r="BA602" s="131"/>
      <c r="BJ602" s="131"/>
      <c r="BT602" s="131"/>
      <c r="CD602" s="131"/>
      <c r="CN602" s="131"/>
      <c r="CX602" s="131"/>
      <c r="DH602" s="131"/>
      <c r="DR602" s="131"/>
      <c r="EB602" s="131"/>
      <c r="EL602" s="131"/>
      <c r="EV602" s="131"/>
      <c r="FF602" s="131"/>
      <c r="FP602" s="131"/>
      <c r="FZ602" s="131"/>
      <c r="GJ602" s="131"/>
      <c r="GT602" s="131"/>
      <c r="HD602" s="131"/>
      <c r="HN602" s="131"/>
      <c r="HX602" s="131"/>
    </row>
    <row xmlns:x14ac="http://schemas.microsoft.com/office/spreadsheetml/2009/9/ac" r="603" s="3" customFormat="true" x14ac:dyDescent="0.25">
      <c r="A603" s="388"/>
      <c r="B603" s="131"/>
      <c r="L603" s="131"/>
      <c r="V603" s="131"/>
      <c r="AF603" s="131"/>
      <c r="AP603" s="131"/>
      <c r="AZ603" s="131"/>
      <c r="BA603" s="131"/>
      <c r="BJ603" s="131"/>
      <c r="BT603" s="131"/>
      <c r="CD603" s="131"/>
      <c r="CN603" s="131"/>
      <c r="CX603" s="131"/>
      <c r="DH603" s="131"/>
      <c r="DR603" s="131"/>
      <c r="EB603" s="131"/>
      <c r="EL603" s="131"/>
      <c r="EV603" s="131"/>
      <c r="FF603" s="131"/>
      <c r="FP603" s="131"/>
      <c r="FZ603" s="131"/>
      <c r="GJ603" s="131"/>
      <c r="GT603" s="131"/>
      <c r="HD603" s="131"/>
      <c r="HN603" s="131"/>
      <c r="HX603" s="131"/>
    </row>
    <row xmlns:x14ac="http://schemas.microsoft.com/office/spreadsheetml/2009/9/ac" r="604" s="3" customFormat="true" x14ac:dyDescent="0.25">
      <c r="A604" s="388"/>
      <c r="B604" s="131"/>
      <c r="L604" s="131"/>
      <c r="V604" s="131"/>
      <c r="AF604" s="131"/>
      <c r="AP604" s="131"/>
      <c r="AZ604" s="131"/>
      <c r="BA604" s="131"/>
      <c r="BJ604" s="131"/>
      <c r="BT604" s="131"/>
      <c r="CD604" s="131"/>
      <c r="CN604" s="131"/>
      <c r="CX604" s="131"/>
      <c r="DH604" s="131"/>
      <c r="DR604" s="131"/>
      <c r="EB604" s="131"/>
      <c r="EL604" s="131"/>
      <c r="EV604" s="131"/>
      <c r="FF604" s="131"/>
      <c r="FP604" s="131"/>
      <c r="FZ604" s="131"/>
      <c r="GJ604" s="131"/>
      <c r="GT604" s="131"/>
      <c r="HD604" s="131"/>
      <c r="HN604" s="131"/>
      <c r="HX604" s="131"/>
    </row>
    <row xmlns:x14ac="http://schemas.microsoft.com/office/spreadsheetml/2009/9/ac" r="605" s="3" customFormat="true" x14ac:dyDescent="0.25">
      <c r="A605" s="388"/>
      <c r="B605" s="131"/>
      <c r="L605" s="131"/>
      <c r="V605" s="131"/>
      <c r="AF605" s="131"/>
      <c r="AP605" s="131"/>
      <c r="AZ605" s="131"/>
      <c r="BA605" s="131"/>
      <c r="BJ605" s="131"/>
      <c r="BT605" s="131"/>
      <c r="CD605" s="131"/>
      <c r="CN605" s="131"/>
      <c r="CX605" s="131"/>
      <c r="DH605" s="131"/>
      <c r="DR605" s="131"/>
      <c r="EB605" s="131"/>
      <c r="EL605" s="131"/>
      <c r="EV605" s="131"/>
      <c r="FF605" s="131"/>
      <c r="FP605" s="131"/>
      <c r="FZ605" s="131"/>
      <c r="GJ605" s="131"/>
      <c r="GT605" s="131"/>
      <c r="HD605" s="131"/>
      <c r="HN605" s="131"/>
      <c r="HX605" s="131"/>
    </row>
    <row xmlns:x14ac="http://schemas.microsoft.com/office/spreadsheetml/2009/9/ac" r="606" s="3" customFormat="true" x14ac:dyDescent="0.25">
      <c r="A606" s="388"/>
      <c r="B606" s="131"/>
      <c r="L606" s="131"/>
      <c r="V606" s="131"/>
      <c r="AF606" s="131"/>
      <c r="AP606" s="131"/>
      <c r="AZ606" s="131"/>
      <c r="BA606" s="131"/>
      <c r="BJ606" s="131"/>
      <c r="BT606" s="131"/>
      <c r="CD606" s="131"/>
      <c r="CN606" s="131"/>
      <c r="CX606" s="131"/>
      <c r="DH606" s="131"/>
      <c r="DR606" s="131"/>
      <c r="EB606" s="131"/>
      <c r="EL606" s="131"/>
      <c r="EV606" s="131"/>
      <c r="FF606" s="131"/>
      <c r="FP606" s="131"/>
      <c r="FZ606" s="131"/>
      <c r="GJ606" s="131"/>
      <c r="GT606" s="131"/>
      <c r="HD606" s="131"/>
      <c r="HN606" s="131"/>
      <c r="HX606" s="131"/>
    </row>
    <row xmlns:x14ac="http://schemas.microsoft.com/office/spreadsheetml/2009/9/ac" r="607" s="3" customFormat="true" x14ac:dyDescent="0.25">
      <c r="A607" s="388"/>
      <c r="B607" s="131"/>
      <c r="L607" s="131"/>
      <c r="V607" s="131"/>
      <c r="AF607" s="131"/>
      <c r="AP607" s="131"/>
      <c r="AZ607" s="131"/>
      <c r="BA607" s="131"/>
      <c r="BJ607" s="131"/>
      <c r="BT607" s="131"/>
      <c r="CD607" s="131"/>
      <c r="CN607" s="131"/>
      <c r="CX607" s="131"/>
      <c r="DH607" s="131"/>
      <c r="DR607" s="131"/>
      <c r="EB607" s="131"/>
      <c r="EL607" s="131"/>
      <c r="EV607" s="131"/>
      <c r="FF607" s="131"/>
      <c r="FP607" s="131"/>
      <c r="FZ607" s="131"/>
      <c r="GJ607" s="131"/>
      <c r="GT607" s="131"/>
      <c r="HD607" s="131"/>
      <c r="HN607" s="131"/>
      <c r="HX607" s="131"/>
    </row>
    <row xmlns:x14ac="http://schemas.microsoft.com/office/spreadsheetml/2009/9/ac" r="608" s="3" customFormat="true" x14ac:dyDescent="0.25">
      <c r="A608" s="388"/>
      <c r="B608" s="131"/>
      <c r="L608" s="131"/>
      <c r="V608" s="131"/>
      <c r="AF608" s="131"/>
      <c r="AP608" s="131"/>
      <c r="AZ608" s="131"/>
      <c r="BA608" s="131"/>
      <c r="BJ608" s="131"/>
      <c r="BT608" s="131"/>
      <c r="CD608" s="131"/>
      <c r="CN608" s="131"/>
      <c r="CX608" s="131"/>
      <c r="DH608" s="131"/>
      <c r="DR608" s="131"/>
      <c r="EB608" s="131"/>
      <c r="EL608" s="131"/>
      <c r="EV608" s="131"/>
      <c r="FF608" s="131"/>
      <c r="FP608" s="131"/>
      <c r="FZ608" s="131"/>
      <c r="GJ608" s="131"/>
      <c r="GT608" s="131"/>
      <c r="HD608" s="131"/>
      <c r="HN608" s="131"/>
      <c r="HX608" s="131"/>
    </row>
    <row xmlns:x14ac="http://schemas.microsoft.com/office/spreadsheetml/2009/9/ac" r="609" s="3" customFormat="true" x14ac:dyDescent="0.25">
      <c r="A609" s="388"/>
      <c r="B609" s="131"/>
      <c r="L609" s="131"/>
      <c r="V609" s="131"/>
      <c r="AF609" s="131"/>
      <c r="AP609" s="131"/>
      <c r="AZ609" s="131"/>
      <c r="BA609" s="131"/>
      <c r="BJ609" s="131"/>
      <c r="BT609" s="131"/>
      <c r="CD609" s="131"/>
      <c r="CN609" s="131"/>
      <c r="CX609" s="131"/>
      <c r="DH609" s="131"/>
      <c r="DR609" s="131"/>
      <c r="EB609" s="131"/>
      <c r="EL609" s="131"/>
      <c r="EV609" s="131"/>
      <c r="FF609" s="131"/>
      <c r="FP609" s="131"/>
      <c r="FZ609" s="131"/>
      <c r="GJ609" s="131"/>
      <c r="GT609" s="131"/>
      <c r="HD609" s="131"/>
      <c r="HN609" s="131"/>
      <c r="HX609" s="131"/>
    </row>
    <row xmlns:x14ac="http://schemas.microsoft.com/office/spreadsheetml/2009/9/ac" r="610" s="3" customFormat="true" x14ac:dyDescent="0.25">
      <c r="A610" s="388"/>
      <c r="B610" s="131"/>
      <c r="L610" s="131"/>
      <c r="V610" s="131"/>
      <c r="AF610" s="131"/>
      <c r="AP610" s="131"/>
      <c r="AZ610" s="131"/>
      <c r="BA610" s="131"/>
      <c r="BJ610" s="131"/>
      <c r="BT610" s="131"/>
      <c r="CD610" s="131"/>
      <c r="CN610" s="131"/>
      <c r="CX610" s="131"/>
      <c r="DH610" s="131"/>
      <c r="DR610" s="131"/>
      <c r="EB610" s="131"/>
      <c r="EL610" s="131"/>
      <c r="EV610" s="131"/>
      <c r="FF610" s="131"/>
      <c r="FP610" s="131"/>
      <c r="FZ610" s="131"/>
      <c r="GJ610" s="131"/>
      <c r="GT610" s="131"/>
      <c r="HD610" s="131"/>
      <c r="HN610" s="131"/>
      <c r="HX610" s="131"/>
    </row>
    <row xmlns:x14ac="http://schemas.microsoft.com/office/spreadsheetml/2009/9/ac" r="611" s="3" customFormat="true" x14ac:dyDescent="0.25">
      <c r="A611" s="388"/>
      <c r="B611" s="131"/>
      <c r="L611" s="131"/>
      <c r="V611" s="131"/>
      <c r="AF611" s="131"/>
      <c r="AP611" s="131"/>
      <c r="AZ611" s="131"/>
      <c r="BA611" s="131"/>
      <c r="BJ611" s="131"/>
      <c r="BT611" s="131"/>
      <c r="CD611" s="131"/>
      <c r="CN611" s="131"/>
      <c r="CX611" s="131"/>
      <c r="DH611" s="131"/>
      <c r="DR611" s="131"/>
      <c r="EB611" s="131"/>
      <c r="EL611" s="131"/>
      <c r="EV611" s="131"/>
      <c r="FF611" s="131"/>
      <c r="FP611" s="131"/>
      <c r="FZ611" s="131"/>
      <c r="GJ611" s="131"/>
      <c r="GT611" s="131"/>
      <c r="HD611" s="131"/>
      <c r="HN611" s="131"/>
      <c r="HX611" s="131"/>
    </row>
    <row xmlns:x14ac="http://schemas.microsoft.com/office/spreadsheetml/2009/9/ac" r="612" s="3" customFormat="true" x14ac:dyDescent="0.25">
      <c r="A612" s="388"/>
      <c r="B612" s="131"/>
      <c r="L612" s="131"/>
      <c r="V612" s="131"/>
      <c r="AF612" s="131"/>
      <c r="AP612" s="131"/>
      <c r="AZ612" s="131"/>
      <c r="BA612" s="131"/>
      <c r="BJ612" s="131"/>
      <c r="BT612" s="131"/>
      <c r="CD612" s="131"/>
      <c r="CN612" s="131"/>
      <c r="CX612" s="131"/>
      <c r="DH612" s="131"/>
      <c r="DR612" s="131"/>
      <c r="EB612" s="131"/>
      <c r="EL612" s="131"/>
      <c r="EV612" s="131"/>
      <c r="FF612" s="131"/>
      <c r="FP612" s="131"/>
      <c r="FZ612" s="131"/>
      <c r="GJ612" s="131"/>
      <c r="GT612" s="131"/>
      <c r="HD612" s="131"/>
      <c r="HN612" s="131"/>
      <c r="HX612" s="131"/>
    </row>
    <row xmlns:x14ac="http://schemas.microsoft.com/office/spreadsheetml/2009/9/ac" r="613" s="3" customFormat="true" x14ac:dyDescent="0.25">
      <c r="A613" s="388"/>
      <c r="B613" s="131"/>
      <c r="L613" s="131"/>
      <c r="V613" s="131"/>
      <c r="AF613" s="131"/>
      <c r="AP613" s="131"/>
      <c r="AZ613" s="131"/>
      <c r="BA613" s="131"/>
      <c r="BJ613" s="131"/>
      <c r="BT613" s="131"/>
      <c r="CD613" s="131"/>
      <c r="CN613" s="131"/>
      <c r="CX613" s="131"/>
      <c r="DH613" s="131"/>
      <c r="DR613" s="131"/>
      <c r="EB613" s="131"/>
      <c r="EL613" s="131"/>
      <c r="EV613" s="131"/>
      <c r="FF613" s="131"/>
      <c r="FP613" s="131"/>
      <c r="FZ613" s="131"/>
      <c r="GJ613" s="131"/>
      <c r="GT613" s="131"/>
      <c r="HD613" s="131"/>
      <c r="HN613" s="131"/>
      <c r="HX613" s="131"/>
    </row>
    <row xmlns:x14ac="http://schemas.microsoft.com/office/spreadsheetml/2009/9/ac" r="614" s="3" customFormat="true" x14ac:dyDescent="0.25">
      <c r="A614" s="388"/>
      <c r="B614" s="131"/>
      <c r="L614" s="131"/>
      <c r="V614" s="131"/>
      <c r="AF614" s="131"/>
      <c r="AP614" s="131"/>
      <c r="AZ614" s="131"/>
      <c r="BA614" s="131"/>
      <c r="BJ614" s="131"/>
      <c r="BT614" s="131"/>
      <c r="CD614" s="131"/>
      <c r="CN614" s="131"/>
      <c r="CX614" s="131"/>
      <c r="DH614" s="131"/>
      <c r="DR614" s="131"/>
      <c r="EB614" s="131"/>
      <c r="EL614" s="131"/>
      <c r="EV614" s="131"/>
      <c r="FF614" s="131"/>
      <c r="FP614" s="131"/>
      <c r="FZ614" s="131"/>
      <c r="GJ614" s="131"/>
      <c r="GT614" s="131"/>
      <c r="HD614" s="131"/>
      <c r="HN614" s="131"/>
      <c r="HX614" s="131"/>
    </row>
    <row xmlns:x14ac="http://schemas.microsoft.com/office/spreadsheetml/2009/9/ac" r="615" s="3" customFormat="true" x14ac:dyDescent="0.25">
      <c r="A615" s="388"/>
      <c r="B615" s="131"/>
      <c r="L615" s="131"/>
      <c r="V615" s="131"/>
      <c r="AF615" s="131"/>
      <c r="AP615" s="131"/>
      <c r="AZ615" s="131"/>
      <c r="BA615" s="131"/>
      <c r="BJ615" s="131"/>
      <c r="BT615" s="131"/>
      <c r="CD615" s="131"/>
      <c r="CN615" s="131"/>
      <c r="CX615" s="131"/>
      <c r="DH615" s="131"/>
      <c r="DR615" s="131"/>
      <c r="EB615" s="131"/>
      <c r="EL615" s="131"/>
      <c r="EV615" s="131"/>
      <c r="FF615" s="131"/>
      <c r="FP615" s="131"/>
      <c r="FZ615" s="131"/>
      <c r="GJ615" s="131"/>
      <c r="GT615" s="131"/>
      <c r="HD615" s="131"/>
      <c r="HN615" s="131"/>
      <c r="HX615" s="131"/>
    </row>
    <row xmlns:x14ac="http://schemas.microsoft.com/office/spreadsheetml/2009/9/ac" r="616" s="3" customFormat="true" x14ac:dyDescent="0.25">
      <c r="A616" s="388"/>
      <c r="B616" s="131"/>
      <c r="L616" s="131"/>
      <c r="V616" s="131"/>
      <c r="AF616" s="131"/>
      <c r="AP616" s="131"/>
      <c r="AZ616" s="131"/>
      <c r="BA616" s="131"/>
      <c r="BJ616" s="131"/>
      <c r="BT616" s="131"/>
      <c r="CD616" s="131"/>
      <c r="CN616" s="131"/>
      <c r="CX616" s="131"/>
      <c r="DH616" s="131"/>
      <c r="DR616" s="131"/>
      <c r="EB616" s="131"/>
      <c r="EL616" s="131"/>
      <c r="EV616" s="131"/>
      <c r="FF616" s="131"/>
      <c r="FP616" s="131"/>
      <c r="FZ616" s="131"/>
      <c r="GJ616" s="131"/>
      <c r="GT616" s="131"/>
      <c r="HD616" s="131"/>
      <c r="HN616" s="131"/>
      <c r="HX616" s="131"/>
    </row>
    <row xmlns:x14ac="http://schemas.microsoft.com/office/spreadsheetml/2009/9/ac" r="617" s="3" customFormat="true" x14ac:dyDescent="0.25">
      <c r="A617" s="388"/>
      <c r="B617" s="131"/>
      <c r="L617" s="131"/>
      <c r="V617" s="131"/>
      <c r="AF617" s="131"/>
      <c r="AP617" s="131"/>
      <c r="AZ617" s="131"/>
      <c r="BA617" s="131"/>
      <c r="BJ617" s="131"/>
      <c r="BT617" s="131"/>
      <c r="CD617" s="131"/>
      <c r="CN617" s="131"/>
      <c r="CX617" s="131"/>
      <c r="DH617" s="131"/>
      <c r="DR617" s="131"/>
      <c r="EB617" s="131"/>
      <c r="EL617" s="131"/>
      <c r="EV617" s="131"/>
      <c r="FF617" s="131"/>
      <c r="FP617" s="131"/>
      <c r="FZ617" s="131"/>
      <c r="GJ617" s="131"/>
      <c r="GT617" s="131"/>
      <c r="HD617" s="131"/>
      <c r="HN617" s="131"/>
      <c r="HX617" s="131"/>
    </row>
    <row xmlns:x14ac="http://schemas.microsoft.com/office/spreadsheetml/2009/9/ac" r="618" s="3" customFormat="true" x14ac:dyDescent="0.25">
      <c r="A618" s="388"/>
      <c r="B618" s="131"/>
      <c r="L618" s="131"/>
      <c r="V618" s="131"/>
      <c r="AF618" s="131"/>
      <c r="AP618" s="131"/>
      <c r="AZ618" s="131"/>
      <c r="BA618" s="131"/>
      <c r="BJ618" s="131"/>
      <c r="BT618" s="131"/>
      <c r="CD618" s="131"/>
      <c r="CN618" s="131"/>
      <c r="CX618" s="131"/>
      <c r="DH618" s="131"/>
      <c r="DR618" s="131"/>
      <c r="EB618" s="131"/>
      <c r="EL618" s="131"/>
      <c r="EV618" s="131"/>
      <c r="FF618" s="131"/>
      <c r="FP618" s="131"/>
      <c r="FZ618" s="131"/>
      <c r="GJ618" s="131"/>
      <c r="GT618" s="131"/>
      <c r="HD618" s="131"/>
      <c r="HN618" s="131"/>
      <c r="HX618" s="131"/>
    </row>
    <row xmlns:x14ac="http://schemas.microsoft.com/office/spreadsheetml/2009/9/ac" r="619" s="3" customFormat="true" x14ac:dyDescent="0.25">
      <c r="A619" s="388"/>
      <c r="B619" s="131"/>
      <c r="L619" s="131"/>
      <c r="V619" s="131"/>
      <c r="AF619" s="131"/>
      <c r="AP619" s="131"/>
      <c r="AZ619" s="131"/>
      <c r="BA619" s="131"/>
      <c r="BJ619" s="131"/>
      <c r="BT619" s="131"/>
      <c r="CD619" s="131"/>
      <c r="CN619" s="131"/>
      <c r="CX619" s="131"/>
      <c r="DH619" s="131"/>
      <c r="DR619" s="131"/>
      <c r="EB619" s="131"/>
      <c r="EL619" s="131"/>
      <c r="EV619" s="131"/>
      <c r="FF619" s="131"/>
      <c r="FP619" s="131"/>
      <c r="FZ619" s="131"/>
      <c r="GJ619" s="131"/>
      <c r="GT619" s="131"/>
      <c r="HD619" s="131"/>
      <c r="HN619" s="131"/>
      <c r="HX619" s="131"/>
    </row>
    <row xmlns:x14ac="http://schemas.microsoft.com/office/spreadsheetml/2009/9/ac" r="620" s="3" customFormat="true" x14ac:dyDescent="0.25">
      <c r="A620" s="388"/>
      <c r="B620" s="131"/>
      <c r="L620" s="131"/>
      <c r="V620" s="131"/>
      <c r="AF620" s="131"/>
      <c r="AP620" s="131"/>
      <c r="AZ620" s="131"/>
      <c r="BA620" s="131"/>
      <c r="BJ620" s="131"/>
      <c r="BT620" s="131"/>
      <c r="CD620" s="131"/>
      <c r="CN620" s="131"/>
      <c r="CX620" s="131"/>
      <c r="DH620" s="131"/>
      <c r="DR620" s="131"/>
      <c r="EB620" s="131"/>
      <c r="EL620" s="131"/>
      <c r="EV620" s="131"/>
      <c r="FF620" s="131"/>
      <c r="FP620" s="131"/>
      <c r="FZ620" s="131"/>
      <c r="GJ620" s="131"/>
      <c r="GT620" s="131"/>
      <c r="HD620" s="131"/>
      <c r="HN620" s="131"/>
      <c r="HX620" s="131"/>
    </row>
    <row xmlns:x14ac="http://schemas.microsoft.com/office/spreadsheetml/2009/9/ac" r="621" s="3" customFormat="true" x14ac:dyDescent="0.25">
      <c r="A621" s="388"/>
      <c r="B621" s="131"/>
      <c r="L621" s="131"/>
      <c r="V621" s="131"/>
      <c r="AF621" s="131"/>
      <c r="AP621" s="131"/>
      <c r="AZ621" s="131"/>
      <c r="BA621" s="131"/>
      <c r="BJ621" s="131"/>
      <c r="BT621" s="131"/>
      <c r="CD621" s="131"/>
      <c r="CN621" s="131"/>
      <c r="CX621" s="131"/>
      <c r="DH621" s="131"/>
      <c r="DR621" s="131"/>
      <c r="EB621" s="131"/>
      <c r="EL621" s="131"/>
      <c r="EV621" s="131"/>
      <c r="FF621" s="131"/>
      <c r="FP621" s="131"/>
      <c r="FZ621" s="131"/>
      <c r="GJ621" s="131"/>
      <c r="GT621" s="131"/>
      <c r="HD621" s="131"/>
      <c r="HN621" s="131"/>
      <c r="HX621" s="131"/>
    </row>
    <row xmlns:x14ac="http://schemas.microsoft.com/office/spreadsheetml/2009/9/ac" r="622" s="3" customFormat="true" x14ac:dyDescent="0.25">
      <c r="A622" s="388"/>
      <c r="B622" s="131"/>
      <c r="L622" s="131"/>
      <c r="V622" s="131"/>
      <c r="AF622" s="131"/>
      <c r="AP622" s="131"/>
      <c r="AZ622" s="131"/>
      <c r="BA622" s="131"/>
      <c r="BJ622" s="131"/>
      <c r="BT622" s="131"/>
      <c r="CD622" s="131"/>
      <c r="CN622" s="131"/>
      <c r="CX622" s="131"/>
      <c r="DH622" s="131"/>
      <c r="DR622" s="131"/>
      <c r="EB622" s="131"/>
      <c r="EL622" s="131"/>
      <c r="EV622" s="131"/>
      <c r="FF622" s="131"/>
      <c r="FP622" s="131"/>
      <c r="FZ622" s="131"/>
      <c r="GJ622" s="131"/>
      <c r="GT622" s="131"/>
      <c r="HD622" s="131"/>
      <c r="HN622" s="131"/>
      <c r="HX622" s="131"/>
    </row>
    <row xmlns:x14ac="http://schemas.microsoft.com/office/spreadsheetml/2009/9/ac" r="623" s="3" customFormat="true" x14ac:dyDescent="0.25">
      <c r="A623" s="388"/>
      <c r="B623" s="131"/>
      <c r="L623" s="131"/>
      <c r="V623" s="131"/>
      <c r="AF623" s="131"/>
      <c r="AP623" s="131"/>
      <c r="AZ623" s="131"/>
      <c r="BA623" s="131"/>
      <c r="BJ623" s="131"/>
      <c r="BT623" s="131"/>
      <c r="CD623" s="131"/>
      <c r="CN623" s="131"/>
      <c r="CX623" s="131"/>
      <c r="DH623" s="131"/>
      <c r="DR623" s="131"/>
      <c r="EB623" s="131"/>
      <c r="EL623" s="131"/>
      <c r="EV623" s="131"/>
      <c r="FF623" s="131"/>
      <c r="FP623" s="131"/>
      <c r="FZ623" s="131"/>
      <c r="GJ623" s="131"/>
      <c r="GT623" s="131"/>
      <c r="HD623" s="131"/>
      <c r="HN623" s="131"/>
      <c r="HX623" s="131"/>
    </row>
    <row xmlns:x14ac="http://schemas.microsoft.com/office/spreadsheetml/2009/9/ac" r="624" s="3" customFormat="true" x14ac:dyDescent="0.25">
      <c r="A624" s="388"/>
      <c r="B624" s="131"/>
      <c r="L624" s="131"/>
      <c r="V624" s="131"/>
      <c r="AF624" s="131"/>
      <c r="AP624" s="131"/>
      <c r="AZ624" s="131"/>
      <c r="BA624" s="131"/>
      <c r="BJ624" s="131"/>
      <c r="BT624" s="131"/>
      <c r="CD624" s="131"/>
      <c r="CN624" s="131"/>
      <c r="CX624" s="131"/>
      <c r="DH624" s="131"/>
      <c r="DR624" s="131"/>
      <c r="EB624" s="131"/>
      <c r="EL624" s="131"/>
      <c r="EV624" s="131"/>
      <c r="FF624" s="131"/>
      <c r="FP624" s="131"/>
      <c r="FZ624" s="131"/>
      <c r="GJ624" s="131"/>
      <c r="GT624" s="131"/>
      <c r="HD624" s="131"/>
      <c r="HN624" s="131"/>
      <c r="HX624" s="131"/>
    </row>
    <row xmlns:x14ac="http://schemas.microsoft.com/office/spreadsheetml/2009/9/ac" r="625" s="3" customFormat="true" x14ac:dyDescent="0.25">
      <c r="A625" s="388"/>
      <c r="B625" s="131"/>
      <c r="L625" s="131"/>
      <c r="V625" s="131"/>
      <c r="AF625" s="131"/>
      <c r="AP625" s="131"/>
      <c r="AZ625" s="131"/>
      <c r="BA625" s="131"/>
      <c r="BJ625" s="131"/>
      <c r="BT625" s="131"/>
      <c r="CD625" s="131"/>
      <c r="CN625" s="131"/>
      <c r="CX625" s="131"/>
      <c r="DH625" s="131"/>
      <c r="DR625" s="131"/>
      <c r="EB625" s="131"/>
      <c r="EL625" s="131"/>
      <c r="EV625" s="131"/>
      <c r="FF625" s="131"/>
      <c r="FP625" s="131"/>
      <c r="FZ625" s="131"/>
      <c r="GJ625" s="131"/>
      <c r="GT625" s="131"/>
      <c r="HD625" s="131"/>
      <c r="HN625" s="131"/>
      <c r="HX625" s="131"/>
    </row>
    <row xmlns:x14ac="http://schemas.microsoft.com/office/spreadsheetml/2009/9/ac" r="626" s="3" customFormat="true" x14ac:dyDescent="0.25">
      <c r="A626" s="388"/>
      <c r="B626" s="131"/>
      <c r="L626" s="131"/>
      <c r="V626" s="131"/>
      <c r="AF626" s="131"/>
      <c r="AP626" s="131"/>
      <c r="AZ626" s="131"/>
      <c r="BA626" s="131"/>
      <c r="BJ626" s="131"/>
      <c r="BT626" s="131"/>
      <c r="CD626" s="131"/>
      <c r="CN626" s="131"/>
      <c r="CX626" s="131"/>
      <c r="DH626" s="131"/>
      <c r="DR626" s="131"/>
      <c r="EB626" s="131"/>
      <c r="EL626" s="131"/>
      <c r="EV626" s="131"/>
      <c r="FF626" s="131"/>
      <c r="FP626" s="131"/>
      <c r="FZ626" s="131"/>
      <c r="GJ626" s="131"/>
      <c r="GT626" s="131"/>
      <c r="HD626" s="131"/>
      <c r="HN626" s="131"/>
      <c r="HX626" s="131"/>
    </row>
    <row xmlns:x14ac="http://schemas.microsoft.com/office/spreadsheetml/2009/9/ac" r="627" s="3" customFormat="true" x14ac:dyDescent="0.25">
      <c r="A627" s="388"/>
      <c r="B627" s="131"/>
      <c r="L627" s="131"/>
      <c r="V627" s="131"/>
      <c r="AF627" s="131"/>
      <c r="AP627" s="131"/>
      <c r="AZ627" s="131"/>
      <c r="BA627" s="131"/>
      <c r="BJ627" s="131"/>
      <c r="BT627" s="131"/>
      <c r="CD627" s="131"/>
      <c r="CN627" s="131"/>
      <c r="CX627" s="131"/>
      <c r="DH627" s="131"/>
      <c r="DR627" s="131"/>
      <c r="EB627" s="131"/>
      <c r="EL627" s="131"/>
      <c r="EV627" s="131"/>
      <c r="FF627" s="131"/>
      <c r="FP627" s="131"/>
      <c r="FZ627" s="131"/>
      <c r="GJ627" s="131"/>
      <c r="GT627" s="131"/>
      <c r="HD627" s="131"/>
      <c r="HN627" s="131"/>
      <c r="HX627" s="131"/>
    </row>
    <row xmlns:x14ac="http://schemas.microsoft.com/office/spreadsheetml/2009/9/ac" r="628" s="3" customFormat="true" x14ac:dyDescent="0.25">
      <c r="A628" s="388"/>
      <c r="B628" s="131"/>
      <c r="L628" s="131"/>
      <c r="V628" s="131"/>
      <c r="AF628" s="131"/>
      <c r="AP628" s="131"/>
      <c r="AZ628" s="131"/>
      <c r="BA628" s="131"/>
      <c r="BJ628" s="131"/>
      <c r="BT628" s="131"/>
      <c r="CD628" s="131"/>
      <c r="CN628" s="131"/>
      <c r="CX628" s="131"/>
      <c r="DH628" s="131"/>
      <c r="DR628" s="131"/>
      <c r="EB628" s="131"/>
      <c r="EL628" s="131"/>
      <c r="EV628" s="131"/>
      <c r="FF628" s="131"/>
      <c r="FP628" s="131"/>
      <c r="FZ628" s="131"/>
      <c r="GJ628" s="131"/>
      <c r="GT628" s="131"/>
      <c r="HD628" s="131"/>
      <c r="HN628" s="131"/>
      <c r="HX628" s="131"/>
    </row>
    <row xmlns:x14ac="http://schemas.microsoft.com/office/spreadsheetml/2009/9/ac" r="629" s="3" customFormat="true" x14ac:dyDescent="0.25">
      <c r="A629" s="388"/>
      <c r="B629" s="131"/>
      <c r="L629" s="131"/>
      <c r="V629" s="131"/>
      <c r="AF629" s="131"/>
      <c r="AP629" s="131"/>
      <c r="AZ629" s="131"/>
      <c r="BA629" s="131"/>
      <c r="BJ629" s="131"/>
      <c r="BT629" s="131"/>
      <c r="CD629" s="131"/>
      <c r="CN629" s="131"/>
      <c r="CX629" s="131"/>
      <c r="DH629" s="131"/>
      <c r="DR629" s="131"/>
      <c r="EB629" s="131"/>
      <c r="EL629" s="131"/>
      <c r="EV629" s="131"/>
      <c r="FF629" s="131"/>
      <c r="FP629" s="131"/>
      <c r="FZ629" s="131"/>
      <c r="GJ629" s="131"/>
      <c r="GT629" s="131"/>
      <c r="HD629" s="131"/>
      <c r="HN629" s="131"/>
      <c r="HX629" s="131"/>
    </row>
    <row xmlns:x14ac="http://schemas.microsoft.com/office/spreadsheetml/2009/9/ac" r="630" s="3" customFormat="true" x14ac:dyDescent="0.25">
      <c r="A630" s="388"/>
      <c r="B630" s="131"/>
      <c r="L630" s="131"/>
      <c r="V630" s="131"/>
      <c r="AF630" s="131"/>
      <c r="AP630" s="131"/>
      <c r="AZ630" s="131"/>
      <c r="BA630" s="131"/>
      <c r="BJ630" s="131"/>
      <c r="BT630" s="131"/>
      <c r="CD630" s="131"/>
      <c r="CN630" s="131"/>
      <c r="CX630" s="131"/>
      <c r="DH630" s="131"/>
      <c r="DR630" s="131"/>
      <c r="EB630" s="131"/>
      <c r="EL630" s="131"/>
      <c r="EV630" s="131"/>
      <c r="FF630" s="131"/>
      <c r="FP630" s="131"/>
      <c r="FZ630" s="131"/>
      <c r="GJ630" s="131"/>
      <c r="GT630" s="131"/>
      <c r="HD630" s="131"/>
      <c r="HN630" s="131"/>
      <c r="HX630" s="131"/>
    </row>
    <row xmlns:x14ac="http://schemas.microsoft.com/office/spreadsheetml/2009/9/ac" r="631" s="3" customFormat="true" x14ac:dyDescent="0.25">
      <c r="A631" s="388"/>
      <c r="B631" s="131"/>
      <c r="L631" s="131"/>
      <c r="V631" s="131"/>
      <c r="AF631" s="131"/>
      <c r="AP631" s="131"/>
      <c r="AZ631" s="131"/>
      <c r="BA631" s="131"/>
      <c r="BJ631" s="131"/>
      <c r="BT631" s="131"/>
      <c r="CD631" s="131"/>
      <c r="CN631" s="131"/>
      <c r="CX631" s="131"/>
      <c r="DH631" s="131"/>
      <c r="DR631" s="131"/>
      <c r="EB631" s="131"/>
      <c r="EL631" s="131"/>
      <c r="EV631" s="131"/>
      <c r="FF631" s="131"/>
      <c r="FP631" s="131"/>
      <c r="FZ631" s="131"/>
      <c r="GJ631" s="131"/>
      <c r="GT631" s="131"/>
      <c r="HD631" s="131"/>
      <c r="HN631" s="131"/>
      <c r="HX631" s="131"/>
    </row>
    <row xmlns:x14ac="http://schemas.microsoft.com/office/spreadsheetml/2009/9/ac" r="632" s="3" customFormat="true" x14ac:dyDescent="0.25">
      <c r="A632" s="388"/>
      <c r="B632" s="131"/>
      <c r="L632" s="131"/>
      <c r="V632" s="131"/>
      <c r="AF632" s="131"/>
      <c r="AP632" s="131"/>
      <c r="AZ632" s="131"/>
      <c r="BA632" s="131"/>
      <c r="BJ632" s="131"/>
      <c r="BT632" s="131"/>
      <c r="CD632" s="131"/>
      <c r="CN632" s="131"/>
      <c r="CX632" s="131"/>
      <c r="DH632" s="131"/>
      <c r="DR632" s="131"/>
      <c r="EB632" s="131"/>
      <c r="EL632" s="131"/>
      <c r="EV632" s="131"/>
      <c r="FF632" s="131"/>
      <c r="FP632" s="131"/>
      <c r="FZ632" s="131"/>
      <c r="GJ632" s="131"/>
      <c r="GT632" s="131"/>
      <c r="HD632" s="131"/>
      <c r="HN632" s="131"/>
      <c r="HX632" s="131"/>
    </row>
    <row xmlns:x14ac="http://schemas.microsoft.com/office/spreadsheetml/2009/9/ac" r="633" s="3" customFormat="true" x14ac:dyDescent="0.25">
      <c r="A633" s="388"/>
      <c r="B633" s="131"/>
      <c r="L633" s="131"/>
      <c r="V633" s="131"/>
      <c r="AF633" s="131"/>
      <c r="AP633" s="131"/>
      <c r="AZ633" s="131"/>
      <c r="BA633" s="131"/>
      <c r="BJ633" s="131"/>
      <c r="BT633" s="131"/>
      <c r="CD633" s="131"/>
      <c r="CN633" s="131"/>
      <c r="CX633" s="131"/>
      <c r="DH633" s="131"/>
      <c r="DR633" s="131"/>
      <c r="EB633" s="131"/>
      <c r="EL633" s="131"/>
      <c r="EV633" s="131"/>
      <c r="FF633" s="131"/>
      <c r="FP633" s="131"/>
      <c r="FZ633" s="131"/>
      <c r="GJ633" s="131"/>
      <c r="GT633" s="131"/>
      <c r="HD633" s="131"/>
      <c r="HN633" s="131"/>
      <c r="HX633" s="131"/>
    </row>
    <row xmlns:x14ac="http://schemas.microsoft.com/office/spreadsheetml/2009/9/ac" r="634" s="3" customFormat="true" x14ac:dyDescent="0.25">
      <c r="A634" s="388"/>
      <c r="B634" s="131"/>
      <c r="L634" s="131"/>
      <c r="V634" s="131"/>
      <c r="AF634" s="131"/>
      <c r="AP634" s="131"/>
      <c r="AZ634" s="131"/>
      <c r="BA634" s="131"/>
      <c r="BJ634" s="131"/>
      <c r="BT634" s="131"/>
      <c r="CD634" s="131"/>
      <c r="CN634" s="131"/>
      <c r="CX634" s="131"/>
      <c r="DH634" s="131"/>
      <c r="DR634" s="131"/>
      <c r="EB634" s="131"/>
      <c r="EL634" s="131"/>
      <c r="EV634" s="131"/>
      <c r="FF634" s="131"/>
      <c r="FP634" s="131"/>
      <c r="FZ634" s="131"/>
      <c r="GJ634" s="131"/>
      <c r="GT634" s="131"/>
      <c r="HD634" s="131"/>
      <c r="HN634" s="131"/>
      <c r="HX634" s="131"/>
    </row>
    <row xmlns:x14ac="http://schemas.microsoft.com/office/spreadsheetml/2009/9/ac" r="635" s="3" customFormat="true" x14ac:dyDescent="0.25">
      <c r="A635" s="388"/>
      <c r="B635" s="131"/>
      <c r="L635" s="131"/>
      <c r="V635" s="131"/>
      <c r="AF635" s="131"/>
      <c r="AP635" s="131"/>
      <c r="AZ635" s="131"/>
      <c r="BA635" s="131"/>
      <c r="BJ635" s="131"/>
      <c r="BT635" s="131"/>
      <c r="CD635" s="131"/>
      <c r="CN635" s="131"/>
      <c r="CX635" s="131"/>
      <c r="DH635" s="131"/>
      <c r="DR635" s="131"/>
      <c r="EB635" s="131"/>
      <c r="EL635" s="131"/>
      <c r="EV635" s="131"/>
      <c r="FF635" s="131"/>
      <c r="FP635" s="131"/>
      <c r="FZ635" s="131"/>
      <c r="GJ635" s="131"/>
      <c r="GT635" s="131"/>
      <c r="HD635" s="131"/>
      <c r="HN635" s="131"/>
      <c r="HX635" s="131"/>
    </row>
    <row xmlns:x14ac="http://schemas.microsoft.com/office/spreadsheetml/2009/9/ac" r="636" s="3" customFormat="true" x14ac:dyDescent="0.25">
      <c r="A636" s="388"/>
      <c r="B636" s="131"/>
      <c r="L636" s="131"/>
      <c r="V636" s="131"/>
      <c r="AF636" s="131"/>
      <c r="AP636" s="131"/>
      <c r="AZ636" s="131"/>
      <c r="BA636" s="131"/>
      <c r="BJ636" s="131"/>
      <c r="BT636" s="131"/>
      <c r="CD636" s="131"/>
      <c r="CN636" s="131"/>
      <c r="CX636" s="131"/>
      <c r="DH636" s="131"/>
      <c r="DR636" s="131"/>
      <c r="EB636" s="131"/>
      <c r="EL636" s="131"/>
      <c r="EV636" s="131"/>
      <c r="FF636" s="131"/>
      <c r="FP636" s="131"/>
      <c r="FZ636" s="131"/>
      <c r="GJ636" s="131"/>
      <c r="GT636" s="131"/>
      <c r="HD636" s="131"/>
      <c r="HN636" s="131"/>
      <c r="HX636" s="131"/>
    </row>
    <row xmlns:x14ac="http://schemas.microsoft.com/office/spreadsheetml/2009/9/ac" r="637" s="3" customFormat="true" x14ac:dyDescent="0.25">
      <c r="A637" s="388"/>
      <c r="B637" s="131"/>
      <c r="L637" s="131"/>
      <c r="V637" s="131"/>
      <c r="AF637" s="131"/>
      <c r="AP637" s="131"/>
      <c r="AZ637" s="131"/>
      <c r="BA637" s="131"/>
      <c r="BJ637" s="131"/>
      <c r="BT637" s="131"/>
      <c r="CD637" s="131"/>
      <c r="CN637" s="131"/>
      <c r="CX637" s="131"/>
      <c r="DH637" s="131"/>
      <c r="DR637" s="131"/>
      <c r="EB637" s="131"/>
      <c r="EL637" s="131"/>
      <c r="EV637" s="131"/>
      <c r="FF637" s="131"/>
      <c r="FP637" s="131"/>
      <c r="FZ637" s="131"/>
      <c r="GJ637" s="131"/>
      <c r="GT637" s="131"/>
      <c r="HD637" s="131"/>
      <c r="HN637" s="131"/>
      <c r="HX637" s="131"/>
    </row>
    <row xmlns:x14ac="http://schemas.microsoft.com/office/spreadsheetml/2009/9/ac" r="638" s="3" customFormat="true" x14ac:dyDescent="0.25">
      <c r="A638" s="388"/>
      <c r="B638" s="131"/>
      <c r="L638" s="131"/>
      <c r="V638" s="131"/>
      <c r="AF638" s="131"/>
      <c r="AP638" s="131"/>
      <c r="AZ638" s="131"/>
      <c r="BA638" s="131"/>
      <c r="BJ638" s="131"/>
      <c r="BT638" s="131"/>
      <c r="CD638" s="131"/>
      <c r="CN638" s="131"/>
      <c r="CX638" s="131"/>
      <c r="DH638" s="131"/>
      <c r="DR638" s="131"/>
      <c r="EB638" s="131"/>
      <c r="EL638" s="131"/>
      <c r="EV638" s="131"/>
      <c r="FF638" s="131"/>
      <c r="FP638" s="131"/>
      <c r="FZ638" s="131"/>
      <c r="GJ638" s="131"/>
      <c r="GT638" s="131"/>
      <c r="HD638" s="131"/>
      <c r="HN638" s="131"/>
      <c r="HX638" s="131"/>
    </row>
    <row xmlns:x14ac="http://schemas.microsoft.com/office/spreadsheetml/2009/9/ac" r="639" s="3" customFormat="true" x14ac:dyDescent="0.25">
      <c r="A639" s="388"/>
      <c r="B639" s="131"/>
      <c r="L639" s="131"/>
      <c r="V639" s="131"/>
      <c r="AF639" s="131"/>
      <c r="AP639" s="131"/>
      <c r="AZ639" s="131"/>
      <c r="BA639" s="131"/>
      <c r="BJ639" s="131"/>
      <c r="BT639" s="131"/>
      <c r="CD639" s="131"/>
      <c r="CN639" s="131"/>
      <c r="CX639" s="131"/>
      <c r="DH639" s="131"/>
      <c r="DR639" s="131"/>
      <c r="EB639" s="131"/>
      <c r="EL639" s="131"/>
      <c r="EV639" s="131"/>
      <c r="FF639" s="131"/>
      <c r="FP639" s="131"/>
      <c r="FZ639" s="131"/>
      <c r="GJ639" s="131"/>
      <c r="GT639" s="131"/>
      <c r="HD639" s="131"/>
      <c r="HN639" s="131"/>
      <c r="HX639" s="131"/>
    </row>
    <row xmlns:x14ac="http://schemas.microsoft.com/office/spreadsheetml/2009/9/ac" r="640" s="3" customFormat="true" x14ac:dyDescent="0.25">
      <c r="A640" s="388"/>
      <c r="B640" s="131"/>
      <c r="L640" s="131"/>
      <c r="V640" s="131"/>
      <c r="AF640" s="131"/>
      <c r="AP640" s="131"/>
      <c r="AZ640" s="131"/>
      <c r="BA640" s="131"/>
      <c r="BJ640" s="131"/>
      <c r="BT640" s="131"/>
      <c r="CD640" s="131"/>
      <c r="CN640" s="131"/>
      <c r="CX640" s="131"/>
      <c r="DH640" s="131"/>
      <c r="DR640" s="131"/>
      <c r="EB640" s="131"/>
      <c r="EL640" s="131"/>
      <c r="EV640" s="131"/>
      <c r="FF640" s="131"/>
      <c r="FP640" s="131"/>
      <c r="FZ640" s="131"/>
      <c r="GJ640" s="131"/>
      <c r="GT640" s="131"/>
      <c r="HD640" s="131"/>
      <c r="HN640" s="131"/>
      <c r="HX640" s="131"/>
    </row>
  </sheetData>
  <mergeCells count="11">
    <mergeCell ref="CO27:CU27"/>
    <mergeCell ref="CE27:CK27"/>
    <mergeCell ref="BU27:CA27"/>
    <mergeCell ref="A2:A3"/>
    <mergeCell ref="BK27:BQ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2024-04-24T06:21:50Z</dcterms:modified>
</cp:coreProperties>
</file>