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ADC1CBA-7005-4BD1-9078-9BF98AE78B3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<sst xmlns="http://schemas.openxmlformats.org/spreadsheetml/2006/main" xmlns:r="http://schemas.openxmlformats.org/officeDocument/2006/relationships" xmlns:xdr="http://schemas.openxmlformats.org/drawingml/2006/spreadsheetDrawing" count="1842" uniqueCount="352">
  <si>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</si>
  <si>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</si>
  <si>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</si>
  <si>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</si>
  <si>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</si>
  <si>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</si>
  <si>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</si>
  <si>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</si>
  <si>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</si>
  <si>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</si>
  <si>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</si>
  <si>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</si>
  <si>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</si>
  <si>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</si>
  <si>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</si>
  <si>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</si>
  <si>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</si>
  <si>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</si>
  <si>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</si>
  <si>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</si>
  <si>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</si>
  <si>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</si>
  <si>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</si>
  <si>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</si>
  <si>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</si>
  <si>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</si>
  <si>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</si>
  <si>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</si>
  <si>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</si>
  <si>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</si>
  <si>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</si>
  <si>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</si>
  <si>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</si>
  <si>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</si>
  <si>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</si>
  <si>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</si>
  <si>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</si>
  <si>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</si>
  <si>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</si>
  <si>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</si>
  <si>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</si>
  <si>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</si>
  <si>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</si>
  <si>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</si>
  <si>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</si>
  <si>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</si>
  <si>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</si>
  <si>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</si>
  <si>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</si>
  <si>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</si>
  <si>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</si>
  <si>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</si>
  <si>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</si>
  <si>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</si>
  <si>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</si>
  <si>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</si>
  <si>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</si>
  <si>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</si>
  <si>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</si>
  <si>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</si>
  <si>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</si>
  <si>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</si>
  <si>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</si>
  <si>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</si>
  <si>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</si>
  <si>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</si>
  <si>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</si>
  <si>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</si>
  <si>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</si>
  <si>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</si>
  <si>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</si>
  <si>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</si>
  <si>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</si>
  <si>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</si>
  <si>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</si>
  <si>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</si>
  <si>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</si>
  <si>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</si>
  <si>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</si>
  <si>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</si>
  <si>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</si>
  <si>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</si>
  <si>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</si>
  <si>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</si>
  <si>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</si>
  <si>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</si>
  <si>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</si>
  <si>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</si>
  <si>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</si>
  <si>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</si>
  <si>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</si>
  <si>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</si>
  <si>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</si>
  <si>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</si>
  <si>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</si>
  <si>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</si>
  <si>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</si>
  <si>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</si>
  <si>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</si>
  <si>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</si>
  <si>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</si>
  <si>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</si>
  <si>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</si>
  <si>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</si>
  <si>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</si>
  <si>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</si>
  <si>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</si>
  <si>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</si>
  <si>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</si>
  <si>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</si>
  <si>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</si>
  <si>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</si>
  <si>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</si>
  <si>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</si>
  <si>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</si>
  <si>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</si>
  <si>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</si>
  <si>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</si>
  <si>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</si>
  <si>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</si>
  <si>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</si>
  <si>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</si>
  <si>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</si>
  <si>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</si>
  <si>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</si>
  <si>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</si>
  <si>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</si>
  <si>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</si>
  <si>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</si>
  <si>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</si>
  <si>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</si>
  <si>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</si>
  <si>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</si>
  <si>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</si>
  <si>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</si>
  <si>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</si>
  <si>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</si>
  <si>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</si>
  <si>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</si>
  <si>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</si>
  <si>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</si>
  <si>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</si>
  <si>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</si>
  <si>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UNESCO UIS (http://data.uis.unesco.org/)</t>
  </si>
  <si>
    <t>Service Delivery Indicator Survey 2016 (2014 data)</t>
  </si>
  <si>
    <t>Survey</t>
  </si>
  <si>
    <t>Potable water</t>
  </si>
  <si>
    <t>No water data.</t>
  </si>
  <si>
    <t>No water data</t>
  </si>
  <si>
    <t>Yes</t>
  </si>
  <si>
    <t xml:space="preserve">Basic estimate used </t>
  </si>
  <si>
    <t>Private and accessible</t>
  </si>
  <si>
    <t>Designated for boys and girls</t>
  </si>
  <si>
    <t>Improved, private, accessible and designated for boys and girls</t>
  </si>
  <si>
    <t xml:space="preserve">No handwashing data. </t>
  </si>
  <si>
    <t>No handwashing data.</t>
  </si>
  <si>
    <t>United Republic of Tanzania</t>
  </si>
  <si>
    <t xml:space="preserve">According to the 2010 EMIS, there were 15,816 primary schools in the country and 4,266 secondary schools. The number of each type of school was used to calculate a national estimate from the primary and secondary estimates. </t>
  </si>
  <si>
    <t xml:space="preserve">The SDI surveys nationwide and includes primary schools only; the estimates for national, urban and rural are therefore based on the data for primary schools alone. It is unclear what facility types these estimates refer to. </t>
  </si>
  <si>
    <t>Functional (soap and/or water) handwashing facilities near or in the toilet</t>
  </si>
  <si>
    <t xml:space="preserve">The SDI surveys nationwide and includes primary schools only; the estimates for national, urban and rural are therefore based on the data for primary schools alone. Missing data are assumed to indicate no facility. The questionnaire refers to the presence of soap and/or water, but treated as soap and water in the absence of other data. </t>
  </si>
  <si>
    <t>Flush toilet</t>
  </si>
  <si>
    <t>Ventilated Improved Pit (VIP) latrine</t>
  </si>
  <si>
    <t>Covered pit latrine with slab</t>
  </si>
  <si>
    <t>Covered pit latrine without slab</t>
  </si>
  <si>
    <t>Uncovered pit latrine with slab</t>
  </si>
  <si>
    <t>Uncovered pit latrine without slab</t>
  </si>
  <si>
    <t>Composting toilet</t>
  </si>
  <si>
    <t>Other</t>
  </si>
  <si>
    <t>The SDI surveys nationwide and includes primary schools only; the estimates for national, urban and rural are therefore based on the data for primary schools alone. The estimate for basic is calculated by applying the ratios of single-sex and usable to the proportion of schools with toilets that have improved facilities.</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</si>
  <si>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</si>
  <si>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</si>
  <si>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</si>
  <si>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</si>
  <si>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</si>
  <si>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</si>
  <si>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</si>
  <si>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</si>
  <si>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</si>
  <si>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</si>
  <si>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</si>
  <si>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</si>
  <si>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</si>
  <si>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t>Public tap or standpipe</t>
  </si>
  <si>
    <t>Tubewell or borehole</t>
  </si>
  <si>
    <t>Protected dug well</t>
  </si>
  <si>
    <t>Unprotected dug well</t>
  </si>
  <si>
    <t>Protected spring</t>
  </si>
  <si>
    <t>Unprotected spring</t>
  </si>
  <si>
    <t>Rainwater</t>
  </si>
  <si>
    <t>Tanker-truck or cart with small tank</t>
  </si>
  <si>
    <t>Surface water</t>
  </si>
  <si>
    <t>Pipd to yard/plot</t>
  </si>
  <si>
    <t>Piped into dwelling</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</si>
  <si>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</si>
  <si>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</si>
  <si>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</si>
  <si>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</si>
  <si>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</si>
  <si>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</si>
  <si>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</si>
  <si>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</si>
  <si>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</si>
  <si>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</si>
  <si>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</si>
  <si>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</si>
  <si>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</si>
  <si>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</si>
  <si>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</si>
  <si>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</si>
  <si>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</si>
  <si>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</si>
  <si>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</si>
  <si>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</si>
  <si>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</si>
  <si>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</si>
  <si>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</si>
  <si>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</si>
  <si>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No sanitation data.</t>
  </si>
  <si>
    <t xml:space="preserve">National estimate based on primary school data in the absence of additional information. </t>
  </si>
  <si>
    <t>Basic handwashing facilities</t>
  </si>
  <si>
    <t>World Vision Assessment</t>
  </si>
  <si>
    <t>Piped water</t>
  </si>
  <si>
    <t>Borehole</t>
  </si>
  <si>
    <t>Cart/Truck</t>
  </si>
  <si>
    <t>Bottled or sachet</t>
  </si>
  <si>
    <t>No</t>
  </si>
  <si>
    <t xml:space="preserve">World Vision evaluation conducted in 2017 randomly selected schools in intervention and control areas. Schools in control areas are not considered representative of rural schools in Tanzania.Data on no drinking water includes schools where children bring water from home (18.7%). </t>
  </si>
  <si>
    <t>Flush to piped sewer</t>
  </si>
  <si>
    <t>Flush to septic tank</t>
  </si>
  <si>
    <t>Flush to pit latrine</t>
  </si>
  <si>
    <t>Ventilated improved pit latrine (VIP)</t>
  </si>
  <si>
    <t>Pit latrine with slab</t>
  </si>
  <si>
    <t>Pit latrine without slab</t>
  </si>
  <si>
    <t>Bucket</t>
  </si>
  <si>
    <t>Community latrines</t>
  </si>
  <si>
    <t xml:space="preserve">World Vision evaluation conducted in 2017 randomly selected schools in intervention and control areas. Schools in control areas are not considered representative of rural schools in Tanzania. Useable sanitation facilities based on a door that can be locked from the inside and no barriers to entry. </t>
  </si>
  <si>
    <t xml:space="preserve">Facility with water </t>
  </si>
  <si>
    <t xml:space="preserve">Facility with soap </t>
  </si>
  <si>
    <t>World Vision evaluation conducted in 2017 randomly selected schools in intervention and control areas. Schools in control areas are not considered representative of rural schools in Tanzania.</t>
  </si>
  <si>
    <t>TZA_2010_UIS</t>
  </si>
  <si>
    <t>TZA_2012_UIS</t>
  </si>
  <si>
    <t>TZA_2013_UIS</t>
  </si>
  <si>
    <t>TZA_2014_SDI</t>
  </si>
  <si>
    <t>TZA_2016_UIS</t>
  </si>
  <si>
    <t>TZA_2017_WV</t>
  </si>
  <si>
    <t>2010</t>
  </si>
  <si>
    <t>2012</t>
  </si>
  <si>
    <t>2013</t>
  </si>
  <si>
    <t>2014</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</si>
  <si>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</si>
  <si>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</si>
  <si>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</si>
  <si>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</si>
  <si>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</si>
  <si>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</si>
  <si>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</si>
  <si>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</si>
  <si>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</si>
  <si>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</si>
  <si>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</si>
  <si>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</si>
  <si>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</si>
  <si>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</si>
  <si>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</si>
  <si>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</si>
  <si>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</si>
  <si>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</si>
  <si>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</si>
  <si>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Drinking water from main source currently available at the school</t>
  </si>
  <si>
    <t>Water source located on school grounds</t>
  </si>
  <si>
    <t>Currently available and improved source</t>
  </si>
  <si>
    <t>Currently available from improved source that is on premises</t>
  </si>
  <si>
    <t>Piped into School Grounds</t>
  </si>
  <si>
    <t>Public Tap/Standpipe Off School Grounds or Piped water from elsewhere</t>
  </si>
  <si>
    <t>Tube Well Or Borehole</t>
  </si>
  <si>
    <t>Protected Well</t>
  </si>
  <si>
    <t>Protected Spring</t>
  </si>
  <si>
    <t>Unprotected Well/Spring</t>
  </si>
  <si>
    <t>Rainwater (with or without roof catchment)</t>
  </si>
  <si>
    <t>Water Vendor Or Tanker</t>
  </si>
  <si>
    <t>Surface Water (Eg. River, Pond, Lake, Dam, Stream, Canal, Irrigation Channel)</t>
  </si>
  <si>
    <t>Packaged Bottled Water</t>
  </si>
  <si>
    <t>Other, Specify</t>
  </si>
  <si>
    <t xml:space="preserve">Includes public and private schools. Calculations are based on global definitions and methods and values may differ slightly from national estimates. "Other" water sources are coded as unimproved since the response options included a wide range of improved sources and the national report indicated that 'other' sources were unimproved. Piped water from off school grounds and elsewhere, as well as rainwater with and without roof catchment and unprotected wells and springs, are grouped above due to space limitations in the JMP country file. </t>
  </si>
  <si>
    <t/>
  </si>
  <si>
    <t>TZA_2018_SUR</t>
  </si>
  <si>
    <t>2018 School Water, Sanitation and Hygiene Assessment</t>
  </si>
  <si>
    <t>At least one girls only toilet and one boys only toilet</t>
  </si>
  <si>
    <t>At least one usable (functional, available, private) girls only toilet and at least one usable boys only toilet</t>
  </si>
  <si>
    <t>Improved and at least one available, functional, private</t>
  </si>
  <si>
    <t>Improved and at least one girls only and one boys only toilet</t>
  </si>
  <si>
    <t>Improved and at least one usable (available, functional, private) girls only toilet and at least one usable boys only toilet</t>
  </si>
  <si>
    <t>Fush to piped sewer system</t>
  </si>
  <si>
    <t>Flush to somewhere else</t>
  </si>
  <si>
    <t>Ventilated improved pit latrine</t>
  </si>
  <si>
    <t>Pit latrine with slab (Washable)</t>
  </si>
  <si>
    <t>Pit latrine with slab (Not Washable)</t>
  </si>
  <si>
    <t>Pit latrine without Slab/Open pit</t>
  </si>
  <si>
    <t>Other (Mention)</t>
  </si>
  <si>
    <t>country</t>
  </si>
  <si>
    <t>United Republic of Tanzania</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</si>
  <si>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</si>
  <si>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</si>
  <si>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</si>
  <si>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</si>
  <si>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</si>
  <si>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</si>
  <si>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</si>
  <si>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</si>
  <si>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</si>
  <si>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</si>
  <si>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</si>
  <si>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</si>
  <si>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</si>
  <si>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</si>
  <si>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</si>
  <si>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</si>
  <si>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</si>
  <si>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</si>
  <si>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</si>
  <si>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</si>
  <si>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</si>
  <si>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</si>
  <si>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</si>
  <si>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</si>
  <si>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</si>
  <si>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</si>
  <si>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</si>
  <si>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At least one student toilet is usable (available, functional, private) including observation of functional doors, platform/slab, and superstructure</t>
  </si>
  <si>
    <t>Includes public and private schools. Calculations are based on global definitions and methods and values may differ from national estimates. "Other" sanitation facilities are coded as unimproved since the national report indicated that 'other' facilities were unimproved. Single-sex facilities refer to girls facilities in girls only schools, boys facilities in boys only schools, and both girls and boys facilities in mixed schools. Usable toilets refers to self-reported functional, available, and private facilities as well as observation data on functional doors, platform/slab, and superstructure.</t>
  </si>
  <si>
    <t>Dedicated handwashing station observed</t>
  </si>
  <si>
    <t>School provided water for handwashing today and dedicated handwashing station</t>
  </si>
  <si>
    <t>School provided soap for handwashing today and dedicated handwashing station</t>
  </si>
  <si>
    <t>School provided water and soap for handwashing today and dedicated handwashing station</t>
  </si>
  <si>
    <t>Includes public and private schools. Calculations are based on global definitions and methods and values may differ slightly from national estimates. Observation data is used for the above values based on country 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</si>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</sst>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7" fillId="0" borderId="0" applyNumberFormat="false" applyFill="false" applyBorder="false" applyAlignment="false" applyProtection="false"/>
    <xf numFmtId="0" fontId="19" fillId="0" borderId="92"/>
    <xf numFmtId="0" fontId="15" fillId="0" borderId="92"/>
    <xf numFmtId="0" fontId="19" fillId="0" borderId="92"/>
  </cellStyleXfs>
  <cellXfs count="105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3"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0" fontId="3" fillId="0" borderId="63" xfId="0" applyFont="true" applyBorder="true" applyAlignment="true">
      <alignment horizontal="center" vertical="center" wrapText="true"/>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1" fontId="3" fillId="2" borderId="63" xfId="0" applyNumberFormat="true" applyFont="true" applyFill="true" applyBorder="true" applyAlignment="true">
      <alignment horizontal="center" vertical="center"/>
    </xf>
    <xf numFmtId="1" fontId="67" fillId="29" borderId="64" xfId="0" applyNumberFormat="true" applyFont="true" applyFill="true" applyBorder="true" applyAlignment="true" applyProtection="true">
      <alignment horizontal="center" vertical="center"/>
    </xf>
    <xf numFmtId="1" fontId="68" fillId="30" borderId="65" xfId="0" applyNumberFormat="true" applyFont="true" applyFill="true" applyBorder="true" applyAlignment="true" applyProtection="true">
      <alignment horizontal="center" vertical="center"/>
    </xf>
    <xf numFmtId="164" fontId="74" fillId="36" borderId="66" xfId="0" applyNumberFormat="true" applyFont="true" applyFill="true" applyBorder="true" applyAlignment="true" applyProtection="true">
      <alignment horizontal="center" vertical="center"/>
    </xf>
    <xf numFmtId="0" fontId="75" fillId="37" borderId="67" xfId="0" applyNumberFormat="true" applyFont="true" applyFill="true" applyBorder="true" applyAlignment="true" applyProtection="true">
      <alignment horizontal="center" vertical="center"/>
    </xf>
    <xf numFmtId="0" fontId="76" fillId="38" borderId="68" xfId="0" applyNumberFormat="true" applyFont="true" applyFill="true" applyBorder="true" applyAlignment="true" applyProtection="true">
      <alignment horizontal="center" vertical="center"/>
    </xf>
    <xf numFmtId="0" fontId="77" fillId="39" borderId="69" xfId="0" applyNumberFormat="true" applyFont="true" applyFill="true" applyBorder="true" applyAlignment="true" applyProtection="true">
      <alignment horizontal="center" vertical="center"/>
    </xf>
    <xf numFmtId="0" fontId="78"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3"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6"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3" fillId="2" borderId="71"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1" borderId="70" xfId="0" applyNumberFormat="true" applyFont="true" applyFill="true" applyBorder="true" applyAlignment="true" applyProtection="true">
      <alignment horizontal="center" vertical="center"/>
    </xf>
    <xf numFmtId="164" fontId="70" fillId="32" borderId="70" xfId="0" applyNumberFormat="true" applyFont="true" applyFill="true" applyBorder="true" applyAlignment="true" applyProtection="true">
      <alignment horizontal="center" vertical="center"/>
    </xf>
    <xf numFmtId="0" fontId="71" fillId="33" borderId="70" xfId="0" applyNumberFormat="true" applyFont="true" applyFill="true" applyBorder="true" applyAlignment="true" applyProtection="true">
      <alignment horizontal="center" vertical="center"/>
    </xf>
    <xf numFmtId="0" fontId="72" fillId="34" borderId="70" xfId="0" applyNumberFormat="true" applyFont="true" applyFill="true" applyBorder="true" applyAlignment="true" applyProtection="true">
      <alignment horizontal="center" vertical="center"/>
    </xf>
    <xf numFmtId="0" fontId="73"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86"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9" fillId="0" borderId="92" xfId="0" applyNumberFormat="true" applyFont="true" applyBorder="true" applyAlignment="true" applyProtection="true"/>
    <xf numFmtId="1" fontId="100" fillId="49" borderId="93" xfId="0" applyNumberFormat="true" applyFont="true" applyFill="true" applyBorder="true" applyAlignment="true" applyProtection="true">
      <alignment horizontal="center" vertical="center"/>
    </xf>
    <xf numFmtId="1" fontId="101" fillId="50" borderId="94" xfId="0" applyNumberFormat="true" applyFont="true" applyFill="true" applyBorder="true" applyAlignment="true" applyProtection="true">
      <alignment horizontal="center" vertical="center"/>
    </xf>
    <xf numFmtId="1" fontId="102" fillId="51" borderId="95" xfId="0" applyNumberFormat="true" applyFont="true" applyFill="true" applyBorder="true" applyAlignment="true" applyProtection="true">
      <alignment horizontal="center" vertical="center"/>
    </xf>
    <xf numFmtId="1" fontId="103" fillId="52" borderId="96" xfId="0" applyNumberFormat="true" applyFont="true" applyFill="true" applyBorder="true" applyAlignment="true" applyProtection="true">
      <alignment horizontal="center" vertical="center"/>
    </xf>
    <xf numFmtId="1" fontId="104" fillId="53" borderId="97" xfId="0" applyNumberFormat="true" applyFont="true" applyFill="true" applyBorder="true" applyAlignment="true" applyProtection="true">
      <alignment horizontal="center" vertical="center"/>
    </xf>
    <xf numFmtId="1" fontId="105" fillId="54" borderId="98" xfId="0" applyNumberFormat="true" applyFont="true" applyFill="true" applyBorder="true" applyAlignment="true" applyProtection="true">
      <alignment horizontal="center" vertical="center"/>
    </xf>
    <xf numFmtId="1" fontId="106" fillId="55" borderId="99" xfId="0" applyNumberFormat="true" applyFont="true" applyFill="true" applyBorder="true" applyAlignment="true" applyProtection="true">
      <alignment horizontal="center" vertical="center"/>
    </xf>
    <xf numFmtId="1" fontId="107" fillId="56" borderId="100" xfId="0" applyNumberFormat="true" applyFont="true" applyFill="true" applyBorder="true" applyAlignment="true" applyProtection="true">
      <alignment horizontal="center" vertical="center"/>
    </xf>
    <xf numFmtId="1" fontId="108" fillId="57" borderId="101" xfId="0" applyNumberFormat="true" applyFont="true" applyFill="true" applyBorder="true" applyAlignment="true" applyProtection="true">
      <alignment horizontal="center" vertical="center"/>
    </xf>
    <xf numFmtId="1" fontId="109" fillId="58" borderId="102" xfId="0" applyNumberFormat="true" applyFont="true" applyFill="true" applyBorder="true" applyAlignment="true" applyProtection="true">
      <alignment horizontal="center" vertical="center"/>
    </xf>
    <xf numFmtId="1" fontId="110" fillId="59" borderId="103" xfId="0" applyNumberFormat="true" applyFont="true" applyFill="true" applyBorder="true" applyAlignment="true" applyProtection="true">
      <alignment horizontal="center" vertical="center"/>
    </xf>
    <xf numFmtId="1" fontId="111" fillId="60" borderId="104" xfId="0" applyNumberFormat="true" applyFont="true" applyFill="true" applyBorder="true" applyAlignment="true" applyProtection="true">
      <alignment horizontal="center" vertical="center"/>
    </xf>
    <xf numFmtId="1" fontId="112" fillId="61" borderId="105" xfId="0" applyNumberFormat="true" applyFont="true" applyFill="true" applyBorder="true" applyAlignment="true" applyProtection="true">
      <alignment horizontal="center" vertical="center"/>
    </xf>
    <xf numFmtId="1" fontId="113" fillId="62" borderId="106" xfId="0" applyNumberFormat="true" applyFont="true" applyFill="true" applyBorder="true" applyAlignment="true" applyProtection="true">
      <alignment horizontal="center" vertical="center"/>
    </xf>
    <xf numFmtId="1" fontId="114" fillId="63" borderId="107" xfId="0" applyNumberFormat="true" applyFont="true" applyFill="true" applyBorder="true" applyAlignment="true" applyProtection="true">
      <alignment horizontal="center" vertical="center"/>
    </xf>
    <xf numFmtId="1" fontId="115" fillId="64" borderId="108" xfId="0" applyNumberFormat="true" applyFont="true" applyFill="true" applyBorder="true" applyAlignment="true" applyProtection="true">
      <alignment horizontal="center" vertical="center"/>
    </xf>
    <xf numFmtId="1" fontId="116" fillId="65" borderId="109" xfId="0" applyNumberFormat="true" applyFont="true" applyFill="true" applyBorder="true" applyAlignment="true" applyProtection="true">
      <alignment horizontal="center" vertical="center"/>
    </xf>
    <xf numFmtId="1" fontId="117" fillId="66" borderId="110" xfId="0" applyNumberFormat="true" applyFont="true" applyFill="true" applyBorder="true" applyAlignment="true" applyProtection="true">
      <alignment horizontal="center" vertical="center"/>
    </xf>
    <xf numFmtId="1" fontId="118" fillId="67" borderId="111" xfId="0" applyNumberFormat="true" applyFont="true" applyFill="true" applyBorder="true" applyAlignment="true" applyProtection="true">
      <alignment horizontal="center" vertical="center"/>
    </xf>
    <xf numFmtId="1" fontId="119" fillId="68" borderId="112" xfId="0" applyNumberFormat="true" applyFont="true" applyFill="true" applyBorder="true" applyAlignment="true" applyProtection="true">
      <alignment horizontal="center" vertical="center"/>
    </xf>
    <xf numFmtId="1" fontId="120" fillId="69" borderId="113" xfId="0" applyNumberFormat="true" applyFont="true" applyFill="true" applyBorder="true" applyAlignment="true" applyProtection="true">
      <alignment horizontal="center" vertical="center"/>
    </xf>
    <xf numFmtId="1" fontId="121" fillId="70" borderId="114" xfId="0" applyNumberFormat="true" applyFont="true" applyFill="true" applyBorder="true" applyAlignment="true" applyProtection="true">
      <alignment horizontal="center" vertical="center"/>
    </xf>
    <xf numFmtId="1" fontId="122" fillId="71" borderId="115" xfId="0" applyNumberFormat="true" applyFont="true" applyFill="true" applyBorder="true" applyAlignment="true" applyProtection="true">
      <alignment horizontal="center" vertical="center"/>
    </xf>
    <xf numFmtId="0" fontId="123" fillId="72" borderId="116" xfId="0" applyNumberFormat="true" applyFont="true" applyFill="true" applyBorder="true" applyAlignment="true" applyProtection="true">
      <alignment horizontal="center" vertical="center"/>
    </xf>
    <xf numFmtId="164" fontId="124" fillId="73" borderId="117" xfId="0" applyNumberFormat="true" applyFont="true" applyFill="true" applyBorder="true" applyAlignment="true" applyProtection="true">
      <alignment horizontal="center" vertical="center"/>
    </xf>
    <xf numFmtId="0" fontId="125" fillId="74" borderId="118" xfId="0" applyNumberFormat="true" applyFont="true" applyFill="true" applyBorder="true" applyAlignment="true" applyProtection="true">
      <alignment horizontal="center" vertical="center"/>
    </xf>
    <xf numFmtId="0" fontId="126" fillId="75" borderId="119" xfId="0" applyNumberFormat="true" applyFont="true" applyFill="true" applyBorder="true" applyAlignment="true" applyProtection="true">
      <alignment horizontal="center" vertical="center"/>
    </xf>
    <xf numFmtId="0" fontId="127" fillId="76" borderId="120" xfId="0" applyNumberFormat="true" applyFont="true" applyFill="true" applyBorder="true" applyAlignment="true" applyProtection="true">
      <alignment horizontal="center" vertical="center"/>
    </xf>
    <xf numFmtId="1" fontId="128" fillId="77" borderId="121" xfId="0" applyNumberFormat="true" applyFont="true" applyFill="true" applyBorder="true" applyAlignment="true" applyProtection="true">
      <alignment horizontal="center" vertical="center"/>
    </xf>
    <xf numFmtId="0" fontId="129" fillId="78" borderId="122" xfId="0" applyNumberFormat="true" applyFont="true" applyFill="true" applyBorder="true" applyAlignment="true" applyProtection="true">
      <alignment horizontal="center" vertical="center"/>
    </xf>
    <xf numFmtId="164" fontId="130" fillId="79" borderId="123" xfId="0" applyNumberFormat="true" applyFont="true" applyFill="true" applyBorder="true" applyAlignment="true" applyProtection="true">
      <alignment horizontal="center" vertical="center"/>
    </xf>
    <xf numFmtId="0" fontId="131" fillId="80" borderId="124" xfId="0" applyNumberFormat="true" applyFont="true" applyFill="true" applyBorder="true" applyAlignment="true" applyProtection="true">
      <alignment horizontal="center" vertical="center"/>
    </xf>
    <xf numFmtId="0" fontId="132" fillId="81" borderId="125" xfId="0" applyNumberFormat="true" applyFont="true" applyFill="true" applyBorder="true" applyAlignment="true" applyProtection="true">
      <alignment horizontal="center" vertical="center"/>
    </xf>
    <xf numFmtId="0" fontId="133" fillId="82" borderId="126" xfId="0" applyNumberFormat="true" applyFont="true" applyFill="true" applyBorder="true" applyAlignment="true" applyProtection="true">
      <alignment horizontal="center" vertical="center"/>
    </xf>
    <xf numFmtId="0" fontId="134" fillId="83" borderId="127" xfId="0" applyNumberFormat="true" applyFont="true" applyFill="true" applyBorder="true" applyAlignment="true" applyProtection="true">
      <alignment horizontal="center" vertical="center"/>
    </xf>
    <xf numFmtId="164" fontId="135" fillId="84" borderId="128" xfId="0" applyNumberFormat="true" applyFont="true" applyFill="true" applyBorder="true" applyAlignment="true" applyProtection="true">
      <alignment horizontal="center" vertical="center"/>
    </xf>
    <xf numFmtId="0" fontId="136" fillId="85" borderId="129" xfId="0" applyNumberFormat="true" applyFont="true" applyFill="true" applyBorder="true" applyAlignment="true" applyProtection="true">
      <alignment horizontal="center" vertical="center"/>
    </xf>
    <xf numFmtId="0" fontId="137" fillId="86" borderId="130" xfId="0" applyNumberFormat="true" applyFont="true" applyFill="true" applyBorder="true" applyAlignment="true" applyProtection="true">
      <alignment horizontal="center" vertical="center"/>
    </xf>
    <xf numFmtId="0" fontId="138" fillId="87" borderId="131" xfId="0" applyNumberFormat="true" applyFont="true" applyFill="true" applyBorder="true" applyAlignment="true" applyProtection="true">
      <alignment horizontal="center" vertical="center"/>
    </xf>
    <xf numFmtId="0" fontId="139" fillId="88" borderId="132" xfId="0" applyNumberFormat="true" applyFont="true" applyFill="true" applyBorder="true" applyAlignment="true" applyProtection="true">
      <alignment horizontal="center" vertical="center"/>
    </xf>
    <xf numFmtId="164" fontId="140" fillId="89" borderId="133" xfId="0" applyNumberFormat="true" applyFont="true" applyFill="true" applyBorder="true" applyAlignment="true" applyProtection="true">
      <alignment horizontal="center" vertical="center"/>
    </xf>
    <xf numFmtId="0" fontId="141" fillId="90" borderId="134" xfId="0" applyNumberFormat="true" applyFont="true" applyFill="true" applyBorder="true" applyAlignment="true" applyProtection="true">
      <alignment horizontal="center" vertical="center"/>
    </xf>
    <xf numFmtId="0" fontId="142" fillId="91" borderId="135" xfId="0" applyNumberFormat="true" applyFont="true" applyFill="true" applyBorder="true" applyAlignment="true" applyProtection="true">
      <alignment horizontal="center" vertical="center"/>
    </xf>
    <xf numFmtId="0" fontId="143" fillId="92" borderId="136" xfId="0" applyNumberFormat="true" applyFont="true" applyFill="true" applyBorder="true" applyAlignment="true" applyProtection="true">
      <alignment horizontal="center" vertical="center"/>
    </xf>
    <xf numFmtId="0" fontId="144" fillId="93" borderId="137" xfId="0" applyNumberFormat="true" applyFont="true" applyFill="true" applyBorder="true" applyAlignment="true" applyProtection="true">
      <alignment horizontal="center" vertical="center"/>
    </xf>
    <xf numFmtId="164" fontId="145" fillId="94" borderId="138" xfId="0" applyNumberFormat="true" applyFont="true" applyFill="true" applyBorder="true" applyAlignment="true" applyProtection="true">
      <alignment horizontal="center" vertical="center"/>
    </xf>
    <xf numFmtId="0" fontId="146" fillId="95" borderId="139" xfId="0" applyNumberFormat="true" applyFont="true" applyFill="true" applyBorder="true" applyAlignment="true" applyProtection="true">
      <alignment horizontal="center" vertical="center"/>
    </xf>
    <xf numFmtId="0" fontId="147" fillId="96" borderId="140" xfId="0" applyNumberFormat="true" applyFont="true" applyFill="true" applyBorder="true" applyAlignment="true" applyProtection="true">
      <alignment horizontal="center" vertical="center"/>
    </xf>
    <xf numFmtId="0" fontId="148" fillId="97" borderId="141" xfId="0" applyNumberFormat="true" applyFont="true" applyFill="true" applyBorder="true" applyAlignment="true" applyProtection="true">
      <alignment horizontal="center" vertical="center"/>
    </xf>
    <xf numFmtId="0" fontId="149" fillId="98" borderId="142" xfId="0" applyNumberFormat="true" applyFont="true" applyFill="true" applyBorder="true" applyAlignment="true" applyProtection="true">
      <alignment horizontal="center" vertical="center"/>
    </xf>
    <xf numFmtId="164" fontId="150" fillId="99" borderId="143" xfId="0" applyNumberFormat="true" applyFont="true" applyFill="true" applyBorder="true" applyAlignment="true" applyProtection="true">
      <alignment horizontal="center" vertical="center"/>
    </xf>
    <xf numFmtId="0" fontId="151" fillId="100" borderId="144" xfId="0" applyNumberFormat="true" applyFont="true" applyFill="true" applyBorder="true" applyAlignment="true" applyProtection="true">
      <alignment horizontal="center" vertical="center"/>
    </xf>
    <xf numFmtId="0" fontId="152" fillId="101" borderId="145" xfId="0" applyNumberFormat="true" applyFont="true" applyFill="true" applyBorder="true" applyAlignment="true" applyProtection="true">
      <alignment horizontal="center" vertical="center"/>
    </xf>
    <xf numFmtId="0" fontId="153" fillId="102" borderId="146" xfId="0" applyNumberFormat="true" applyFont="true" applyFill="true" applyBorder="true" applyAlignment="true" applyProtection="true">
      <alignment horizontal="center" vertical="center"/>
    </xf>
    <xf numFmtId="0" fontId="154" fillId="103" borderId="147" xfId="0" applyNumberFormat="true" applyFont="true" applyFill="true" applyBorder="true" applyAlignment="true" applyProtection="true">
      <alignment horizontal="center" vertical="center"/>
    </xf>
    <xf numFmtId="164" fontId="155" fillId="104" borderId="148" xfId="0" applyNumberFormat="true" applyFont="true" applyFill="true" applyBorder="true" applyAlignment="true" applyProtection="true">
      <alignment horizontal="center" vertical="center"/>
    </xf>
    <xf numFmtId="0" fontId="156" fillId="105" borderId="149" xfId="0" applyNumberFormat="true" applyFont="true" applyFill="true" applyBorder="true" applyAlignment="true" applyProtection="true">
      <alignment horizontal="center" vertical="center"/>
    </xf>
    <xf numFmtId="0" fontId="157" fillId="106" borderId="150" xfId="0" applyNumberFormat="true" applyFont="true" applyFill="true" applyBorder="true" applyAlignment="true" applyProtection="true">
      <alignment horizontal="center" vertical="center"/>
    </xf>
    <xf numFmtId="0" fontId="158" fillId="107" borderId="151" xfId="0" applyNumberFormat="true" applyFont="true" applyFill="true" applyBorder="true" applyAlignment="true" applyProtection="true">
      <alignment horizontal="center" vertical="center"/>
    </xf>
    <xf numFmtId="0" fontId="159" fillId="108" borderId="152" xfId="0" applyNumberFormat="true" applyFont="true" applyFill="true" applyBorder="true" applyAlignment="true" applyProtection="true">
      <alignment horizontal="center" vertical="center"/>
    </xf>
    <xf numFmtId="164" fontId="160" fillId="109" borderId="153" xfId="0" applyNumberFormat="true" applyFont="true" applyFill="true" applyBorder="true" applyAlignment="true" applyProtection="true">
      <alignment horizontal="center" vertical="center"/>
    </xf>
    <xf numFmtId="0" fontId="161" fillId="110" borderId="154" xfId="0" applyNumberFormat="true" applyFont="true" applyFill="true" applyBorder="true" applyAlignment="true" applyProtection="true">
      <alignment horizontal="center" vertical="center"/>
    </xf>
    <xf numFmtId="0" fontId="162" fillId="111" borderId="155" xfId="0" applyNumberFormat="true" applyFont="true" applyFill="true" applyBorder="true" applyAlignment="true" applyProtection="true">
      <alignment horizontal="center" vertical="center"/>
    </xf>
    <xf numFmtId="0" fontId="163" fillId="112" borderId="156" xfId="0" applyNumberFormat="true" applyFont="true" applyFill="true" applyBorder="true" applyAlignment="true" applyProtection="true">
      <alignment horizontal="center" vertical="center"/>
    </xf>
    <xf numFmtId="0" fontId="164" fillId="113" borderId="157" xfId="0" applyNumberFormat="true" applyFont="true" applyFill="true" applyBorder="true" applyAlignment="true" applyProtection="true">
      <alignment horizontal="center" vertical="center"/>
    </xf>
    <xf numFmtId="164" fontId="165" fillId="114" borderId="158" xfId="0" applyNumberFormat="true" applyFont="true" applyFill="true" applyBorder="true" applyAlignment="true" applyProtection="true">
      <alignment horizontal="center" vertical="center"/>
    </xf>
    <xf numFmtId="0" fontId="166" fillId="115" borderId="159" xfId="0" applyNumberFormat="true" applyFont="true" applyFill="true" applyBorder="true" applyAlignment="true" applyProtection="true">
      <alignment horizontal="center" vertical="center"/>
    </xf>
    <xf numFmtId="0" fontId="167" fillId="116" borderId="160" xfId="0" applyNumberFormat="true" applyFont="true" applyFill="true" applyBorder="true" applyAlignment="true" applyProtection="true">
      <alignment horizontal="center" vertical="center"/>
    </xf>
    <xf numFmtId="0" fontId="168" fillId="117" borderId="161" xfId="0" applyNumberFormat="true" applyFont="true" applyFill="true" applyBorder="true" applyAlignment="true" applyProtection="true">
      <alignment horizontal="center" vertical="center"/>
    </xf>
    <xf numFmtId="0" fontId="169" fillId="118" borderId="162" xfId="0" applyNumberFormat="true" applyFont="true" applyFill="true" applyBorder="true" applyAlignment="true" applyProtection="true">
      <alignment horizontal="center" vertical="center"/>
    </xf>
    <xf numFmtId="164" fontId="170" fillId="119" borderId="163" xfId="0" applyNumberFormat="true" applyFont="true" applyFill="true" applyBorder="true" applyAlignment="true" applyProtection="true">
      <alignment horizontal="center" vertical="center"/>
    </xf>
    <xf numFmtId="0" fontId="171" fillId="120" borderId="164" xfId="0" applyNumberFormat="true" applyFont="true" applyFill="true" applyBorder="true" applyAlignment="true" applyProtection="true">
      <alignment horizontal="center" vertical="center"/>
    </xf>
    <xf numFmtId="0" fontId="172" fillId="121" borderId="165" xfId="0" applyNumberFormat="true" applyFont="true" applyFill="true" applyBorder="true" applyAlignment="true" applyProtection="true">
      <alignment horizontal="center" vertical="center"/>
    </xf>
    <xf numFmtId="0" fontId="173" fillId="122" borderId="166" xfId="0" applyNumberFormat="true" applyFont="true" applyFill="true" applyBorder="true" applyAlignment="true" applyProtection="true">
      <alignment horizontal="center" vertical="center"/>
    </xf>
    <xf numFmtId="0" fontId="174" fillId="123" borderId="167" xfId="0" applyNumberFormat="true" applyFont="true" applyFill="true" applyBorder="true" applyAlignment="true" applyProtection="true">
      <alignment horizontal="center" vertical="center"/>
    </xf>
    <xf numFmtId="164" fontId="175" fillId="124" borderId="168" xfId="0" applyNumberFormat="true" applyFont="true" applyFill="true" applyBorder="true" applyAlignment="true" applyProtection="true">
      <alignment horizontal="center" vertical="center"/>
    </xf>
    <xf numFmtId="0" fontId="176" fillId="125" borderId="169" xfId="0" applyNumberFormat="true" applyFont="true" applyFill="true" applyBorder="true" applyAlignment="true" applyProtection="true">
      <alignment horizontal="center" vertical="center"/>
    </xf>
    <xf numFmtId="0" fontId="177" fillId="126" borderId="170" xfId="0" applyNumberFormat="true" applyFont="true" applyFill="true" applyBorder="true" applyAlignment="true" applyProtection="true">
      <alignment horizontal="center" vertical="center"/>
    </xf>
    <xf numFmtId="0" fontId="178" fillId="127" borderId="171" xfId="0" applyNumberFormat="true" applyFont="true" applyFill="true" applyBorder="true" applyAlignment="true" applyProtection="true">
      <alignment horizontal="center" vertical="center"/>
    </xf>
    <xf numFmtId="0" fontId="179" fillId="128" borderId="172" xfId="0" applyNumberFormat="true" applyFont="true" applyFill="true" applyBorder="true" applyAlignment="true" applyProtection="true">
      <alignment horizontal="center" vertical="center"/>
    </xf>
    <xf numFmtId="164" fontId="180" fillId="129" borderId="173" xfId="0" applyNumberFormat="true" applyFont="true" applyFill="true" applyBorder="true" applyAlignment="true" applyProtection="true">
      <alignment horizontal="center" vertical="center"/>
    </xf>
    <xf numFmtId="0" fontId="181" fillId="130" borderId="174" xfId="0" applyNumberFormat="true" applyFont="true" applyFill="true" applyBorder="true" applyAlignment="true" applyProtection="true">
      <alignment horizontal="center" vertical="center"/>
    </xf>
    <xf numFmtId="0" fontId="182" fillId="131" borderId="175" xfId="0" applyNumberFormat="true" applyFont="true" applyFill="true" applyBorder="true" applyAlignment="true" applyProtection="true">
      <alignment horizontal="center" vertical="center"/>
    </xf>
    <xf numFmtId="0" fontId="183" fillId="132" borderId="176" xfId="0" applyNumberFormat="true" applyFont="true" applyFill="true" applyBorder="true" applyAlignment="true" applyProtection="true">
      <alignment horizontal="center" vertical="center"/>
    </xf>
    <xf numFmtId="0" fontId="184" fillId="133" borderId="177" xfId="0" applyNumberFormat="true" applyFont="true" applyFill="true" applyBorder="true" applyAlignment="true" applyProtection="true">
      <alignment horizontal="center" vertical="center"/>
    </xf>
    <xf numFmtId="164" fontId="185" fillId="134" borderId="178" xfId="0" applyNumberFormat="true" applyFont="true" applyFill="true" applyBorder="true" applyAlignment="true" applyProtection="true">
      <alignment horizontal="center" vertical="center"/>
    </xf>
    <xf numFmtId="0" fontId="186" fillId="135" borderId="179" xfId="0" applyNumberFormat="true" applyFont="true" applyFill="true" applyBorder="true" applyAlignment="true" applyProtection="true">
      <alignment horizontal="center" vertical="center"/>
    </xf>
    <xf numFmtId="0" fontId="187" fillId="136" borderId="180" xfId="0" applyNumberFormat="true" applyFont="true" applyFill="true" applyBorder="true" applyAlignment="true" applyProtection="true">
      <alignment horizontal="center" vertical="center"/>
    </xf>
    <xf numFmtId="0" fontId="188" fillId="137" borderId="181" xfId="0" applyNumberFormat="true" applyFont="true" applyFill="true" applyBorder="true" applyAlignment="true" applyProtection="true">
      <alignment horizontal="center" vertical="center"/>
    </xf>
    <xf numFmtId="0" fontId="189" fillId="138" borderId="182" xfId="0" applyNumberFormat="true" applyFont="true" applyFill="true" applyBorder="true" applyAlignment="true" applyProtection="true">
      <alignment horizontal="center" vertical="center"/>
    </xf>
    <xf numFmtId="164" fontId="190" fillId="139" borderId="183" xfId="0" applyNumberFormat="true" applyFont="true" applyFill="true" applyBorder="true" applyAlignment="true" applyProtection="true">
      <alignment horizontal="center" vertical="center"/>
    </xf>
    <xf numFmtId="0" fontId="191" fillId="140" borderId="184" xfId="0" applyNumberFormat="true" applyFont="true" applyFill="true" applyBorder="true" applyAlignment="true" applyProtection="true">
      <alignment horizontal="center" vertical="center"/>
    </xf>
    <xf numFmtId="0" fontId="192" fillId="141" borderId="185" xfId="0" applyNumberFormat="true" applyFont="true" applyFill="true" applyBorder="true" applyAlignment="true" applyProtection="true">
      <alignment horizontal="center" vertical="center"/>
    </xf>
    <xf numFmtId="0" fontId="193" fillId="142" borderId="186" xfId="0" applyNumberFormat="true" applyFont="true" applyFill="true" applyBorder="true" applyAlignment="true" applyProtection="true">
      <alignment horizontal="center" vertical="center"/>
    </xf>
    <xf numFmtId="0" fontId="194" fillId="143" borderId="187" xfId="0" applyNumberFormat="true" applyFont="true" applyFill="true" applyBorder="true" applyAlignment="true" applyProtection="true">
      <alignment horizontal="center" vertical="center"/>
    </xf>
    <xf numFmtId="164" fontId="195" fillId="144" borderId="188" xfId="0" applyNumberFormat="true" applyFont="true" applyFill="true" applyBorder="true" applyAlignment="true" applyProtection="true">
      <alignment horizontal="center" vertical="center"/>
    </xf>
    <xf numFmtId="0" fontId="196" fillId="145" borderId="189" xfId="0" applyNumberFormat="true" applyFont="true" applyFill="true" applyBorder="true" applyAlignment="true" applyProtection="true">
      <alignment horizontal="center" vertical="center"/>
    </xf>
    <xf numFmtId="0" fontId="197" fillId="146" borderId="190" xfId="0" applyNumberFormat="true" applyFont="true" applyFill="true" applyBorder="true" applyAlignment="true" applyProtection="true">
      <alignment horizontal="center" vertical="center"/>
    </xf>
    <xf numFmtId="0" fontId="198" fillId="147" borderId="191" xfId="0" applyNumberFormat="true" applyFont="true" applyFill="true" applyBorder="true" applyAlignment="true" applyProtection="true">
      <alignment horizontal="center" vertical="center"/>
    </xf>
    <xf numFmtId="0" fontId="199" fillId="148" borderId="192" xfId="0" applyNumberFormat="true" applyFont="true" applyFill="true" applyBorder="true" applyAlignment="true" applyProtection="true">
      <alignment horizontal="center" vertical="center"/>
    </xf>
    <xf numFmtId="164" fontId="200" fillId="149" borderId="193" xfId="0" applyNumberFormat="true" applyFont="true" applyFill="true" applyBorder="true" applyAlignment="true" applyProtection="true">
      <alignment horizontal="center" vertical="center"/>
    </xf>
    <xf numFmtId="0" fontId="201" fillId="150" borderId="194" xfId="0" applyNumberFormat="true" applyFont="true" applyFill="true" applyBorder="true" applyAlignment="true" applyProtection="true">
      <alignment horizontal="center" vertical="center"/>
    </xf>
    <xf numFmtId="0" fontId="202" fillId="151" borderId="195" xfId="0" applyNumberFormat="true" applyFont="true" applyFill="true" applyBorder="true" applyAlignment="true" applyProtection="true">
      <alignment horizontal="center" vertical="center"/>
    </xf>
    <xf numFmtId="0" fontId="203" fillId="152" borderId="196" xfId="0" applyNumberFormat="true" applyFont="true" applyFill="true" applyBorder="true" applyAlignment="true" applyProtection="true">
      <alignment horizontal="center" vertical="center"/>
    </xf>
    <xf numFmtId="0" fontId="204" fillId="153" borderId="197" xfId="0" applyNumberFormat="true" applyFont="true" applyFill="true" applyBorder="true" applyAlignment="true" applyProtection="true">
      <alignment horizontal="center" vertical="center"/>
    </xf>
    <xf numFmtId="164" fontId="205" fillId="154" borderId="198" xfId="0" applyNumberFormat="true" applyFont="true" applyFill="true" applyBorder="true" applyAlignment="true" applyProtection="true">
      <alignment horizontal="center" vertical="center"/>
    </xf>
    <xf numFmtId="0" fontId="206" fillId="155" borderId="199" xfId="0" applyNumberFormat="true" applyFont="true" applyFill="true" applyBorder="true" applyAlignment="true" applyProtection="true">
      <alignment horizontal="center" vertical="center"/>
    </xf>
    <xf numFmtId="0" fontId="207" fillId="156" borderId="200" xfId="0" applyNumberFormat="true" applyFont="true" applyFill="true" applyBorder="true" applyAlignment="true" applyProtection="true">
      <alignment horizontal="center" vertical="center"/>
    </xf>
    <xf numFmtId="0" fontId="208" fillId="157" borderId="201" xfId="0" applyNumberFormat="true" applyFont="true" applyFill="true" applyBorder="true" applyAlignment="true" applyProtection="true">
      <alignment horizontal="center" vertical="center"/>
    </xf>
    <xf numFmtId="0" fontId="209" fillId="158" borderId="202" xfId="0" applyNumberFormat="true" applyFont="true" applyFill="true" applyBorder="true" applyAlignment="true" applyProtection="true">
      <alignment horizontal="center" vertical="center"/>
    </xf>
    <xf numFmtId="164" fontId="210" fillId="159" borderId="203" xfId="0" applyNumberFormat="true" applyFont="true" applyFill="true" applyBorder="true" applyAlignment="true" applyProtection="true">
      <alignment horizontal="center" vertical="center"/>
    </xf>
    <xf numFmtId="0" fontId="211" fillId="160" borderId="204" xfId="0" applyNumberFormat="true" applyFont="true" applyFill="true" applyBorder="true" applyAlignment="true" applyProtection="true">
      <alignment horizontal="center" vertical="center"/>
    </xf>
    <xf numFmtId="0" fontId="212" fillId="161" borderId="205" xfId="0" applyNumberFormat="true" applyFont="true" applyFill="true" applyBorder="true" applyAlignment="true" applyProtection="true">
      <alignment horizontal="center" vertical="center"/>
    </xf>
    <xf numFmtId="0" fontId="213" fillId="162" borderId="206" xfId="0" applyNumberFormat="true" applyFont="true" applyFill="true" applyBorder="true" applyAlignment="true" applyProtection="true">
      <alignment horizontal="center" vertical="center"/>
    </xf>
    <xf numFmtId="0" fontId="214" fillId="163" borderId="207" xfId="0" applyNumberFormat="true" applyFont="true" applyFill="true" applyBorder="true" applyAlignment="true" applyProtection="true">
      <alignment horizontal="center" vertical="center"/>
    </xf>
    <xf numFmtId="164" fontId="215" fillId="164" borderId="208" xfId="0" applyNumberFormat="true" applyFont="true" applyFill="true" applyBorder="true" applyAlignment="true" applyProtection="true">
      <alignment horizontal="center" vertical="center"/>
    </xf>
    <xf numFmtId="0" fontId="216" fillId="165" borderId="209" xfId="0" applyNumberFormat="true" applyFont="true" applyFill="true" applyBorder="true" applyAlignment="true" applyProtection="true">
      <alignment horizontal="center" vertical="center"/>
    </xf>
    <xf numFmtId="0" fontId="217" fillId="166" borderId="210" xfId="0" applyNumberFormat="true" applyFont="true" applyFill="true" applyBorder="true" applyAlignment="true" applyProtection="true">
      <alignment horizontal="center" vertical="center"/>
    </xf>
    <xf numFmtId="0" fontId="218" fillId="167" borderId="211" xfId="0" applyNumberFormat="true" applyFont="true" applyFill="true" applyBorder="true" applyAlignment="true" applyProtection="true">
      <alignment horizontal="center" vertical="center"/>
    </xf>
    <xf numFmtId="0" fontId="219" fillId="168" borderId="212" xfId="0" applyNumberFormat="true" applyFont="true" applyFill="true" applyBorder="true" applyAlignment="true" applyProtection="true">
      <alignment horizontal="center" vertical="center"/>
    </xf>
    <xf numFmtId="164" fontId="220" fillId="169" borderId="213" xfId="0" applyNumberFormat="true" applyFont="true" applyFill="true" applyBorder="true" applyAlignment="true" applyProtection="true">
      <alignment horizontal="center" vertical="center"/>
    </xf>
    <xf numFmtId="0" fontId="221" fillId="170" borderId="214" xfId="0" applyNumberFormat="true" applyFont="true" applyFill="true" applyBorder="true" applyAlignment="true" applyProtection="true">
      <alignment horizontal="center" vertical="center"/>
    </xf>
    <xf numFmtId="0" fontId="222" fillId="171" borderId="215" xfId="0" applyNumberFormat="true" applyFont="true" applyFill="true" applyBorder="true" applyAlignment="true" applyProtection="true">
      <alignment horizontal="center" vertical="center"/>
    </xf>
    <xf numFmtId="0" fontId="223" fillId="172" borderId="216" xfId="0" applyNumberFormat="true" applyFont="true" applyFill="true" applyBorder="true" applyAlignment="true" applyProtection="true">
      <alignment horizontal="center" vertical="center"/>
    </xf>
    <xf numFmtId="0" fontId="224" fillId="173" borderId="217" xfId="0" applyNumberFormat="true" applyFont="true" applyFill="true" applyBorder="true" applyAlignment="true" applyProtection="true">
      <alignment horizontal="center" vertical="center"/>
    </xf>
    <xf numFmtId="164" fontId="225" fillId="174" borderId="218" xfId="0" applyNumberFormat="true" applyFont="true" applyFill="true" applyBorder="true" applyAlignment="true" applyProtection="true">
      <alignment horizontal="center" vertical="center"/>
    </xf>
    <xf numFmtId="0" fontId="226" fillId="175" borderId="219" xfId="0" applyNumberFormat="true" applyFont="true" applyFill="true" applyBorder="true" applyAlignment="true" applyProtection="true">
      <alignment horizontal="center" vertical="center"/>
    </xf>
    <xf numFmtId="0" fontId="227" fillId="176" borderId="220" xfId="0" applyNumberFormat="true" applyFont="true" applyFill="true" applyBorder="true" applyAlignment="true" applyProtection="true">
      <alignment horizontal="center" vertical="center"/>
    </xf>
    <xf numFmtId="0" fontId="228" fillId="177" borderId="221" xfId="0" applyNumberFormat="true" applyFont="true" applyFill="true" applyBorder="true" applyAlignment="true" applyProtection="true">
      <alignment horizontal="center" vertical="center"/>
    </xf>
    <xf numFmtId="0" fontId="229" fillId="178" borderId="222" xfId="0" applyNumberFormat="true" applyFont="true" applyFill="true" applyBorder="true" applyAlignment="true" applyProtection="true">
      <alignment horizontal="center" vertical="center"/>
    </xf>
    <xf numFmtId="164" fontId="230" fillId="179" borderId="223" xfId="0" applyNumberFormat="true" applyFont="true" applyFill="true" applyBorder="true" applyAlignment="true" applyProtection="true">
      <alignment horizontal="center" vertical="center"/>
    </xf>
    <xf numFmtId="0" fontId="231" fillId="180" borderId="224" xfId="0" applyNumberFormat="true" applyFont="true" applyFill="true" applyBorder="true" applyAlignment="true" applyProtection="true">
      <alignment horizontal="center" vertical="center"/>
    </xf>
    <xf numFmtId="0" fontId="232" fillId="181" borderId="225" xfId="0" applyNumberFormat="true" applyFont="true" applyFill="true" applyBorder="true" applyAlignment="true" applyProtection="true">
      <alignment horizontal="center" vertical="center"/>
    </xf>
    <xf numFmtId="0" fontId="233" fillId="182" borderId="226" xfId="0" applyNumberFormat="true" applyFont="true" applyFill="true" applyBorder="true" applyAlignment="true" applyProtection="true">
      <alignment horizontal="center" vertical="center"/>
    </xf>
    <xf numFmtId="0" fontId="234" fillId="183" borderId="227" xfId="0" applyNumberFormat="true" applyFont="true" applyFill="true" applyBorder="true" applyAlignment="true" applyProtection="true">
      <alignment horizontal="center" vertical="center"/>
    </xf>
    <xf numFmtId="164" fontId="235" fillId="184" borderId="228" xfId="0" applyNumberFormat="true" applyFont="true" applyFill="true" applyBorder="true" applyAlignment="true" applyProtection="true">
      <alignment horizontal="center" vertical="center"/>
    </xf>
    <xf numFmtId="0" fontId="236" fillId="185" borderId="229" xfId="0" applyNumberFormat="true" applyFont="true" applyFill="true" applyBorder="true" applyAlignment="true" applyProtection="true">
      <alignment horizontal="center" vertical="center"/>
    </xf>
    <xf numFmtId="0" fontId="237" fillId="186" borderId="230" xfId="0" applyNumberFormat="true" applyFont="true" applyFill="true" applyBorder="true" applyAlignment="true" applyProtection="true">
      <alignment horizontal="center" vertical="center"/>
    </xf>
    <xf numFmtId="0" fontId="238" fillId="187" borderId="231" xfId="0" applyNumberFormat="true" applyFont="true" applyFill="true" applyBorder="true" applyAlignment="true" applyProtection="true">
      <alignment horizontal="center" vertical="center"/>
    </xf>
    <xf numFmtId="0" fontId="239" fillId="188" borderId="232" xfId="0" applyNumberFormat="true" applyFont="true" applyFill="true" applyBorder="true" applyAlignment="true" applyProtection="true">
      <alignment horizontal="center" vertical="center"/>
    </xf>
    <xf numFmtId="164" fontId="240" fillId="189" borderId="233" xfId="0" applyNumberFormat="true" applyFont="true" applyFill="true" applyBorder="true" applyAlignment="true" applyProtection="true">
      <alignment horizontal="center" vertical="center"/>
    </xf>
    <xf numFmtId="0" fontId="241" fillId="190" borderId="234" xfId="0" applyNumberFormat="true" applyFont="true" applyFill="true" applyBorder="true" applyAlignment="true" applyProtection="true">
      <alignment horizontal="center" vertical="center"/>
    </xf>
    <xf numFmtId="0" fontId="242" fillId="191" borderId="235" xfId="0" applyNumberFormat="true" applyFont="true" applyFill="true" applyBorder="true" applyAlignment="true" applyProtection="true">
      <alignment horizontal="center" vertical="center"/>
    </xf>
    <xf numFmtId="0" fontId="243" fillId="192" borderId="236"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2"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63"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62" fillId="0" borderId="11" xfId="0" applyFont="true" applyBorder="true" applyAlignment="true">
      <alignment horizontal="left" vertical="center" wrapText="true"/>
    </xf>
    <xf numFmtId="0" fontId="62" fillId="0" borderId="32" xfId="0" applyFont="true" applyBorder="true" applyAlignment="true">
      <alignment horizontal="left" vertical="center" wrapText="true"/>
    </xf>
    <xf numFmtId="0" fontId="62"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9" fillId="2" borderId="92" xfId="20" applyFont="true" applyFill="true"/>
    <xf numFmtId="0" fontId="26" fillId="2" borderId="92" xfId="20" applyFont="true" applyFill="true"/>
    <xf numFmtId="0" fontId="80" fillId="2" borderId="92" xfId="20" applyFont="true" applyFill="true"/>
    <xf numFmtId="0" fontId="65"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4" fillId="42" borderId="92"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92" xfId="22" applyFont="true" applyFill="true" applyAlignment="true">
      <alignment horizontal="left" vertical="center" wrapText="true"/>
    </xf>
    <xf numFmtId="0" fontId="244"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15.029626670000001</c:v>
                </c:pt>
                <c:pt idx="1">
                  <c:v>8.8793005419999993</c:v>
                </c:pt>
                <c:pt idx="2">
                  <c:v>16.624160790000001</c:v>
                </c:pt>
                <c:pt idx="3">
                  <c:v>1E-10</c:v>
                </c:pt>
                <c:pt idx="4">
                  <c:v>14.891163110000001</c:v>
                </c:pt>
                <c:pt idx="5">
                  <c:v>1E-10</c:v>
                </c:pt>
              </c:numCache>
            </c:numRef>
          </c:val>
          <c:extLst>
            <c:ext xmlns:c16="http://schemas.microsoft.com/office/drawing/2014/chart" uri="{C3380CC4-5D6E-409C-BE32-E72D297353CC}">
              <c16:uniqueId val="{00000000-BDC8-4D55-B806-497D9D32C8BF}"/>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C8-4D55-B806-497D9D32C8BF}"/>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C8-4D55-B806-497D9D32C8B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C8-4D55-B806-497D9D32C8B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C8-4D55-B806-497D9D32C8BF}"/>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C8-4D55-B806-497D9D32C8B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C8-4D55-B806-497D9D32C8BF}"/>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BDC8-4D55-B806-497D9D32C8BF}"/>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84.970373330000001</c:v>
                </c:pt>
                <c:pt idx="1">
                  <c:v>91.120699459999997</c:v>
                </c:pt>
                <c:pt idx="2">
                  <c:v>83.375839209999995</c:v>
                </c:pt>
                <c:pt idx="3">
                  <c:v>100</c:v>
                </c:pt>
                <c:pt idx="4">
                  <c:v>85.108836890000006</c:v>
                </c:pt>
                <c:pt idx="5">
                  <c:v>100</c:v>
                </c:pt>
              </c:numCache>
            </c:numRef>
          </c:val>
          <c:extLst>
            <c:ext xmlns:c16="http://schemas.microsoft.com/office/drawing/2014/chart" uri="{C3380CC4-5D6E-409C-BE32-E72D297353CC}">
              <c16:uniqueId val="{00000008-BDC8-4D55-B806-497D9D32C8BF}"/>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BDC8-4D55-B806-497D9D32C8BF}"/>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F8-4FE6-ADB7-4ADE3FE5DB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F8-4FE6-ADB7-4ADE3FE5DB6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F8-4FE6-ADB7-4ADE3FE5DB60}"/>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F8-4FE6-ADB7-4ADE3FE5D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F8-4FE6-ADB7-4ADE3FE5DB60}"/>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3A-492B-9B29-0EEE347AD07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3A-492B-9B29-0EEE347AD07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4D-4D9C-8E9B-801310FBB4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54.4</c:v>
                </c:pt>
                <c:pt idx="1">
                  <c:v>#N/A</c:v>
                </c:pt>
                <c:pt idx="2">
                  <c:v>#N/A</c:v>
                </c:pt>
                <c:pt idx="3">
                  <c:v>#N/A</c:v>
                </c:pt>
                <c:pt idx="4">
                  <c:v>#N/A</c:v>
                </c:pt>
                <c:pt idx="5">
                  <c:v>#N/A</c:v>
                </c:pt>
                <c:pt idx="6">
                  <c:v>81.623268220301995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47.6</c:v>
                </c:pt>
                <c:pt idx="5">
                  <c:v>47.6</c:v>
                </c:pt>
                <c:pt idx="6">
                  <c:v>47.6</c:v>
                </c:pt>
                <c:pt idx="7">
                  <c:v>47.6</c:v>
                </c:pt>
                <c:pt idx="8">
                  <c:v>47.6</c:v>
                </c:pt>
                <c:pt idx="9">
                  <c:v>51</c:v>
                </c:pt>
                <c:pt idx="10">
                  <c:v>54.4</c:v>
                </c:pt>
                <c:pt idx="11">
                  <c:v>57.8</c:v>
                </c:pt>
                <c:pt idx="12">
                  <c:v>61.2</c:v>
                </c:pt>
                <c:pt idx="13">
                  <c:v>64.599999999999994</c:v>
                </c:pt>
                <c:pt idx="14">
                  <c:v>68</c:v>
                </c:pt>
                <c:pt idx="15">
                  <c:v>71.400000000000006</c:v>
                </c:pt>
                <c:pt idx="16">
                  <c:v>74.8</c:v>
                </c:pt>
                <c:pt idx="17">
                  <c:v>78.2</c:v>
                </c:pt>
                <c:pt idx="18">
                  <c:v>81.599999999999994</c:v>
                </c:pt>
                <c:pt idx="19">
                  <c:v>85</c:v>
                </c:pt>
                <c:pt idx="20">
                  <c:v>88.4</c:v>
                </c:pt>
                <c:pt idx="21">
                  <c:v>88.4</c:v>
                </c:pt>
                <c:pt idx="22">
                  <c:v>88.4</c:v>
                </c:pt>
                <c:pt idx="23">
                  <c:v>88.4</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68</c:v>
                </c:pt>
                <c:pt idx="15">
                  <c:v>69.900000000000006</c:v>
                </c:pt>
                <c:pt idx="16">
                  <c:v>69.900000000000006</c:v>
                </c:pt>
                <c:pt idx="17">
                  <c:v>69.900000000000006</c:v>
                </c:pt>
                <c:pt idx="18">
                  <c:v>69.900000000000006</c:v>
                </c:pt>
                <c:pt idx="19">
                  <c:v>69.900000000000006</c:v>
                </c:pt>
                <c:pt idx="20">
                  <c:v>69.900000000000006</c:v>
                </c:pt>
                <c:pt idx="21">
                  <c:v>69.900000000000006</c:v>
                </c:pt>
                <c:pt idx="22">
                  <c:v>69.900000000000006</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F8-4FE6-ADB7-4ADE3FE5DB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F8-4FE6-ADB7-4ADE3FE5DB6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F8-4FE6-ADB7-4ADE3FE5DB60}"/>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F8-4FE6-ADB7-4ADE3FE5DB60}"/>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3A-492B-9B29-0EEE347AD07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3A-492B-9B29-0EEE347AD07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4D-4D9C-8E9B-801310FBB4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69.855067071946891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93.4</c:v>
                </c:pt>
                <c:pt idx="15">
                  <c:v>93.4</c:v>
                </c:pt>
                <c:pt idx="16">
                  <c:v>93.4</c:v>
                </c:pt>
                <c:pt idx="17">
                  <c:v>93.4</c:v>
                </c:pt>
                <c:pt idx="18">
                  <c:v>93.4</c:v>
                </c:pt>
                <c:pt idx="19">
                  <c:v>93.4</c:v>
                </c:pt>
                <c:pt idx="20">
                  <c:v>93.4</c:v>
                </c:pt>
                <c:pt idx="21">
                  <c:v>93.4</c:v>
                </c:pt>
                <c:pt idx="22">
                  <c:v>93.4</c:v>
                </c:pt>
                <c:pt idx="23">
                  <c:v>#N/A</c:v>
                </c:pt>
              </c:numCache>
            </c:numRef>
          </c:yVal>
          <c:smooth val="0"/>
          <c:extLst>
            <c:ext xmlns:c16="http://schemas.microsoft.com/office/drawing/2014/chart" uri="{C3380CC4-5D6E-409C-BE32-E72D297353CC}">
              <c16:uniqueId val="{0000000A-5DF8-4FE6-ADB7-4ADE3FE5DB6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F8-4FE6-ADB7-4ADE3FE5DB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F8-4FE6-ADB7-4ADE3FE5DB6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DF8-4FE6-ADB7-4ADE3FE5DB60}"/>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DF8-4FE6-ADB7-4ADE3FE5D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DF8-4FE6-ADB7-4ADE3FE5DB60}"/>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3A-492B-9B29-0EEE347AD07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3A-492B-9B29-0EEE347AD07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4D-4D9C-8E9B-801310FBB4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93.3832122950203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5DF8-4FE6-ADB7-4ADE3FE5DB60}"/>
            </c:ext>
          </c:extLst>
        </c:ser>
        <c:dLbls>
          <c:showLegendKey val="0"/>
          <c:showVal val="0"/>
          <c:showCatName val="0"/>
          <c:showSerName val="0"/>
          <c:showPercent val="0"/>
          <c:showBubbleSize val="0"/>
        </c:dLbls>
        <c:axId val="84676608"/>
        <c:axId val="84678144"/>
      </c:scatterChart>
      <c:valAx>
        <c:axId val="84676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8144"/>
        <c:crosses val="autoZero"/>
        <c:crossBetween val="midCat"/>
        <c:majorUnit val="5"/>
      </c:valAx>
      <c:valAx>
        <c:axId val="84678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66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F6-4A54-A00E-1C1BB74FDB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F6-4A54-A00E-1C1BB74FDBD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F6-4A54-A00E-1C1BB74FDBD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F6-4A54-A00E-1C1BB74FDBD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F6-4A54-A00E-1C1BB74FDBD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5B-4FF0-AAB1-E8CDD7A14CC9}"/>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5B-4FF0-AAB1-E8CDD7A14CC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92-4EE9-BCCD-886D4D1950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62.739780229296073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62.7</c:v>
                </c:pt>
                <c:pt idx="15">
                  <c:v>62.7</c:v>
                </c:pt>
                <c:pt idx="16">
                  <c:v>62.7</c:v>
                </c:pt>
                <c:pt idx="17">
                  <c:v>62.7</c:v>
                </c:pt>
                <c:pt idx="18">
                  <c:v>62.7</c:v>
                </c:pt>
                <c:pt idx="19">
                  <c:v>62.7</c:v>
                </c:pt>
                <c:pt idx="20">
                  <c:v>62.7</c:v>
                </c:pt>
                <c:pt idx="21">
                  <c:v>62.7</c:v>
                </c:pt>
                <c:pt idx="22">
                  <c:v>62.7</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49</c:v>
                </c:pt>
                <c:pt idx="15">
                  <c:v>49</c:v>
                </c:pt>
                <c:pt idx="16">
                  <c:v>49</c:v>
                </c:pt>
                <c:pt idx="17">
                  <c:v>49</c:v>
                </c:pt>
                <c:pt idx="18">
                  <c:v>49</c:v>
                </c:pt>
                <c:pt idx="19">
                  <c:v>49</c:v>
                </c:pt>
                <c:pt idx="20">
                  <c:v>49</c:v>
                </c:pt>
                <c:pt idx="21">
                  <c:v>49</c:v>
                </c:pt>
                <c:pt idx="22">
                  <c:v>49</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F6-4A54-A00E-1C1BB74FDB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F6-4A54-A00E-1C1BB74FDBD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F6-4A54-A00E-1C1BB74FDBD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5B-4FF0-AAB1-E8CDD7A14CC9}"/>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5B-4FF0-AAB1-E8CDD7A14CC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92-4EE9-BCCD-886D4D1950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48.984966630334725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81.900000000000006</c:v>
                </c:pt>
                <c:pt idx="15">
                  <c:v>81.900000000000006</c:v>
                </c:pt>
                <c:pt idx="16">
                  <c:v>81.900000000000006</c:v>
                </c:pt>
                <c:pt idx="17">
                  <c:v>81.900000000000006</c:v>
                </c:pt>
                <c:pt idx="18">
                  <c:v>81.900000000000006</c:v>
                </c:pt>
                <c:pt idx="19">
                  <c:v>81.900000000000006</c:v>
                </c:pt>
                <c:pt idx="20">
                  <c:v>81.900000000000006</c:v>
                </c:pt>
                <c:pt idx="21">
                  <c:v>81.900000000000006</c:v>
                </c:pt>
                <c:pt idx="22">
                  <c:v>81.900000000000006</c:v>
                </c:pt>
                <c:pt idx="23">
                  <c:v>#N/A</c:v>
                </c:pt>
              </c:numCache>
            </c:numRef>
          </c:yVal>
          <c:smooth val="0"/>
          <c:extLst>
            <c:ext xmlns:c16="http://schemas.microsoft.com/office/drawing/2014/chart" uri="{C3380CC4-5D6E-409C-BE32-E72D297353CC}">
              <c16:uniqueId val="{0000000A-AFF6-4A54-A00E-1C1BB74FDBD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F6-4A54-A00E-1C1BB74FDB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F6-4A54-A00E-1C1BB74FDBD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FF6-4A54-A00E-1C1BB74FDBD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FF6-4A54-A00E-1C1BB74FDBD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FF6-4A54-A00E-1C1BB74FDBD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5B-4FF0-AAB1-E8CDD7A14CC9}"/>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5B-4FF0-AAB1-E8CDD7A14CC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92-4EE9-BCCD-886D4D1950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81.884256381846342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AFF6-4A54-A00E-1C1BB74FDBD6}"/>
            </c:ext>
          </c:extLst>
        </c:ser>
        <c:dLbls>
          <c:showLegendKey val="0"/>
          <c:showVal val="0"/>
          <c:showCatName val="0"/>
          <c:showSerName val="0"/>
          <c:showPercent val="0"/>
          <c:showBubbleSize val="0"/>
        </c:dLbls>
        <c:axId val="84810368"/>
        <c:axId val="84816256"/>
      </c:scatterChart>
      <c:valAx>
        <c:axId val="84810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6256"/>
        <c:crosses val="autoZero"/>
        <c:crossBetween val="midCat"/>
        <c:majorUnit val="5"/>
      </c:valAx>
      <c:valAx>
        <c:axId val="84816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03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80-4B28-8803-8A8642B9BE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80-4B28-8803-8A8642B9BE2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80-4B28-8803-8A8642B9BE28}"/>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80-4B28-8803-8A8642B9BE2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80-4B28-8803-8A8642B9BE28}"/>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0B-4860-A20D-43EBF50A37EA}"/>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0B-4860-A20D-43EBF50A37E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63-4430-B193-D45C1FD302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43.6</c:v>
                </c:pt>
                <c:pt idx="1">
                  <c:v>#N/A</c:v>
                </c:pt>
                <c:pt idx="2">
                  <c:v>#N/A</c:v>
                </c:pt>
                <c:pt idx="3">
                  <c:v>62.800000000000004</c:v>
                </c:pt>
                <c:pt idx="4">
                  <c:v>#N/A</c:v>
                </c:pt>
                <c:pt idx="5">
                  <c:v>#N/A</c:v>
                </c:pt>
                <c:pt idx="6">
                  <c:v>64.066278382825118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41.5</c:v>
                </c:pt>
                <c:pt idx="5">
                  <c:v>41.5</c:v>
                </c:pt>
                <c:pt idx="6">
                  <c:v>41.5</c:v>
                </c:pt>
                <c:pt idx="7">
                  <c:v>41.5</c:v>
                </c:pt>
                <c:pt idx="8">
                  <c:v>41.5</c:v>
                </c:pt>
                <c:pt idx="9">
                  <c:v>44</c:v>
                </c:pt>
                <c:pt idx="10">
                  <c:v>46.6</c:v>
                </c:pt>
                <c:pt idx="11">
                  <c:v>49.1</c:v>
                </c:pt>
                <c:pt idx="12">
                  <c:v>51.7</c:v>
                </c:pt>
                <c:pt idx="13">
                  <c:v>54.3</c:v>
                </c:pt>
                <c:pt idx="14">
                  <c:v>56.8</c:v>
                </c:pt>
                <c:pt idx="15">
                  <c:v>59.4</c:v>
                </c:pt>
                <c:pt idx="16">
                  <c:v>61.9</c:v>
                </c:pt>
                <c:pt idx="17">
                  <c:v>64.5</c:v>
                </c:pt>
                <c:pt idx="18">
                  <c:v>67.099999999999994</c:v>
                </c:pt>
                <c:pt idx="19">
                  <c:v>69.599999999999994</c:v>
                </c:pt>
                <c:pt idx="20">
                  <c:v>72.2</c:v>
                </c:pt>
                <c:pt idx="21">
                  <c:v>72.2</c:v>
                </c:pt>
                <c:pt idx="22">
                  <c:v>72.2</c:v>
                </c:pt>
                <c:pt idx="23">
                  <c:v>72.2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50.2</c:v>
                </c:pt>
                <c:pt idx="15">
                  <c:v>50.2</c:v>
                </c:pt>
                <c:pt idx="16">
                  <c:v>50.2</c:v>
                </c:pt>
                <c:pt idx="17">
                  <c:v>50.2</c:v>
                </c:pt>
                <c:pt idx="18">
                  <c:v>50.2</c:v>
                </c:pt>
                <c:pt idx="19">
                  <c:v>50.2</c:v>
                </c:pt>
                <c:pt idx="20">
                  <c:v>50.2</c:v>
                </c:pt>
                <c:pt idx="21">
                  <c:v>50.2</c:v>
                </c:pt>
                <c:pt idx="22">
                  <c:v>50.2</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80-4B28-8803-8A8642B9BE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80-4B28-8803-8A8642B9BE28}"/>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80-4B28-8803-8A8642B9BE28}"/>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0B-4860-A20D-43EBF50A37EA}"/>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0B-4860-A20D-43EBF50A37E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E63-4430-B193-D45C1FD302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50.241096619140478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74.400000000000006</c:v>
                </c:pt>
                <c:pt idx="9">
                  <c:v>74.400000000000006</c:v>
                </c:pt>
                <c:pt idx="10">
                  <c:v>74.400000000000006</c:v>
                </c:pt>
                <c:pt idx="11">
                  <c:v>74.400000000000006</c:v>
                </c:pt>
                <c:pt idx="12">
                  <c:v>74.400000000000006</c:v>
                </c:pt>
                <c:pt idx="13">
                  <c:v>75.7</c:v>
                </c:pt>
                <c:pt idx="14">
                  <c:v>77.099999999999994</c:v>
                </c:pt>
                <c:pt idx="15">
                  <c:v>78.5</c:v>
                </c:pt>
                <c:pt idx="16">
                  <c:v>79.8</c:v>
                </c:pt>
                <c:pt idx="17">
                  <c:v>81.2</c:v>
                </c:pt>
                <c:pt idx="18">
                  <c:v>82.6</c:v>
                </c:pt>
                <c:pt idx="19">
                  <c:v>84</c:v>
                </c:pt>
                <c:pt idx="20">
                  <c:v>85.3</c:v>
                </c:pt>
                <c:pt idx="21">
                  <c:v>85.3</c:v>
                </c:pt>
                <c:pt idx="22">
                  <c:v>85.3</c:v>
                </c:pt>
                <c:pt idx="23">
                  <c:v>85.3</c:v>
                </c:pt>
              </c:numCache>
            </c:numRef>
          </c:yVal>
          <c:smooth val="0"/>
          <c:extLst>
            <c:ext xmlns:c16="http://schemas.microsoft.com/office/drawing/2014/chart" uri="{C3380CC4-5D6E-409C-BE32-E72D297353CC}">
              <c16:uniqueId val="{0000000B-8580-4B28-8803-8A8642B9BE2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80-4B28-8803-8A8642B9BE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580-4B28-8803-8A8642B9BE2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80-4B28-8803-8A8642B9BE28}"/>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80-4B28-8803-8A8642B9BE2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580-4B28-8803-8A8642B9BE28}"/>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0B-4860-A20D-43EBF50A37EA}"/>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0B-4860-A20D-43EBF50A37E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63-4430-B193-D45C1FD302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77.099999999999994</c:v>
                </c:pt>
                <c:pt idx="4">
                  <c:v>#N/A</c:v>
                </c:pt>
                <c:pt idx="5">
                  <c:v>#N/A</c:v>
                </c:pt>
                <c:pt idx="6">
                  <c:v>82.593371133136571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1-8580-4B28-8803-8A8642B9BE28}"/>
            </c:ext>
          </c:extLst>
        </c:ser>
        <c:dLbls>
          <c:showLegendKey val="0"/>
          <c:showVal val="0"/>
          <c:showCatName val="0"/>
          <c:showSerName val="0"/>
          <c:showPercent val="0"/>
          <c:showBubbleSize val="0"/>
        </c:dLbls>
        <c:axId val="84883712"/>
        <c:axId val="84922368"/>
      </c:scatterChart>
      <c:valAx>
        <c:axId val="848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2368"/>
        <c:crosses val="autoZero"/>
        <c:crossBetween val="midCat"/>
        <c:majorUnit val="5"/>
      </c:valAx>
      <c:valAx>
        <c:axId val="84922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3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60-4081-B091-6080D7AD56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60-4081-B091-6080D7AD56C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60-4081-B091-6080D7AD56C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60-4081-B091-6080D7AD56C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60-4081-B091-6080D7AD56C1}"/>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19-4D16-B5D2-AA0490C376B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19-4D16-B5D2-AA0490C376B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19-47EA-B484-2D2AB77942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96.286399469557736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96.3</c:v>
                </c:pt>
                <c:pt idx="15">
                  <c:v>96.3</c:v>
                </c:pt>
                <c:pt idx="16">
                  <c:v>96.3</c:v>
                </c:pt>
                <c:pt idx="17">
                  <c:v>96.3</c:v>
                </c:pt>
                <c:pt idx="18">
                  <c:v>96.3</c:v>
                </c:pt>
                <c:pt idx="19">
                  <c:v>96.3</c:v>
                </c:pt>
                <c:pt idx="20">
                  <c:v>96.3</c:v>
                </c:pt>
                <c:pt idx="21">
                  <c:v>96.3</c:v>
                </c:pt>
                <c:pt idx="22">
                  <c:v>96.3</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66.3</c:v>
                </c:pt>
                <c:pt idx="15">
                  <c:v>66.3</c:v>
                </c:pt>
                <c:pt idx="16">
                  <c:v>66.3</c:v>
                </c:pt>
                <c:pt idx="17">
                  <c:v>66.3</c:v>
                </c:pt>
                <c:pt idx="18">
                  <c:v>66.3</c:v>
                </c:pt>
                <c:pt idx="19">
                  <c:v>66.3</c:v>
                </c:pt>
                <c:pt idx="20">
                  <c:v>66.3</c:v>
                </c:pt>
                <c:pt idx="21">
                  <c:v>66.3</c:v>
                </c:pt>
                <c:pt idx="22">
                  <c:v>66.3</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60-4081-B091-6080D7AD56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60-4081-B091-6080D7AD56C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60-4081-B091-6080D7AD56C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60-4081-B091-6080D7AD56C1}"/>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19-4D16-B5D2-AA0490C376B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19-4D16-B5D2-AA0490C376B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19-47EA-B484-2D2AB77942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66.328820616739947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A-3860-4081-B091-6080D7AD56C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60-4081-B091-6080D7AD56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60-4081-B091-6080D7AD56C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860-4081-B091-6080D7AD56C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860-4081-B091-6080D7AD56C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860-4081-B091-6080D7AD56C1}"/>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19-4D16-B5D2-AA0490C376B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19-4D16-B5D2-AA0490C376B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19-47EA-B484-2D2AB77942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#N/A</c:v>
                </c:pt>
                <c:pt idx="4">
                  <c:v>#N/A</c:v>
                </c:pt>
                <c:pt idx="5">
                  <c:v>#N/A</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3860-4081-B091-6080D7AD56C1}"/>
            </c:ext>
          </c:extLst>
        </c:ser>
        <c:dLbls>
          <c:showLegendKey val="0"/>
          <c:showVal val="0"/>
          <c:showCatName val="0"/>
          <c:showSerName val="0"/>
          <c:showPercent val="0"/>
          <c:showBubbleSize val="0"/>
        </c:dLbls>
        <c:axId val="85603456"/>
        <c:axId val="85604992"/>
      </c:scatterChart>
      <c:valAx>
        <c:axId val="85603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4992"/>
        <c:crosses val="autoZero"/>
        <c:crossBetween val="midCat"/>
        <c:majorUnit val="5"/>
      </c:valAx>
      <c:valAx>
        <c:axId val="856049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34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49-4636-ACA3-A4A2576D47F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49-4636-ACA3-A4A2576D47F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49-4636-ACA3-A4A2576D47FA}"/>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49-4636-ACA3-A4A2576D47F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49-4636-ACA3-A4A2576D47FA}"/>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F7-4F6E-90E5-DCFC17BA6138}"/>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F7-4F6E-90E5-DCFC17BA613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14-4FEF-BA53-D077B1B329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86.877912954538658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86.9</c:v>
                </c:pt>
                <c:pt idx="15">
                  <c:v>86.9</c:v>
                </c:pt>
                <c:pt idx="16">
                  <c:v>86.9</c:v>
                </c:pt>
                <c:pt idx="17">
                  <c:v>86.9</c:v>
                </c:pt>
                <c:pt idx="18">
                  <c:v>86.9</c:v>
                </c:pt>
                <c:pt idx="19">
                  <c:v>86.9</c:v>
                </c:pt>
                <c:pt idx="20">
                  <c:v>86.9</c:v>
                </c:pt>
                <c:pt idx="21">
                  <c:v>86.9</c:v>
                </c:pt>
                <c:pt idx="22">
                  <c:v>86.9</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35.700000000000003</c:v>
                </c:pt>
                <c:pt idx="15">
                  <c:v>35.700000000000003</c:v>
                </c:pt>
                <c:pt idx="16">
                  <c:v>35.700000000000003</c:v>
                </c:pt>
                <c:pt idx="17">
                  <c:v>35.700000000000003</c:v>
                </c:pt>
                <c:pt idx="18">
                  <c:v>35.700000000000003</c:v>
                </c:pt>
                <c:pt idx="19">
                  <c:v>35.700000000000003</c:v>
                </c:pt>
                <c:pt idx="20">
                  <c:v>35.700000000000003</c:v>
                </c:pt>
                <c:pt idx="21">
                  <c:v>35.700000000000003</c:v>
                </c:pt>
                <c:pt idx="22">
                  <c:v>35.700000000000003</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49-4636-ACA3-A4A2576D47F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49-4636-ACA3-A4A2576D47FA}"/>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49-4636-ACA3-A4A2576D47FA}"/>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F7-4F6E-90E5-DCFC17BA6138}"/>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F7-4F6E-90E5-DCFC17BA613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14-4FEF-BA53-D077B1B329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35.724072969486507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99.3</c:v>
                </c:pt>
                <c:pt idx="15">
                  <c:v>99.3</c:v>
                </c:pt>
                <c:pt idx="16">
                  <c:v>99.3</c:v>
                </c:pt>
                <c:pt idx="17">
                  <c:v>99.3</c:v>
                </c:pt>
                <c:pt idx="18">
                  <c:v>99.3</c:v>
                </c:pt>
                <c:pt idx="19">
                  <c:v>99.3</c:v>
                </c:pt>
                <c:pt idx="20">
                  <c:v>99.3</c:v>
                </c:pt>
                <c:pt idx="21">
                  <c:v>99.3</c:v>
                </c:pt>
                <c:pt idx="22">
                  <c:v>99.3</c:v>
                </c:pt>
                <c:pt idx="23">
                  <c:v>#N/A</c:v>
                </c:pt>
              </c:numCache>
            </c:numRef>
          </c:yVal>
          <c:smooth val="0"/>
          <c:extLst>
            <c:ext xmlns:c16="http://schemas.microsoft.com/office/drawing/2014/chart" uri="{C3380CC4-5D6E-409C-BE32-E72D297353CC}">
              <c16:uniqueId val="{0000000A-CC49-4636-ACA3-A4A2576D47F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49-4636-ACA3-A4A2576D47F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C49-4636-ACA3-A4A2576D47F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C49-4636-ACA3-A4A2576D47FA}"/>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C49-4636-ACA3-A4A2576D47F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C49-4636-ACA3-A4A2576D47FA}"/>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F7-4F6E-90E5-DCFC17BA6138}"/>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F7-4F6E-90E5-DCFC17BA613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14-4FEF-BA53-D077B1B329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99.262883691747149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CC49-4636-ACA3-A4A2576D47FA}"/>
            </c:ext>
          </c:extLst>
        </c:ser>
        <c:dLbls>
          <c:showLegendKey val="0"/>
          <c:showVal val="0"/>
          <c:showCatName val="0"/>
          <c:showSerName val="0"/>
          <c:showPercent val="0"/>
          <c:showBubbleSize val="0"/>
        </c:dLbls>
        <c:axId val="85692800"/>
        <c:axId val="85694336"/>
      </c:scatterChart>
      <c:valAx>
        <c:axId val="85692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4336"/>
        <c:crosses val="autoZero"/>
        <c:crossBetween val="midCat"/>
        <c:majorUnit val="5"/>
      </c:valAx>
      <c:valAx>
        <c:axId val="856943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28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1F-4D0E-9541-1499D6BE445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1F-4D0E-9541-1499D6BE445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1F-4D0E-9541-1499D6BE445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1F-4D0E-9541-1499D6BE445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62-405C-BE8A-381E3311E65C}"/>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62-405C-BE8A-381E3311E65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01-4C70-BCDC-5ABFE95DE8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74.949999999999989</c:v>
                </c:pt>
                <c:pt idx="4">
                  <c:v>#N/A</c:v>
                </c:pt>
                <c:pt idx="5">
                  <c:v>#N/A</c:v>
                </c:pt>
                <c:pt idx="6">
                  <c:v>86.846013844359305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69</c:v>
                </c:pt>
                <c:pt idx="9">
                  <c:v>69</c:v>
                </c:pt>
                <c:pt idx="10">
                  <c:v>69</c:v>
                </c:pt>
                <c:pt idx="11">
                  <c:v>69</c:v>
                </c:pt>
                <c:pt idx="12">
                  <c:v>69</c:v>
                </c:pt>
                <c:pt idx="13">
                  <c:v>72</c:v>
                </c:pt>
                <c:pt idx="14">
                  <c:v>75</c:v>
                </c:pt>
                <c:pt idx="15">
                  <c:v>77.900000000000006</c:v>
                </c:pt>
                <c:pt idx="16">
                  <c:v>80.900000000000006</c:v>
                </c:pt>
                <c:pt idx="17">
                  <c:v>83.9</c:v>
                </c:pt>
                <c:pt idx="18">
                  <c:v>86.8</c:v>
                </c:pt>
                <c:pt idx="19">
                  <c:v>89.8</c:v>
                </c:pt>
                <c:pt idx="20">
                  <c:v>92.8</c:v>
                </c:pt>
                <c:pt idx="21">
                  <c:v>92.8</c:v>
                </c:pt>
                <c:pt idx="22">
                  <c:v>92.8</c:v>
                </c:pt>
                <c:pt idx="23">
                  <c:v>92.8</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52.5</c:v>
                </c:pt>
                <c:pt idx="9">
                  <c:v>52.5</c:v>
                </c:pt>
                <c:pt idx="10">
                  <c:v>52.5</c:v>
                </c:pt>
                <c:pt idx="11">
                  <c:v>52.5</c:v>
                </c:pt>
                <c:pt idx="12">
                  <c:v>52.5</c:v>
                </c:pt>
                <c:pt idx="13">
                  <c:v>49.8</c:v>
                </c:pt>
                <c:pt idx="14">
                  <c:v>47.1</c:v>
                </c:pt>
                <c:pt idx="15">
                  <c:v>44.4</c:v>
                </c:pt>
                <c:pt idx="16">
                  <c:v>41.7</c:v>
                </c:pt>
                <c:pt idx="17">
                  <c:v>38.9</c:v>
                </c:pt>
                <c:pt idx="18">
                  <c:v>36.200000000000003</c:v>
                </c:pt>
                <c:pt idx="19">
                  <c:v>33.5</c:v>
                </c:pt>
                <c:pt idx="20">
                  <c:v>30.8</c:v>
                </c:pt>
                <c:pt idx="21">
                  <c:v>30.8</c:v>
                </c:pt>
                <c:pt idx="22">
                  <c:v>30.8</c:v>
                </c:pt>
                <c:pt idx="23">
                  <c:v>30.8</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1F-4D0E-9541-1499D6BE445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1F-4D0E-9541-1499D6BE445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1F-4D0E-9541-1499D6BE4457}"/>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62-405C-BE8A-381E3311E65C}"/>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62-405C-BE8A-381E3311E65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01-4C70-BCDC-5ABFE95DE8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47.103428352098256</c:v>
                </c:pt>
                <c:pt idx="4">
                  <c:v>#N/A</c:v>
                </c:pt>
                <c:pt idx="5">
                  <c:v>#N/A</c:v>
                </c:pt>
                <c:pt idx="6">
                  <c:v>36.213728465349185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99.8</c:v>
                </c:pt>
                <c:pt idx="11">
                  <c:v>99.7</c:v>
                </c:pt>
                <c:pt idx="12">
                  <c:v>99.6</c:v>
                </c:pt>
                <c:pt idx="13">
                  <c:v>99.5</c:v>
                </c:pt>
                <c:pt idx="14">
                  <c:v>99.3</c:v>
                </c:pt>
                <c:pt idx="15">
                  <c:v>99.2</c:v>
                </c:pt>
                <c:pt idx="16">
                  <c:v>99.1</c:v>
                </c:pt>
                <c:pt idx="17">
                  <c:v>98.9</c:v>
                </c:pt>
                <c:pt idx="18">
                  <c:v>98.8</c:v>
                </c:pt>
                <c:pt idx="19">
                  <c:v>98.7</c:v>
                </c:pt>
                <c:pt idx="20">
                  <c:v>98.5</c:v>
                </c:pt>
                <c:pt idx="21">
                  <c:v>98.5</c:v>
                </c:pt>
                <c:pt idx="22">
                  <c:v>98.5</c:v>
                </c:pt>
                <c:pt idx="23">
                  <c:v>98.5</c:v>
                </c:pt>
              </c:numCache>
            </c:numRef>
          </c:yVal>
          <c:smooth val="0"/>
          <c:extLst>
            <c:ext xmlns:c16="http://schemas.microsoft.com/office/drawing/2014/chart" uri="{C3380CC4-5D6E-409C-BE32-E72D297353CC}">
              <c16:uniqueId val="{0000000A-6C1F-4D0E-9541-1499D6BE445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1F-4D0E-9541-1499D6BE445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1F-4D0E-9541-1499D6BE445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1F-4D0E-9541-1499D6BE445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1F-4D0E-9541-1499D6BE445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1F-4D0E-9541-1499D6BE4457}"/>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62-405C-BE8A-381E3311E65C}"/>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62-405C-BE8A-381E3311E65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01-4C70-BCDC-5ABFE95DE8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97.7</c:v>
                </c:pt>
                <c:pt idx="4">
                  <c:v>#N/A</c:v>
                </c:pt>
                <c:pt idx="5">
                  <c:v>#N/A</c:v>
                </c:pt>
                <c:pt idx="6">
                  <c:v>99.31042535055694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6C1F-4D0E-9541-1499D6BE4457}"/>
            </c:ext>
          </c:extLst>
        </c:ser>
        <c:dLbls>
          <c:showLegendKey val="0"/>
          <c:showVal val="0"/>
          <c:showCatName val="0"/>
          <c:showSerName val="0"/>
          <c:showPercent val="0"/>
          <c:showBubbleSize val="0"/>
        </c:dLbls>
        <c:axId val="86450176"/>
        <c:axId val="86451712"/>
      </c:scatterChart>
      <c:valAx>
        <c:axId val="86450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1712"/>
        <c:crosses val="autoZero"/>
        <c:crossBetween val="midCat"/>
        <c:majorUnit val="5"/>
      </c:valAx>
      <c:valAx>
        <c:axId val="864517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0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54.8</c:v>
                </c:pt>
                <c:pt idx="15">
                  <c:v>54.8</c:v>
                </c:pt>
                <c:pt idx="16">
                  <c:v>54.8</c:v>
                </c:pt>
                <c:pt idx="17">
                  <c:v>54.8</c:v>
                </c:pt>
                <c:pt idx="18">
                  <c:v>54.8</c:v>
                </c:pt>
                <c:pt idx="19">
                  <c:v>54.8</c:v>
                </c:pt>
                <c:pt idx="20">
                  <c:v>54.8</c:v>
                </c:pt>
                <c:pt idx="21">
                  <c:v>54.8</c:v>
                </c:pt>
                <c:pt idx="22">
                  <c:v>54.8</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4C-4A13-851D-F021883B9D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4C-4A13-851D-F021883B9D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4C-4A13-851D-F021883B9DCE}"/>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4C-4A13-851D-F021883B9DC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4C-4A13-851D-F021883B9DCE}"/>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01-4115-A9C2-877C3063C93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01-4115-A9C2-877C3063C93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6A3-BB1B-0E2DB6F88A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54.791670000000003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45.2</c:v>
                </c:pt>
                <c:pt idx="15">
                  <c:v>45.2</c:v>
                </c:pt>
                <c:pt idx="16">
                  <c:v>45.2</c:v>
                </c:pt>
                <c:pt idx="17">
                  <c:v>45.2</c:v>
                </c:pt>
                <c:pt idx="18">
                  <c:v>45.2</c:v>
                </c:pt>
                <c:pt idx="19">
                  <c:v>45.2</c:v>
                </c:pt>
                <c:pt idx="20">
                  <c:v>45.2</c:v>
                </c:pt>
                <c:pt idx="21">
                  <c:v>45.2</c:v>
                </c:pt>
                <c:pt idx="22">
                  <c:v>45.2</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4C-4A13-851D-F021883B9D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4C-4A13-851D-F021883B9D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4C-4A13-851D-F021883B9DCE}"/>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4C-4A13-851D-F021883B9DC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4C-4A13-851D-F021883B9DCE}"/>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01-4115-A9C2-877C3063C93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01-4115-A9C2-877C3063C93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6A3-BB1B-0E2DB6F88A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45.159759999999999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24.8</c:v>
                </c:pt>
                <c:pt idx="9">
                  <c:v>24.8</c:v>
                </c:pt>
                <c:pt idx="10">
                  <c:v>24.8</c:v>
                </c:pt>
                <c:pt idx="11">
                  <c:v>24.8</c:v>
                </c:pt>
                <c:pt idx="12">
                  <c:v>24.8</c:v>
                </c:pt>
                <c:pt idx="13">
                  <c:v>23.6</c:v>
                </c:pt>
                <c:pt idx="14">
                  <c:v>22.4</c:v>
                </c:pt>
                <c:pt idx="15">
                  <c:v>21.1</c:v>
                </c:pt>
                <c:pt idx="16">
                  <c:v>19.899999999999999</c:v>
                </c:pt>
                <c:pt idx="17">
                  <c:v>18.7</c:v>
                </c:pt>
                <c:pt idx="18">
                  <c:v>17.5</c:v>
                </c:pt>
                <c:pt idx="19">
                  <c:v>16.3</c:v>
                </c:pt>
                <c:pt idx="20">
                  <c:v>15</c:v>
                </c:pt>
                <c:pt idx="21">
                  <c:v>15</c:v>
                </c:pt>
                <c:pt idx="22">
                  <c:v>15</c:v>
                </c:pt>
                <c:pt idx="23">
                  <c:v>15</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4C-4A13-851D-F021883B9D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4C-4A13-851D-F021883B9D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4C-4A13-851D-F021883B9DCE}"/>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F4C-4A13-851D-F021883B9D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F4C-4A13-851D-F021883B9DCE}"/>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01-4115-A9C2-877C3063C93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01-4115-A9C2-877C3063C93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C3-46A3-BB1B-0E2DB6F88A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22.5</c:v>
                </c:pt>
                <c:pt idx="4">
                  <c:v>19.649239999999999</c:v>
                </c:pt>
                <c:pt idx="5">
                  <c:v>#N/A</c:v>
                </c:pt>
                <c:pt idx="6">
                  <c:v>17.609909999999999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70880"/>
        <c:axId val="86572416"/>
      </c:scatterChart>
      <c:valAx>
        <c:axId val="86570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2416"/>
        <c:crosses val="autoZero"/>
        <c:crossBetween val="midCat"/>
        <c:majorUnit val="5"/>
      </c:valAx>
      <c:valAx>
        <c:axId val="86572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088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57.1</c:v>
                </c:pt>
                <c:pt idx="15">
                  <c:v>57.1</c:v>
                </c:pt>
                <c:pt idx="16">
                  <c:v>57.1</c:v>
                </c:pt>
                <c:pt idx="17">
                  <c:v>57.1</c:v>
                </c:pt>
                <c:pt idx="18">
                  <c:v>57.1</c:v>
                </c:pt>
                <c:pt idx="19">
                  <c:v>57.1</c:v>
                </c:pt>
                <c:pt idx="20">
                  <c:v>57.1</c:v>
                </c:pt>
                <c:pt idx="21">
                  <c:v>57.1</c:v>
                </c:pt>
                <c:pt idx="22">
                  <c:v>57.1</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93-4C7D-A0AF-38112A792B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93-4C7D-A0AF-38112A792BD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93-4C7D-A0AF-38112A792BDB}"/>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E7-4B34-B31C-CE9587CD36A9}"/>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E7-4B34-B31C-CE9587CD36A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85-401C-A1F8-857F59EAC1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57.086919999999999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66.099999999999994</c:v>
                </c:pt>
                <c:pt idx="9">
                  <c:v>66.099999999999994</c:v>
                </c:pt>
                <c:pt idx="10">
                  <c:v>66.099999999999994</c:v>
                </c:pt>
                <c:pt idx="11">
                  <c:v>66.099999999999994</c:v>
                </c:pt>
                <c:pt idx="12">
                  <c:v>66.099999999999994</c:v>
                </c:pt>
                <c:pt idx="13">
                  <c:v>59</c:v>
                </c:pt>
                <c:pt idx="14">
                  <c:v>51.8</c:v>
                </c:pt>
                <c:pt idx="15">
                  <c:v>44.7</c:v>
                </c:pt>
                <c:pt idx="16">
                  <c:v>37.5</c:v>
                </c:pt>
                <c:pt idx="17">
                  <c:v>30.3</c:v>
                </c:pt>
                <c:pt idx="18">
                  <c:v>23.2</c:v>
                </c:pt>
                <c:pt idx="19">
                  <c:v>16</c:v>
                </c:pt>
                <c:pt idx="20">
                  <c:v>8.9</c:v>
                </c:pt>
                <c:pt idx="21">
                  <c:v>8.9</c:v>
                </c:pt>
                <c:pt idx="22">
                  <c:v>8.9</c:v>
                </c:pt>
                <c:pt idx="23">
                  <c:v>8.9</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93-4C7D-A0AF-38112A792B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93-4C7D-A0AF-38112A792BD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93-4C7D-A0AF-38112A792BD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93-4C7D-A0AF-38112A792BD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93-4C7D-A0AF-38112A792BDB}"/>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E7-4B34-B31C-CE9587CD36A9}"/>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E7-4B34-B31C-CE9587CD36A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85-401C-A1F8-857F59EAC1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51.807228915662648</c:v>
                </c:pt>
                <c:pt idx="4">
                  <c:v>#N/A</c:v>
                </c:pt>
                <c:pt idx="5">
                  <c:v>#N/A</c:v>
                </c:pt>
                <c:pt idx="6">
                  <c:v>23.188610000000001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64.5</c:v>
                </c:pt>
                <c:pt idx="15">
                  <c:v>64.5</c:v>
                </c:pt>
                <c:pt idx="16">
                  <c:v>64.5</c:v>
                </c:pt>
                <c:pt idx="17">
                  <c:v>64.5</c:v>
                </c:pt>
                <c:pt idx="18">
                  <c:v>64.5</c:v>
                </c:pt>
                <c:pt idx="19">
                  <c:v>64.5</c:v>
                </c:pt>
                <c:pt idx="20">
                  <c:v>64.5</c:v>
                </c:pt>
                <c:pt idx="21">
                  <c:v>64.5</c:v>
                </c:pt>
                <c:pt idx="22">
                  <c:v>64.5</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93-4C7D-A0AF-38112A792B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093-4C7D-A0AF-38112A792BD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93-4C7D-A0AF-38112A792BDB}"/>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E7-4B34-B31C-CE9587CD36A9}"/>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E7-4B34-B31C-CE9587CD36A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85-401C-A1F8-857F59EAC1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64.500529999999998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89312"/>
        <c:axId val="89919488"/>
      </c:scatterChart>
      <c:valAx>
        <c:axId val="89389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9488"/>
        <c:crosses val="autoZero"/>
        <c:crossBetween val="midCat"/>
        <c:majorUnit val="5"/>
      </c:valAx>
      <c:valAx>
        <c:axId val="89919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9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41.8</c:v>
                </c:pt>
                <c:pt idx="15">
                  <c:v>41.8</c:v>
                </c:pt>
                <c:pt idx="16">
                  <c:v>41.8</c:v>
                </c:pt>
                <c:pt idx="17">
                  <c:v>41.8</c:v>
                </c:pt>
                <c:pt idx="18">
                  <c:v>41.8</c:v>
                </c:pt>
                <c:pt idx="19">
                  <c:v>41.8</c:v>
                </c:pt>
                <c:pt idx="20">
                  <c:v>41.8</c:v>
                </c:pt>
                <c:pt idx="21">
                  <c:v>41.8</c:v>
                </c:pt>
                <c:pt idx="22">
                  <c:v>41.8</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14.2</c:v>
                </c:pt>
                <c:pt idx="9">
                  <c:v>14.2</c:v>
                </c:pt>
                <c:pt idx="10">
                  <c:v>14.2</c:v>
                </c:pt>
                <c:pt idx="11">
                  <c:v>14.2</c:v>
                </c:pt>
                <c:pt idx="12">
                  <c:v>14.2</c:v>
                </c:pt>
                <c:pt idx="13">
                  <c:v>14.5</c:v>
                </c:pt>
                <c:pt idx="14">
                  <c:v>14.8</c:v>
                </c:pt>
                <c:pt idx="15">
                  <c:v>15.1</c:v>
                </c:pt>
                <c:pt idx="16">
                  <c:v>15.4</c:v>
                </c:pt>
                <c:pt idx="17">
                  <c:v>15.7</c:v>
                </c:pt>
                <c:pt idx="18">
                  <c:v>16</c:v>
                </c:pt>
                <c:pt idx="19">
                  <c:v>16.3</c:v>
                </c:pt>
                <c:pt idx="20">
                  <c:v>16.600000000000001</c:v>
                </c:pt>
                <c:pt idx="21">
                  <c:v>16.600000000000001</c:v>
                </c:pt>
                <c:pt idx="22">
                  <c:v>16.600000000000001</c:v>
                </c:pt>
                <c:pt idx="23">
                  <c:v>16.600000000000001</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DC-4029-8E6F-0834B86A2C7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DC-4029-8E6F-0834B86A2C7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DC-4029-8E6F-0834B86A2C7B}"/>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BC-4C6C-BF91-69E9498C54E3}"/>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BC-4C6C-BF91-69E9498C54E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8C-408A-9D9C-B588CFC669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41.771120000000003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DC-4029-8E6F-0834B86A2C7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DC-4029-8E6F-0834B86A2C7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DC-4029-8E6F-0834B86A2C7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DC-4029-8E6F-0834B86A2C7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DC-4029-8E6F-0834B86A2C7B}"/>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BC-4C6C-BF91-69E9498C54E3}"/>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BC-4C6C-BF91-69E9498C54E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8C-408A-9D9C-B588CFC669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14.826498422712934</c:v>
                </c:pt>
                <c:pt idx="4">
                  <c:v>#N/A</c:v>
                </c:pt>
                <c:pt idx="5">
                  <c:v>#N/A</c:v>
                </c:pt>
                <c:pt idx="6">
                  <c:v>16.024940000000001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52</c:v>
                </c:pt>
                <c:pt idx="15">
                  <c:v>52</c:v>
                </c:pt>
                <c:pt idx="16">
                  <c:v>52</c:v>
                </c:pt>
                <c:pt idx="17">
                  <c:v>52</c:v>
                </c:pt>
                <c:pt idx="18">
                  <c:v>52</c:v>
                </c:pt>
                <c:pt idx="19">
                  <c:v>52</c:v>
                </c:pt>
                <c:pt idx="20">
                  <c:v>52</c:v>
                </c:pt>
                <c:pt idx="21">
                  <c:v>52</c:v>
                </c:pt>
                <c:pt idx="22">
                  <c:v>52</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DDC-4029-8E6F-0834B86A2C7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DDC-4029-8E6F-0834B86A2C7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DDC-4029-8E6F-0834B86A2C7B}"/>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BC-4C6C-BF91-69E9498C54E3}"/>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BC-4C6C-BF91-69E9498C54E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8C-408A-9D9C-B588CFC669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52.033279999999998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0708224"/>
        <c:axId val="90714112"/>
      </c:scatterChart>
      <c:valAx>
        <c:axId val="90708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4112"/>
        <c:crosses val="autoZero"/>
        <c:crossBetween val="midCat"/>
        <c:majorUnit val="5"/>
      </c:valAx>
      <c:valAx>
        <c:axId val="90714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82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51.6</c:v>
                </c:pt>
                <c:pt idx="15">
                  <c:v>51.6</c:v>
                </c:pt>
                <c:pt idx="16">
                  <c:v>51.6</c:v>
                </c:pt>
                <c:pt idx="17">
                  <c:v>51.6</c:v>
                </c:pt>
                <c:pt idx="18">
                  <c:v>51.6</c:v>
                </c:pt>
                <c:pt idx="19">
                  <c:v>51.6</c:v>
                </c:pt>
                <c:pt idx="20">
                  <c:v>51.6</c:v>
                </c:pt>
                <c:pt idx="21">
                  <c:v>51.6</c:v>
                </c:pt>
                <c:pt idx="22">
                  <c:v>51.6</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18.3</c:v>
                </c:pt>
                <c:pt idx="15">
                  <c:v>18.3</c:v>
                </c:pt>
                <c:pt idx="16">
                  <c:v>18.3</c:v>
                </c:pt>
                <c:pt idx="17">
                  <c:v>18.3</c:v>
                </c:pt>
                <c:pt idx="18">
                  <c:v>18.3</c:v>
                </c:pt>
                <c:pt idx="19">
                  <c:v>18.3</c:v>
                </c:pt>
                <c:pt idx="20">
                  <c:v>18.3</c:v>
                </c:pt>
                <c:pt idx="21">
                  <c:v>18.3</c:v>
                </c:pt>
                <c:pt idx="22">
                  <c:v>18.3</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3E-4C33-899C-55C31B7E213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3E-4C33-899C-55C31B7E213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3E-4C33-899C-55C31B7E213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3E-4C33-899C-55C31B7E2137}"/>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A0-4197-B03B-46B44AD0130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A0-4197-B03B-46B44AD0130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0C-45A2-9199-02585DF68D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51.61620253261615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3E-4C33-899C-55C31B7E213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3E-4C33-899C-55C31B7E213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3E-4C33-899C-55C31B7E213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3E-4C33-899C-55C31B7E213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3E-4C33-899C-55C31B7E2137}"/>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A0-4197-B03B-46B44AD0130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A0-4197-B03B-46B44AD0130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0C-45A2-9199-02585DF68D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18.250834844089017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57.8</c:v>
                </c:pt>
                <c:pt idx="15">
                  <c:v>57.8</c:v>
                </c:pt>
                <c:pt idx="16">
                  <c:v>57.8</c:v>
                </c:pt>
                <c:pt idx="17">
                  <c:v>57.8</c:v>
                </c:pt>
                <c:pt idx="18">
                  <c:v>57.8</c:v>
                </c:pt>
                <c:pt idx="19">
                  <c:v>57.8</c:v>
                </c:pt>
                <c:pt idx="20">
                  <c:v>57.8</c:v>
                </c:pt>
                <c:pt idx="21">
                  <c:v>57.8</c:v>
                </c:pt>
                <c:pt idx="22">
                  <c:v>57.8</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03E-4C33-899C-55C31B7E213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03E-4C33-899C-55C31B7E213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03E-4C33-899C-55C31B7E213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03E-4C33-899C-55C31B7E2137}"/>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A0-4197-B03B-46B44AD0130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A0-4197-B03B-46B44AD0130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0C-45A2-9199-02585DF68D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57.816188881248941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420160"/>
        <c:axId val="91421696"/>
      </c:scatterChart>
      <c:valAx>
        <c:axId val="91420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21696"/>
        <c:crosses val="autoZero"/>
        <c:crossBetween val="midCat"/>
        <c:majorUnit val="5"/>
      </c:valAx>
      <c:valAx>
        <c:axId val="91421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20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24D-4F4D-B059-BFF52996326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56.088700000000003</c:v>
                </c:pt>
                <c:pt idx="1">
                  <c:v>72.350830000000002</c:v>
                </c:pt>
                <c:pt idx="2">
                  <c:v>51.46846</c:v>
                </c:pt>
                <c:pt idx="3">
                  <c:v>48.984966630000002</c:v>
                </c:pt>
                <c:pt idx="4">
                  <c:v>50.24109662</c:v>
                </c:pt>
                <c:pt idx="5">
                  <c:v>69.855067070000004</c:v>
                </c:pt>
              </c:numCache>
            </c:numRef>
          </c:val>
          <c:extLst>
            <c:ext xmlns:c16="http://schemas.microsoft.com/office/drawing/2014/chart" uri="{C3380CC4-5D6E-409C-BE32-E72D297353CC}">
              <c16:uniqueId val="{00000002-624D-4F4D-B059-BFF52996326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20.666342650000001</c:v>
                </c:pt>
                <c:pt idx="1">
                  <c:v>20.112214999999999</c:v>
                </c:pt>
                <c:pt idx="2">
                  <c:v>14.593814999999999</c:v>
                </c:pt>
                <c:pt idx="3">
                  <c:v>13.7548136</c:v>
                </c:pt>
                <c:pt idx="4">
                  <c:v>21.93070496</c:v>
                </c:pt>
                <c:pt idx="5">
                  <c:v>18.574018200000001</c:v>
                </c:pt>
              </c:numCache>
            </c:numRef>
          </c:val>
          <c:extLst>
            <c:ext xmlns:c16="http://schemas.microsoft.com/office/drawing/2014/chart" uri="{C3380CC4-5D6E-409C-BE32-E72D297353CC}">
              <c16:uniqueId val="{00000003-624D-4F4D-B059-BFF52996326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624D-4F4D-B059-BFF52996326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23.24495735</c:v>
                </c:pt>
                <c:pt idx="1">
                  <c:v>7.5369549999999998</c:v>
                </c:pt>
                <c:pt idx="2">
                  <c:v>33.937725</c:v>
                </c:pt>
                <c:pt idx="3">
                  <c:v>37.260219769999999</c:v>
                </c:pt>
                <c:pt idx="4">
                  <c:v>27.82819842</c:v>
                </c:pt>
                <c:pt idx="5">
                  <c:v>11.570914719999999</c:v>
                </c:pt>
              </c:numCache>
            </c:numRef>
          </c:val>
          <c:extLst>
            <c:ext xmlns:c16="http://schemas.microsoft.com/office/drawing/2014/chart" uri="{C3380CC4-5D6E-409C-BE32-E72D297353CC}">
              <c16:uniqueId val="{00000005-624D-4F4D-B059-BFF52996326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41.4</c:v>
                </c:pt>
                <c:pt idx="15">
                  <c:v>41.4</c:v>
                </c:pt>
                <c:pt idx="16">
                  <c:v>41.4</c:v>
                </c:pt>
                <c:pt idx="17">
                  <c:v>41.4</c:v>
                </c:pt>
                <c:pt idx="18">
                  <c:v>41.4</c:v>
                </c:pt>
                <c:pt idx="19">
                  <c:v>41.4</c:v>
                </c:pt>
                <c:pt idx="20">
                  <c:v>41.4</c:v>
                </c:pt>
                <c:pt idx="21">
                  <c:v>41.4</c:v>
                </c:pt>
                <c:pt idx="22">
                  <c:v>41.4</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16.5</c:v>
                </c:pt>
                <c:pt idx="15">
                  <c:v>16.5</c:v>
                </c:pt>
                <c:pt idx="16">
                  <c:v>16.5</c:v>
                </c:pt>
                <c:pt idx="17">
                  <c:v>16.5</c:v>
                </c:pt>
                <c:pt idx="18">
                  <c:v>16.5</c:v>
                </c:pt>
                <c:pt idx="19">
                  <c:v>16.5</c:v>
                </c:pt>
                <c:pt idx="20">
                  <c:v>16.5</c:v>
                </c:pt>
                <c:pt idx="21">
                  <c:v>16.5</c:v>
                </c:pt>
                <c:pt idx="22">
                  <c:v>16.5</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E1-4EE7-B092-14666255F1B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E1-4EE7-B092-14666255F1BF}"/>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E1-4EE7-B092-14666255F1BF}"/>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1C-4692-B440-0C249CAEDBD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1C-4692-B440-0C249CAEDBD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05-4E81-AEC2-03F46A146E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41.404526927689894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E1-4EE7-B092-14666255F1B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E1-4EE7-B092-14666255F1B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E1-4EE7-B092-14666255F1BF}"/>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E1-4EE7-B092-14666255F1B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E1-4EE7-B092-14666255F1BF}"/>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1C-4692-B440-0C249CAEDBD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1C-4692-B440-0C249CAEDBD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05-4E81-AEC2-03F46A146E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16.524790806292884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52.9</c:v>
                </c:pt>
                <c:pt idx="15">
                  <c:v>52.9</c:v>
                </c:pt>
                <c:pt idx="16">
                  <c:v>52.9</c:v>
                </c:pt>
                <c:pt idx="17">
                  <c:v>52.9</c:v>
                </c:pt>
                <c:pt idx="18">
                  <c:v>52.9</c:v>
                </c:pt>
                <c:pt idx="19">
                  <c:v>52.9</c:v>
                </c:pt>
                <c:pt idx="20">
                  <c:v>52.9</c:v>
                </c:pt>
                <c:pt idx="21">
                  <c:v>52.9</c:v>
                </c:pt>
                <c:pt idx="22">
                  <c:v>52.9</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0E1-4EE7-B092-14666255F1B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0E1-4EE7-B092-14666255F1BF}"/>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0E1-4EE7-B092-14666255F1BF}"/>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1C-4692-B440-0C249CAEDBD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1C-4692-B440-0C249CAEDBD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05-4E81-AEC2-03F46A146E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52.906601966707576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2399488"/>
        <c:axId val="92401024"/>
      </c:scatterChart>
      <c:valAx>
        <c:axId val="92399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401024"/>
        <c:crosses val="autoZero"/>
        <c:crossBetween val="midCat"/>
        <c:majorUnit val="5"/>
      </c:valAx>
      <c:valAx>
        <c:axId val="9240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94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42.5</c:v>
                </c:pt>
                <c:pt idx="15">
                  <c:v>42.5</c:v>
                </c:pt>
                <c:pt idx="16">
                  <c:v>42.5</c:v>
                </c:pt>
                <c:pt idx="17">
                  <c:v>42.5</c:v>
                </c:pt>
                <c:pt idx="18">
                  <c:v>42.5</c:v>
                </c:pt>
                <c:pt idx="19">
                  <c:v>42.5</c:v>
                </c:pt>
                <c:pt idx="20">
                  <c:v>42.5</c:v>
                </c:pt>
                <c:pt idx="21">
                  <c:v>42.5</c:v>
                </c:pt>
                <c:pt idx="22">
                  <c:v>42.5</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24.9</c:v>
                </c:pt>
                <c:pt idx="9">
                  <c:v>24.9</c:v>
                </c:pt>
                <c:pt idx="10">
                  <c:v>24.9</c:v>
                </c:pt>
                <c:pt idx="11">
                  <c:v>24.9</c:v>
                </c:pt>
                <c:pt idx="12">
                  <c:v>24.9</c:v>
                </c:pt>
                <c:pt idx="13">
                  <c:v>23.6</c:v>
                </c:pt>
                <c:pt idx="14">
                  <c:v>22.4</c:v>
                </c:pt>
                <c:pt idx="15">
                  <c:v>21.1</c:v>
                </c:pt>
                <c:pt idx="16">
                  <c:v>19.899999999999999</c:v>
                </c:pt>
                <c:pt idx="17">
                  <c:v>18.600000000000001</c:v>
                </c:pt>
                <c:pt idx="18">
                  <c:v>17.399999999999999</c:v>
                </c:pt>
                <c:pt idx="19">
                  <c:v>16.100000000000001</c:v>
                </c:pt>
                <c:pt idx="20">
                  <c:v>14.9</c:v>
                </c:pt>
                <c:pt idx="21">
                  <c:v>14.9</c:v>
                </c:pt>
                <c:pt idx="22">
                  <c:v>14.9</c:v>
                </c:pt>
                <c:pt idx="23">
                  <c:v>14.9</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E6-4238-A377-9F93306DF9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E6-4238-A377-9F93306DF9C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E6-4238-A377-9F93306DF9C1}"/>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56-4792-A0C3-A29531E40FAB}"/>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56-4792-A0C3-A29531E40FA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9A-4243-B11A-2081861E29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42.524674775272125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E6-4238-A377-9F93306DF9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E6-4238-A377-9F93306DF9C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E6-4238-A377-9F93306DF9C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E6-4238-A377-9F93306DF9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E6-4238-A377-9F93306DF9C1}"/>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56-4792-A0C3-A29531E40FAB}"/>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56-4792-A0C3-A29531E40FA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9A-4243-B11A-2081861E29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22.5</c:v>
                </c:pt>
                <c:pt idx="4">
                  <c:v>19.649239999999999</c:v>
                </c:pt>
                <c:pt idx="5">
                  <c:v>#N/A</c:v>
                </c:pt>
                <c:pt idx="6">
                  <c:v>17.506062334738573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53.6</c:v>
                </c:pt>
                <c:pt idx="15">
                  <c:v>53.6</c:v>
                </c:pt>
                <c:pt idx="16">
                  <c:v>53.6</c:v>
                </c:pt>
                <c:pt idx="17">
                  <c:v>53.6</c:v>
                </c:pt>
                <c:pt idx="18">
                  <c:v>53.6</c:v>
                </c:pt>
                <c:pt idx="19">
                  <c:v>53.6</c:v>
                </c:pt>
                <c:pt idx="20">
                  <c:v>53.6</c:v>
                </c:pt>
                <c:pt idx="21">
                  <c:v>53.6</c:v>
                </c:pt>
                <c:pt idx="22">
                  <c:v>53.6</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4E6-4238-A377-9F93306DF9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4E6-4238-A377-9F93306DF9C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E6-4238-A377-9F93306DF9C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E6-4238-A377-9F93306DF9C1}"/>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56-4792-A0C3-A29531E40FAB}"/>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56-4792-A0C3-A29531E40FA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9A-4243-B11A-2081861E29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53.629468022120186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620096"/>
        <c:axId val="93621632"/>
      </c:scatterChart>
      <c:valAx>
        <c:axId val="9362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21632"/>
        <c:crosses val="autoZero"/>
        <c:crossBetween val="midCat"/>
        <c:majorUnit val="5"/>
      </c:valAx>
      <c:valAx>
        <c:axId val="93621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2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44.396215820000002</c:v>
                </c:pt>
                <c:pt idx="1">
                  <c:v>58.657640000000001</c:v>
                </c:pt>
                <c:pt idx="2">
                  <c:v>39.624920230000001</c:v>
                </c:pt>
                <c:pt idx="3">
                  <c:v>1E-10</c:v>
                </c:pt>
                <c:pt idx="4">
                  <c:v>30.768878520000001</c:v>
                </c:pt>
                <c:pt idx="5">
                  <c:v>1E-10</c:v>
                </c:pt>
              </c:numCache>
            </c:numRef>
          </c:val>
          <c:extLst>
            <c:ext xmlns:c16="http://schemas.microsoft.com/office/drawing/2014/chart" uri="{C3380CC4-5D6E-409C-BE32-E72D297353CC}">
              <c16:uniqueId val="{00000000-898D-444A-96AF-E05ED0D5520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52.640444180000003</c:v>
                </c:pt>
                <c:pt idx="1">
                  <c:v>40.755324999999999</c:v>
                </c:pt>
                <c:pt idx="2">
                  <c:v>56.102724770000002</c:v>
                </c:pt>
                <c:pt idx="3">
                  <c:v>1E-10</c:v>
                </c:pt>
                <c:pt idx="4">
                  <c:v>62.025142240000001</c:v>
                </c:pt>
                <c:pt idx="5">
                  <c:v>1E-10</c:v>
                </c:pt>
              </c:numCache>
            </c:numRef>
          </c:val>
          <c:extLst>
            <c:ext xmlns:c16="http://schemas.microsoft.com/office/drawing/2014/chart" uri="{C3380CC4-5D6E-409C-BE32-E72D297353CC}">
              <c16:uniqueId val="{00000001-898D-444A-96AF-E05ED0D5520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100</c:v>
                </c:pt>
                <c:pt idx="4">
                  <c:v>0</c:v>
                </c:pt>
                <c:pt idx="5">
                  <c:v>100</c:v>
                </c:pt>
              </c:numCache>
            </c:numRef>
          </c:val>
          <c:extLst>
            <c:ext xmlns:c16="http://schemas.microsoft.com/office/drawing/2014/chart" uri="{C3380CC4-5D6E-409C-BE32-E72D297353CC}">
              <c16:uniqueId val="{00000002-898D-444A-96AF-E05ED0D5520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2.9633400000000001</c:v>
                </c:pt>
                <c:pt idx="1">
                  <c:v>0.58703499999999997</c:v>
                </c:pt>
                <c:pt idx="2">
                  <c:v>4.2723550000000001</c:v>
                </c:pt>
                <c:pt idx="3">
                  <c:v>1E-10</c:v>
                </c:pt>
                <c:pt idx="4">
                  <c:v>7.2059792329999999</c:v>
                </c:pt>
                <c:pt idx="5">
                  <c:v>1E-10</c:v>
                </c:pt>
              </c:numCache>
            </c:numRef>
          </c:val>
          <c:extLst>
            <c:ext xmlns:c16="http://schemas.microsoft.com/office/drawing/2014/chart" uri="{C3380CC4-5D6E-409C-BE32-E72D297353CC}">
              <c16:uniqueId val="{00000003-898D-444A-96AF-E05ED0D5520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72.8</c:v>
                </c:pt>
                <c:pt idx="9">
                  <c:v>72.8</c:v>
                </c:pt>
                <c:pt idx="10">
                  <c:v>72.8</c:v>
                </c:pt>
                <c:pt idx="11">
                  <c:v>72.8</c:v>
                </c:pt>
                <c:pt idx="12">
                  <c:v>72.8</c:v>
                </c:pt>
                <c:pt idx="13">
                  <c:v>74.900000000000006</c:v>
                </c:pt>
                <c:pt idx="14">
                  <c:v>77.099999999999994</c:v>
                </c:pt>
                <c:pt idx="15">
                  <c:v>79.3</c:v>
                </c:pt>
                <c:pt idx="16">
                  <c:v>81.400000000000006</c:v>
                </c:pt>
                <c:pt idx="17">
                  <c:v>83.6</c:v>
                </c:pt>
                <c:pt idx="18">
                  <c:v>85.8</c:v>
                </c:pt>
                <c:pt idx="19">
                  <c:v>88</c:v>
                </c:pt>
                <c:pt idx="20">
                  <c:v>90.1</c:v>
                </c:pt>
                <c:pt idx="21">
                  <c:v>90.1</c:v>
                </c:pt>
                <c:pt idx="22">
                  <c:v>90.1</c:v>
                </c:pt>
                <c:pt idx="23">
                  <c:v>90.1</c:v>
                </c:pt>
              </c:numCache>
            </c:numRef>
          </c:yVal>
          <c:smooth val="0"/>
          <c:extLst>
            <c:ext xmlns:c16="http://schemas.microsoft.com/office/drawing/2014/chart" uri="{C3380CC4-5D6E-409C-BE32-E72D297353CC}">
              <c16:uniqueId val="{00000000-D275-4EBF-8950-9673881501F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75-4EBF-8950-9673881501F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75-4EBF-8950-9673881501F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75-4EBF-8950-9673881501F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75-4EBF-8950-9673881501F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75-4EBF-8950-9673881501F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6F-453E-9413-AD3EE7EE0D72}"/>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6F-453E-9413-AD3EE7EE0D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C-410F-A3F3-F727E13B06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77.099999999999994</c:v>
                </c:pt>
                <c:pt idx="4">
                  <c:v>#N/A</c:v>
                </c:pt>
                <c:pt idx="5">
                  <c:v>#N/A</c:v>
                </c:pt>
                <c:pt idx="6">
                  <c:v>85.783619999999999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D275-4EBF-8950-9673881501F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41.8</c:v>
                </c:pt>
                <c:pt idx="5">
                  <c:v>41.8</c:v>
                </c:pt>
                <c:pt idx="6">
                  <c:v>41.8</c:v>
                </c:pt>
                <c:pt idx="7">
                  <c:v>41.8</c:v>
                </c:pt>
                <c:pt idx="8">
                  <c:v>41.8</c:v>
                </c:pt>
                <c:pt idx="9">
                  <c:v>44.7</c:v>
                </c:pt>
                <c:pt idx="10">
                  <c:v>47.6</c:v>
                </c:pt>
                <c:pt idx="11">
                  <c:v>50.6</c:v>
                </c:pt>
                <c:pt idx="12">
                  <c:v>53.5</c:v>
                </c:pt>
                <c:pt idx="13">
                  <c:v>56.4</c:v>
                </c:pt>
                <c:pt idx="14">
                  <c:v>59.3</c:v>
                </c:pt>
                <c:pt idx="15">
                  <c:v>62.2</c:v>
                </c:pt>
                <c:pt idx="16">
                  <c:v>65.099999999999994</c:v>
                </c:pt>
                <c:pt idx="17">
                  <c:v>68</c:v>
                </c:pt>
                <c:pt idx="18">
                  <c:v>70.900000000000006</c:v>
                </c:pt>
                <c:pt idx="19">
                  <c:v>73.8</c:v>
                </c:pt>
                <c:pt idx="20">
                  <c:v>76.8</c:v>
                </c:pt>
                <c:pt idx="21">
                  <c:v>76.8</c:v>
                </c:pt>
                <c:pt idx="22">
                  <c:v>76.8</c:v>
                </c:pt>
                <c:pt idx="23">
                  <c:v>76.8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C-410F-A3F3-F727E13B0644}"/>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45.894233642067519</c:v>
                </c:pt>
                <c:pt idx="1">
                  <c:v>#N/A</c:v>
                </c:pt>
                <c:pt idx="2">
                  <c:v>#N/A</c:v>
                </c:pt>
                <c:pt idx="3">
                  <c:v>62.800000000000004</c:v>
                </c:pt>
                <c:pt idx="4">
                  <c:v>#N/A</c:v>
                </c:pt>
                <c:pt idx="5">
                  <c:v>#N/A</c:v>
                </c:pt>
                <c:pt idx="6">
                  <c:v>69.179359999999988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56.1</c:v>
                </c:pt>
                <c:pt idx="15">
                  <c:v>56.1</c:v>
                </c:pt>
                <c:pt idx="16">
                  <c:v>56.1</c:v>
                </c:pt>
                <c:pt idx="17">
                  <c:v>56.1</c:v>
                </c:pt>
                <c:pt idx="18">
                  <c:v>56.1</c:v>
                </c:pt>
                <c:pt idx="19">
                  <c:v>56.1</c:v>
                </c:pt>
                <c:pt idx="20">
                  <c:v>56.1</c:v>
                </c:pt>
                <c:pt idx="21">
                  <c:v>56.1</c:v>
                </c:pt>
                <c:pt idx="22">
                  <c:v>56.1</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75-4EBF-8950-9673881501F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75-4EBF-8950-9673881501F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75-4EBF-8950-9673881501F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75-4EBF-8950-9673881501F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75-4EBF-8950-9673881501F6}"/>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6F-453E-9413-AD3EE7EE0D72}"/>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6F-453E-9413-AD3EE7EE0D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C-410F-A3F3-F727E13B06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56.088700000000003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4520064"/>
        <c:axId val="94522368"/>
      </c:scatterChart>
      <c:valAx>
        <c:axId val="94520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2368"/>
        <c:crosses val="autoZero"/>
        <c:crossBetween val="midCat"/>
        <c:majorUnit val="5"/>
      </c:valAx>
      <c:valAx>
        <c:axId val="94522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452006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68.400000000000006</c:v>
                </c:pt>
                <c:pt idx="9">
                  <c:v>68.400000000000006</c:v>
                </c:pt>
                <c:pt idx="10">
                  <c:v>68.400000000000006</c:v>
                </c:pt>
                <c:pt idx="11">
                  <c:v>68.400000000000006</c:v>
                </c:pt>
                <c:pt idx="12">
                  <c:v>68.400000000000006</c:v>
                </c:pt>
                <c:pt idx="13">
                  <c:v>71.400000000000006</c:v>
                </c:pt>
                <c:pt idx="14">
                  <c:v>74.400000000000006</c:v>
                </c:pt>
                <c:pt idx="15">
                  <c:v>77.400000000000006</c:v>
                </c:pt>
                <c:pt idx="16">
                  <c:v>80.400000000000006</c:v>
                </c:pt>
                <c:pt idx="17">
                  <c:v>83.4</c:v>
                </c:pt>
                <c:pt idx="18">
                  <c:v>86.4</c:v>
                </c:pt>
                <c:pt idx="19">
                  <c:v>89.5</c:v>
                </c:pt>
                <c:pt idx="20">
                  <c:v>92.5</c:v>
                </c:pt>
                <c:pt idx="21">
                  <c:v>92.5</c:v>
                </c:pt>
                <c:pt idx="22">
                  <c:v>92.5</c:v>
                </c:pt>
                <c:pt idx="23">
                  <c:v>92.5</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F5-48B5-AC77-618F1CFD69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F5-48B5-AC77-618F1CFD698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F5-48B5-AC77-618F1CFD6983}"/>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F5-48B5-AC77-618F1CFD698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F5-48B5-AC77-618F1CFD6983}"/>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D1-4F77-96D8-09FCFCDEB4D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D1-4F77-96D8-09FCFCDEB4D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23-48B8-8AC5-56C48C44A9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74.399999999999991</c:v>
                </c:pt>
                <c:pt idx="4">
                  <c:v>#N/A</c:v>
                </c:pt>
                <c:pt idx="5">
                  <c:v>#N/A</c:v>
                </c:pt>
                <c:pt idx="6">
                  <c:v>86.442030000000003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72.400000000000006</c:v>
                </c:pt>
                <c:pt idx="15">
                  <c:v>72.400000000000006</c:v>
                </c:pt>
                <c:pt idx="16">
                  <c:v>72.400000000000006</c:v>
                </c:pt>
                <c:pt idx="17">
                  <c:v>72.400000000000006</c:v>
                </c:pt>
                <c:pt idx="18">
                  <c:v>72.400000000000006</c:v>
                </c:pt>
                <c:pt idx="19">
                  <c:v>72.400000000000006</c:v>
                </c:pt>
                <c:pt idx="20">
                  <c:v>72.400000000000006</c:v>
                </c:pt>
                <c:pt idx="21">
                  <c:v>72.400000000000006</c:v>
                </c:pt>
                <c:pt idx="22">
                  <c:v>72.400000000000006</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F5-48B5-AC77-618F1CFD69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F5-48B5-AC77-618F1CFD698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F5-48B5-AC77-618F1CFD6983}"/>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F5-48B5-AC77-618F1CFD698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F5-48B5-AC77-618F1CFD6983}"/>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D1-4F77-96D8-09FCFCDEB4D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D1-4F77-96D8-09FCFCDEB4D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23-48B8-8AC5-56C48C44A9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72.350830000000002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88.6</c:v>
                </c:pt>
                <c:pt idx="9">
                  <c:v>88.6</c:v>
                </c:pt>
                <c:pt idx="10">
                  <c:v>88.6</c:v>
                </c:pt>
                <c:pt idx="11">
                  <c:v>88.6</c:v>
                </c:pt>
                <c:pt idx="12">
                  <c:v>88.6</c:v>
                </c:pt>
                <c:pt idx="13">
                  <c:v>89.2</c:v>
                </c:pt>
                <c:pt idx="14">
                  <c:v>89.8</c:v>
                </c:pt>
                <c:pt idx="15">
                  <c:v>90.4</c:v>
                </c:pt>
                <c:pt idx="16">
                  <c:v>91</c:v>
                </c:pt>
                <c:pt idx="17">
                  <c:v>91.7</c:v>
                </c:pt>
                <c:pt idx="18">
                  <c:v>92.3</c:v>
                </c:pt>
                <c:pt idx="19">
                  <c:v>92.9</c:v>
                </c:pt>
                <c:pt idx="20">
                  <c:v>93.5</c:v>
                </c:pt>
                <c:pt idx="21">
                  <c:v>93.5</c:v>
                </c:pt>
                <c:pt idx="22">
                  <c:v>93.5</c:v>
                </c:pt>
                <c:pt idx="23">
                  <c:v>93.5</c:v>
                </c:pt>
              </c:numCache>
            </c:numRef>
          </c:yVal>
          <c:smooth val="0"/>
          <c:extLst>
            <c:ext xmlns:c16="http://schemas.microsoft.com/office/drawing/2014/chart" uri="{C3380CC4-5D6E-409C-BE32-E72D297353CC}">
              <c16:uniqueId val="{0000000A-89F5-48B5-AC77-618F1CFD69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F5-48B5-AC77-618F1CFD69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F5-48B5-AC77-618F1CFD698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F5-48B5-AC77-618F1CFD6983}"/>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F5-48B5-AC77-618F1CFD698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9F5-48B5-AC77-618F1CFD6983}"/>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4D1-4F77-96D8-09FCFCDEB4D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D1-4F77-96D8-09FCFCDEB4D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23-48B8-8AC5-56C48C44A9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89.8</c:v>
                </c:pt>
                <c:pt idx="4">
                  <c:v>#N/A</c:v>
                </c:pt>
                <c:pt idx="5">
                  <c:v>#N/A</c:v>
                </c:pt>
                <c:pt idx="6">
                  <c:v>92.267039999999994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89F5-48B5-AC77-618F1CFD6983}"/>
            </c:ext>
          </c:extLst>
        </c:ser>
        <c:dLbls>
          <c:showLegendKey val="0"/>
          <c:showVal val="0"/>
          <c:showCatName val="0"/>
          <c:showSerName val="0"/>
          <c:showPercent val="0"/>
          <c:showBubbleSize val="0"/>
        </c:dLbls>
        <c:axId val="135475200"/>
        <c:axId val="135477120"/>
      </c:scatterChart>
      <c:valAx>
        <c:axId val="135475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7120"/>
        <c:crosses val="autoZero"/>
        <c:crossBetween val="midCat"/>
        <c:majorUnit val="5"/>
      </c:valAx>
      <c:valAx>
        <c:axId val="13547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2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58.9</c:v>
                </c:pt>
                <c:pt idx="9">
                  <c:v>58.9</c:v>
                </c:pt>
                <c:pt idx="10">
                  <c:v>58.9</c:v>
                </c:pt>
                <c:pt idx="11">
                  <c:v>58.9</c:v>
                </c:pt>
                <c:pt idx="12">
                  <c:v>58.9</c:v>
                </c:pt>
                <c:pt idx="13">
                  <c:v>59.8</c:v>
                </c:pt>
                <c:pt idx="14">
                  <c:v>60.7</c:v>
                </c:pt>
                <c:pt idx="15">
                  <c:v>61.6</c:v>
                </c:pt>
                <c:pt idx="16">
                  <c:v>62.5</c:v>
                </c:pt>
                <c:pt idx="17">
                  <c:v>63.4</c:v>
                </c:pt>
                <c:pt idx="18">
                  <c:v>64.3</c:v>
                </c:pt>
                <c:pt idx="19">
                  <c:v>65.2</c:v>
                </c:pt>
                <c:pt idx="20">
                  <c:v>66.099999999999994</c:v>
                </c:pt>
                <c:pt idx="21">
                  <c:v>66.099999999999994</c:v>
                </c:pt>
                <c:pt idx="22">
                  <c:v>66.099999999999994</c:v>
                </c:pt>
                <c:pt idx="23">
                  <c:v>66.099999999999994</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C9-4904-94FF-C57342811D1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C9-4904-94FF-C57342811D1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C9-4904-94FF-C57342811D1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C9-4904-94FF-C57342811D1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C9-4904-94FF-C57342811D11}"/>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E0-44DA-9176-C50557A209C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E0-44DA-9176-C50557A209C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D4-402E-85E9-D021549DD1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60.699999999999996</c:v>
                </c:pt>
                <c:pt idx="4">
                  <c:v>#N/A</c:v>
                </c:pt>
                <c:pt idx="5">
                  <c:v>#N/A</c:v>
                </c:pt>
                <c:pt idx="6">
                  <c:v>64.274850000000015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51.5</c:v>
                </c:pt>
                <c:pt idx="15">
                  <c:v>51.5</c:v>
                </c:pt>
                <c:pt idx="16">
                  <c:v>51.5</c:v>
                </c:pt>
                <c:pt idx="17">
                  <c:v>51.5</c:v>
                </c:pt>
                <c:pt idx="18">
                  <c:v>51.5</c:v>
                </c:pt>
                <c:pt idx="19">
                  <c:v>51.5</c:v>
                </c:pt>
                <c:pt idx="20">
                  <c:v>51.5</c:v>
                </c:pt>
                <c:pt idx="21">
                  <c:v>51.5</c:v>
                </c:pt>
                <c:pt idx="22">
                  <c:v>51.5</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C9-4904-94FF-C57342811D1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C9-4904-94FF-C57342811D1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C9-4904-94FF-C57342811D1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C9-4904-94FF-C57342811D1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C9-4904-94FF-C57342811D11}"/>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E0-44DA-9176-C50557A209C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E0-44DA-9176-C50557A209C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D4-402E-85E9-D021549DD1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51.46846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70.5</c:v>
                </c:pt>
                <c:pt idx="9">
                  <c:v>70.5</c:v>
                </c:pt>
                <c:pt idx="10">
                  <c:v>70.5</c:v>
                </c:pt>
                <c:pt idx="11">
                  <c:v>70.5</c:v>
                </c:pt>
                <c:pt idx="12">
                  <c:v>70.5</c:v>
                </c:pt>
                <c:pt idx="13">
                  <c:v>72.8</c:v>
                </c:pt>
                <c:pt idx="14">
                  <c:v>75</c:v>
                </c:pt>
                <c:pt idx="15">
                  <c:v>77.2</c:v>
                </c:pt>
                <c:pt idx="16">
                  <c:v>79.5</c:v>
                </c:pt>
                <c:pt idx="17">
                  <c:v>81.7</c:v>
                </c:pt>
                <c:pt idx="18">
                  <c:v>83.9</c:v>
                </c:pt>
                <c:pt idx="19">
                  <c:v>86.2</c:v>
                </c:pt>
                <c:pt idx="20">
                  <c:v>88.4</c:v>
                </c:pt>
                <c:pt idx="21">
                  <c:v>88.4</c:v>
                </c:pt>
                <c:pt idx="22">
                  <c:v>88.4</c:v>
                </c:pt>
                <c:pt idx="23">
                  <c:v>88.4</c:v>
                </c:pt>
              </c:numCache>
            </c:numRef>
          </c:yVal>
          <c:smooth val="0"/>
          <c:extLst>
            <c:ext xmlns:c16="http://schemas.microsoft.com/office/drawing/2014/chart" uri="{C3380CC4-5D6E-409C-BE32-E72D297353CC}">
              <c16:uniqueId val="{0000000A-56C9-4904-94FF-C57342811D1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C9-4904-94FF-C57342811D1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6C9-4904-94FF-C57342811D1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6C9-4904-94FF-C57342811D1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6C9-4904-94FF-C57342811D1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6C9-4904-94FF-C57342811D11}"/>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E0-44DA-9176-C50557A209C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E0-44DA-9176-C50557A209C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D4-402E-85E9-D021549DD1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75</c:v>
                </c:pt>
                <c:pt idx="4">
                  <c:v>#N/A</c:v>
                </c:pt>
                <c:pt idx="5">
                  <c:v>#N/A</c:v>
                </c:pt>
                <c:pt idx="6">
                  <c:v>83.941609999999997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56C9-4904-94FF-C57342811D11}"/>
            </c:ext>
          </c:extLst>
        </c:ser>
        <c:dLbls>
          <c:showLegendKey val="0"/>
          <c:showVal val="0"/>
          <c:showCatName val="0"/>
          <c:showSerName val="0"/>
          <c:showPercent val="0"/>
          <c:showBubbleSize val="0"/>
        </c:dLbls>
        <c:axId val="154714112"/>
        <c:axId val="154715648"/>
      </c:scatterChart>
      <c:valAx>
        <c:axId val="154714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5648"/>
        <c:crosses val="autoZero"/>
        <c:crossBetween val="midCat"/>
        <c:majorUnit val="5"/>
      </c:valAx>
      <c:valAx>
        <c:axId val="154715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41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99.9</c:v>
                </c:pt>
                <c:pt idx="10">
                  <c:v>99.8</c:v>
                </c:pt>
                <c:pt idx="11">
                  <c:v>99.7</c:v>
                </c:pt>
                <c:pt idx="12">
                  <c:v>99.6</c:v>
                </c:pt>
                <c:pt idx="13">
                  <c:v>99.5</c:v>
                </c:pt>
                <c:pt idx="14">
                  <c:v>99.4</c:v>
                </c:pt>
                <c:pt idx="15">
                  <c:v>99.3</c:v>
                </c:pt>
                <c:pt idx="16">
                  <c:v>99.2</c:v>
                </c:pt>
                <c:pt idx="17">
                  <c:v>99.1</c:v>
                </c:pt>
                <c:pt idx="18">
                  <c:v>99</c:v>
                </c:pt>
                <c:pt idx="19">
                  <c:v>98.9</c:v>
                </c:pt>
                <c:pt idx="20">
                  <c:v>98.8</c:v>
                </c:pt>
                <c:pt idx="21">
                  <c:v>98.8</c:v>
                </c:pt>
                <c:pt idx="22">
                  <c:v>98.8</c:v>
                </c:pt>
                <c:pt idx="23">
                  <c:v>98.8</c:v>
                </c:pt>
              </c:numCache>
            </c:numRef>
          </c:yVal>
          <c:smooth val="0"/>
          <c:extLst>
            <c:ext xmlns:c16="http://schemas.microsoft.com/office/drawing/2014/chart" uri="{C3380CC4-5D6E-409C-BE32-E72D297353CC}">
              <c16:uniqueId val="{00000000-194A-476F-BD60-F4F64515C79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4A-476F-BD60-F4F64515C7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4A-476F-BD60-F4F64515C7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4A-476F-BD60-F4F64515C79C}"/>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4A-476F-BD60-F4F64515C79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4A-476F-BD60-F4F64515C79C}"/>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68-4360-A987-CACF857BE366}"/>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68-4360-A987-CACF857BE36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BD-4E16-8C39-9A23530C93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97.7</c:v>
                </c:pt>
                <c:pt idx="4">
                  <c:v>#N/A</c:v>
                </c:pt>
                <c:pt idx="5">
                  <c:v>#N/A</c:v>
                </c:pt>
                <c:pt idx="6">
                  <c:v>99.518649999999994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194A-476F-BD60-F4F64515C79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67.599999999999994</c:v>
                </c:pt>
                <c:pt idx="9">
                  <c:v>67.599999999999994</c:v>
                </c:pt>
                <c:pt idx="10">
                  <c:v>67.599999999999994</c:v>
                </c:pt>
                <c:pt idx="11">
                  <c:v>67.599999999999994</c:v>
                </c:pt>
                <c:pt idx="12">
                  <c:v>67.599999999999994</c:v>
                </c:pt>
                <c:pt idx="13">
                  <c:v>71.3</c:v>
                </c:pt>
                <c:pt idx="14">
                  <c:v>74.900000000000006</c:v>
                </c:pt>
                <c:pt idx="15">
                  <c:v>78.599999999999994</c:v>
                </c:pt>
                <c:pt idx="16">
                  <c:v>82.3</c:v>
                </c:pt>
                <c:pt idx="17">
                  <c:v>86</c:v>
                </c:pt>
                <c:pt idx="18">
                  <c:v>89.7</c:v>
                </c:pt>
                <c:pt idx="19">
                  <c:v>93.4</c:v>
                </c:pt>
                <c:pt idx="20">
                  <c:v>97</c:v>
                </c:pt>
                <c:pt idx="21">
                  <c:v>97</c:v>
                </c:pt>
                <c:pt idx="22">
                  <c:v>97</c:v>
                </c:pt>
                <c:pt idx="23">
                  <c:v>97</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74.949999999999989</c:v>
                </c:pt>
                <c:pt idx="4">
                  <c:v>#N/A</c:v>
                </c:pt>
                <c:pt idx="5">
                  <c:v>#N/A</c:v>
                </c:pt>
                <c:pt idx="6">
                  <c:v>89.674440000000004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48</c:v>
                </c:pt>
                <c:pt idx="9">
                  <c:v>48</c:v>
                </c:pt>
                <c:pt idx="10">
                  <c:v>48</c:v>
                </c:pt>
                <c:pt idx="11">
                  <c:v>48</c:v>
                </c:pt>
                <c:pt idx="12">
                  <c:v>48</c:v>
                </c:pt>
                <c:pt idx="13">
                  <c:v>47.6</c:v>
                </c:pt>
                <c:pt idx="14">
                  <c:v>47.1</c:v>
                </c:pt>
                <c:pt idx="15">
                  <c:v>46.7</c:v>
                </c:pt>
                <c:pt idx="16">
                  <c:v>46.2</c:v>
                </c:pt>
                <c:pt idx="17">
                  <c:v>45.7</c:v>
                </c:pt>
                <c:pt idx="18">
                  <c:v>45.3</c:v>
                </c:pt>
                <c:pt idx="19">
                  <c:v>44.8</c:v>
                </c:pt>
                <c:pt idx="20">
                  <c:v>44.4</c:v>
                </c:pt>
                <c:pt idx="21">
                  <c:v>44.4</c:v>
                </c:pt>
                <c:pt idx="22">
                  <c:v>44.4</c:v>
                </c:pt>
                <c:pt idx="23">
                  <c:v>44.4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4A-476F-BD60-F4F64515C7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4A-476F-BD60-F4F64515C7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4A-476F-BD60-F4F64515C79C}"/>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4A-476F-BD60-F4F64515C79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4A-476F-BD60-F4F64515C79C}"/>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68-4360-A987-CACF857BE366}"/>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68-4360-A987-CACF857BE36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BD-4E16-8C39-9A23530C93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47.103428352098256</c:v>
                </c:pt>
                <c:pt idx="4">
                  <c:v>#N/A</c:v>
                </c:pt>
                <c:pt idx="5">
                  <c:v>#N/A</c:v>
                </c:pt>
                <c:pt idx="6">
                  <c:v>45.29862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38266624"/>
        <c:axId val="249152256"/>
      </c:scatterChart>
      <c:valAx>
        <c:axId val="238266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2256"/>
        <c:crosses val="autoZero"/>
        <c:crossBetween val="midCat"/>
        <c:majorUnit val="5"/>
      </c:valAx>
      <c:valAx>
        <c:axId val="249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81.7</c:v>
                </c:pt>
                <c:pt idx="9">
                  <c:v>81.7</c:v>
                </c:pt>
                <c:pt idx="10">
                  <c:v>81.7</c:v>
                </c:pt>
                <c:pt idx="11">
                  <c:v>81.7</c:v>
                </c:pt>
                <c:pt idx="12">
                  <c:v>81.7</c:v>
                </c:pt>
                <c:pt idx="13">
                  <c:v>83.9</c:v>
                </c:pt>
                <c:pt idx="14">
                  <c:v>86.1</c:v>
                </c:pt>
                <c:pt idx="15">
                  <c:v>88.3</c:v>
                </c:pt>
                <c:pt idx="16">
                  <c:v>90.5</c:v>
                </c:pt>
                <c:pt idx="17">
                  <c:v>92.8</c:v>
                </c:pt>
                <c:pt idx="18">
                  <c:v>95</c:v>
                </c:pt>
                <c:pt idx="19">
                  <c:v>97.2</c:v>
                </c:pt>
                <c:pt idx="20">
                  <c:v>99.4</c:v>
                </c:pt>
                <c:pt idx="21">
                  <c:v>99.4</c:v>
                </c:pt>
                <c:pt idx="22">
                  <c:v>99.4</c:v>
                </c:pt>
                <c:pt idx="23">
                  <c:v>99.4</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35-40DF-94B4-37D4B32DAD2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35-40DF-94B4-37D4B32DAD2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35-40DF-94B4-37D4B32DAD2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35-40DF-94B4-37D4B32DAD2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35-40DF-94B4-37D4B32DAD25}"/>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0D-4813-B743-577575037F1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0D-4813-B743-577575037F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B8-4446-8D54-383DEC497B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86.1</c:v>
                </c:pt>
                <c:pt idx="4">
                  <c:v>#N/A</c:v>
                </c:pt>
                <c:pt idx="5">
                  <c:v>#N/A</c:v>
                </c:pt>
                <c:pt idx="6">
                  <c:v>94.975310000000007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70.599999999999994</c:v>
                </c:pt>
                <c:pt idx="9">
                  <c:v>70.599999999999994</c:v>
                </c:pt>
                <c:pt idx="10">
                  <c:v>70.599999999999994</c:v>
                </c:pt>
                <c:pt idx="11">
                  <c:v>70.599999999999994</c:v>
                </c:pt>
                <c:pt idx="12">
                  <c:v>70.599999999999994</c:v>
                </c:pt>
                <c:pt idx="13">
                  <c:v>69.099999999999994</c:v>
                </c:pt>
                <c:pt idx="14">
                  <c:v>67.599999999999994</c:v>
                </c:pt>
                <c:pt idx="15">
                  <c:v>66.099999999999994</c:v>
                </c:pt>
                <c:pt idx="16">
                  <c:v>64.599999999999994</c:v>
                </c:pt>
                <c:pt idx="17">
                  <c:v>63.1</c:v>
                </c:pt>
                <c:pt idx="18">
                  <c:v>61.7</c:v>
                </c:pt>
                <c:pt idx="19">
                  <c:v>60.2</c:v>
                </c:pt>
                <c:pt idx="20">
                  <c:v>58.7</c:v>
                </c:pt>
                <c:pt idx="21">
                  <c:v>58.7</c:v>
                </c:pt>
                <c:pt idx="22">
                  <c:v>58.7</c:v>
                </c:pt>
                <c:pt idx="23">
                  <c:v>58.7</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35-40DF-94B4-37D4B32DAD2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35-40DF-94B4-37D4B32DAD25}"/>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0D-4813-B743-577575037F1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0D-4813-B743-577575037F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B8-4446-8D54-383DEC497B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67.640179997096794</c:v>
                </c:pt>
                <c:pt idx="4">
                  <c:v>#N/A</c:v>
                </c:pt>
                <c:pt idx="5">
                  <c:v>#N/A</c:v>
                </c:pt>
                <c:pt idx="6">
                  <c:v>61.651820000000001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99.9</c:v>
                </c:pt>
                <c:pt idx="17">
                  <c:v>99.9</c:v>
                </c:pt>
                <c:pt idx="18">
                  <c:v>99.9</c:v>
                </c:pt>
                <c:pt idx="19">
                  <c:v>99.9</c:v>
                </c:pt>
                <c:pt idx="20">
                  <c:v>99.8</c:v>
                </c:pt>
                <c:pt idx="21">
                  <c:v>99.8</c:v>
                </c:pt>
                <c:pt idx="22">
                  <c:v>99.8</c:v>
                </c:pt>
                <c:pt idx="23">
                  <c:v>99.8</c:v>
                </c:pt>
              </c:numCache>
            </c:numRef>
          </c:yVal>
          <c:smooth val="0"/>
          <c:extLst>
            <c:ext xmlns:c16="http://schemas.microsoft.com/office/drawing/2014/chart" uri="{C3380CC4-5D6E-409C-BE32-E72D297353CC}">
              <c16:uniqueId val="{0000000A-1A35-40DF-94B4-37D4B32DAD2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35-40DF-94B4-37D4B32DAD2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35-40DF-94B4-37D4B32DAD2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A35-40DF-94B4-37D4B32DAD2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A35-40DF-94B4-37D4B32DAD2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A35-40DF-94B4-37D4B32DAD25}"/>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0D-4813-B743-577575037F1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0D-4813-B743-577575037F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B8-4446-8D54-383DEC497B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100</c:v>
                </c:pt>
                <c:pt idx="4">
                  <c:v>#N/A</c:v>
                </c:pt>
                <c:pt idx="5">
                  <c:v>#N/A</c:v>
                </c:pt>
                <c:pt idx="6">
                  <c:v>99.891059999999996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1A35-40DF-94B4-37D4B32DAD25}"/>
            </c:ext>
          </c:extLst>
        </c:ser>
        <c:dLbls>
          <c:showLegendKey val="0"/>
          <c:showVal val="0"/>
          <c:showCatName val="0"/>
          <c:showSerName val="0"/>
          <c:showPercent val="0"/>
          <c:showBubbleSize val="0"/>
        </c:dLbls>
        <c:axId val="385121280"/>
        <c:axId val="385152128"/>
      </c:scatterChart>
      <c:valAx>
        <c:axId val="385121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128"/>
        <c:crosses val="autoZero"/>
        <c:crossBetween val="midCat"/>
        <c:majorUnit val="5"/>
      </c:valAx>
      <c:valAx>
        <c:axId val="385152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2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65.5</c:v>
                </c:pt>
                <c:pt idx="9">
                  <c:v>65.5</c:v>
                </c:pt>
                <c:pt idx="10">
                  <c:v>65.5</c:v>
                </c:pt>
                <c:pt idx="11">
                  <c:v>65.5</c:v>
                </c:pt>
                <c:pt idx="12">
                  <c:v>65.5</c:v>
                </c:pt>
                <c:pt idx="13">
                  <c:v>69.3</c:v>
                </c:pt>
                <c:pt idx="14">
                  <c:v>73.099999999999994</c:v>
                </c:pt>
                <c:pt idx="15">
                  <c:v>76.8</c:v>
                </c:pt>
                <c:pt idx="16">
                  <c:v>80.599999999999994</c:v>
                </c:pt>
                <c:pt idx="17">
                  <c:v>84.4</c:v>
                </c:pt>
                <c:pt idx="18">
                  <c:v>88.2</c:v>
                </c:pt>
                <c:pt idx="19">
                  <c:v>91.9</c:v>
                </c:pt>
                <c:pt idx="20">
                  <c:v>95.7</c:v>
                </c:pt>
                <c:pt idx="21">
                  <c:v>95.7</c:v>
                </c:pt>
                <c:pt idx="22">
                  <c:v>95.7</c:v>
                </c:pt>
                <c:pt idx="23">
                  <c:v>95.7</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53-4E5B-8404-5DBAE2AC9CA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53-4E5B-8404-5DBAE2AC9CA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53-4E5B-8404-5DBAE2AC9CA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53-4E5B-8404-5DBAE2AC9CA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53-4E5B-8404-5DBAE2AC9CA5}"/>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FD-4AB2-AE26-CBF788F79B7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FD-4AB2-AE26-CBF788F79B7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E0-439F-AF93-F1CA9F13D1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73.05</c:v>
                </c:pt>
                <c:pt idx="4">
                  <c:v>#N/A</c:v>
                </c:pt>
                <c:pt idx="5">
                  <c:v>#N/A</c:v>
                </c:pt>
                <c:pt idx="6">
                  <c:v>88.168430000000001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43.7</c:v>
                </c:pt>
                <c:pt idx="9">
                  <c:v>43.7</c:v>
                </c:pt>
                <c:pt idx="10">
                  <c:v>43.7</c:v>
                </c:pt>
                <c:pt idx="11">
                  <c:v>43.7</c:v>
                </c:pt>
                <c:pt idx="12">
                  <c:v>43.7</c:v>
                </c:pt>
                <c:pt idx="13">
                  <c:v>43.2</c:v>
                </c:pt>
                <c:pt idx="14">
                  <c:v>42.7</c:v>
                </c:pt>
                <c:pt idx="15">
                  <c:v>42.2</c:v>
                </c:pt>
                <c:pt idx="16">
                  <c:v>41.7</c:v>
                </c:pt>
                <c:pt idx="17">
                  <c:v>41.2</c:v>
                </c:pt>
                <c:pt idx="18">
                  <c:v>40.700000000000003</c:v>
                </c:pt>
                <c:pt idx="19">
                  <c:v>40.1</c:v>
                </c:pt>
                <c:pt idx="20">
                  <c:v>39.6</c:v>
                </c:pt>
                <c:pt idx="21">
                  <c:v>39.6</c:v>
                </c:pt>
                <c:pt idx="22">
                  <c:v>39.6</c:v>
                </c:pt>
                <c:pt idx="23">
                  <c:v>39.6</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53-4E5B-8404-5DBAE2AC9CA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53-4E5B-8404-5DBAE2AC9CA5}"/>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FD-4AB2-AE26-CBF788F79B7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FD-4AB2-AE26-CBF788F79B7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E0-439F-AF93-F1CA9F13D1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42.707659544825802</c:v>
                </c:pt>
                <c:pt idx="4">
                  <c:v>#N/A</c:v>
                </c:pt>
                <c:pt idx="5">
                  <c:v>#N/A</c:v>
                </c:pt>
                <c:pt idx="6">
                  <c:v>40.652500000000003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96.4</c:v>
                </c:pt>
                <c:pt idx="9">
                  <c:v>96.4</c:v>
                </c:pt>
                <c:pt idx="10">
                  <c:v>96.4</c:v>
                </c:pt>
                <c:pt idx="11">
                  <c:v>96.4</c:v>
                </c:pt>
                <c:pt idx="12">
                  <c:v>96.4</c:v>
                </c:pt>
                <c:pt idx="13">
                  <c:v>96.9</c:v>
                </c:pt>
                <c:pt idx="14">
                  <c:v>97.4</c:v>
                </c:pt>
                <c:pt idx="15">
                  <c:v>97.9</c:v>
                </c:pt>
                <c:pt idx="16">
                  <c:v>98.4</c:v>
                </c:pt>
                <c:pt idx="17">
                  <c:v>98.9</c:v>
                </c:pt>
                <c:pt idx="18">
                  <c:v>99.4</c:v>
                </c:pt>
                <c:pt idx="19">
                  <c:v>99.9</c:v>
                </c:pt>
                <c:pt idx="20">
                  <c:v>100</c:v>
                </c:pt>
                <c:pt idx="21">
                  <c:v>100</c:v>
                </c:pt>
                <c:pt idx="22">
                  <c:v>100</c:v>
                </c:pt>
                <c:pt idx="23">
                  <c:v>100</c:v>
                </c:pt>
              </c:numCache>
            </c:numRef>
          </c:yVal>
          <c:smooth val="0"/>
          <c:extLst>
            <c:ext xmlns:c16="http://schemas.microsoft.com/office/drawing/2014/chart" uri="{C3380CC4-5D6E-409C-BE32-E72D297353CC}">
              <c16:uniqueId val="{0000000A-A053-4E5B-8404-5DBAE2AC9CA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053-4E5B-8404-5DBAE2AC9CA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053-4E5B-8404-5DBAE2AC9CA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053-4E5B-8404-5DBAE2AC9CA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053-4E5B-8404-5DBAE2AC9CA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053-4E5B-8404-5DBAE2AC9CA5}"/>
                </c:ext>
              </c:extLst>
            </c:dLbl>
            <c:dLbl>
              <c:idx val="5"/>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FD-4AB2-AE26-CBF788F79B7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FD-4AB2-AE26-CBF788F79B7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E0-439F-AF93-F1CA9F13D1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2017</c:v>
                </c:pt>
                <c:pt idx="6">
                  <c:v>2018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97.4</c:v>
                </c:pt>
                <c:pt idx="4">
                  <c:v>#N/A</c:v>
                </c:pt>
                <c:pt idx="5">
                  <c:v>#N/A</c:v>
                </c:pt>
                <c:pt idx="6">
                  <c:v>99.412840000000003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A053-4E5B-8404-5DBAE2AC9CA5}"/>
            </c:ext>
          </c:extLst>
        </c:ser>
        <c:dLbls>
          <c:showLegendKey val="0"/>
          <c:showVal val="0"/>
          <c:showCatName val="0"/>
          <c:showSerName val="0"/>
          <c:showPercent val="0"/>
          <c:showBubbleSize val="0"/>
        </c:dLbls>
        <c:axId val="75150848"/>
        <c:axId val="75152384"/>
      </c:scatterChart>
      <c:valAx>
        <c:axId val="75150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2384"/>
        <c:crosses val="autoZero"/>
        <c:crossBetween val="midCat"/>
        <c:majorUnit val="5"/>
      </c:valAx>
      <c:valAx>
        <c:axId val="75152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9E914B1-EB2B-4128-BB53-6384BBE5BC5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298B553-369A-43AE-BDC9-242F0265F5E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DFA654D-6E7B-430E-9E3E-62E84007FE12}"/>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9FF4043-151A-4E94-9D5B-D7017C2AFD1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0828D1E-BD19-48A2-9AB7-9325C28F0D8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B3A6B9C0-9D56-44F3-8173-DE97283DF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131C5E7-6BE1-4930-840F-EC176D551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D5D4E5A-9CF8-4C2D-8693-5709AC2F0D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E8291D0-60D8-4A0F-A612-48C413E7BA1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9B2C130-6CD3-4A5B-BF38-AB90E2CA80E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3C64A1F-DA10-4819-A317-6E6B5BB7FA9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AF6A45A-C529-4759-B3A7-5806E980F98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840F4D56-A7F8-471E-9347-BD8E0096618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61165D05-F893-4DD1-BE31-0498A2A132C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A6AB8B4-0092-4069-867F-606B82BFC11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6FE26-94E5-4C7D-B3B1-D978B6B2969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2" customWidth="true"/>
    <col min="2" max="2" width="2.375" style="292" customWidth="true"/>
    <col min="3" max="3" width="58" style="292" customWidth="true"/>
    <col min="4" max="4" width="7.75" style="292" customWidth="true"/>
    <col min="5" max="16384" width="7.75" style="292"/>
  </cols>
  <sheetData>
    <row xmlns:x14ac="http://schemas.microsoft.com/office/spreadsheetml/2009/9/ac" r="1" ht="29.25" customHeight="true" x14ac:dyDescent="0.25">
      <c r="A1" s="289"/>
      <c r="B1" s="290"/>
      <c r="C1" s="290"/>
      <c r="D1" s="290"/>
      <c r="E1" s="291"/>
      <c r="F1" s="291"/>
      <c r="G1" s="291"/>
      <c r="H1" s="291"/>
      <c r="I1" s="291"/>
      <c r="J1" s="291"/>
      <c r="K1" s="291"/>
      <c r="L1" s="291"/>
      <c r="M1" s="291"/>
      <c r="N1" s="291"/>
      <c r="O1" s="291"/>
      <c r="P1" s="291"/>
      <c r="Q1" s="291"/>
      <c r="R1" s="291"/>
    </row>
    <row xmlns:x14ac="http://schemas.microsoft.com/office/spreadsheetml/2009/9/ac" r="2" ht="23.25" x14ac:dyDescent="0.35">
      <c r="A2" s="290"/>
      <c r="B2" s="290"/>
      <c r="C2" s="293"/>
      <c r="D2" s="290"/>
      <c r="E2" s="291"/>
      <c r="F2" s="291"/>
      <c r="G2" s="290"/>
      <c r="H2" s="291"/>
      <c r="I2" s="291"/>
      <c r="J2" s="291"/>
      <c r="K2" s="291"/>
      <c r="L2" s="291"/>
      <c r="M2" s="291"/>
      <c r="N2" s="291"/>
      <c r="O2" s="291"/>
      <c r="P2" s="291"/>
      <c r="Q2" s="291"/>
      <c r="R2" s="291"/>
    </row>
    <row xmlns:x14ac="http://schemas.microsoft.com/office/spreadsheetml/2009/9/ac" r="3" ht="15" x14ac:dyDescent="0.2">
      <c r="A3" s="290"/>
      <c r="B3" s="290"/>
      <c r="C3" s="290"/>
      <c r="D3" s="290"/>
      <c r="F3" s="290"/>
      <c r="G3" s="290"/>
      <c r="H3" s="294"/>
      <c r="I3" s="294"/>
      <c r="J3" s="294"/>
      <c r="K3" s="294"/>
      <c r="L3" s="291"/>
      <c r="M3" s="291"/>
      <c r="N3" s="291"/>
      <c r="O3" s="291"/>
      <c r="P3" s="291"/>
      <c r="Q3" s="291"/>
      <c r="R3" s="291"/>
    </row>
    <row xmlns:x14ac="http://schemas.microsoft.com/office/spreadsheetml/2009/9/ac" r="4" ht="40.5" x14ac:dyDescent="0.2">
      <c r="A4" s="290"/>
      <c r="B4" s="290"/>
      <c r="C4" s="295" t="s">
        <v>129</v>
      </c>
      <c r="D4" s="290"/>
      <c r="E4" s="296"/>
      <c r="F4" s="291"/>
      <c r="G4" s="290"/>
      <c r="H4" s="291"/>
      <c r="I4" s="291"/>
      <c r="J4" s="291"/>
      <c r="K4" s="291"/>
      <c r="L4" s="291"/>
      <c r="M4" s="291"/>
      <c r="N4" s="291"/>
      <c r="O4" s="291"/>
      <c r="P4" s="291"/>
      <c r="Q4" s="291"/>
      <c r="R4" s="291"/>
    </row>
    <row xmlns:x14ac="http://schemas.microsoft.com/office/spreadsheetml/2009/9/ac" r="5" ht="20.25" x14ac:dyDescent="0.2">
      <c r="A5" s="290"/>
      <c r="B5" s="290"/>
      <c r="C5" s="297"/>
      <c r="D5" s="290"/>
      <c r="E5" s="296"/>
      <c r="F5" s="291"/>
      <c r="G5" s="290"/>
      <c r="H5" s="291"/>
      <c r="I5" s="291"/>
      <c r="J5" s="291"/>
      <c r="K5" s="291"/>
      <c r="L5" s="291"/>
      <c r="M5" s="291"/>
      <c r="N5" s="291"/>
      <c r="O5" s="291"/>
      <c r="P5" s="291"/>
      <c r="Q5" s="291"/>
      <c r="R5" s="291"/>
    </row>
    <row xmlns:x14ac="http://schemas.microsoft.com/office/spreadsheetml/2009/9/ac" r="6" ht="15" x14ac:dyDescent="0.2">
      <c r="A6" s="290"/>
      <c r="B6" s="290"/>
      <c r="C6" s="298" t="s">
        <v>136</v>
      </c>
      <c r="D6" s="291"/>
      <c r="E6" s="291"/>
      <c r="F6" s="291"/>
      <c r="G6" s="291"/>
      <c r="H6" s="291"/>
      <c r="I6" s="291"/>
      <c r="J6" s="291"/>
      <c r="K6" s="291"/>
      <c r="L6" s="291"/>
      <c r="M6" s="291"/>
      <c r="N6" s="291"/>
      <c r="O6" s="291"/>
      <c r="P6" s="291"/>
      <c r="Q6" s="291"/>
      <c r="R6" s="291"/>
    </row>
    <row xmlns:x14ac="http://schemas.microsoft.com/office/spreadsheetml/2009/9/ac" r="7" ht="26.25" x14ac:dyDescent="0.4">
      <c r="A7" s="290"/>
      <c r="B7" s="290"/>
      <c r="C7" s="299" t="str">
        <f>+'Water Data'!D1</f>
        <v>United Republic of Tanzania</v>
      </c>
      <c r="D7" s="291"/>
      <c r="E7" s="291"/>
      <c r="F7" s="291"/>
      <c r="G7" s="291"/>
      <c r="H7" s="291"/>
      <c r="I7" s="291"/>
      <c r="J7" s="291"/>
      <c r="K7" s="291"/>
      <c r="L7" s="291"/>
      <c r="M7" s="291"/>
      <c r="N7" s="291"/>
      <c r="O7" s="291"/>
      <c r="P7" s="291"/>
      <c r="Q7" s="291"/>
      <c r="R7" s="291"/>
    </row>
    <row xmlns:x14ac="http://schemas.microsoft.com/office/spreadsheetml/2009/9/ac" r="8" ht="15" x14ac:dyDescent="0.2">
      <c r="A8" s="290"/>
      <c r="B8" s="290"/>
      <c r="C8" s="290"/>
      <c r="D8" s="291"/>
      <c r="E8" s="291"/>
      <c r="F8" s="291"/>
      <c r="G8" s="291"/>
      <c r="H8" s="291"/>
      <c r="I8" s="291"/>
      <c r="J8" s="291"/>
      <c r="K8" s="291"/>
      <c r="L8" s="291"/>
      <c r="M8" s="291"/>
      <c r="N8" s="291"/>
      <c r="O8" s="291"/>
      <c r="P8" s="291"/>
      <c r="Q8" s="291"/>
      <c r="R8" s="291"/>
    </row>
    <row xmlns:x14ac="http://schemas.microsoft.com/office/spreadsheetml/2009/9/ac" r="9" ht="15" x14ac:dyDescent="0.2">
      <c r="A9" s="290"/>
      <c r="B9" s="290"/>
      <c r="C9" s="300" t="s">
        <v>341</v>
      </c>
      <c r="D9" s="291"/>
      <c r="E9" s="291"/>
      <c r="F9" s="291"/>
      <c r="G9" s="291"/>
      <c r="H9" s="291"/>
      <c r="I9" s="291"/>
      <c r="J9" s="291"/>
      <c r="K9" s="291"/>
      <c r="L9" s="291"/>
      <c r="M9" s="291"/>
      <c r="N9" s="291"/>
      <c r="O9" s="291"/>
      <c r="P9" s="291"/>
      <c r="Q9" s="291"/>
      <c r="R9" s="291"/>
    </row>
    <row xmlns:x14ac="http://schemas.microsoft.com/office/spreadsheetml/2009/9/ac" r="10" ht="15" x14ac:dyDescent="0.2">
      <c r="A10" s="290"/>
      <c r="B10" s="290"/>
      <c r="C10" s="298"/>
      <c r="D10" s="291"/>
      <c r="E10" s="291"/>
      <c r="F10" s="291"/>
      <c r="G10" s="291"/>
      <c r="H10" s="291"/>
      <c r="I10" s="291"/>
      <c r="J10" s="291"/>
      <c r="K10" s="291"/>
      <c r="L10" s="291"/>
      <c r="M10" s="291"/>
      <c r="N10" s="291"/>
      <c r="O10" s="291"/>
      <c r="P10" s="291"/>
      <c r="Q10" s="291"/>
      <c r="R10" s="291"/>
    </row>
    <row xmlns:x14ac="http://schemas.microsoft.com/office/spreadsheetml/2009/9/ac" r="11" ht="15.95" customHeight="true" x14ac:dyDescent="0.2">
      <c r="A11" s="290"/>
      <c r="C11" s="324" t="s">
        <v>32</v>
      </c>
      <c r="D11" s="301"/>
      <c r="E11" s="302"/>
      <c r="F11" s="301"/>
      <c r="G11" s="301"/>
      <c r="H11" s="291"/>
      <c r="I11" s="291"/>
      <c r="J11" s="291"/>
      <c r="K11" s="291"/>
      <c r="L11" s="291"/>
      <c r="M11" s="291"/>
      <c r="N11" s="291"/>
      <c r="O11" s="291"/>
      <c r="P11" s="291"/>
      <c r="Q11" s="291"/>
      <c r="R11" s="291"/>
    </row>
    <row xmlns:x14ac="http://schemas.microsoft.com/office/spreadsheetml/2009/9/ac" r="12" ht="9" customHeight="true" x14ac:dyDescent="0.2">
      <c r="A12" s="290"/>
      <c r="B12" s="291"/>
      <c r="C12" s="303"/>
      <c r="D12" s="301"/>
      <c r="E12" s="302"/>
      <c r="F12" s="301"/>
      <c r="G12" s="301"/>
      <c r="H12" s="291"/>
      <c r="I12" s="291"/>
      <c r="J12" s="291"/>
      <c r="K12" s="291"/>
      <c r="L12" s="291"/>
      <c r="M12" s="291"/>
      <c r="N12" s="291"/>
      <c r="O12" s="291"/>
      <c r="P12" s="291"/>
      <c r="Q12" s="291"/>
      <c r="R12" s="291"/>
    </row>
    <row xmlns:x14ac="http://schemas.microsoft.com/office/spreadsheetml/2009/9/ac" r="13" ht="24.95" customHeight="true" x14ac:dyDescent="0.25">
      <c r="A13" s="290"/>
      <c r="B13" s="291"/>
      <c r="C13" s="304" t="s">
        <v>130</v>
      </c>
      <c r="D13" s="301"/>
      <c r="E13" s="302"/>
      <c r="F13" s="301"/>
      <c r="G13" s="301"/>
      <c r="H13" s="291"/>
      <c r="I13" s="291"/>
      <c r="J13" s="291"/>
      <c r="K13" s="291"/>
      <c r="L13" s="291"/>
      <c r="M13" s="291"/>
      <c r="N13" s="291"/>
      <c r="O13" s="291"/>
      <c r="P13" s="291"/>
      <c r="Q13" s="291"/>
      <c r="R13" s="291"/>
    </row>
    <row xmlns:x14ac="http://schemas.microsoft.com/office/spreadsheetml/2009/9/ac" r="14" ht="21.95" customHeight="true" x14ac:dyDescent="0.2">
      <c r="A14" s="290"/>
      <c r="B14" s="305"/>
      <c r="C14" s="306" t="s">
        <v>137</v>
      </c>
      <c r="D14" s="301"/>
      <c r="E14" s="302"/>
      <c r="F14" s="301"/>
      <c r="G14" s="301"/>
      <c r="H14" s="291"/>
      <c r="I14" s="291"/>
      <c r="J14" s="291"/>
      <c r="K14" s="291"/>
      <c r="L14" s="291"/>
      <c r="M14" s="291"/>
      <c r="N14" s="291"/>
      <c r="O14" s="291"/>
      <c r="P14" s="291"/>
      <c r="Q14" s="291"/>
      <c r="R14" s="291"/>
    </row>
    <row xmlns:x14ac="http://schemas.microsoft.com/office/spreadsheetml/2009/9/ac" r="15" ht="15" x14ac:dyDescent="0.2">
      <c r="A15" s="290"/>
      <c r="B15" s="305"/>
      <c r="C15" s="307" t="s">
        <v>138</v>
      </c>
      <c r="D15" s="301"/>
      <c r="E15" s="302"/>
      <c r="F15" s="301"/>
      <c r="G15" s="301"/>
      <c r="H15" s="291"/>
      <c r="I15" s="291"/>
      <c r="J15" s="291"/>
      <c r="K15" s="291"/>
      <c r="L15" s="291"/>
      <c r="M15" s="291"/>
      <c r="N15" s="291"/>
      <c r="O15" s="291"/>
      <c r="P15" s="291"/>
      <c r="Q15" s="291"/>
      <c r="R15" s="291"/>
    </row>
    <row xmlns:x14ac="http://schemas.microsoft.com/office/spreadsheetml/2009/9/ac" r="16" ht="15" x14ac:dyDescent="0.2">
      <c r="A16" s="290"/>
      <c r="B16" s="305"/>
      <c r="C16" s="306" t="s">
        <v>337</v>
      </c>
      <c r="D16" s="301"/>
      <c r="E16" s="302"/>
      <c r="F16" s="301"/>
      <c r="G16" s="301"/>
      <c r="H16" s="291"/>
      <c r="I16" s="291"/>
      <c r="J16" s="291"/>
      <c r="K16" s="291"/>
      <c r="L16" s="291"/>
      <c r="M16" s="291"/>
      <c r="N16" s="291"/>
      <c r="O16" s="291"/>
      <c r="P16" s="291"/>
      <c r="Q16" s="291"/>
      <c r="R16" s="291"/>
    </row>
    <row xmlns:x14ac="http://schemas.microsoft.com/office/spreadsheetml/2009/9/ac" r="17" ht="26.1" customHeight="true" x14ac:dyDescent="0.2">
      <c r="A17" s="290"/>
      <c r="B17" s="302"/>
      <c r="C17" s="308"/>
      <c r="D17" s="301"/>
      <c r="E17" s="305"/>
      <c r="F17" s="301"/>
      <c r="G17" s="301"/>
      <c r="H17" s="291"/>
      <c r="I17" s="291"/>
      <c r="J17" s="291"/>
      <c r="K17" s="291"/>
      <c r="L17" s="291"/>
      <c r="M17" s="291"/>
      <c r="N17" s="291"/>
      <c r="O17" s="291"/>
      <c r="P17" s="291"/>
      <c r="Q17" s="291"/>
      <c r="R17" s="291"/>
    </row>
    <row xmlns:x14ac="http://schemas.microsoft.com/office/spreadsheetml/2009/9/ac" r="18" ht="15.75" x14ac:dyDescent="0.25">
      <c r="A18" s="290"/>
      <c r="B18" s="302"/>
      <c r="C18" s="309" t="s">
        <v>33</v>
      </c>
      <c r="D18" s="301"/>
      <c r="E18" s="310"/>
      <c r="F18" s="301"/>
      <c r="G18" s="301"/>
      <c r="H18" s="291"/>
      <c r="I18" s="291"/>
      <c r="J18" s="291"/>
      <c r="K18" s="291"/>
      <c r="L18" s="291"/>
      <c r="M18" s="291"/>
      <c r="N18" s="291"/>
      <c r="O18" s="291"/>
      <c r="P18" s="291"/>
      <c r="Q18" s="291"/>
      <c r="R18" s="291"/>
    </row>
    <row xmlns:x14ac="http://schemas.microsoft.com/office/spreadsheetml/2009/9/ac" r="19" ht="15" x14ac:dyDescent="0.2">
      <c r="A19" s="290"/>
      <c r="B19" s="302"/>
      <c r="C19" s="311" t="s">
        <v>131</v>
      </c>
      <c r="D19" s="301"/>
      <c r="E19" s="312"/>
      <c r="F19" s="301"/>
      <c r="G19" s="301"/>
      <c r="H19" s="291"/>
      <c r="I19" s="291"/>
      <c r="J19" s="291"/>
      <c r="K19" s="291"/>
      <c r="L19" s="291"/>
      <c r="M19" s="291"/>
      <c r="N19" s="291"/>
      <c r="O19" s="291"/>
      <c r="P19" s="291"/>
      <c r="Q19" s="291"/>
      <c r="R19" s="291"/>
    </row>
    <row xmlns:x14ac="http://schemas.microsoft.com/office/spreadsheetml/2009/9/ac" r="20" ht="15" x14ac:dyDescent="0.2">
      <c r="A20" s="290"/>
      <c r="B20" s="302"/>
      <c r="C20" s="380" t="s">
        <v>132</v>
      </c>
      <c r="D20" s="301"/>
      <c r="E20" s="313"/>
      <c r="F20" s="301"/>
      <c r="G20" s="301"/>
      <c r="H20" s="291"/>
      <c r="I20" s="291"/>
      <c r="J20" s="291"/>
      <c r="K20" s="291"/>
      <c r="L20" s="291"/>
      <c r="M20" s="291"/>
      <c r="N20" s="291"/>
      <c r="O20" s="291"/>
      <c r="P20" s="291"/>
      <c r="Q20" s="291"/>
      <c r="R20" s="291"/>
    </row>
    <row xmlns:x14ac="http://schemas.microsoft.com/office/spreadsheetml/2009/9/ac" r="21" ht="15" x14ac:dyDescent="0.2">
      <c r="A21" s="290"/>
      <c r="B21" s="302"/>
      <c r="C21" s="381" t="s">
        <v>133</v>
      </c>
      <c r="D21" s="301"/>
      <c r="E21" s="314"/>
      <c r="F21" s="301"/>
      <c r="G21" s="301"/>
      <c r="H21" s="291"/>
      <c r="I21" s="291"/>
      <c r="J21" s="291"/>
      <c r="K21" s="291"/>
      <c r="L21" s="291"/>
      <c r="M21" s="291"/>
      <c r="N21" s="291"/>
      <c r="O21" s="291"/>
      <c r="P21" s="291"/>
      <c r="Q21" s="291"/>
      <c r="R21" s="291"/>
    </row>
    <row xmlns:x14ac="http://schemas.microsoft.com/office/spreadsheetml/2009/9/ac" r="22" ht="15" x14ac:dyDescent="0.2">
      <c r="A22" s="290"/>
      <c r="B22" s="302"/>
      <c r="C22" s="382" t="s">
        <v>134</v>
      </c>
      <c r="D22" s="301"/>
      <c r="E22" s="301"/>
      <c r="F22" s="301"/>
      <c r="G22" s="301"/>
      <c r="H22" s="291"/>
      <c r="I22" s="291"/>
      <c r="J22" s="291"/>
      <c r="K22" s="291"/>
      <c r="L22" s="291"/>
      <c r="M22" s="291"/>
      <c r="N22" s="291"/>
      <c r="O22" s="291"/>
      <c r="P22" s="291"/>
      <c r="Q22" s="291"/>
      <c r="R22" s="291"/>
    </row>
    <row xmlns:x14ac="http://schemas.microsoft.com/office/spreadsheetml/2009/9/ac" r="23" ht="15" x14ac:dyDescent="0.2">
      <c r="A23" s="290"/>
      <c r="B23" s="302"/>
      <c r="C23" s="311" t="s">
        <v>135</v>
      </c>
      <c r="D23" s="301"/>
      <c r="E23" s="301"/>
      <c r="F23" s="301"/>
      <c r="G23" s="301"/>
      <c r="H23" s="291"/>
      <c r="I23" s="291"/>
      <c r="J23" s="291"/>
      <c r="K23" s="291"/>
      <c r="L23" s="291"/>
      <c r="M23" s="291"/>
      <c r="N23" s="291"/>
      <c r="O23" s="291"/>
      <c r="P23" s="291"/>
      <c r="Q23" s="291"/>
      <c r="R23" s="291"/>
    </row>
    <row xmlns:x14ac="http://schemas.microsoft.com/office/spreadsheetml/2009/9/ac" r="24" ht="15" x14ac:dyDescent="0.2">
      <c r="A24" s="290"/>
      <c r="B24" s="302"/>
      <c r="C24" s="315"/>
      <c r="D24" s="301"/>
      <c r="E24" s="301"/>
      <c r="F24" s="301"/>
      <c r="G24" s="301"/>
      <c r="H24" s="291"/>
      <c r="I24" s="291"/>
      <c r="J24" s="291"/>
      <c r="K24" s="291"/>
      <c r="L24" s="291"/>
      <c r="M24" s="291"/>
      <c r="N24" s="291"/>
      <c r="O24" s="291"/>
      <c r="P24" s="291"/>
      <c r="Q24" s="291"/>
      <c r="R24" s="291"/>
    </row>
    <row xmlns:x14ac="http://schemas.microsoft.com/office/spreadsheetml/2009/9/ac" r="25" ht="15.95" customHeight="true" x14ac:dyDescent="0.2">
      <c r="A25" s="316"/>
      <c r="B25" s="316"/>
      <c r="C25" s="317"/>
      <c r="D25" s="290"/>
      <c r="E25" s="291"/>
      <c r="F25" s="291"/>
      <c r="G25" s="291"/>
      <c r="H25" s="291"/>
      <c r="I25" s="291"/>
      <c r="J25" s="291"/>
      <c r="K25" s="291"/>
      <c r="L25" s="291"/>
      <c r="M25" s="291"/>
      <c r="N25" s="291"/>
      <c r="O25" s="291"/>
      <c r="P25" s="291"/>
      <c r="Q25" s="291"/>
      <c r="R25" s="291"/>
    </row>
    <row xmlns:x14ac="http://schemas.microsoft.com/office/spreadsheetml/2009/9/ac" r="26" ht="23.25" x14ac:dyDescent="0.2">
      <c r="A26" s="316"/>
      <c r="B26" s="316"/>
      <c r="C26" s="316"/>
      <c r="D26" s="290"/>
      <c r="E26" s="291"/>
      <c r="F26" s="291"/>
      <c r="G26" s="291"/>
      <c r="H26" s="291"/>
      <c r="I26" s="291"/>
      <c r="J26" s="291"/>
      <c r="K26" s="291"/>
      <c r="L26" s="291"/>
      <c r="M26" s="291"/>
      <c r="N26" s="291"/>
      <c r="O26" s="291"/>
      <c r="P26" s="291"/>
      <c r="Q26" s="291"/>
      <c r="R26" s="291"/>
    </row>
    <row xmlns:x14ac="http://schemas.microsoft.com/office/spreadsheetml/2009/9/ac" r="27" ht="15" x14ac:dyDescent="0.2">
      <c r="A27" s="318"/>
      <c r="B27" s="319"/>
      <c r="C27" s="320"/>
      <c r="D27" s="290"/>
      <c r="E27" s="291"/>
      <c r="F27" s="291"/>
      <c r="G27" s="291"/>
      <c r="H27" s="291"/>
      <c r="I27" s="291"/>
      <c r="J27" s="291"/>
      <c r="K27" s="291"/>
      <c r="L27" s="291"/>
      <c r="M27" s="291"/>
      <c r="N27" s="291"/>
      <c r="O27" s="291"/>
      <c r="P27" s="291"/>
      <c r="Q27" s="291"/>
      <c r="R27" s="291"/>
    </row>
    <row xmlns:x14ac="http://schemas.microsoft.com/office/spreadsheetml/2009/9/ac" r="28" ht="15" x14ac:dyDescent="0.2">
      <c r="A28" s="318"/>
      <c r="B28" s="319"/>
      <c r="C28" s="321"/>
      <c r="D28" s="290"/>
      <c r="E28" s="291"/>
      <c r="F28" s="291"/>
      <c r="G28" s="291"/>
      <c r="H28" s="291"/>
      <c r="I28" s="291"/>
      <c r="J28" s="291"/>
      <c r="K28" s="291"/>
      <c r="L28" s="291"/>
      <c r="M28" s="291"/>
      <c r="N28" s="291"/>
      <c r="O28" s="291"/>
      <c r="P28" s="291"/>
      <c r="Q28" s="291"/>
      <c r="R28" s="291"/>
    </row>
    <row xmlns:x14ac="http://schemas.microsoft.com/office/spreadsheetml/2009/9/ac" r="29" ht="15" x14ac:dyDescent="0.2">
      <c r="A29" s="318"/>
      <c r="B29" s="319"/>
      <c r="C29" s="322"/>
      <c r="D29" s="290"/>
      <c r="E29" s="291"/>
      <c r="F29" s="291"/>
      <c r="G29" s="291"/>
      <c r="H29" s="291"/>
      <c r="I29" s="291"/>
      <c r="J29" s="291"/>
      <c r="K29" s="291"/>
      <c r="L29" s="291"/>
      <c r="M29" s="291"/>
      <c r="N29" s="291"/>
      <c r="O29" s="291"/>
      <c r="P29" s="291"/>
      <c r="Q29" s="291"/>
      <c r="R29" s="291"/>
    </row>
    <row xmlns:x14ac="http://schemas.microsoft.com/office/spreadsheetml/2009/9/ac" r="30" ht="15" x14ac:dyDescent="0.2">
      <c r="A30" s="318"/>
      <c r="B30" s="319"/>
      <c r="C30" s="322"/>
      <c r="D30" s="290"/>
      <c r="E30" s="291"/>
      <c r="F30" s="291"/>
      <c r="G30" s="291"/>
      <c r="H30" s="291"/>
      <c r="I30" s="291"/>
      <c r="J30" s="291"/>
      <c r="K30" s="291"/>
      <c r="L30" s="291"/>
      <c r="M30" s="291"/>
      <c r="N30" s="291"/>
      <c r="O30" s="291"/>
      <c r="P30" s="291"/>
      <c r="Q30" s="291"/>
      <c r="R30" s="291"/>
    </row>
    <row xmlns:x14ac="http://schemas.microsoft.com/office/spreadsheetml/2009/9/ac" r="31" ht="15" x14ac:dyDescent="0.2">
      <c r="A31" s="318"/>
      <c r="B31" s="319"/>
      <c r="C31" s="322"/>
      <c r="D31" s="290"/>
      <c r="E31" s="291"/>
      <c r="F31" s="291"/>
      <c r="G31" s="291"/>
      <c r="H31" s="291"/>
      <c r="I31" s="291"/>
      <c r="J31" s="291"/>
      <c r="K31" s="291"/>
      <c r="L31" s="291"/>
      <c r="M31" s="291"/>
      <c r="N31" s="291"/>
      <c r="O31" s="291"/>
      <c r="P31" s="291"/>
      <c r="Q31" s="291"/>
      <c r="R31" s="291"/>
    </row>
    <row xmlns:x14ac="http://schemas.microsoft.com/office/spreadsheetml/2009/9/ac" r="32" ht="15" x14ac:dyDescent="0.2">
      <c r="A32" s="318"/>
      <c r="B32" s="319"/>
      <c r="C32" s="322"/>
      <c r="D32" s="290"/>
      <c r="E32" s="291"/>
      <c r="F32" s="291"/>
      <c r="G32" s="291"/>
      <c r="H32" s="291"/>
      <c r="I32" s="291"/>
      <c r="J32" s="291"/>
      <c r="K32" s="291"/>
      <c r="L32" s="291"/>
      <c r="M32" s="291"/>
      <c r="N32" s="291"/>
      <c r="O32" s="291"/>
      <c r="P32" s="291"/>
      <c r="Q32" s="291"/>
      <c r="R32" s="291"/>
    </row>
    <row xmlns:x14ac="http://schemas.microsoft.com/office/spreadsheetml/2009/9/ac" r="33" ht="15" x14ac:dyDescent="0.2">
      <c r="A33" s="318"/>
      <c r="B33" s="319"/>
      <c r="C33" s="322"/>
      <c r="D33" s="290"/>
      <c r="E33" s="291"/>
      <c r="F33" s="291"/>
      <c r="G33" s="291"/>
      <c r="H33" s="291"/>
      <c r="I33" s="291"/>
      <c r="J33" s="291"/>
      <c r="K33" s="291"/>
      <c r="L33" s="291"/>
      <c r="M33" s="291"/>
      <c r="N33" s="291"/>
      <c r="O33" s="291"/>
      <c r="P33" s="291"/>
      <c r="Q33" s="291"/>
      <c r="R33" s="291"/>
    </row>
    <row xmlns:x14ac="http://schemas.microsoft.com/office/spreadsheetml/2009/9/ac" r="34" ht="15" x14ac:dyDescent="0.2">
      <c r="A34" s="318"/>
      <c r="B34" s="319"/>
      <c r="D34" s="290"/>
      <c r="E34" s="291"/>
      <c r="F34" s="291"/>
      <c r="G34" s="291"/>
      <c r="H34" s="291"/>
      <c r="I34" s="291"/>
      <c r="J34" s="291"/>
      <c r="K34" s="291"/>
      <c r="L34" s="291"/>
      <c r="M34" s="291"/>
      <c r="N34" s="291"/>
      <c r="O34" s="291"/>
      <c r="P34" s="291"/>
      <c r="Q34" s="291"/>
      <c r="R34" s="291"/>
    </row>
    <row xmlns:x14ac="http://schemas.microsoft.com/office/spreadsheetml/2009/9/ac" r="35" ht="15" x14ac:dyDescent="0.2">
      <c r="A35" s="290"/>
      <c r="B35" s="290"/>
      <c r="C35" s="290"/>
      <c r="D35" s="290"/>
      <c r="E35" s="291"/>
      <c r="F35" s="291"/>
      <c r="G35" s="291"/>
      <c r="H35" s="291"/>
      <c r="I35" s="291"/>
      <c r="J35" s="291"/>
      <c r="K35" s="291"/>
      <c r="L35" s="291"/>
      <c r="M35" s="291"/>
      <c r="N35" s="291"/>
      <c r="O35" s="291"/>
      <c r="P35" s="291"/>
      <c r="Q35" s="291"/>
      <c r="R35" s="291"/>
    </row>
    <row xmlns:x14ac="http://schemas.microsoft.com/office/spreadsheetml/2009/9/ac" r="36" ht="15" x14ac:dyDescent="0.2">
      <c r="A36" s="290"/>
      <c r="B36" s="290"/>
      <c r="C36" s="290"/>
      <c r="D36" s="290"/>
      <c r="E36" s="291"/>
      <c r="F36" s="291"/>
      <c r="G36" s="291"/>
      <c r="H36" s="291"/>
      <c r="I36" s="291"/>
      <c r="J36" s="291"/>
      <c r="K36" s="291"/>
      <c r="L36" s="291"/>
      <c r="M36" s="291"/>
      <c r="N36" s="291"/>
      <c r="O36" s="291"/>
      <c r="P36" s="291"/>
      <c r="Q36" s="291"/>
      <c r="R36" s="291"/>
    </row>
    <row xmlns:x14ac="http://schemas.microsoft.com/office/spreadsheetml/2009/9/ac" r="37" ht="15" x14ac:dyDescent="0.2">
      <c r="A37" s="290"/>
      <c r="B37" s="290"/>
      <c r="C37" s="290"/>
      <c r="D37" s="290"/>
    </row>
    <row xmlns:x14ac="http://schemas.microsoft.com/office/spreadsheetml/2009/9/ac" r="38" ht="15" x14ac:dyDescent="0.2">
      <c r="A38" s="290"/>
      <c r="B38" s="290"/>
      <c r="C38" s="290"/>
      <c r="D38" s="290"/>
    </row>
    <row xmlns:x14ac="http://schemas.microsoft.com/office/spreadsheetml/2009/9/ac" r="39" ht="15" x14ac:dyDescent="0.2">
      <c r="A39" s="290"/>
      <c r="B39" s="290"/>
      <c r="C39" s="290"/>
      <c r="D39" s="290"/>
    </row>
    <row xmlns:x14ac="http://schemas.microsoft.com/office/spreadsheetml/2009/9/ac" r="40" ht="15" x14ac:dyDescent="0.2">
      <c r="A40" s="290"/>
      <c r="B40" s="290"/>
      <c r="C40" s="290"/>
      <c r="D40" s="290"/>
    </row>
    <row xmlns:x14ac="http://schemas.microsoft.com/office/spreadsheetml/2009/9/ac" r="46" x14ac:dyDescent="0.2">
      <c r="L46" s="32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L1" sqref="BL1"/>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28" customFormat="true" ht="30" customHeight="true" x14ac:dyDescent="0.25">
      <c r="B1" s="347" t="s">
        <v>31</v>
      </c>
      <c r="C1" s="395" t="s">
        <v>246</v>
      </c>
      <c r="D1" s="334" t="s">
        <v>156</v>
      </c>
      <c r="E1" s="334"/>
      <c r="F1" s="334"/>
      <c r="G1" s="334"/>
      <c r="H1" s="334"/>
      <c r="I1" s="345"/>
      <c r="J1" s="326"/>
      <c r="K1" s="326"/>
      <c r="L1" s="347" t="s">
        <v>31</v>
      </c>
      <c r="M1" s="395" t="s">
        <v>247</v>
      </c>
      <c r="N1" s="334" t="s">
        <v>156</v>
      </c>
      <c r="O1" s="334"/>
      <c r="P1" s="334"/>
      <c r="Q1" s="334"/>
      <c r="R1" s="334"/>
      <c r="S1" s="345"/>
      <c r="T1" s="326"/>
      <c r="U1" s="326"/>
      <c r="V1" s="347" t="s">
        <v>31</v>
      </c>
      <c r="W1" s="395" t="s">
        <v>248</v>
      </c>
      <c r="X1" s="334" t="s">
        <v>156</v>
      </c>
      <c r="Y1" s="334"/>
      <c r="Z1" s="334"/>
      <c r="AA1" s="334"/>
      <c r="AB1" s="334"/>
      <c r="AC1" s="345"/>
      <c r="AD1" s="326"/>
      <c r="AE1" s="326"/>
      <c r="AF1" s="347" t="s">
        <v>31</v>
      </c>
      <c r="AG1" s="395" t="s">
        <v>249</v>
      </c>
      <c r="AH1" s="334" t="s">
        <v>156</v>
      </c>
      <c r="AI1" s="334"/>
      <c r="AJ1" s="334"/>
      <c r="AK1" s="334"/>
      <c r="AL1" s="334"/>
      <c r="AM1" s="345"/>
      <c r="AN1" s="326"/>
      <c r="AO1" s="326"/>
      <c r="AP1" s="347" t="s">
        <v>31</v>
      </c>
      <c r="AQ1" s="395" t="s">
        <v>250</v>
      </c>
      <c r="AR1" s="334" t="s">
        <v>156</v>
      </c>
      <c r="AS1" s="334"/>
      <c r="AT1" s="334"/>
      <c r="AU1" s="334"/>
      <c r="AV1" s="334"/>
      <c r="AW1" s="345"/>
      <c r="AX1" s="326"/>
      <c r="AY1" s="326"/>
      <c r="AZ1" s="347" t="s">
        <v>31</v>
      </c>
      <c r="BA1" s="395" t="s">
        <v>251</v>
      </c>
      <c r="BB1" s="334" t="s">
        <v>156</v>
      </c>
      <c r="BC1" s="334"/>
      <c r="BD1" s="334"/>
      <c r="BE1" s="334"/>
      <c r="BF1" s="334"/>
      <c r="BG1" s="345"/>
      <c r="BH1" s="326"/>
      <c r="BI1" s="326"/>
      <c r="BJ1" s="347" t="s">
        <v>31</v>
      </c>
      <c r="BK1" s="395">
        <v>2018</v>
      </c>
      <c r="BL1" s="334" t="s">
        <v>156</v>
      </c>
      <c r="BM1" s="334"/>
      <c r="BN1" s="334"/>
      <c r="BO1" s="334"/>
      <c r="BP1" s="334"/>
      <c r="BQ1" s="345"/>
      <c r="BR1" s="326"/>
      <c r="BS1" s="326"/>
    </row>
    <row xmlns:x14ac="http://schemas.microsoft.com/office/spreadsheetml/2009/9/ac" r="2" s="328" customFormat="true" ht="30" customHeight="true" x14ac:dyDescent="0.25">
      <c r="A2" s="577" t="s">
        <v>336</v>
      </c>
      <c r="B2" s="335" t="s">
        <v>240</v>
      </c>
      <c r="C2" s="288" t="s">
        <v>168</v>
      </c>
      <c r="D2" s="288" t="s">
        <v>143</v>
      </c>
      <c r="E2" s="336"/>
      <c r="F2" s="336"/>
      <c r="G2" s="336"/>
      <c r="H2" s="336"/>
      <c r="I2" s="346"/>
      <c r="J2" s="329" t="s">
        <v>252</v>
      </c>
      <c r="K2" s="329"/>
      <c r="L2" s="335" t="s">
        <v>241</v>
      </c>
      <c r="M2" s="288" t="s">
        <v>168</v>
      </c>
      <c r="N2" s="288" t="s">
        <v>143</v>
      </c>
      <c r="O2" s="336"/>
      <c r="P2" s="336"/>
      <c r="Q2" s="336"/>
      <c r="R2" s="336"/>
      <c r="S2" s="346"/>
      <c r="T2" s="329" t="s">
        <v>252</v>
      </c>
      <c r="U2" s="329"/>
      <c r="V2" s="335" t="s">
        <v>242</v>
      </c>
      <c r="W2" s="288" t="s">
        <v>168</v>
      </c>
      <c r="X2" s="288" t="s">
        <v>143</v>
      </c>
      <c r="Y2" s="336"/>
      <c r="Z2" s="336"/>
      <c r="AA2" s="336"/>
      <c r="AB2" s="336"/>
      <c r="AC2" s="346"/>
      <c r="AD2" s="329" t="s">
        <v>252</v>
      </c>
      <c r="AE2" s="329"/>
      <c r="AF2" s="335" t="s">
        <v>243</v>
      </c>
      <c r="AG2" s="288" t="s">
        <v>145</v>
      </c>
      <c r="AH2" s="288" t="s">
        <v>144</v>
      </c>
      <c r="AI2" s="336"/>
      <c r="AJ2" s="336"/>
      <c r="AK2" s="336"/>
      <c r="AL2" s="336"/>
      <c r="AM2" s="346"/>
      <c r="AN2" s="329" t="s">
        <v>252</v>
      </c>
      <c r="AO2" s="329"/>
      <c r="AP2" s="335" t="s">
        <v>244</v>
      </c>
      <c r="AQ2" s="288" t="s">
        <v>168</v>
      </c>
      <c r="AR2" s="288" t="s">
        <v>143</v>
      </c>
      <c r="AS2" s="336"/>
      <c r="AT2" s="336"/>
      <c r="AU2" s="336"/>
      <c r="AV2" s="336"/>
      <c r="AW2" s="346"/>
      <c r="AX2" s="329" t="s">
        <v>252</v>
      </c>
      <c r="AY2" s="329"/>
      <c r="AZ2" s="335" t="s">
        <v>245</v>
      </c>
      <c r="BA2" s="288" t="s">
        <v>145</v>
      </c>
      <c r="BB2" s="288" t="s">
        <v>221</v>
      </c>
      <c r="BC2" s="336"/>
      <c r="BD2" s="336"/>
      <c r="BE2" s="336"/>
      <c r="BF2" s="336"/>
      <c r="BG2" s="346"/>
      <c r="BH2" s="329" t="s">
        <v>252</v>
      </c>
      <c r="BI2" s="329"/>
      <c r="BJ2" s="335" t="s">
        <v>286</v>
      </c>
      <c r="BK2" s="288" t="s">
        <v>145</v>
      </c>
      <c r="BL2" s="288" t="s">
        <v>287</v>
      </c>
      <c r="BM2" s="336"/>
      <c r="BN2" s="336"/>
      <c r="BO2" s="336"/>
      <c r="BP2" s="336"/>
      <c r="BQ2" s="346"/>
      <c r="BR2" s="329" t="s">
        <v>252</v>
      </c>
      <c r="BS2" s="329"/>
    </row>
    <row xmlns:x14ac="http://schemas.microsoft.com/office/spreadsheetml/2009/9/ac" r="3" s="266" customFormat="true" ht="18" customHeight="true" x14ac:dyDescent="0.25">
      <c r="A3" s="577"/>
      <c r="B3" s="376" t="s">
        <v>173</v>
      </c>
      <c r="C3" s="377" t="s">
        <v>54</v>
      </c>
      <c r="D3" s="378" t="s">
        <v>7</v>
      </c>
      <c r="E3" s="378" t="s">
        <v>1</v>
      </c>
      <c r="F3" s="378" t="s">
        <v>2</v>
      </c>
      <c r="G3" s="378" t="s">
        <v>16</v>
      </c>
      <c r="H3" s="378" t="s">
        <v>17</v>
      </c>
      <c r="I3" s="379" t="s">
        <v>18</v>
      </c>
      <c r="J3" s="264"/>
      <c r="K3" s="264"/>
      <c r="L3" s="376" t="s">
        <v>173</v>
      </c>
      <c r="M3" s="377" t="s">
        <v>54</v>
      </c>
      <c r="N3" s="378" t="s">
        <v>7</v>
      </c>
      <c r="O3" s="378" t="s">
        <v>1</v>
      </c>
      <c r="P3" s="378" t="s">
        <v>2</v>
      </c>
      <c r="Q3" s="378" t="s">
        <v>16</v>
      </c>
      <c r="R3" s="378" t="s">
        <v>17</v>
      </c>
      <c r="S3" s="379" t="s">
        <v>18</v>
      </c>
      <c r="T3" s="264"/>
      <c r="U3" s="264"/>
      <c r="V3" s="376" t="s">
        <v>173</v>
      </c>
      <c r="W3" s="377" t="s">
        <v>54</v>
      </c>
      <c r="X3" s="378" t="s">
        <v>7</v>
      </c>
      <c r="Y3" s="378" t="s">
        <v>1</v>
      </c>
      <c r="Z3" s="378" t="s">
        <v>2</v>
      </c>
      <c r="AA3" s="378" t="s">
        <v>16</v>
      </c>
      <c r="AB3" s="378" t="s">
        <v>17</v>
      </c>
      <c r="AC3" s="379" t="s">
        <v>18</v>
      </c>
      <c r="AD3" s="264"/>
      <c r="AE3" s="264"/>
      <c r="AF3" s="376" t="s">
        <v>173</v>
      </c>
      <c r="AG3" s="377" t="s">
        <v>54</v>
      </c>
      <c r="AH3" s="378" t="s">
        <v>7</v>
      </c>
      <c r="AI3" s="378" t="s">
        <v>1</v>
      </c>
      <c r="AJ3" s="378" t="s">
        <v>2</v>
      </c>
      <c r="AK3" s="378" t="s">
        <v>16</v>
      </c>
      <c r="AL3" s="378" t="s">
        <v>17</v>
      </c>
      <c r="AM3" s="379" t="s">
        <v>18</v>
      </c>
      <c r="AN3" s="264"/>
      <c r="AO3" s="264"/>
      <c r="AP3" s="376" t="s">
        <v>173</v>
      </c>
      <c r="AQ3" s="377" t="s">
        <v>54</v>
      </c>
      <c r="AR3" s="378" t="s">
        <v>7</v>
      </c>
      <c r="AS3" s="378" t="s">
        <v>1</v>
      </c>
      <c r="AT3" s="378" t="s">
        <v>2</v>
      </c>
      <c r="AU3" s="378" t="s">
        <v>16</v>
      </c>
      <c r="AV3" s="378" t="s">
        <v>17</v>
      </c>
      <c r="AW3" s="379" t="s">
        <v>18</v>
      </c>
      <c r="AX3" s="264"/>
      <c r="AY3" s="264"/>
      <c r="AZ3" s="376" t="s">
        <v>173</v>
      </c>
      <c r="BA3" s="377" t="s">
        <v>54</v>
      </c>
      <c r="BB3" s="378" t="s">
        <v>7</v>
      </c>
      <c r="BC3" s="378" t="s">
        <v>1</v>
      </c>
      <c r="BD3" s="378" t="s">
        <v>2</v>
      </c>
      <c r="BE3" s="378" t="s">
        <v>16</v>
      </c>
      <c r="BF3" s="378" t="s">
        <v>17</v>
      </c>
      <c r="BG3" s="379" t="s">
        <v>18</v>
      </c>
      <c r="BH3" s="264"/>
      <c r="BI3" s="264"/>
      <c r="BJ3" s="376" t="s">
        <v>173</v>
      </c>
      <c r="BK3" s="377" t="s">
        <v>54</v>
      </c>
      <c r="BL3" s="378" t="s">
        <v>7</v>
      </c>
      <c r="BM3" s="378" t="s">
        <v>1</v>
      </c>
      <c r="BN3" s="378" t="s">
        <v>2</v>
      </c>
      <c r="BO3" s="378" t="s">
        <v>16</v>
      </c>
      <c r="BP3" s="378" t="s">
        <v>17</v>
      </c>
      <c r="BQ3" s="379" t="s">
        <v>18</v>
      </c>
      <c r="BR3" s="264"/>
      <c r="BS3" s="264"/>
      <c r="BT3" s="265"/>
      <c r="CD3" s="265"/>
      <c r="CN3" s="265"/>
      <c r="CX3" s="265"/>
      <c r="DH3" s="265"/>
      <c r="DR3" s="265"/>
      <c r="EB3" s="265"/>
      <c r="EL3" s="265"/>
      <c r="EV3" s="265"/>
      <c r="FF3" s="265"/>
      <c r="FP3" s="265"/>
      <c r="FZ3" s="265"/>
      <c r="GJ3" s="265"/>
      <c r="GT3" s="265"/>
      <c r="HD3" s="265"/>
      <c r="HN3" s="265"/>
      <c r="HX3" s="265"/>
    </row>
    <row xmlns:x14ac="http://schemas.microsoft.com/office/spreadsheetml/2009/9/ac" r="4" s="4" customFormat="true" x14ac:dyDescent="0.25">
      <c r="A4" s="401" t="str">
        <f>IF(ISBLANK('Data Summary'!A6),"",'Data Summary'!A6)</f>
        <v>TZA_2010_UIS</v>
      </c>
      <c r="B4" s="123"/>
      <c r="C4" s="92" t="s">
        <v>3</v>
      </c>
      <c r="D4" s="7"/>
      <c r="E4" s="7"/>
      <c r="F4" s="7"/>
      <c r="G4" s="7"/>
      <c r="H4" s="7"/>
      <c r="I4" s="26"/>
      <c r="J4" s="24"/>
      <c r="K4" s="24"/>
      <c r="L4" s="136"/>
      <c r="M4" s="92" t="s">
        <v>3</v>
      </c>
      <c r="N4" s="7"/>
      <c r="O4" s="7"/>
      <c r="P4" s="7"/>
      <c r="Q4" s="7"/>
      <c r="R4" s="7"/>
      <c r="S4" s="26"/>
      <c r="T4" s="24"/>
      <c r="U4" s="24"/>
      <c r="V4" s="136"/>
      <c r="W4" s="92" t="s">
        <v>3</v>
      </c>
      <c r="X4" s="7"/>
      <c r="Y4" s="7"/>
      <c r="Z4" s="7"/>
      <c r="AA4" s="7"/>
      <c r="AB4" s="7"/>
      <c r="AC4" s="26"/>
      <c r="AD4" s="24"/>
      <c r="AE4" s="24"/>
      <c r="AF4" s="136"/>
      <c r="AG4" s="92" t="s">
        <v>3</v>
      </c>
      <c r="AH4" s="7"/>
      <c r="AI4" s="7"/>
      <c r="AJ4" s="7"/>
      <c r="AK4" s="7"/>
      <c r="AL4" s="7"/>
      <c r="AM4" s="26"/>
      <c r="AN4" s="24"/>
      <c r="AO4" s="24"/>
      <c r="AP4" s="136"/>
      <c r="AQ4" s="92" t="s">
        <v>3</v>
      </c>
      <c r="AR4" s="7"/>
      <c r="AS4" s="7"/>
      <c r="AT4" s="7"/>
      <c r="AU4" s="7"/>
      <c r="AV4" s="7"/>
      <c r="AW4" s="26"/>
      <c r="AX4" s="24"/>
      <c r="AY4" s="24"/>
      <c r="AZ4" s="136"/>
      <c r="BA4" s="92" t="s">
        <v>3</v>
      </c>
      <c r="BB4" s="195"/>
      <c r="BC4" s="195"/>
      <c r="BD4" s="195">
        <v>82.242989999999992</v>
      </c>
      <c r="BE4" s="195"/>
      <c r="BF4" s="195"/>
      <c r="BG4" s="26"/>
      <c r="BH4" s="24"/>
      <c r="BI4" s="24"/>
      <c r="BJ4" s="136"/>
      <c r="BK4" s="92" t="s">
        <v>3</v>
      </c>
      <c r="BL4" s="195">
        <v>45.208329999999997</v>
      </c>
      <c r="BM4" s="195">
        <v>35.499470000000002</v>
      </c>
      <c r="BN4" s="195">
        <v>47.966720000000002</v>
      </c>
      <c r="BO4" s="195">
        <v>47.093398033292424</v>
      </c>
      <c r="BP4" s="195">
        <v>46.370531977879814</v>
      </c>
      <c r="BQ4" s="26">
        <v>42.183811118751059</v>
      </c>
      <c r="BR4" s="24"/>
      <c r="BS4" s="24"/>
      <c r="BT4" s="132"/>
      <c r="CD4" s="132"/>
      <c r="CN4" s="132"/>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401" t="str">
        <f ca="true">IF(ISBLANK('Data Summary'!A7),"",'Data Summary'!A7)</f>
        <v>TZA_2012_UIS</v>
      </c>
      <c r="B5" s="123"/>
      <c r="C5" s="92" t="s">
        <v>25</v>
      </c>
      <c r="D5" s="7"/>
      <c r="E5" s="7"/>
      <c r="F5" s="7"/>
      <c r="G5" s="7"/>
      <c r="H5" s="7"/>
      <c r="I5" s="26"/>
      <c r="J5" s="24"/>
      <c r="K5" s="24"/>
      <c r="L5" s="136"/>
      <c r="M5" s="92" t="s">
        <v>25</v>
      </c>
      <c r="N5" s="7"/>
      <c r="O5" s="7"/>
      <c r="P5" s="7"/>
      <c r="Q5" s="7"/>
      <c r="R5" s="7"/>
      <c r="S5" s="26"/>
      <c r="T5" s="24"/>
      <c r="U5" s="24"/>
      <c r="V5" s="136"/>
      <c r="W5" s="92" t="s">
        <v>25</v>
      </c>
      <c r="X5" s="7"/>
      <c r="Y5" s="7"/>
      <c r="Z5" s="7"/>
      <c r="AA5" s="7"/>
      <c r="AB5" s="7"/>
      <c r="AC5" s="26"/>
      <c r="AD5" s="24"/>
      <c r="AE5" s="24"/>
      <c r="AF5" s="136"/>
      <c r="AG5" s="92" t="s">
        <v>25</v>
      </c>
      <c r="AH5" s="7"/>
      <c r="AI5" s="7"/>
      <c r="AJ5" s="7"/>
      <c r="AK5" s="7"/>
      <c r="AL5" s="7"/>
      <c r="AM5" s="26"/>
      <c r="AN5" s="24"/>
      <c r="AO5" s="24"/>
      <c r="AP5" s="136"/>
      <c r="AQ5" s="92" t="s">
        <v>25</v>
      </c>
      <c r="AR5" s="7"/>
      <c r="AS5" s="7"/>
      <c r="AT5" s="7"/>
      <c r="AU5" s="7"/>
      <c r="AV5" s="7"/>
      <c r="AW5" s="26"/>
      <c r="AX5" s="24"/>
      <c r="AY5" s="24"/>
      <c r="AZ5" s="123"/>
      <c r="BA5" s="92" t="s">
        <v>25</v>
      </c>
      <c r="BB5" s="195"/>
      <c r="BC5" s="195"/>
      <c r="BD5" s="195">
        <v>17.757010000000001</v>
      </c>
      <c r="BE5" s="195"/>
      <c r="BF5" s="195"/>
      <c r="BG5" s="26"/>
      <c r="BH5" s="24"/>
      <c r="BI5" s="24"/>
      <c r="BJ5" s="123" t="s">
        <v>331</v>
      </c>
      <c r="BK5" s="92" t="s">
        <v>25</v>
      </c>
      <c r="BL5" s="195">
        <v>54.791670000000003</v>
      </c>
      <c r="BM5" s="195">
        <v>64.500529999999998</v>
      </c>
      <c r="BN5" s="195">
        <v>52.033279999999998</v>
      </c>
      <c r="BO5" s="195">
        <v>52.906601966707576</v>
      </c>
      <c r="BP5" s="195">
        <v>53.629468022120186</v>
      </c>
      <c r="BQ5" s="26">
        <v>57.816188881248941</v>
      </c>
      <c r="BR5" s="24"/>
      <c r="BS5" s="24"/>
      <c r="BT5" s="132"/>
      <c r="CD5" s="132"/>
      <c r="CN5" s="132"/>
      <c r="CX5" s="132"/>
      <c r="DH5" s="132"/>
      <c r="DR5" s="132"/>
      <c r="EB5" s="132"/>
      <c r="EL5" s="132"/>
      <c r="EV5" s="132"/>
      <c r="FF5" s="132"/>
      <c r="FP5" s="132"/>
      <c r="FZ5" s="132"/>
      <c r="GJ5" s="132"/>
      <c r="GT5" s="132"/>
      <c r="HD5" s="132"/>
      <c r="HN5" s="132"/>
      <c r="HX5" s="132"/>
    </row>
    <row xmlns:x14ac="http://schemas.microsoft.com/office/spreadsheetml/2009/9/ac" r="6" s="4" customFormat="true" ht="15.75" customHeight="true" x14ac:dyDescent="0.25">
      <c r="A6" s="401" t="str">
        <f ca="true">IF(ISBLANK('Data Summary'!A8),"",'Data Summary'!A8)</f>
        <v>TZA_2013_UIS</v>
      </c>
      <c r="B6" s="136"/>
      <c r="C6" s="93" t="s">
        <v>26</v>
      </c>
      <c r="D6" s="19"/>
      <c r="E6" s="7"/>
      <c r="F6" s="7"/>
      <c r="G6" s="7"/>
      <c r="H6" s="7"/>
      <c r="I6" s="26"/>
      <c r="J6" s="24"/>
      <c r="K6" s="24"/>
      <c r="L6" s="136"/>
      <c r="M6" s="93" t="s">
        <v>26</v>
      </c>
      <c r="N6" s="19"/>
      <c r="O6" s="7"/>
      <c r="P6" s="7"/>
      <c r="Q6" s="7"/>
      <c r="R6" s="7"/>
      <c r="S6" s="26"/>
      <c r="T6" s="24"/>
      <c r="U6" s="24"/>
      <c r="V6" s="136"/>
      <c r="W6" s="93" t="s">
        <v>26</v>
      </c>
      <c r="X6" s="19"/>
      <c r="Y6" s="7"/>
      <c r="Z6" s="7"/>
      <c r="AA6" s="7"/>
      <c r="AB6" s="7"/>
      <c r="AC6" s="26"/>
      <c r="AD6" s="24"/>
      <c r="AE6" s="24"/>
      <c r="AF6" s="136"/>
      <c r="AG6" s="93" t="s">
        <v>26</v>
      </c>
      <c r="AH6" s="19"/>
      <c r="AI6" s="7"/>
      <c r="AJ6" s="7"/>
      <c r="AK6" s="7"/>
      <c r="AL6" s="7"/>
      <c r="AM6" s="26"/>
      <c r="AN6" s="24"/>
      <c r="AO6" s="24"/>
      <c r="AP6" s="136"/>
      <c r="AQ6" s="93" t="s">
        <v>26</v>
      </c>
      <c r="AR6" s="19"/>
      <c r="AS6" s="7"/>
      <c r="AT6" s="7"/>
      <c r="AU6" s="7"/>
      <c r="AV6" s="7"/>
      <c r="AW6" s="26"/>
      <c r="AX6" s="24"/>
      <c r="AY6" s="24"/>
      <c r="AZ6" s="136"/>
      <c r="BA6" s="93" t="s">
        <v>26</v>
      </c>
      <c r="BB6" s="196"/>
      <c r="BC6" s="195"/>
      <c r="BD6" s="195"/>
      <c r="BE6" s="195"/>
      <c r="BF6" s="195"/>
      <c r="BG6" s="26"/>
      <c r="BH6" s="24"/>
      <c r="BI6" s="24"/>
      <c r="BJ6" s="136"/>
      <c r="BK6" s="93" t="s">
        <v>26</v>
      </c>
      <c r="BL6" s="196"/>
      <c r="BM6" s="195"/>
      <c r="BN6" s="195"/>
      <c r="BO6" s="195"/>
      <c r="BP6" s="195"/>
      <c r="BQ6" s="26"/>
      <c r="BR6" s="24"/>
      <c r="BS6" s="24"/>
      <c r="BT6" s="132"/>
      <c r="CD6" s="132"/>
      <c r="CN6" s="132"/>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401" t="str">
        <f ca="true">IF(ISBLANK('Data Summary'!A9),"",'Data Summary'!A9)</f>
        <v>TZA_2014_SDI</v>
      </c>
      <c r="B7" s="123"/>
      <c r="C7" s="93" t="s">
        <v>126</v>
      </c>
      <c r="D7" s="79"/>
      <c r="E7" s="7"/>
      <c r="F7" s="7"/>
      <c r="G7" s="7"/>
      <c r="H7" s="7"/>
      <c r="I7" s="26"/>
      <c r="J7" s="24"/>
      <c r="K7" s="24"/>
      <c r="L7" s="123"/>
      <c r="M7" s="93" t="s">
        <v>126</v>
      </c>
      <c r="N7" s="79"/>
      <c r="O7" s="7"/>
      <c r="P7" s="7"/>
      <c r="Q7" s="7"/>
      <c r="R7" s="7"/>
      <c r="S7" s="26"/>
      <c r="T7" s="24"/>
      <c r="U7" s="24"/>
      <c r="V7" s="123"/>
      <c r="W7" s="93" t="s">
        <v>126</v>
      </c>
      <c r="X7" s="79"/>
      <c r="Y7" s="7"/>
      <c r="Z7" s="7"/>
      <c r="AA7" s="7"/>
      <c r="AB7" s="7"/>
      <c r="AC7" s="26"/>
      <c r="AD7" s="24"/>
      <c r="AE7" s="24"/>
      <c r="AF7" s="123"/>
      <c r="AG7" s="93" t="s">
        <v>126</v>
      </c>
      <c r="AH7" s="79"/>
      <c r="AI7" s="7"/>
      <c r="AJ7" s="7"/>
      <c r="AK7" s="7"/>
      <c r="AL7" s="79"/>
      <c r="AM7" s="26"/>
      <c r="AN7" s="24"/>
      <c r="AO7" s="24"/>
      <c r="AP7" s="123"/>
      <c r="AQ7" s="93" t="s">
        <v>126</v>
      </c>
      <c r="AR7" s="79"/>
      <c r="AS7" s="7"/>
      <c r="AT7" s="7"/>
      <c r="AU7" s="7"/>
      <c r="AV7" s="7"/>
      <c r="AW7" s="26"/>
      <c r="AX7" s="24"/>
      <c r="AY7" s="24"/>
      <c r="AZ7" s="123"/>
      <c r="BA7" s="93" t="s">
        <v>237</v>
      </c>
      <c r="BB7" s="195"/>
      <c r="BC7" s="195"/>
      <c r="BD7" s="195">
        <v>12.14953</v>
      </c>
      <c r="BE7" s="195"/>
      <c r="BF7" s="195"/>
      <c r="BG7" s="26"/>
      <c r="BH7" s="24"/>
      <c r="BI7" s="24"/>
      <c r="BJ7" s="123" t="s">
        <v>332</v>
      </c>
      <c r="BK7" s="93" t="s">
        <v>237</v>
      </c>
      <c r="BL7" s="195">
        <v>45.159759999999999</v>
      </c>
      <c r="BM7" s="195">
        <v>57.086919999999999</v>
      </c>
      <c r="BN7" s="195">
        <v>41.771120000000003</v>
      </c>
      <c r="BO7" s="195">
        <v>41.404526927689894</v>
      </c>
      <c r="BP7" s="195">
        <v>42.524674775272125</v>
      </c>
      <c r="BQ7" s="26">
        <v>51.61620253261615</v>
      </c>
      <c r="BR7" s="24"/>
      <c r="BS7" s="24"/>
      <c r="BT7" s="132"/>
      <c r="CD7" s="132"/>
      <c r="CN7" s="132"/>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401" t="str">
        <f ca="true">IF(ISBLANK('Data Summary'!A10),"",'Data Summary'!A10)</f>
        <v>TZA_2016_UIS</v>
      </c>
      <c r="B8" s="136"/>
      <c r="C8" s="93" t="s">
        <v>127</v>
      </c>
      <c r="D8" s="19"/>
      <c r="E8" s="7"/>
      <c r="F8" s="7"/>
      <c r="G8" s="7"/>
      <c r="H8" s="7"/>
      <c r="I8" s="26"/>
      <c r="J8" s="24"/>
      <c r="K8" s="24"/>
      <c r="L8" s="136"/>
      <c r="M8" s="93" t="s">
        <v>127</v>
      </c>
      <c r="N8" s="19"/>
      <c r="O8" s="7"/>
      <c r="P8" s="7"/>
      <c r="Q8" s="7"/>
      <c r="R8" s="7"/>
      <c r="S8" s="26"/>
      <c r="T8" s="24"/>
      <c r="U8" s="24"/>
      <c r="V8" s="136"/>
      <c r="W8" s="93" t="s">
        <v>127</v>
      </c>
      <c r="X8" s="19"/>
      <c r="Y8" s="7"/>
      <c r="Z8" s="7"/>
      <c r="AA8" s="7"/>
      <c r="AB8" s="7"/>
      <c r="AC8" s="26"/>
      <c r="AD8" s="24"/>
      <c r="AE8" s="24"/>
      <c r="AF8" s="136"/>
      <c r="AG8" s="93" t="s">
        <v>127</v>
      </c>
      <c r="AH8" s="19"/>
      <c r="AI8" s="7"/>
      <c r="AJ8" s="7"/>
      <c r="AK8" s="7"/>
      <c r="AL8" s="7"/>
      <c r="AM8" s="26"/>
      <c r="AN8" s="24"/>
      <c r="AO8" s="24"/>
      <c r="AP8" s="136"/>
      <c r="AQ8" s="93" t="s">
        <v>127</v>
      </c>
      <c r="AR8" s="19"/>
      <c r="AS8" s="7"/>
      <c r="AT8" s="7"/>
      <c r="AU8" s="7"/>
      <c r="AV8" s="7"/>
      <c r="AW8" s="26"/>
      <c r="AX8" s="24"/>
      <c r="AY8" s="24"/>
      <c r="AZ8" s="136"/>
      <c r="BA8" s="93" t="s">
        <v>238</v>
      </c>
      <c r="BB8" s="196"/>
      <c r="BC8" s="195"/>
      <c r="BD8" s="195">
        <v>2.8037399999999999</v>
      </c>
      <c r="BE8" s="195"/>
      <c r="BF8" s="195"/>
      <c r="BG8" s="26"/>
      <c r="BH8" s="24"/>
      <c r="BI8" s="24"/>
      <c r="BJ8" s="123" t="s">
        <v>333</v>
      </c>
      <c r="BK8" s="93" t="s">
        <v>238</v>
      </c>
      <c r="BL8" s="196">
        <v>18.25948</v>
      </c>
      <c r="BM8" s="195">
        <v>24.333539999999999</v>
      </c>
      <c r="BN8" s="195">
        <v>16.53378</v>
      </c>
      <c r="BO8" s="195">
        <v>17.376410418346385</v>
      </c>
      <c r="BP8" s="195">
        <v>18.319262975350266</v>
      </c>
      <c r="BQ8" s="26">
        <v>18.513249922736378</v>
      </c>
      <c r="BR8" s="24"/>
      <c r="BS8" s="24"/>
      <c r="BT8" s="132"/>
      <c r="CD8" s="132"/>
      <c r="CN8" s="132"/>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401" t="str">
        <f ca="true">IF(ISBLANK('Data Summary'!A11),"",'Data Summary'!A11)</f>
        <v>TZA_2017_WV</v>
      </c>
      <c r="B9" s="123"/>
      <c r="C9" s="93" t="s">
        <v>176</v>
      </c>
      <c r="D9" s="19"/>
      <c r="E9" s="7"/>
      <c r="F9" s="7"/>
      <c r="G9" s="7"/>
      <c r="H9" s="7"/>
      <c r="I9" s="26"/>
      <c r="J9" s="24"/>
      <c r="K9" s="24"/>
      <c r="L9" s="136"/>
      <c r="M9" s="93" t="s">
        <v>176</v>
      </c>
      <c r="N9" s="19"/>
      <c r="O9" s="7"/>
      <c r="P9" s="7"/>
      <c r="Q9" s="7"/>
      <c r="R9" s="7"/>
      <c r="S9" s="26"/>
      <c r="T9" s="24"/>
      <c r="U9" s="24"/>
      <c r="V9" s="136"/>
      <c r="W9" s="93" t="s">
        <v>176</v>
      </c>
      <c r="X9" s="19"/>
      <c r="Y9" s="7"/>
      <c r="Z9" s="7"/>
      <c r="AA9" s="7"/>
      <c r="AB9" s="7"/>
      <c r="AC9" s="26"/>
      <c r="AD9" s="24"/>
      <c r="AE9" s="24"/>
      <c r="AF9" s="123" t="s">
        <v>159</v>
      </c>
      <c r="AG9" s="93" t="s">
        <v>176</v>
      </c>
      <c r="AH9" s="79">
        <v>22.5</v>
      </c>
      <c r="AI9" s="7">
        <f>43/83*100</f>
        <v>51.807228915662648</v>
      </c>
      <c r="AJ9" s="7">
        <f>47/317*100</f>
        <v>14.826498422712934</v>
      </c>
      <c r="AK9" s="7"/>
      <c r="AL9" s="79">
        <v>22.5</v>
      </c>
      <c r="AM9" s="26"/>
      <c r="AN9" s="24"/>
      <c r="AO9" s="24"/>
      <c r="AP9" s="123" t="s">
        <v>220</v>
      </c>
      <c r="AQ9" s="93" t="s">
        <v>176</v>
      </c>
      <c r="AR9" s="19">
        <f>AV9</f>
        <v>19.649239999999999</v>
      </c>
      <c r="AS9" s="7"/>
      <c r="AT9" s="7"/>
      <c r="AU9" s="7"/>
      <c r="AV9" s="7">
        <v>19.649239999999999</v>
      </c>
      <c r="AW9" s="26"/>
      <c r="AX9" s="24"/>
      <c r="AY9" s="24"/>
      <c r="AZ9" s="123" t="s">
        <v>220</v>
      </c>
      <c r="BA9" s="93" t="s">
        <v>176</v>
      </c>
      <c r="BB9" s="196"/>
      <c r="BC9" s="195"/>
      <c r="BD9" s="195">
        <v>2.8037399999999999</v>
      </c>
      <c r="BE9" s="195"/>
      <c r="BF9" s="195"/>
      <c r="BG9" s="26"/>
      <c r="BH9" s="24"/>
      <c r="BI9" s="24"/>
      <c r="BJ9" s="123" t="s">
        <v>334</v>
      </c>
      <c r="BK9" s="93" t="s">
        <v>176</v>
      </c>
      <c r="BL9" s="196">
        <v>17.609909999999999</v>
      </c>
      <c r="BM9" s="195">
        <v>23.188610000000001</v>
      </c>
      <c r="BN9" s="195">
        <v>16.024940000000001</v>
      </c>
      <c r="BO9" s="195">
        <v>16.524790806292884</v>
      </c>
      <c r="BP9" s="195">
        <v>17.506062334738573</v>
      </c>
      <c r="BQ9" s="26">
        <v>18.250834844089017</v>
      </c>
      <c r="BR9" s="24"/>
      <c r="BS9" s="24"/>
      <c r="BT9" s="132"/>
      <c r="CD9" s="132"/>
      <c r="CN9" s="132"/>
      <c r="CX9" s="132"/>
      <c r="DH9" s="132"/>
      <c r="DR9" s="132"/>
      <c r="EB9" s="132"/>
      <c r="EL9" s="132"/>
      <c r="EV9" s="132"/>
      <c r="FF9" s="132"/>
      <c r="FP9" s="132"/>
      <c r="FZ9" s="132"/>
      <c r="GJ9" s="132"/>
      <c r="GT9" s="132"/>
      <c r="HD9" s="132"/>
      <c r="HN9" s="132"/>
      <c r="HX9" s="132"/>
    </row>
    <row xmlns:x14ac="http://schemas.microsoft.com/office/spreadsheetml/2009/9/ac" r="10" s="2" customFormat="true" ht="86.45" customHeight="true" x14ac:dyDescent="0.25">
      <c r="A10" s="401" t="str">
        <f ca="true">IF(ISBLANK('Data Summary'!A12),"",'Data Summary'!A12)</f>
        <v>TZA_2018_SUR</v>
      </c>
      <c r="B10" s="127" t="s">
        <v>12</v>
      </c>
      <c r="C10" s="579" t="s">
        <v>154</v>
      </c>
      <c r="D10" s="579"/>
      <c r="E10" s="579"/>
      <c r="F10" s="579"/>
      <c r="G10" s="579"/>
      <c r="H10" s="579"/>
      <c r="I10" s="580"/>
      <c r="J10" s="11"/>
      <c r="K10" s="11"/>
      <c r="L10" s="127" t="s">
        <v>12</v>
      </c>
      <c r="M10" s="579" t="s">
        <v>154</v>
      </c>
      <c r="N10" s="579"/>
      <c r="O10" s="579"/>
      <c r="P10" s="579"/>
      <c r="Q10" s="579"/>
      <c r="R10" s="579"/>
      <c r="S10" s="580"/>
      <c r="T10" s="11"/>
      <c r="U10" s="11"/>
      <c r="V10" s="127" t="s">
        <v>12</v>
      </c>
      <c r="W10" s="579" t="s">
        <v>155</v>
      </c>
      <c r="X10" s="579"/>
      <c r="Y10" s="579"/>
      <c r="Z10" s="579"/>
      <c r="AA10" s="579"/>
      <c r="AB10" s="579"/>
      <c r="AC10" s="580"/>
      <c r="AD10" s="11"/>
      <c r="AE10" s="11"/>
      <c r="AF10" s="127" t="s">
        <v>12</v>
      </c>
      <c r="AG10" s="581" t="s">
        <v>160</v>
      </c>
      <c r="AH10" s="581"/>
      <c r="AI10" s="581"/>
      <c r="AJ10" s="581"/>
      <c r="AK10" s="581"/>
      <c r="AL10" s="581"/>
      <c r="AM10" s="582"/>
      <c r="AN10" s="11"/>
      <c r="AO10" s="11"/>
      <c r="AP10" s="127" t="s">
        <v>12</v>
      </c>
      <c r="AQ10" s="579" t="s">
        <v>219</v>
      </c>
      <c r="AR10" s="579"/>
      <c r="AS10" s="579"/>
      <c r="AT10" s="579"/>
      <c r="AU10" s="579"/>
      <c r="AV10" s="579"/>
      <c r="AW10" s="580"/>
      <c r="AX10" s="11"/>
      <c r="AY10" s="11"/>
      <c r="AZ10" s="127" t="s">
        <v>12</v>
      </c>
      <c r="BA10" s="578" t="s">
        <v>239</v>
      </c>
      <c r="BB10" s="579"/>
      <c r="BC10" s="579"/>
      <c r="BD10" s="579"/>
      <c r="BE10" s="579"/>
      <c r="BF10" s="579"/>
      <c r="BG10" s="580"/>
      <c r="BH10" s="11"/>
      <c r="BI10" s="11"/>
      <c r="BJ10" s="127" t="s">
        <v>12</v>
      </c>
      <c r="BK10" s="578" t="s">
        <v>335</v>
      </c>
      <c r="BL10" s="579"/>
      <c r="BM10" s="579"/>
      <c r="BN10" s="579"/>
      <c r="BO10" s="579"/>
      <c r="BP10" s="579"/>
      <c r="BQ10" s="580"/>
      <c r="BR10" s="11"/>
      <c r="BS10" s="11"/>
      <c r="BT10" s="135"/>
      <c r="CD10" s="135"/>
      <c r="CN10" s="135"/>
      <c r="CX10" s="135"/>
      <c r="DH10" s="135"/>
      <c r="DR10" s="135"/>
      <c r="EB10" s="135"/>
      <c r="EL10" s="135"/>
      <c r="EV10" s="135"/>
      <c r="FF10" s="135"/>
      <c r="FP10" s="135"/>
      <c r="FZ10" s="135"/>
      <c r="GJ10" s="135"/>
      <c r="GT10" s="135"/>
      <c r="HD10" s="135"/>
      <c r="HN10" s="135"/>
      <c r="HX10" s="135"/>
    </row>
    <row xmlns:x14ac="http://schemas.microsoft.com/office/spreadsheetml/2009/9/ac" r="11" s="2" customFormat="true" ht="15.75" customHeight="true" x14ac:dyDescent="0.25">
      <c r="A11" s="402" t="str">
        <f ca="true">IF(ISBLANK('Data Summary'!A13),"",'Data Summary'!A13)</f>
        <v/>
      </c>
      <c r="B11" s="127"/>
      <c r="C11" s="103" t="s">
        <v>106</v>
      </c>
      <c r="D11" s="53"/>
      <c r="E11" s="53"/>
      <c r="F11" s="53"/>
      <c r="G11" s="53"/>
      <c r="H11" s="53"/>
      <c r="I11" s="102"/>
      <c r="J11" s="11"/>
      <c r="K11" s="11"/>
      <c r="L11" s="127"/>
      <c r="M11" s="103" t="s">
        <v>106</v>
      </c>
      <c r="N11" s="101"/>
      <c r="O11" s="101"/>
      <c r="P11" s="101"/>
      <c r="Q11" s="101"/>
      <c r="R11" s="101"/>
      <c r="S11" s="102"/>
      <c r="T11" s="11"/>
      <c r="U11" s="11"/>
      <c r="V11" s="127"/>
      <c r="W11" s="103" t="s">
        <v>106</v>
      </c>
      <c r="X11" s="101"/>
      <c r="Y11" s="101"/>
      <c r="Z11" s="101"/>
      <c r="AA11" s="101"/>
      <c r="AB11" s="101"/>
      <c r="AC11" s="102"/>
      <c r="AD11" s="11"/>
      <c r="AE11" s="11"/>
      <c r="AF11" s="127"/>
      <c r="AG11" s="103" t="s">
        <v>106</v>
      </c>
      <c r="AH11" s="101"/>
      <c r="AI11" s="101"/>
      <c r="AJ11" s="101"/>
      <c r="AK11" s="101"/>
      <c r="AL11" s="101"/>
      <c r="AM11" s="102"/>
      <c r="AN11" s="11"/>
      <c r="AO11" s="11"/>
      <c r="AP11" s="127"/>
      <c r="AQ11" s="103" t="s">
        <v>106</v>
      </c>
      <c r="AR11" s="190"/>
      <c r="AS11" s="190"/>
      <c r="AT11" s="190"/>
      <c r="AU11" s="190"/>
      <c r="AV11" s="190"/>
      <c r="AW11" s="191"/>
      <c r="AX11" s="11"/>
      <c r="AY11" s="11"/>
      <c r="AZ11" s="127"/>
      <c r="BA11" s="103" t="s">
        <v>106</v>
      </c>
      <c r="BB11" s="199"/>
      <c r="BC11" s="199"/>
      <c r="BD11" s="199" t="s">
        <v>226</v>
      </c>
      <c r="BE11" s="199"/>
      <c r="BF11" s="199"/>
      <c r="BG11" s="100"/>
      <c r="BH11" s="11"/>
      <c r="BI11" s="11"/>
      <c r="BJ11" s="127"/>
      <c r="BK11" s="103" t="s">
        <v>106</v>
      </c>
      <c r="BL11" s="199" t="s">
        <v>149</v>
      </c>
      <c r="BM11" s="199" t="s">
        <v>149</v>
      </c>
      <c r="BN11" s="199" t="s">
        <v>149</v>
      </c>
      <c r="BO11" s="199" t="s">
        <v>149</v>
      </c>
      <c r="BP11" s="199" t="s">
        <v>149</v>
      </c>
      <c r="BQ11" s="100" t="s">
        <v>149</v>
      </c>
      <c r="BR11" s="11"/>
      <c r="BS11" s="11"/>
      <c r="BT11" s="135"/>
      <c r="CD11" s="135"/>
      <c r="CN11" s="135"/>
      <c r="CX11" s="135"/>
      <c r="DH11" s="135"/>
      <c r="DR11" s="135"/>
      <c r="EB11" s="135"/>
      <c r="EL11" s="135"/>
      <c r="EV11" s="135"/>
      <c r="FF11" s="135"/>
      <c r="FP11" s="135"/>
      <c r="FZ11" s="135"/>
      <c r="GJ11" s="135"/>
      <c r="GT11" s="135"/>
      <c r="HD11" s="135"/>
      <c r="HN11" s="135"/>
      <c r="HX11" s="135"/>
    </row>
    <row xmlns:x14ac="http://schemas.microsoft.com/office/spreadsheetml/2009/9/ac" r="12" s="2" customFormat="true" ht="15.75" customHeight="true" x14ac:dyDescent="0.25">
      <c r="A12" s="402" t="str">
        <f ca="true">IF(ISBLANK('Data Summary'!A14),"",'Data Summary'!A14)</f>
        <v/>
      </c>
      <c r="B12" s="127"/>
      <c r="C12" s="103" t="s">
        <v>111</v>
      </c>
      <c r="D12" s="53"/>
      <c r="E12" s="53"/>
      <c r="F12" s="53"/>
      <c r="G12" s="53"/>
      <c r="H12" s="53"/>
      <c r="I12" s="100"/>
      <c r="J12" s="11"/>
      <c r="K12" s="11"/>
      <c r="L12" s="127"/>
      <c r="M12" s="103" t="s">
        <v>111</v>
      </c>
      <c r="N12" s="53"/>
      <c r="O12" s="53"/>
      <c r="P12" s="53"/>
      <c r="Q12" s="53"/>
      <c r="R12" s="53"/>
      <c r="S12" s="100"/>
      <c r="T12" s="11"/>
      <c r="U12" s="11"/>
      <c r="V12" s="127"/>
      <c r="W12" s="103" t="s">
        <v>111</v>
      </c>
      <c r="X12" s="53"/>
      <c r="Y12" s="53"/>
      <c r="Z12" s="53"/>
      <c r="AA12" s="53"/>
      <c r="AB12" s="53"/>
      <c r="AC12" s="100"/>
      <c r="AD12" s="11"/>
      <c r="AE12" s="11"/>
      <c r="AF12" s="127"/>
      <c r="AG12" s="103" t="s">
        <v>111</v>
      </c>
      <c r="AH12" s="53"/>
      <c r="AI12" s="53"/>
      <c r="AJ12" s="53"/>
      <c r="AK12" s="53"/>
      <c r="AL12" s="53"/>
      <c r="AM12" s="100"/>
      <c r="AN12" s="11"/>
      <c r="AO12" s="11"/>
      <c r="AP12" s="127"/>
      <c r="AQ12" s="103" t="s">
        <v>111</v>
      </c>
      <c r="AR12" s="53"/>
      <c r="AS12" s="53"/>
      <c r="AT12" s="53"/>
      <c r="AU12" s="53"/>
      <c r="AV12" s="53"/>
      <c r="AW12" s="100"/>
      <c r="AX12" s="11"/>
      <c r="AY12" s="11"/>
      <c r="AZ12" s="127"/>
      <c r="BA12" s="103" t="s">
        <v>111</v>
      </c>
      <c r="BB12" s="199"/>
      <c r="BC12" s="199"/>
      <c r="BD12" s="199" t="s">
        <v>226</v>
      </c>
      <c r="BE12" s="199"/>
      <c r="BF12" s="199"/>
      <c r="BG12" s="100"/>
      <c r="BH12" s="11"/>
      <c r="BI12" s="11"/>
      <c r="BJ12" s="127"/>
      <c r="BK12" s="103" t="s">
        <v>111</v>
      </c>
      <c r="BL12" s="199" t="s">
        <v>149</v>
      </c>
      <c r="BM12" s="199" t="s">
        <v>149</v>
      </c>
      <c r="BN12" s="199" t="s">
        <v>149</v>
      </c>
      <c r="BO12" s="199" t="s">
        <v>149</v>
      </c>
      <c r="BP12" s="199" t="s">
        <v>149</v>
      </c>
      <c r="BQ12" s="100" t="s">
        <v>149</v>
      </c>
      <c r="BR12" s="11"/>
      <c r="BS12" s="11"/>
      <c r="BT12" s="135"/>
      <c r="CD12" s="135"/>
      <c r="CN12" s="135"/>
      <c r="CX12" s="135"/>
      <c r="DH12" s="135"/>
      <c r="DR12" s="135"/>
      <c r="EB12" s="135"/>
      <c r="EL12" s="135"/>
      <c r="EV12" s="135"/>
      <c r="FF12" s="135"/>
      <c r="FP12" s="135"/>
      <c r="FZ12" s="135"/>
      <c r="GJ12" s="135"/>
      <c r="GT12" s="135"/>
      <c r="HD12" s="135"/>
      <c r="HN12" s="135"/>
      <c r="HX12" s="135"/>
    </row>
    <row xmlns:x14ac="http://schemas.microsoft.com/office/spreadsheetml/2009/9/ac" r="13" s="2" customFormat="true" ht="15.75" customHeight="true" x14ac:dyDescent="0.25">
      <c r="A13" s="402" t="str">
        <f ca="true">IF(ISBLANK('Data Summary'!A15),"",'Data Summary'!A15)</f>
        <v/>
      </c>
      <c r="B13" s="127"/>
      <c r="C13" s="103" t="s">
        <v>89</v>
      </c>
      <c r="D13" s="53"/>
      <c r="E13" s="53"/>
      <c r="F13" s="53"/>
      <c r="G13" s="53"/>
      <c r="H13" s="53"/>
      <c r="I13" s="100"/>
      <c r="J13" s="11"/>
      <c r="K13" s="11"/>
      <c r="L13" s="127"/>
      <c r="M13" s="103" t="s">
        <v>89</v>
      </c>
      <c r="N13" s="53"/>
      <c r="O13" s="53"/>
      <c r="P13" s="53"/>
      <c r="Q13" s="53"/>
      <c r="R13" s="53"/>
      <c r="S13" s="100"/>
      <c r="T13" s="11"/>
      <c r="U13" s="11"/>
      <c r="V13" s="127"/>
      <c r="W13" s="103" t="s">
        <v>89</v>
      </c>
      <c r="X13" s="53"/>
      <c r="Y13" s="53"/>
      <c r="Z13" s="53"/>
      <c r="AA13" s="53"/>
      <c r="AB13" s="53"/>
      <c r="AC13" s="100"/>
      <c r="AD13" s="11"/>
      <c r="AE13" s="11"/>
      <c r="AF13" s="127"/>
      <c r="AG13" s="103" t="s">
        <v>89</v>
      </c>
      <c r="AH13" s="53" t="s">
        <v>149</v>
      </c>
      <c r="AI13" s="53" t="s">
        <v>149</v>
      </c>
      <c r="AJ13" s="53" t="s">
        <v>149</v>
      </c>
      <c r="AK13" s="53"/>
      <c r="AL13" s="53" t="s">
        <v>149</v>
      </c>
      <c r="AM13" s="100"/>
      <c r="AN13" s="11"/>
      <c r="AO13" s="11"/>
      <c r="AP13" s="127"/>
      <c r="AQ13" s="103" t="s">
        <v>89</v>
      </c>
      <c r="AR13" s="53" t="s">
        <v>149</v>
      </c>
      <c r="AS13" s="53"/>
      <c r="AT13" s="53"/>
      <c r="AU13" s="53"/>
      <c r="AV13" s="53" t="s">
        <v>149</v>
      </c>
      <c r="AW13" s="100"/>
      <c r="AX13" s="11"/>
      <c r="AY13" s="11"/>
      <c r="AZ13" s="127"/>
      <c r="BA13" s="103" t="s">
        <v>89</v>
      </c>
      <c r="BB13" s="199"/>
      <c r="BC13" s="199"/>
      <c r="BD13" s="199" t="s">
        <v>226</v>
      </c>
      <c r="BE13" s="199"/>
      <c r="BF13" s="199"/>
      <c r="BG13" s="100"/>
      <c r="BH13" s="11"/>
      <c r="BI13" s="11"/>
      <c r="BJ13" s="127"/>
      <c r="BK13" s="103" t="s">
        <v>89</v>
      </c>
      <c r="BL13" s="199" t="s">
        <v>149</v>
      </c>
      <c r="BM13" s="199" t="s">
        <v>149</v>
      </c>
      <c r="BN13" s="199" t="s">
        <v>149</v>
      </c>
      <c r="BO13" s="199" t="s">
        <v>149</v>
      </c>
      <c r="BP13" s="199" t="s">
        <v>149</v>
      </c>
      <c r="BQ13" s="100" t="s">
        <v>149</v>
      </c>
      <c r="BR13" s="11"/>
      <c r="BS13" s="11"/>
      <c r="BT13" s="135"/>
      <c r="CD13" s="135"/>
      <c r="CN13" s="135"/>
      <c r="CX13" s="135"/>
      <c r="DH13" s="135"/>
      <c r="DR13" s="135"/>
      <c r="EB13" s="135"/>
      <c r="EL13" s="135"/>
      <c r="EV13" s="135"/>
      <c r="FF13" s="135"/>
      <c r="FP13" s="135"/>
      <c r="FZ13" s="135"/>
      <c r="GJ13" s="135"/>
      <c r="GT13" s="135"/>
      <c r="HD13" s="135"/>
      <c r="HN13" s="135"/>
      <c r="HX13" s="135"/>
    </row>
    <row xmlns:x14ac="http://schemas.microsoft.com/office/spreadsheetml/2009/9/ac" r="14" ht="15.75" customHeight="true" x14ac:dyDescent="0.25">
      <c r="A14" s="402" t="str">
        <f ca="true">IF(ISBLANK('Data Summary'!A16),"",'Data Summary'!A16)</f>
        <v/>
      </c>
      <c r="B14" s="128"/>
      <c r="C14" s="94" t="s">
        <v>23</v>
      </c>
      <c r="D14" s="10"/>
      <c r="E14" s="10"/>
      <c r="F14" s="10"/>
      <c r="G14" s="72"/>
      <c r="H14" s="73"/>
      <c r="I14" s="74"/>
      <c r="J14" s="11"/>
      <c r="K14" s="11"/>
      <c r="L14" s="128"/>
      <c r="M14" s="94" t="s">
        <v>23</v>
      </c>
      <c r="N14" s="10"/>
      <c r="O14" s="10"/>
      <c r="P14" s="10"/>
      <c r="Q14" s="72"/>
      <c r="R14" s="73"/>
      <c r="S14" s="74"/>
      <c r="T14" s="11"/>
      <c r="U14" s="11"/>
      <c r="V14" s="128"/>
      <c r="W14" s="94" t="s">
        <v>23</v>
      </c>
      <c r="X14" s="10"/>
      <c r="Y14" s="10"/>
      <c r="Z14" s="10"/>
      <c r="AA14" s="72"/>
      <c r="AB14" s="73"/>
      <c r="AC14" s="74"/>
      <c r="AD14" s="11"/>
      <c r="AE14" s="11"/>
      <c r="AF14" s="128"/>
      <c r="AG14" s="94" t="s">
        <v>23</v>
      </c>
      <c r="AH14" s="10"/>
      <c r="AI14" s="10"/>
      <c r="AJ14" s="10"/>
      <c r="AK14" s="72"/>
      <c r="AL14" s="73"/>
      <c r="AM14" s="74"/>
      <c r="AN14" s="11"/>
      <c r="AO14" s="11"/>
      <c r="AP14" s="128"/>
      <c r="AQ14" s="94" t="s">
        <v>23</v>
      </c>
      <c r="AR14" s="10"/>
      <c r="AS14" s="10"/>
      <c r="AT14" s="10"/>
      <c r="AU14" s="72"/>
      <c r="AV14" s="73"/>
      <c r="AW14" s="74"/>
      <c r="AX14" s="11"/>
      <c r="AY14" s="11"/>
      <c r="AZ14" s="128"/>
      <c r="BA14" s="94" t="s">
        <v>23</v>
      </c>
      <c r="BB14" s="203"/>
      <c r="BC14" s="203"/>
      <c r="BD14" s="203"/>
      <c r="BE14" s="201"/>
      <c r="BF14" s="202"/>
      <c r="BG14" s="74"/>
      <c r="BH14" s="11"/>
      <c r="BI14" s="11"/>
      <c r="BJ14" s="128"/>
      <c r="BK14" s="94" t="s">
        <v>23</v>
      </c>
      <c r="BL14" s="203">
        <v>23024</v>
      </c>
      <c r="BM14" s="203" t="s">
        <v>285</v>
      </c>
      <c r="BN14" s="203" t="s">
        <v>285</v>
      </c>
      <c r="BO14" s="201" t="s">
        <v>285</v>
      </c>
      <c r="BP14" s="202">
        <v>18002</v>
      </c>
      <c r="BQ14" s="74">
        <v>5022</v>
      </c>
      <c r="BR14" s="11"/>
      <c r="BS14" s="11"/>
    </row>
    <row xmlns:x14ac="http://schemas.microsoft.com/office/spreadsheetml/2009/9/ac" r="15" ht="15.75" customHeight="true" thickBot="true" x14ac:dyDescent="0.3">
      <c r="A15" s="402" t="str">
        <f ca="true">IF(ISBLANK('Data Summary'!A17),"",'Data Summary'!A17)</f>
        <v/>
      </c>
      <c r="B15" s="129"/>
      <c r="C15" s="95" t="s">
        <v>20</v>
      </c>
      <c r="D15" s="76"/>
      <c r="E15" s="76"/>
      <c r="F15" s="76"/>
      <c r="G15" s="76"/>
      <c r="H15" s="76"/>
      <c r="I15" s="77"/>
      <c r="J15" s="25"/>
      <c r="K15" s="25"/>
      <c r="L15" s="129"/>
      <c r="M15" s="95" t="s">
        <v>20</v>
      </c>
      <c r="N15" s="76"/>
      <c r="O15" s="81"/>
      <c r="P15" s="81"/>
      <c r="Q15" s="82"/>
      <c r="R15" s="81"/>
      <c r="S15" s="83"/>
      <c r="T15" s="25"/>
      <c r="U15" s="25"/>
      <c r="V15" s="129"/>
      <c r="W15" s="95" t="s">
        <v>20</v>
      </c>
      <c r="X15" s="76"/>
      <c r="Y15" s="81"/>
      <c r="Z15" s="81"/>
      <c r="AA15" s="82"/>
      <c r="AB15" s="81"/>
      <c r="AC15" s="83"/>
      <c r="AD15" s="25"/>
      <c r="AE15" s="25"/>
      <c r="AF15" s="129"/>
      <c r="AG15" s="95" t="s">
        <v>20</v>
      </c>
      <c r="AH15" s="76">
        <v>400</v>
      </c>
      <c r="AI15" s="76">
        <v>113</v>
      </c>
      <c r="AJ15" s="76">
        <v>287</v>
      </c>
      <c r="AK15" s="76"/>
      <c r="AL15" s="76">
        <v>400</v>
      </c>
      <c r="AM15" s="83"/>
      <c r="AN15" s="25"/>
      <c r="AO15" s="25"/>
      <c r="AP15" s="129"/>
      <c r="AQ15" s="95" t="s">
        <v>20</v>
      </c>
      <c r="AR15" s="76"/>
      <c r="AS15" s="81"/>
      <c r="AT15" s="81"/>
      <c r="AU15" s="82"/>
      <c r="AV15" s="81"/>
      <c r="AW15" s="83"/>
      <c r="AX15" s="25"/>
      <c r="AY15" s="25"/>
      <c r="AZ15" s="129"/>
      <c r="BA15" s="95" t="s">
        <v>20</v>
      </c>
      <c r="BB15" s="76"/>
      <c r="BC15" s="81"/>
      <c r="BD15" s="81">
        <v>107</v>
      </c>
      <c r="BE15" s="82"/>
      <c r="BF15" s="81"/>
      <c r="BG15" s="83"/>
      <c r="BH15" s="25"/>
      <c r="BI15" s="25"/>
      <c r="BJ15" s="129"/>
      <c r="BK15" s="95" t="s">
        <v>20</v>
      </c>
      <c r="BL15" s="76">
        <v>2385</v>
      </c>
      <c r="BM15" s="81">
        <v>547</v>
      </c>
      <c r="BN15" s="81">
        <v>1838</v>
      </c>
      <c r="BO15" s="82">
        <v>1532</v>
      </c>
      <c r="BP15" s="81">
        <v>1643</v>
      </c>
      <c r="BQ15" s="83">
        <v>773</v>
      </c>
      <c r="BR15" s="25"/>
      <c r="BS15" s="25"/>
    </row>
    <row xmlns:x14ac="http://schemas.microsoft.com/office/spreadsheetml/2009/9/ac" r="16" s="3" customFormat="true" x14ac:dyDescent="0.25">
      <c r="A16" s="402" t="str">
        <f ca="true">IF(ISBLANK('Data Summary'!A18),"",'Data Summary'!A18)</f>
        <v/>
      </c>
      <c r="B16" s="130"/>
      <c r="L16" s="130"/>
      <c r="V16" s="130"/>
      <c r="AF16" s="130"/>
      <c r="AP16" s="130"/>
      <c r="AZ16" s="130"/>
      <c r="BA16" s="130"/>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3" customFormat="true" x14ac:dyDescent="0.25">
      <c r="A17" s="402" t="str">
        <f ca="true">IF(ISBLANK('Data Summary'!A19),"",'Data Summary'!A19)</f>
        <v/>
      </c>
      <c r="B17" s="130"/>
      <c r="L17" s="130"/>
      <c r="V17" s="130"/>
      <c r="AF17" s="130"/>
      <c r="AP17" s="130"/>
      <c r="AZ17" s="130"/>
      <c r="BA17" s="130"/>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3" customFormat="true" x14ac:dyDescent="0.25">
      <c r="A18" s="402" t="str">
        <f ca="true">IF(ISBLANK('Data Summary'!A20),"",'Data Summary'!A20)</f>
        <v/>
      </c>
      <c r="B18" s="130"/>
      <c r="L18" s="130"/>
      <c r="V18" s="130"/>
      <c r="AF18" s="130"/>
      <c r="AP18" s="130"/>
      <c r="AZ18" s="130"/>
      <c r="BA18" s="130"/>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3" customFormat="true" x14ac:dyDescent="0.25">
      <c r="A19" s="402" t="str">
        <f ca="true">IF(ISBLANK('Data Summary'!A21),"",'Data Summary'!A21)</f>
        <v/>
      </c>
      <c r="B19" s="130"/>
      <c r="L19" s="130"/>
      <c r="V19" s="130"/>
      <c r="AF19" s="130"/>
      <c r="AP19" s="130"/>
      <c r="AZ19" s="130"/>
      <c r="BA19" s="130"/>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3" customFormat="true" x14ac:dyDescent="0.25">
      <c r="A20" s="402" t="str">
        <f ca="true">IF(ISBLANK('Data Summary'!A22),"",'Data Summary'!A22)</f>
        <v/>
      </c>
      <c r="B20" s="130"/>
      <c r="L20" s="130"/>
      <c r="V20" s="130"/>
      <c r="AF20" s="130"/>
      <c r="AP20" s="130"/>
      <c r="AZ20" s="130"/>
      <c r="BA20" s="130"/>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3" customFormat="true" x14ac:dyDescent="0.25">
      <c r="A21" s="402" t="str">
        <f ca="true">IF(ISBLANK('Data Summary'!A23),"",'Data Summary'!A23)</f>
        <v/>
      </c>
      <c r="B21" s="130"/>
      <c r="L21" s="130"/>
      <c r="V21" s="130"/>
      <c r="AF21" s="130"/>
      <c r="AP21" s="130"/>
      <c r="AZ21" s="130"/>
      <c r="BA21" s="130"/>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3" customFormat="true" x14ac:dyDescent="0.25">
      <c r="A22" s="402" t="str">
        <f ca="true">IF(ISBLANK('Data Summary'!A24),"",'Data Summary'!A24)</f>
        <v/>
      </c>
      <c r="B22" s="130"/>
      <c r="L22" s="130"/>
      <c r="V22" s="130"/>
      <c r="AF22" s="130"/>
      <c r="AP22" s="130"/>
      <c r="AZ22" s="130"/>
      <c r="BA22" s="130"/>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3" customFormat="true" x14ac:dyDescent="0.25">
      <c r="A23" s="402" t="str">
        <f ca="true">IF(ISBLANK('Data Summary'!A25),"",'Data Summary'!A25)</f>
        <v/>
      </c>
      <c r="B23" s="130"/>
      <c r="L23" s="130"/>
      <c r="V23" s="130"/>
      <c r="AF23" s="130"/>
      <c r="AP23" s="130"/>
      <c r="AZ23" s="130"/>
      <c r="BA23" s="130"/>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3" customFormat="true" x14ac:dyDescent="0.25">
      <c r="A24" s="402" t="str">
        <f ca="true">IF(ISBLANK('Data Summary'!A26),"",'Data Summary'!A26)</f>
        <v/>
      </c>
      <c r="B24" s="130"/>
      <c r="L24" s="130"/>
      <c r="V24" s="130"/>
      <c r="AF24" s="130"/>
      <c r="AP24" s="130"/>
      <c r="AZ24" s="130"/>
      <c r="BA24" s="130"/>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3" customFormat="true" x14ac:dyDescent="0.25">
      <c r="A25" s="402" t="str">
        <f ca="true">IF(ISBLANK('Data Summary'!A27),"",'Data Summary'!A27)</f>
        <v/>
      </c>
      <c r="B25" s="130"/>
      <c r="L25" s="130"/>
      <c r="V25" s="130"/>
      <c r="AF25" s="130"/>
      <c r="AP25" s="130"/>
      <c r="AZ25" s="130"/>
      <c r="BA25" s="130"/>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3" customFormat="true" x14ac:dyDescent="0.25">
      <c r="A26" s="402" t="str">
        <f ca="true">IF(ISBLANK('Data Summary'!A28),"",'Data Summary'!A28)</f>
        <v/>
      </c>
      <c r="B26" s="130"/>
      <c r="L26" s="130"/>
      <c r="V26" s="130"/>
      <c r="AF26" s="130"/>
      <c r="AP26" s="130"/>
      <c r="AZ26" s="130"/>
      <c r="BA26" s="130"/>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3" customFormat="true" x14ac:dyDescent="0.25">
      <c r="A27" s="402" t="str">
        <f ca="true">IF(ISBLANK('Data Summary'!A29),"",'Data Summary'!A29)</f>
        <v/>
      </c>
      <c r="B27" s="130"/>
      <c r="L27" s="130"/>
      <c r="V27" s="130"/>
      <c r="AF27" s="130"/>
      <c r="AP27" s="130"/>
      <c r="AZ27" s="130"/>
      <c r="BA27" s="130"/>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3" customFormat="true" x14ac:dyDescent="0.25">
      <c r="A28" s="402" t="str">
        <f ca="true">IF(ISBLANK('Data Summary'!A30),"",'Data Summary'!A30)</f>
        <v/>
      </c>
      <c r="B28" s="130"/>
      <c r="L28" s="130"/>
      <c r="V28" s="130"/>
      <c r="AF28" s="130"/>
      <c r="AP28" s="130"/>
      <c r="AZ28" s="130"/>
      <c r="BA28" s="130"/>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3" customFormat="true" x14ac:dyDescent="0.25">
      <c r="A29" s="402" t="str">
        <f ca="true">IF(ISBLANK('Data Summary'!A31),"",'Data Summary'!A31)</f>
        <v/>
      </c>
      <c r="B29" s="130"/>
      <c r="L29" s="130"/>
      <c r="V29" s="130"/>
      <c r="AF29" s="130"/>
      <c r="AP29" s="130"/>
      <c r="AZ29" s="130"/>
      <c r="BA29" s="130"/>
      <c r="BJ29" s="130"/>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3" customFormat="true" x14ac:dyDescent="0.25">
      <c r="A30" s="402" t="str">
        <f ca="true">IF(ISBLANK('Data Summary'!A32),"",'Data Summary'!A32)</f>
        <v/>
      </c>
      <c r="B30" s="130"/>
      <c r="L30" s="130"/>
      <c r="V30" s="130"/>
      <c r="AF30" s="130"/>
      <c r="AP30" s="130"/>
      <c r="AZ30" s="130"/>
      <c r="BA30" s="130"/>
      <c r="BJ30" s="130"/>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s="3" customFormat="true" x14ac:dyDescent="0.25">
      <c r="A31" s="402" t="str">
        <f ca="true">IF(ISBLANK('Data Summary'!A33),"",'Data Summary'!A33)</f>
        <v/>
      </c>
      <c r="B31" s="130"/>
      <c r="L31" s="130"/>
      <c r="V31" s="130"/>
      <c r="AF31" s="130"/>
      <c r="AP31" s="130"/>
      <c r="AZ31" s="130"/>
      <c r="BA31" s="130"/>
      <c r="BJ31" s="130"/>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402"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402"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402"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402"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02"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02"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02"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02"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02"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02"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02"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02"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02"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02"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02"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02"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02"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02"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02"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02"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02"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02"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02"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02"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02"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02"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02"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02"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02"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02"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02"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02"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02"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02"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02"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02"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02"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02"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02"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02"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02"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02"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02"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02"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02"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02"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02"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02"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02"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02"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02"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02"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02"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02"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02"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02"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02"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02"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02"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02"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02"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02"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02"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02"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02"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02"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02"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02"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02"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02"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02"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02"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02"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02"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02"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02"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02"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02"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02"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02"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02"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02"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02"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02"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02"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02"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02"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02"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02"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02"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02"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02"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02"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02"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02"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02"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02"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02"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02"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02"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02"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02"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02"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02"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02"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02"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02"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02"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02"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02"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02"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02"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02"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02"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02"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02"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02"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02"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02"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02"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96"/>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96"/>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96"/>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96"/>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96"/>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96"/>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96"/>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96"/>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96"/>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96"/>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96"/>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96"/>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96"/>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96"/>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96"/>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96"/>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96"/>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96"/>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96"/>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96"/>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96"/>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96"/>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96"/>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96"/>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96"/>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96"/>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96"/>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96"/>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96"/>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96"/>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96"/>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96"/>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96"/>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96"/>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96"/>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96"/>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96"/>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96"/>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96"/>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96"/>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96"/>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96"/>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96"/>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96"/>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96"/>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96"/>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96"/>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96"/>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96"/>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96"/>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96"/>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96"/>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96"/>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96"/>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96"/>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96"/>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96"/>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96"/>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96"/>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96"/>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96"/>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96"/>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96"/>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96"/>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96"/>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96"/>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96"/>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96"/>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96"/>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96"/>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96"/>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96"/>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96"/>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96"/>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96"/>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96"/>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96"/>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96"/>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96"/>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96"/>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96"/>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96"/>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96"/>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96"/>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96"/>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96"/>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96"/>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96"/>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96"/>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96"/>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96"/>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96"/>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96"/>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96"/>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96"/>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96"/>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96"/>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96"/>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96"/>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96"/>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96"/>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96"/>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96"/>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96"/>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96"/>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96"/>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96"/>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96"/>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96"/>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96"/>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96"/>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96"/>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96"/>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96"/>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96"/>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96"/>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96"/>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96"/>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96"/>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96"/>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96"/>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96"/>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96"/>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96"/>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96"/>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96"/>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96"/>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96"/>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96"/>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96"/>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96"/>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96"/>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96"/>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96"/>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96"/>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96"/>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96"/>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96"/>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96"/>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96"/>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96"/>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96"/>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96"/>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96"/>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96"/>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96"/>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96"/>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96"/>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96"/>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96"/>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96"/>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96"/>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96"/>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96"/>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96"/>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96"/>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96"/>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96"/>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96"/>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96"/>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96"/>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96"/>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96"/>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96"/>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96"/>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96"/>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96"/>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96"/>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96"/>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96"/>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96"/>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96"/>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96"/>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96"/>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96"/>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96"/>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96"/>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96"/>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96"/>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96"/>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96"/>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96"/>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96"/>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96"/>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96"/>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96"/>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96"/>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96"/>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96"/>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96"/>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96"/>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96"/>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96"/>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96"/>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96"/>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96"/>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96"/>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96"/>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96"/>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96"/>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96"/>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96"/>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96"/>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96"/>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96"/>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96"/>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96"/>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96"/>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96"/>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96"/>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96"/>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96"/>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96"/>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96"/>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96"/>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96"/>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96"/>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96"/>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96"/>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96"/>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96"/>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96"/>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96"/>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96"/>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96"/>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96"/>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96"/>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96"/>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96"/>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96"/>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96"/>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96"/>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96"/>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96"/>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96"/>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96"/>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96"/>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96"/>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96"/>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96"/>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96"/>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96"/>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96"/>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96"/>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96"/>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96"/>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96"/>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96"/>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96"/>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96"/>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96"/>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96"/>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96"/>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96"/>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96"/>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96"/>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96"/>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96"/>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96"/>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96"/>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96"/>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96"/>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96"/>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96"/>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96"/>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96"/>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96"/>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96"/>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96"/>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96"/>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96"/>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96"/>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96"/>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96"/>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96"/>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96"/>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96"/>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96"/>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96"/>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96"/>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96"/>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96"/>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96"/>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96"/>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96"/>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96"/>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96"/>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96"/>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96"/>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96"/>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96"/>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96"/>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96"/>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96"/>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96"/>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96"/>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96"/>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96"/>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96"/>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96"/>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96"/>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96"/>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96"/>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96"/>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96"/>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96"/>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96"/>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96"/>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96"/>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96"/>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96"/>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96"/>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96"/>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96"/>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96"/>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96"/>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96"/>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96"/>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96"/>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96"/>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96"/>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96"/>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96"/>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96"/>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96"/>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96"/>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96"/>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96"/>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96"/>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96"/>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96"/>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96"/>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96"/>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96"/>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96"/>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96"/>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96"/>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96"/>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96"/>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96"/>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96"/>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96"/>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96"/>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96"/>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96"/>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96"/>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96"/>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96"/>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96"/>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96"/>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96"/>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96"/>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96"/>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96"/>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96"/>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96"/>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96"/>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96"/>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96"/>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96"/>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96"/>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96"/>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96"/>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96"/>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96"/>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96"/>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96"/>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96"/>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96"/>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96"/>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96"/>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96"/>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96"/>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96"/>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96"/>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96"/>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96"/>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96"/>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96"/>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96"/>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96"/>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96"/>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96"/>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96"/>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96"/>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96"/>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96"/>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96"/>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96"/>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96"/>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96"/>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96"/>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96"/>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96"/>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96"/>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96"/>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96"/>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96"/>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96"/>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96"/>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96"/>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96"/>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96"/>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96"/>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96"/>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96"/>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96"/>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96"/>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96"/>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96"/>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96"/>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96"/>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96"/>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96"/>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96"/>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96"/>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96"/>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96"/>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96"/>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96"/>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96"/>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96"/>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96"/>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96"/>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96"/>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96"/>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96"/>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96"/>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96"/>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96"/>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96"/>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96"/>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96"/>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96"/>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96"/>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96"/>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96"/>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96"/>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96"/>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96"/>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96"/>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96"/>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96"/>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96"/>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96"/>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96"/>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96"/>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96"/>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96"/>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96"/>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96"/>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96"/>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96"/>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96"/>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96"/>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96"/>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96"/>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96"/>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96"/>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96"/>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96"/>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96"/>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96"/>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96"/>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96"/>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96"/>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96"/>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96"/>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96"/>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96"/>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96"/>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sheetData>
  <mergeCells count="8">
    <mergeCell ref="A2:A3"/>
    <mergeCell ref="BK10:BQ10"/>
    <mergeCell ref="BA10:BG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United Republic of Tanzania</v>
      </c>
      <c r="C2" s="114"/>
      <c r="D2" s="115"/>
      <c r="E2" s="115"/>
      <c r="F2" s="115"/>
      <c r="G2" s="116"/>
    </row>
    <row xmlns:x14ac="http://schemas.microsoft.com/office/spreadsheetml/2009/9/ac" r="3" x14ac:dyDescent="0.2">
      <c r="B3" s="589" t="s">
        <v>181</v>
      </c>
      <c r="C3" s="589"/>
      <c r="D3" s="589"/>
      <c r="E3" s="589"/>
      <c r="F3" s="589"/>
      <c r="G3" s="590"/>
    </row>
    <row xmlns:x14ac="http://schemas.microsoft.com/office/spreadsheetml/2009/9/ac" r="4" ht="13.5" x14ac:dyDescent="0.2">
      <c r="B4" s="118" t="s">
        <v>4</v>
      </c>
      <c r="C4" s="118" t="s">
        <v>58</v>
      </c>
      <c r="D4" s="118" t="s">
        <v>62</v>
      </c>
      <c r="E4" s="118" t="s">
        <v>59</v>
      </c>
      <c r="F4" s="118" t="s">
        <v>60</v>
      </c>
      <c r="G4" s="118" t="s">
        <v>61</v>
      </c>
    </row>
    <row xmlns:x14ac="http://schemas.microsoft.com/office/spreadsheetml/2009/9/ac" r="5" x14ac:dyDescent="0.2">
      <c r="B5" s="796">
        <v>2000</v>
      </c>
      <c r="C5" s="940">
        <v>12961525</v>
      </c>
      <c r="D5" s="941">
        <v>22.309000015258789</v>
      </c>
      <c r="E5" s="942">
        <v>2030989</v>
      </c>
      <c r="F5" s="943">
        <v>6354033</v>
      </c>
      <c r="G5" s="944">
        <v>4576503</v>
      </c>
    </row>
    <row xmlns:x14ac="http://schemas.microsoft.com/office/spreadsheetml/2009/9/ac" r="6" x14ac:dyDescent="0.2">
      <c r="B6" s="802">
        <v>2001</v>
      </c>
      <c r="C6" s="945">
        <v>13282253</v>
      </c>
      <c r="D6" s="946">
        <v>22.673999786376953</v>
      </c>
      <c r="E6" s="947">
        <v>2094606</v>
      </c>
      <c r="F6" s="948">
        <v>6501687</v>
      </c>
      <c r="G6" s="949">
        <v>4685960</v>
      </c>
    </row>
    <row xmlns:x14ac="http://schemas.microsoft.com/office/spreadsheetml/2009/9/ac" r="7" x14ac:dyDescent="0.2">
      <c r="B7" s="808">
        <v>2002</v>
      </c>
      <c r="C7" s="950">
        <v>13584403</v>
      </c>
      <c r="D7" s="951">
        <v>23.044000625610352</v>
      </c>
      <c r="E7" s="952">
        <v>2185488</v>
      </c>
      <c r="F7" s="953">
        <v>6623522</v>
      </c>
      <c r="G7" s="954">
        <v>4775393</v>
      </c>
    </row>
    <row xmlns:x14ac="http://schemas.microsoft.com/office/spreadsheetml/2009/9/ac" r="8" x14ac:dyDescent="0.2">
      <c r="B8" s="814">
        <v>2003</v>
      </c>
      <c r="C8" s="955">
        <v>13894513</v>
      </c>
      <c r="D8" s="956">
        <v>23.611000061035156</v>
      </c>
      <c r="E8" s="957">
        <v>2257770</v>
      </c>
      <c r="F8" s="958">
        <v>6766827</v>
      </c>
      <c r="G8" s="959">
        <v>4869916</v>
      </c>
    </row>
    <row xmlns:x14ac="http://schemas.microsoft.com/office/spreadsheetml/2009/9/ac" r="9" x14ac:dyDescent="0.2">
      <c r="B9" s="820">
        <v>2004</v>
      </c>
      <c r="C9" s="960">
        <v>14209339</v>
      </c>
      <c r="D9" s="961">
        <v>24.222999572753906</v>
      </c>
      <c r="E9" s="962">
        <v>2320692</v>
      </c>
      <c r="F9" s="963">
        <v>6936183</v>
      </c>
      <c r="G9" s="964">
        <v>4952464</v>
      </c>
    </row>
    <row xmlns:x14ac="http://schemas.microsoft.com/office/spreadsheetml/2009/9/ac" r="10" x14ac:dyDescent="0.2">
      <c r="B10" s="826">
        <v>2005</v>
      </c>
      <c r="C10" s="965">
        <v>14544357</v>
      </c>
      <c r="D10" s="966">
        <v>24.844999313354492</v>
      </c>
      <c r="E10" s="967">
        <v>2393122</v>
      </c>
      <c r="F10" s="968">
        <v>7114678</v>
      </c>
      <c r="G10" s="969">
        <v>5036557</v>
      </c>
    </row>
    <row xmlns:x14ac="http://schemas.microsoft.com/office/spreadsheetml/2009/9/ac" r="11" x14ac:dyDescent="0.2">
      <c r="B11" s="832">
        <v>2006</v>
      </c>
      <c r="C11" s="970">
        <v>14908218</v>
      </c>
      <c r="D11" s="971">
        <v>25.477998733520508</v>
      </c>
      <c r="E11" s="972">
        <v>2466317</v>
      </c>
      <c r="F11" s="973">
        <v>7312662</v>
      </c>
      <c r="G11" s="974">
        <v>5129239</v>
      </c>
    </row>
    <row xmlns:x14ac="http://schemas.microsoft.com/office/spreadsheetml/2009/9/ac" r="12" x14ac:dyDescent="0.2">
      <c r="B12" s="838">
        <v>2007</v>
      </c>
      <c r="C12" s="975">
        <v>15310268</v>
      </c>
      <c r="D12" s="976">
        <v>26.121000289916992</v>
      </c>
      <c r="E12" s="977">
        <v>2556153</v>
      </c>
      <c r="F12" s="978">
        <v>7523936</v>
      </c>
      <c r="G12" s="979">
        <v>5230179</v>
      </c>
    </row>
    <row xmlns:x14ac="http://schemas.microsoft.com/office/spreadsheetml/2009/9/ac" r="13" x14ac:dyDescent="0.2">
      <c r="B13" s="844">
        <v>2008</v>
      </c>
      <c r="C13" s="980">
        <v>15743521</v>
      </c>
      <c r="D13" s="981">
        <v>26.7760009765625</v>
      </c>
      <c r="E13" s="982">
        <v>2645449</v>
      </c>
      <c r="F13" s="983">
        <v>7769640</v>
      </c>
      <c r="G13" s="984">
        <v>5328432</v>
      </c>
    </row>
    <row xmlns:x14ac="http://schemas.microsoft.com/office/spreadsheetml/2009/9/ac" r="14" x14ac:dyDescent="0.2">
      <c r="B14" s="850">
        <v>2009</v>
      </c>
      <c r="C14" s="985">
        <v>16168770</v>
      </c>
      <c r="D14" s="986">
        <v>27.439001083374023</v>
      </c>
      <c r="E14" s="987">
        <v>2728301</v>
      </c>
      <c r="F14" s="988">
        <v>8033722</v>
      </c>
      <c r="G14" s="989">
        <v>5406747</v>
      </c>
    </row>
    <row xmlns:x14ac="http://schemas.microsoft.com/office/spreadsheetml/2009/9/ac" r="15" x14ac:dyDescent="0.2">
      <c r="B15" s="856">
        <v>2010</v>
      </c>
      <c r="C15" s="990">
        <v>16546341</v>
      </c>
      <c r="D15" s="991">
        <v>28.11400032043457</v>
      </c>
      <c r="E15" s="992">
        <v>2816593</v>
      </c>
      <c r="F15" s="993">
        <v>8255958</v>
      </c>
      <c r="G15" s="994">
        <v>5473790</v>
      </c>
    </row>
    <row xmlns:x14ac="http://schemas.microsoft.com/office/spreadsheetml/2009/9/ac" r="16" x14ac:dyDescent="0.2">
      <c r="B16" s="862">
        <v>2011</v>
      </c>
      <c r="C16" s="995">
        <v>17088700</v>
      </c>
      <c r="D16" s="996">
        <v>28.797998428344727</v>
      </c>
      <c r="E16" s="997">
        <v>2923243</v>
      </c>
      <c r="F16" s="998">
        <v>8538260</v>
      </c>
      <c r="G16" s="999">
        <v>5627196</v>
      </c>
    </row>
    <row xmlns:x14ac="http://schemas.microsoft.com/office/spreadsheetml/2009/9/ac" r="17" x14ac:dyDescent="0.2">
      <c r="B17" s="868">
        <v>2012</v>
      </c>
      <c r="C17" s="1000">
        <v>17674532</v>
      </c>
      <c r="D17" s="1001">
        <v>29.493001937866211</v>
      </c>
      <c r="E17" s="1002">
        <v>3017934</v>
      </c>
      <c r="F17" s="1003">
        <v>8859466</v>
      </c>
      <c r="G17" s="1004">
        <v>5797131</v>
      </c>
    </row>
    <row xmlns:x14ac="http://schemas.microsoft.com/office/spreadsheetml/2009/9/ac" r="18" x14ac:dyDescent="0.2">
      <c r="B18" s="874">
        <v>2013</v>
      </c>
      <c r="C18" s="1005">
        <v>18289480</v>
      </c>
      <c r="D18" s="1006">
        <v>30.195999145507813</v>
      </c>
      <c r="E18" s="1007">
        <v>3087951</v>
      </c>
      <c r="F18" s="1008">
        <v>9202787</v>
      </c>
      <c r="G18" s="1009">
        <v>5998741</v>
      </c>
    </row>
    <row xmlns:x14ac="http://schemas.microsoft.com/office/spreadsheetml/2009/9/ac" r="19" x14ac:dyDescent="0.2">
      <c r="B19" s="880">
        <v>2014</v>
      </c>
      <c r="C19" s="1010">
        <v>18962848</v>
      </c>
      <c r="D19" s="1011">
        <v>30.904001235961914</v>
      </c>
      <c r="E19" s="1012">
        <v>3154886</v>
      </c>
      <c r="F19" s="1013">
        <v>9563294</v>
      </c>
      <c r="G19" s="1014">
        <v>6244668</v>
      </c>
    </row>
    <row xmlns:x14ac="http://schemas.microsoft.com/office/spreadsheetml/2009/9/ac" r="20" x14ac:dyDescent="0.2">
      <c r="B20" s="886">
        <v>2015</v>
      </c>
      <c r="C20" s="1015">
        <v>19643060</v>
      </c>
      <c r="D20" s="1016">
        <v>31.617000579833984</v>
      </c>
      <c r="E20" s="1017">
        <v>3228968</v>
      </c>
      <c r="F20" s="1018">
        <v>9900082</v>
      </c>
      <c r="G20" s="1019">
        <v>6514010</v>
      </c>
    </row>
    <row xmlns:x14ac="http://schemas.microsoft.com/office/spreadsheetml/2009/9/ac" r="21" x14ac:dyDescent="0.2">
      <c r="B21" s="892">
        <v>2016</v>
      </c>
      <c r="C21" s="1020">
        <v>20443588</v>
      </c>
      <c r="D21" s="1021">
        <v>32.333000183105469</v>
      </c>
      <c r="E21" s="1022">
        <v>3309665</v>
      </c>
      <c r="F21" s="1023">
        <v>10282944</v>
      </c>
      <c r="G21" s="1024">
        <v>6850978</v>
      </c>
    </row>
    <row xmlns:x14ac="http://schemas.microsoft.com/office/spreadsheetml/2009/9/ac" r="22" x14ac:dyDescent="0.2">
      <c r="B22" s="898">
        <v>2017</v>
      </c>
      <c r="C22" s="1025">
        <v>21166112</v>
      </c>
      <c r="D22" s="1026">
        <v>33.052997589111328</v>
      </c>
      <c r="E22" s="1027">
        <v>3374663</v>
      </c>
      <c r="F22" s="1028">
        <v>10631540</v>
      </c>
      <c r="G22" s="1029">
        <v>7159909</v>
      </c>
    </row>
    <row xmlns:x14ac="http://schemas.microsoft.com/office/spreadsheetml/2009/9/ac" r="23" x14ac:dyDescent="0.2">
      <c r="B23" s="904">
        <v>2018</v>
      </c>
      <c r="C23" s="1030">
        <v>21863968</v>
      </c>
      <c r="D23" s="1031">
        <v>33.7760009765625</v>
      </c>
      <c r="E23" s="1032">
        <v>3430539</v>
      </c>
      <c r="F23" s="1033">
        <v>10949036</v>
      </c>
      <c r="G23" s="1034">
        <v>7484393</v>
      </c>
    </row>
    <row xmlns:x14ac="http://schemas.microsoft.com/office/spreadsheetml/2009/9/ac" r="24" x14ac:dyDescent="0.2">
      <c r="B24" s="910">
        <v>2019</v>
      </c>
      <c r="C24" s="1035">
        <v>22491464</v>
      </c>
      <c r="D24" s="1036">
        <v>34.5</v>
      </c>
      <c r="E24" s="1037">
        <v>3526441</v>
      </c>
      <c r="F24" s="1038">
        <v>11189317</v>
      </c>
      <c r="G24" s="1039">
        <v>7775705</v>
      </c>
    </row>
    <row xmlns:x14ac="http://schemas.microsoft.com/office/spreadsheetml/2009/9/ac" r="25" x14ac:dyDescent="0.2">
      <c r="B25" s="916">
        <v>2020</v>
      </c>
      <c r="C25" s="1040">
        <v>21269660</v>
      </c>
      <c r="D25" s="1041">
        <v>35.227001190185547</v>
      </c>
      <c r="E25" s="1042">
        <v>1798419</v>
      </c>
      <c r="F25" s="1043">
        <v>11395368</v>
      </c>
      <c r="G25" s="1044">
        <v>8075872</v>
      </c>
    </row>
    <row xmlns:x14ac="http://schemas.microsoft.com/office/spreadsheetml/2009/9/ac" r="26" x14ac:dyDescent="0.2">
      <c r="B26" s="922">
        <v>2021</v>
      </c>
      <c r="C26" s="1045">
        <v>21902748</v>
      </c>
      <c r="D26" s="1046">
        <v>35.953998565673828</v>
      </c>
      <c r="E26" s="1047">
        <v>1870452</v>
      </c>
      <c r="F26" s="1048">
        <v>11653154</v>
      </c>
      <c r="G26" s="1049">
        <v>8379143</v>
      </c>
    </row>
    <row xmlns:x14ac="http://schemas.microsoft.com/office/spreadsheetml/2009/9/ac" r="27" x14ac:dyDescent="0.2">
      <c r="B27" s="928">
        <v>2022</v>
      </c>
      <c r="C27" s="929">
        <v>22539240</v>
      </c>
      <c r="D27" s="930">
        <v>36.681999206542969</v>
      </c>
      <c r="E27" s="931">
        <v>1922457</v>
      </c>
      <c r="F27" s="932">
        <v>11958553</v>
      </c>
      <c r="G27" s="933">
        <v>8658230</v>
      </c>
    </row>
    <row xmlns:x14ac="http://schemas.microsoft.com/office/spreadsheetml/2009/9/ac" r="28" x14ac:dyDescent="0.2">
      <c r="B28" s="934">
        <v>2023</v>
      </c>
      <c r="C28" s="935">
        <v>23177264</v>
      </c>
      <c r="D28" s="936">
        <v>37.409000396728516</v>
      </c>
      <c r="E28" s="937">
        <v>1973434</v>
      </c>
      <c r="F28" s="938">
        <v>12279467</v>
      </c>
      <c r="G28" s="939">
        <v>8924364</v>
      </c>
    </row>
    <row xmlns:x14ac="http://schemas.microsoft.com/office/spreadsheetml/2009/9/ac" r="29" x14ac:dyDescent="0.2">
      <c r="B29" s="205">
        <v>2024</v>
      </c>
      <c r="C29" s="369"/>
      <c r="D29" s="370"/>
      <c r="E29" s="371"/>
      <c r="F29" s="372"/>
      <c r="G29" s="373"/>
    </row>
    <row xmlns:x14ac="http://schemas.microsoft.com/office/spreadsheetml/2009/9/ac" r="30" x14ac:dyDescent="0.2">
      <c r="B30" s="204">
        <v>2025</v>
      </c>
      <c r="C30" s="369"/>
      <c r="D30" s="370"/>
      <c r="E30" s="371"/>
      <c r="F30" s="372"/>
      <c r="G30" s="373"/>
    </row>
    <row xmlns:x14ac="http://schemas.microsoft.com/office/spreadsheetml/2009/9/ac" r="31" x14ac:dyDescent="0.2">
      <c r="B31" s="205">
        <v>2026</v>
      </c>
      <c r="C31" s="369"/>
      <c r="D31" s="370"/>
      <c r="E31" s="371"/>
      <c r="F31" s="372"/>
      <c r="G31" s="373"/>
    </row>
    <row xmlns:x14ac="http://schemas.microsoft.com/office/spreadsheetml/2009/9/ac" r="32" x14ac:dyDescent="0.2">
      <c r="B32" s="204">
        <v>2027</v>
      </c>
      <c r="C32" s="369"/>
      <c r="D32" s="370"/>
      <c r="E32" s="371"/>
      <c r="F32" s="372"/>
      <c r="G32" s="373"/>
    </row>
    <row xmlns:x14ac="http://schemas.microsoft.com/office/spreadsheetml/2009/9/ac" r="33" x14ac:dyDescent="0.2">
      <c r="B33" s="205">
        <v>2028</v>
      </c>
      <c r="C33" s="369"/>
      <c r="D33" s="370"/>
      <c r="E33" s="371"/>
      <c r="F33" s="372"/>
      <c r="G33" s="373"/>
    </row>
    <row xmlns:x14ac="http://schemas.microsoft.com/office/spreadsheetml/2009/9/ac" r="34" x14ac:dyDescent="0.2">
      <c r="B34" s="204">
        <v>2029</v>
      </c>
      <c r="C34" s="369"/>
      <c r="D34" s="370"/>
      <c r="E34" s="371"/>
      <c r="F34" s="372"/>
      <c r="G34" s="373"/>
    </row>
    <row xmlns:x14ac="http://schemas.microsoft.com/office/spreadsheetml/2009/9/ac" r="35" x14ac:dyDescent="0.2">
      <c r="B35" s="205">
        <v>2030</v>
      </c>
      <c r="C35" s="209"/>
      <c r="D35" s="206"/>
      <c r="E35" s="210"/>
      <c r="F35" s="207"/>
      <c r="G35" s="208"/>
    </row>
    <row xmlns:x14ac="http://schemas.microsoft.com/office/spreadsheetml/2009/9/ac" r="36" ht="14.25" x14ac:dyDescent="0.2">
      <c r="B36" s="121" t="s">
        <v>194</v>
      </c>
      <c r="G36" s="119"/>
    </row>
    <row xmlns:x14ac="http://schemas.microsoft.com/office/spreadsheetml/2009/9/ac" r="37" ht="14.25" x14ac:dyDescent="0.2">
      <c r="B37" s="121" t="s">
        <v>216</v>
      </c>
    </row>
    <row xmlns:x14ac="http://schemas.microsoft.com/office/spreadsheetml/2009/9/ac" r="38" ht="14.25" x14ac:dyDescent="0.2">
      <c r="B38" s="121" t="s">
        <v>340</v>
      </c>
    </row>
    <row xmlns:x14ac="http://schemas.microsoft.com/office/spreadsheetml/2009/9/ac" r="39" x14ac:dyDescent="0.2">
      <c r="B39" s="422" t="s">
        <v>217</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C5833-1F69-499B-86F7-DFA2A43FADA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4" customWidth="true"/>
  </cols>
  <sheetData>
    <row xmlns:x14ac="http://schemas.microsoft.com/office/spreadsheetml/2009/9/ac" r="2" ht="33" customHeight="true" x14ac:dyDescent="0.25">
      <c r="B2" s="591" t="s">
        <v>253</v>
      </c>
      <c r="C2" s="591"/>
    </row>
    <row xmlns:x14ac="http://schemas.microsoft.com/office/spreadsheetml/2009/9/ac" r="3" ht="6" customHeight="true" x14ac:dyDescent="0.25">
      <c r="B3" s="383"/>
    </row>
    <row xmlns:x14ac="http://schemas.microsoft.com/office/spreadsheetml/2009/9/ac" r="4" ht="30" customHeight="true" x14ac:dyDescent="0.25">
      <c r="B4" s="385" t="s">
        <v>254</v>
      </c>
      <c r="C4" s="386" t="s">
        <v>255</v>
      </c>
    </row>
    <row xmlns:x14ac="http://schemas.microsoft.com/office/spreadsheetml/2009/9/ac" r="5" ht="30" customHeight="true" x14ac:dyDescent="0.25">
      <c r="B5" s="385" t="s">
        <v>48</v>
      </c>
      <c r="C5" s="386" t="s">
        <v>256</v>
      </c>
    </row>
    <row xmlns:x14ac="http://schemas.microsoft.com/office/spreadsheetml/2009/9/ac" r="6" ht="30" customHeight="true" x14ac:dyDescent="0.25">
      <c r="B6" s="385" t="s">
        <v>257</v>
      </c>
      <c r="C6" s="386" t="s">
        <v>258</v>
      </c>
    </row>
    <row xmlns:x14ac="http://schemas.microsoft.com/office/spreadsheetml/2009/9/ac" r="7" ht="30" customHeight="true" x14ac:dyDescent="0.25">
      <c r="B7" s="385" t="s">
        <v>259</v>
      </c>
      <c r="C7" s="386" t="s">
        <v>260</v>
      </c>
    </row>
    <row xmlns:x14ac="http://schemas.microsoft.com/office/spreadsheetml/2009/9/ac" r="8" ht="30" customHeight="true" x14ac:dyDescent="0.25">
      <c r="B8" s="385" t="s">
        <v>131</v>
      </c>
      <c r="C8" s="386" t="s">
        <v>261</v>
      </c>
    </row>
    <row xmlns:x14ac="http://schemas.microsoft.com/office/spreadsheetml/2009/9/ac" r="9" ht="30" customHeight="true" x14ac:dyDescent="0.25">
      <c r="B9" s="385" t="s">
        <v>262</v>
      </c>
      <c r="C9" s="386" t="s">
        <v>263</v>
      </c>
    </row>
    <row xmlns:x14ac="http://schemas.microsoft.com/office/spreadsheetml/2009/9/ac" r="10" ht="30" customHeight="true" x14ac:dyDescent="0.25">
      <c r="B10" s="385" t="s">
        <v>135</v>
      </c>
      <c r="C10" s="386" t="s">
        <v>264</v>
      </c>
    </row>
    <row xmlns:x14ac="http://schemas.microsoft.com/office/spreadsheetml/2009/9/ac" r="11" s="389" customFormat="true" ht="6.75" customHeight="true" x14ac:dyDescent="0.25">
      <c r="B11" s="387"/>
      <c r="C11" s="388"/>
    </row>
    <row xmlns:x14ac="http://schemas.microsoft.com/office/spreadsheetml/2009/9/ac" r="12" s="391" customFormat="true" ht="11.25" x14ac:dyDescent="0.2">
      <c r="B12" s="390" t="s">
        <v>265</v>
      </c>
    </row>
    <row xmlns:x14ac="http://schemas.microsoft.com/office/spreadsheetml/2009/9/ac" r="13" x14ac:dyDescent="0.25">
      <c r="B13" s="390" t="s">
        <v>268</v>
      </c>
    </row>
    <row xmlns:x14ac="http://schemas.microsoft.com/office/spreadsheetml/2009/9/ac" r="14" x14ac:dyDescent="0.25">
      <c r="B14" s="392" t="s">
        <v>266</v>
      </c>
    </row>
    <row xmlns:x14ac="http://schemas.microsoft.com/office/spreadsheetml/2009/9/ac" r="15" ht="76.5" customHeight="true" x14ac:dyDescent="0.25">
      <c r="B15" s="592" t="s">
        <v>267</v>
      </c>
      <c r="C15" s="59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40495-5F9D-40A5-AB30-864A946CD78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4" customWidth="true"/>
    <col min="2" max="2" width="12.375" style="594" customWidth="true"/>
    <col min="3" max="8" width="9" style="594" customWidth="true"/>
    <col min="9" max="9" width="12.375" style="594" customWidth="true"/>
    <col min="10" max="15" width="9" style="594" customWidth="true"/>
    <col min="16" max="16" width="12.375" style="594" customWidth="true"/>
    <col min="17" max="22" width="9" style="594" customWidth="true"/>
    <col min="23" max="38" width="9" style="594"/>
    <col min="39" max="16384" width="9" style="602"/>
  </cols>
  <sheetData>
    <row xmlns:x14ac="http://schemas.microsoft.com/office/spreadsheetml/2009/9/ac" r="1" s="594" customFormat="true" x14ac:dyDescent="0.2">
      <c r="A1" s="593" t="s">
        <v>137</v>
      </c>
      <c r="B1" s="593"/>
      <c r="C1" s="593"/>
      <c r="D1" s="593"/>
      <c r="E1" s="593"/>
      <c r="F1" s="593"/>
      <c r="G1" s="593"/>
      <c r="H1" s="593"/>
      <c r="I1" s="593"/>
      <c r="J1" s="593"/>
      <c r="K1" s="593"/>
      <c r="L1" s="593"/>
      <c r="M1" s="593"/>
      <c r="N1" s="593"/>
      <c r="O1" s="593"/>
      <c r="P1" s="593"/>
      <c r="Q1" s="593"/>
      <c r="R1" s="593"/>
      <c r="S1" s="593"/>
      <c r="T1" s="593"/>
      <c r="U1" s="593"/>
      <c r="V1" s="593"/>
    </row>
    <row xmlns:x14ac="http://schemas.microsoft.com/office/spreadsheetml/2009/9/ac" r="2" s="594" customFormat="true" x14ac:dyDescent="0.2">
      <c r="A2" s="593"/>
      <c r="B2" s="593"/>
      <c r="C2" s="593"/>
      <c r="D2" s="593"/>
      <c r="E2" s="593"/>
      <c r="F2" s="593"/>
      <c r="G2" s="593"/>
      <c r="H2" s="593"/>
      <c r="I2" s="593"/>
      <c r="J2" s="593"/>
      <c r="K2" s="593"/>
      <c r="L2" s="593"/>
      <c r="M2" s="593"/>
      <c r="N2" s="593"/>
      <c r="O2" s="593"/>
      <c r="P2" s="593"/>
      <c r="Q2" s="593"/>
      <c r="R2" s="593"/>
      <c r="S2" s="593"/>
      <c r="T2" s="593"/>
      <c r="U2" s="593"/>
      <c r="V2" s="593"/>
    </row>
    <row xmlns:x14ac="http://schemas.microsoft.com/office/spreadsheetml/2009/9/ac" r="3" s="594" customFormat="true" ht="18" x14ac:dyDescent="0.2">
      <c r="A3" s="595"/>
      <c r="B3" s="595"/>
      <c r="C3" s="595"/>
      <c r="D3" s="595"/>
      <c r="E3" s="595"/>
      <c r="F3" s="595"/>
      <c r="G3" s="595"/>
      <c r="H3" s="595"/>
      <c r="I3" s="595"/>
      <c r="J3" s="595"/>
      <c r="K3" s="595"/>
      <c r="L3" s="595"/>
      <c r="M3" s="595"/>
      <c r="N3" s="595"/>
      <c r="O3" s="595"/>
      <c r="P3" s="595"/>
      <c r="Q3" s="595"/>
      <c r="R3" s="595"/>
      <c r="S3" s="595"/>
      <c r="T3" s="595"/>
      <c r="U3" s="595"/>
      <c r="V3" s="595"/>
    </row>
    <row xmlns:x14ac="http://schemas.microsoft.com/office/spreadsheetml/2009/9/ac" r="4" ht="15.75" x14ac:dyDescent="0.25">
      <c r="B4" s="596" t="s">
        <v>13</v>
      </c>
      <c r="E4" s="597"/>
      <c r="I4" s="598" t="s">
        <v>14</v>
      </c>
      <c r="P4" s="599" t="s">
        <v>15</v>
      </c>
    </row>
    <row xmlns:x14ac="http://schemas.microsoft.com/office/spreadsheetml/2009/9/ac" r="6" x14ac:dyDescent="0.2">
      <c r="G6" s="600"/>
      <c r="H6" s="600"/>
      <c r="I6" s="600"/>
      <c r="K6" s="600"/>
      <c r="L6" s="600"/>
    </row>
    <row xmlns:x14ac="http://schemas.microsoft.com/office/spreadsheetml/2009/9/ac" r="7" ht="15.75" x14ac:dyDescent="0.2">
      <c r="G7" s="600"/>
      <c r="H7" s="600"/>
      <c r="I7" s="600"/>
      <c r="K7" s="601"/>
      <c r="L7" s="600"/>
    </row>
    <row xmlns:x14ac="http://schemas.microsoft.com/office/spreadsheetml/2009/9/ac" r="8" x14ac:dyDescent="0.2">
      <c r="G8" s="600"/>
      <c r="H8" s="600"/>
      <c r="I8" s="600"/>
      <c r="K8" s="600"/>
      <c r="L8" s="600"/>
    </row>
    <row xmlns:x14ac="http://schemas.microsoft.com/office/spreadsheetml/2009/9/ac" r="9" x14ac:dyDescent="0.2">
      <c r="G9" s="600"/>
      <c r="H9" s="600"/>
      <c r="I9" s="600"/>
      <c r="K9" s="600"/>
      <c r="L9" s="600"/>
    </row>
    <row xmlns:x14ac="http://schemas.microsoft.com/office/spreadsheetml/2009/9/ac" r="10" x14ac:dyDescent="0.2">
      <c r="G10" s="600"/>
      <c r="H10" s="600"/>
      <c r="I10" s="600"/>
      <c r="K10" s="600"/>
      <c r="L10" s="600"/>
    </row>
    <row xmlns:x14ac="http://schemas.microsoft.com/office/spreadsheetml/2009/9/ac" r="11" x14ac:dyDescent="0.2">
      <c r="G11" s="600"/>
      <c r="H11" s="600"/>
      <c r="I11" s="600"/>
      <c r="K11" s="600"/>
      <c r="L11" s="600"/>
    </row>
    <row xmlns:x14ac="http://schemas.microsoft.com/office/spreadsheetml/2009/9/ac" r="12" x14ac:dyDescent="0.2">
      <c r="G12" s="600"/>
      <c r="H12" s="600"/>
      <c r="I12" s="600"/>
      <c r="K12" s="600"/>
      <c r="L12" s="600"/>
    </row>
    <row xmlns:x14ac="http://schemas.microsoft.com/office/spreadsheetml/2009/9/ac" r="13" x14ac:dyDescent="0.2">
      <c r="G13" s="600"/>
      <c r="H13" s="600"/>
      <c r="I13" s="600"/>
      <c r="K13" s="600"/>
      <c r="L13" s="600"/>
    </row>
    <row xmlns:x14ac="http://schemas.microsoft.com/office/spreadsheetml/2009/9/ac" r="14" x14ac:dyDescent="0.2">
      <c r="G14" s="600"/>
      <c r="H14" s="600"/>
      <c r="I14" s="600"/>
      <c r="K14" s="600"/>
      <c r="L14" s="600"/>
    </row>
    <row xmlns:x14ac="http://schemas.microsoft.com/office/spreadsheetml/2009/9/ac" r="15" x14ac:dyDescent="0.2">
      <c r="G15" s="600"/>
      <c r="H15" s="600"/>
      <c r="I15" s="600"/>
      <c r="K15" s="600"/>
      <c r="L15" s="600"/>
    </row>
    <row xmlns:x14ac="http://schemas.microsoft.com/office/spreadsheetml/2009/9/ac" r="16" x14ac:dyDescent="0.2">
      <c r="G16" s="600"/>
      <c r="H16" s="600"/>
      <c r="I16" s="600"/>
      <c r="K16" s="600"/>
      <c r="L16" s="600"/>
    </row>
    <row xmlns:x14ac="http://schemas.microsoft.com/office/spreadsheetml/2009/9/ac" r="17" x14ac:dyDescent="0.2">
      <c r="G17" s="600"/>
      <c r="H17" s="600"/>
      <c r="I17" s="600"/>
      <c r="K17" s="600"/>
      <c r="L17" s="600"/>
    </row>
    <row xmlns:x14ac="http://schemas.microsoft.com/office/spreadsheetml/2009/9/ac" r="18" x14ac:dyDescent="0.2">
      <c r="G18" s="600"/>
      <c r="H18" s="600"/>
      <c r="I18" s="600"/>
      <c r="K18" s="600"/>
      <c r="L18" s="600"/>
    </row>
    <row xmlns:x14ac="http://schemas.microsoft.com/office/spreadsheetml/2009/9/ac" r="19" x14ac:dyDescent="0.2">
      <c r="G19" s="600"/>
      <c r="H19" s="600"/>
      <c r="I19" s="600"/>
      <c r="K19" s="600"/>
      <c r="L19" s="600"/>
    </row>
    <row xmlns:x14ac="http://schemas.microsoft.com/office/spreadsheetml/2009/9/ac" r="20" x14ac:dyDescent="0.2">
      <c r="G20" s="600"/>
      <c r="H20" s="600"/>
      <c r="I20" s="600"/>
      <c r="K20" s="600"/>
      <c r="L20" s="600"/>
    </row>
    <row xmlns:x14ac="http://schemas.microsoft.com/office/spreadsheetml/2009/9/ac" r="21" x14ac:dyDescent="0.2">
      <c r="G21" s="600"/>
      <c r="H21" s="600"/>
      <c r="I21" s="600"/>
      <c r="K21" s="600"/>
      <c r="L21" s="600"/>
    </row>
    <row xmlns:x14ac="http://schemas.microsoft.com/office/spreadsheetml/2009/9/ac" r="23" x14ac:dyDescent="0.2">
      <c r="B23" s="603"/>
    </row>
    <row xmlns:x14ac="http://schemas.microsoft.com/office/spreadsheetml/2009/9/ac" r="25" x14ac:dyDescent="0.2">
      <c r="B25" s="604"/>
      <c r="C25" s="604" t="str">
        <f>+IF(OR((C28="National*"),(D28="Urban*"),(E28="Rural*"),(F28="Pre-primary*"),(G28="Primary*"),(H28="Secondary^"),(C28="National*^"),(D28="Urban*^"),(E28="Rural*^"),(F28="Pre-primary*^"),(G28="Primary*^"),(H28="Secondary*^")),"*No basic service estimate available","")</f>
        <v/>
      </c>
      <c r="J25" s="604" t="str">
        <f>+IF(OR((J28="National*"),(K28="Urban*"),(L28="Rural*"),(M28="Pre-primary*"),(N28="Primary*"),(O28="Secondary^"),(J28="National*^"),(K28="Urban*^"),(L28="Rural*^"),(M28="Pre-primary*^"),(N28="Primary*^"),(O28="Secondary*^")),"*No basic service estimate available","")</f>
        <v>*No basic service estimate available</v>
      </c>
      <c r="Q25" s="60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3"/>
      <c r="C26" s="604" t="str">
        <f>+IF(OR((C28="National*^"),(D28="Urban*^"),(E28="Rural*^"),(F28="Pre-primary*^"),(G28="Primary*^"),(H28="Secondary*^")),"^Facilities that cannot be classified as improved or unimproved are treated as limited","")</f>
        <v/>
      </c>
      <c r="J26" s="604" t="str">
        <f>+IF(OR((J28="National*^"),(K28="Urban*^"),(L28="Rural*^"),(M28="Pre-primary*^"),(N28="Primary*^"),(O28="Secondary*^")),"^Facilities that cannot be classified as improved or unimproved are treated as limited","")</f>
        <v/>
      </c>
      <c r="Q26" s="604" t="str">
        <f>+IF(OR((Q28="National*^"),(R28="Urban*^"),(S28="Rural*^"),(T28="Pre-primary*^"),(U28="Primary*^"),(V28="Secondary*^")),"^Facilities that cannot be classified as having water or not are treated as limited","")</f>
        <v/>
      </c>
    </row>
    <row xmlns:x14ac="http://schemas.microsoft.com/office/spreadsheetml/2009/9/ac" r="27" x14ac:dyDescent="0.2">
      <c r="B27" s="605" t="str">
        <f>+Introduction!C7</f>
        <v>United Republic of Tanzania</v>
      </c>
      <c r="C27" s="606" t="s">
        <v>213</v>
      </c>
      <c r="D27" s="606"/>
      <c r="E27" s="606"/>
      <c r="F27" s="606"/>
      <c r="G27" s="606"/>
      <c r="H27" s="606"/>
      <c r="I27" s="607" t="str">
        <f>+B27</f>
        <v>United Republic of Tanzania</v>
      </c>
      <c r="J27" s="608" t="s">
        <v>14</v>
      </c>
      <c r="K27" s="609"/>
      <c r="L27" s="609"/>
      <c r="M27" s="609"/>
      <c r="N27" s="609"/>
      <c r="O27" s="609"/>
      <c r="P27" s="610" t="str">
        <f>+B27</f>
        <v>United Republic of Tanzania</v>
      </c>
      <c r="Q27" s="611" t="s">
        <v>15</v>
      </c>
      <c r="R27" s="611"/>
      <c r="S27" s="611"/>
      <c r="T27" s="611"/>
      <c r="U27" s="611"/>
      <c r="V27" s="612"/>
      <c r="AM27" s="594"/>
      <c r="AN27" s="594"/>
      <c r="AO27" s="594"/>
      <c r="AP27" s="594"/>
      <c r="AQ27" s="594"/>
      <c r="AR27" s="594"/>
      <c r="AS27" s="594"/>
      <c r="AT27" s="594"/>
      <c r="AU27" s="594"/>
    </row>
    <row xmlns:x14ac="http://schemas.microsoft.com/office/spreadsheetml/2009/9/ac" r="28" x14ac:dyDescent="0.2">
      <c r="B28" s="613"/>
      <c r="C28" s="614" t="str">
        <f>IF(AND(C30=0.0000000001,C31=0.0000000001,C32=0.0000000001), "National*",IF(AND(C30=0.0000000001,ISNUMBER(C32)),"National*", "National"))</f>
        <v>National</v>
      </c>
      <c r="D28" s="615" t="str">
        <f>IF(AND(D30=0.0000000001,D31=0.0000000001,D32=0.0000000001), "Urban*",IF(AND(D30=0.0000000001,ISNUMBER(D32)),"Urban*", "Urban"))</f>
        <v>Urban</v>
      </c>
      <c r="E28" s="615" t="str">
        <f>IF(AND(E30=0.0000000001,E31=0.0000000001,E32=0.0000000001), "Rural*",IF(AND(E30=0.0000000001,ISNUMBER(E32)),"Rural*", "Rural"))</f>
        <v>Rural</v>
      </c>
      <c r="F28" s="615" t="str">
        <f>IF(AND(F30=0.0000000001,F31=0.0000000001,F32=0.0000000001), "Pre-primary*",IF(AND(F30=0.0000000001,ISNUMBER(F32)),"Pre-primary*", "Pre-primary"))</f>
        <v>Pre-primary</v>
      </c>
      <c r="G28" s="615" t="str">
        <f>IF(AND(G30=0.0000000001,G31=0.0000000001,G32=0.0000000001), "Primary*",IF(AND(G30=0.0000000001,ISNUMBER(G32)),"Primary*", "Primary"))</f>
        <v>Primary</v>
      </c>
      <c r="H28" s="615" t="str">
        <f>IF(AND(H30=0.0000000001,H31=0.0000000001,H32=0.0000000001), "Secondary*",IF(AND(H30=0.0000000001,ISNUMBER(H32)),"Secondary*", "Secondary"))</f>
        <v>Secondary</v>
      </c>
      <c r="I28" s="613"/>
      <c r="J28" s="616" t="str">
        <f>IF(AND(J30=0.0000000001,J31=0.0000000001,J32=0.0000000001), "National*",IF(AND(J30=0.0000000001,ISNUMBER(J32)),"National*", "National"))</f>
        <v>National</v>
      </c>
      <c r="K28" s="615" t="str">
        <f>IF(AND(K30=0.0000000001,K31=0.0000000001,K32=0.0000000001), "Urban*",IF(AND(K30=0.0000000001,ISNUMBER(K32)),"Urban*", "Urban"))</f>
        <v>Urban</v>
      </c>
      <c r="L28" s="615" t="str">
        <f>IF(AND(L30=0.0000000001,L31=0.0000000001,L32=0.0000000001), "Rural*",IF(AND(L30=0.0000000001,ISNUMBER(L32)),"Rural*", "Rural"))</f>
        <v>Rural</v>
      </c>
      <c r="M28" s="615" t="str">
        <f>IF(AND(M30=0.0000000001,M31=0.0000000001,M32=0.0000000001), "Pre-primary*",IF(AND(M30=0.0000000001,ISNUMBER(M32)),"Pre-primary*", "Pre-primary"))</f>
        <v>Pre-primary*</v>
      </c>
      <c r="N28" s="615" t="str">
        <f>IF(AND(N30=0.0000000001,N31=0.0000000001,N32=0.0000000001), "Primary*",IF(AND(N30=0.0000000001,ISNUMBER(N32)),"Primary*", "Primary"))</f>
        <v>Primary</v>
      </c>
      <c r="O28" s="615" t="str">
        <f>IF(AND(O30=0.0000000001,O31=0.0000000001,O32=0.0000000001), "Secondary*",IF(AND(O30=0.0000000001,ISNUMBER(O32)),"Secondary*", "Secondary"))</f>
        <v>Secondary*</v>
      </c>
      <c r="P28" s="617"/>
      <c r="Q28" s="618" t="str">
        <f>IF(AND(Q30=0.0000000001,Q31=0.0000000001,Q32=0.0000000001), "National*",IF(AND(Q30=0.0000000001,ISNUMBER(Q32)),"National*", "National"))</f>
        <v>National</v>
      </c>
      <c r="R28" s="615" t="str">
        <f>IF(AND(R30=0.0000000001,R31=0.0000000001,R32=0.0000000001), "Urban*",IF(AND(R30=0.0000000001,ISNUMBER(R32)),"Urban*", "Urban"))</f>
        <v>Urban</v>
      </c>
      <c r="S28" s="615" t="str">
        <f>IF(AND(S30=0.0000000001,S31=0.0000000001,S32=0.0000000001), "Rural*",IF(AND(S30=0.0000000001,ISNUMBER(S32)),"Rural*", "Rural"))</f>
        <v>Rural</v>
      </c>
      <c r="T28" s="615" t="str">
        <f>IF(AND(T30=0.0000000001,T31=0.0000000001,T32=0.0000000001), "Pre-primary*",IF(AND(T30=0.0000000001,ISNUMBER(T32)),"Pre-primary*", "Pre-primary"))</f>
        <v>Pre-primary*</v>
      </c>
      <c r="U28" s="615" t="str">
        <f>IF(AND(U30=0.0000000001,U31=0.0000000001,U32=0.0000000001), "Primary*",IF(AND(U30=0.0000000001,ISNUMBER(U32)),"Primary*", "Primary"))</f>
        <v>Primary</v>
      </c>
      <c r="V28" s="619" t="str">
        <f>IF(AND(V30=0.0000000001,V31=0.0000000001,V32=0.0000000001), "Secondary*",IF(AND(V30=0.0000000001,ISNUMBER(V32)),"Secondary*", "Secondary"))</f>
        <v>Secondary*</v>
      </c>
      <c r="AM28" s="594"/>
      <c r="AN28" s="594"/>
      <c r="AO28" s="594"/>
      <c r="AP28" s="594"/>
      <c r="AQ28" s="594"/>
      <c r="AR28" s="594"/>
      <c r="AS28" s="594"/>
      <c r="AT28" s="594"/>
      <c r="AU28" s="594"/>
    </row>
    <row xmlns:x14ac="http://schemas.microsoft.com/office/spreadsheetml/2009/9/ac" r="29" ht="15.75" thickBot="true" x14ac:dyDescent="0.25">
      <c r="B29" s="613"/>
      <c r="C29" s="620">
        <f>IF(ISNUMBER(Regressions!B4), Regressions!B4, "-")</f>
        <v>2022</v>
      </c>
      <c r="D29" s="621">
        <f>C29</f>
        <v>2022</v>
      </c>
      <c r="E29" s="621">
        <f>D29</f>
        <v>2022</v>
      </c>
      <c r="F29" s="621">
        <f>E29</f>
        <v>2022</v>
      </c>
      <c r="G29" s="621">
        <f>F29</f>
        <v>2022</v>
      </c>
      <c r="H29" s="621">
        <f>F29</f>
        <v>2022</v>
      </c>
      <c r="I29" s="613"/>
      <c r="J29" s="622">
        <f>IF(ISNUMBER(Regressions!K4), Regressions!K4, "-")</f>
        <v>2023</v>
      </c>
      <c r="K29" s="623">
        <f>J29</f>
        <v>2023</v>
      </c>
      <c r="L29" s="623">
        <f>K29</f>
        <v>2023</v>
      </c>
      <c r="M29" s="623">
        <f>L29</f>
        <v>2023</v>
      </c>
      <c r="N29" s="623">
        <f>M29</f>
        <v>2023</v>
      </c>
      <c r="O29" s="623">
        <f>M29</f>
        <v>2023</v>
      </c>
      <c r="P29" s="617"/>
      <c r="Q29" s="624">
        <f>IF(ISNUMBER(Regressions!T4), Regressions!T4, "-")</f>
        <v>2023</v>
      </c>
      <c r="R29" s="625">
        <f>Q29</f>
        <v>2023</v>
      </c>
      <c r="S29" s="625">
        <f>R29</f>
        <v>2023</v>
      </c>
      <c r="T29" s="625">
        <f>S29</f>
        <v>2023</v>
      </c>
      <c r="U29" s="625">
        <f>T29</f>
        <v>2023</v>
      </c>
      <c r="V29" s="626">
        <f>T29</f>
        <v>2023</v>
      </c>
      <c r="AM29" s="594"/>
      <c r="AN29" s="594"/>
      <c r="AO29" s="594"/>
      <c r="AP29" s="594"/>
      <c r="AQ29" s="594"/>
      <c r="AR29" s="594"/>
      <c r="AS29" s="594"/>
      <c r="AT29" s="594"/>
      <c r="AU29" s="594"/>
    </row>
    <row xmlns:x14ac="http://schemas.microsoft.com/office/spreadsheetml/2009/9/ac" r="30" x14ac:dyDescent="0.2">
      <c r="B30" s="627" t="s">
        <v>140</v>
      </c>
      <c r="C30" s="628">
        <f>IF(ISNUMBER(Regressions!C4), Regressions!C4, 0.0000000001)</f>
        <v>56.088700000000003</v>
      </c>
      <c r="D30" s="628">
        <f>IF(ISNUMBER(Regressions!D4), Regressions!D4, 0.0000000001)</f>
        <v>72.350830000000002</v>
      </c>
      <c r="E30" s="628">
        <f>IF(ISNUMBER(Regressions!E4), Regressions!E4, 0.0000000001)</f>
        <v>51.46846</v>
      </c>
      <c r="F30" s="628">
        <f>IF(ISNUMBER(Regressions!F4), Regressions!F4, 0.0000000001)</f>
        <v>48.984966630000002</v>
      </c>
      <c r="G30" s="628">
        <f>IF(ISNUMBER(Regressions!G4), Regressions!G4, 0.0000000001)</f>
        <v>50.24109662</v>
      </c>
      <c r="H30" s="628">
        <f>IF(ISNUMBER(Regressions!H4), Regressions!H4, 0.0000000001)</f>
        <v>69.855067070000004</v>
      </c>
      <c r="I30" s="629" t="s">
        <v>140</v>
      </c>
      <c r="J30" s="628">
        <f>IF(ISNUMBER(Regressions!L4), Regressions!L4,0.0000000001)</f>
        <v>44.396215820000002</v>
      </c>
      <c r="K30" s="628">
        <f>IF(ISNUMBER(Regressions!M4), Regressions!M4,0.0000000001)</f>
        <v>58.657640000000001</v>
      </c>
      <c r="L30" s="628">
        <f>IF(ISNUMBER(Regressions!N4), Regressions!N4,0.0000000001)</f>
        <v>39.624920230000001</v>
      </c>
      <c r="M30" s="628">
        <f>IF(ISNUMBER(Regressions!O4), Regressions!O4,0.0000000001)</f>
        <v>1E-10</v>
      </c>
      <c r="N30" s="628">
        <f>IF(ISNUMBER(Regressions!P4), Regressions!P4,0.0000000001)</f>
        <v>30.768878520000001</v>
      </c>
      <c r="O30" s="628">
        <f>IF(ISNUMBER(Regressions!Q4), Regressions!Q4,0.0000000001)</f>
        <v>1E-10</v>
      </c>
      <c r="P30" s="630" t="s">
        <v>140</v>
      </c>
      <c r="Q30" s="628">
        <f>IF(ISNUMBER(Regressions!U4), Regressions!U4,0.0000000001)</f>
        <v>15.029626670000001</v>
      </c>
      <c r="R30" s="628">
        <f>IF(ISNUMBER(Regressions!V4), Regressions!V4,0.0000000001)</f>
        <v>8.8793005419999993</v>
      </c>
      <c r="S30" s="628">
        <f>IF(ISNUMBER(Regressions!W4), Regressions!W4,0.0000000001)</f>
        <v>16.624160790000001</v>
      </c>
      <c r="T30" s="628">
        <f>IF(ISNUMBER(Regressions!X4), Regressions!X4,0.0000000001)</f>
        <v>1E-10</v>
      </c>
      <c r="U30" s="628">
        <f>IF(ISNUMBER(Regressions!Y4), Regressions!Y4,0.0000000001)</f>
        <v>14.891163110000001</v>
      </c>
      <c r="V30" s="631">
        <f>IF(ISNUMBER(Regressions!Z4), Regressions!Z4,0.0000000001)</f>
        <v>1E-10</v>
      </c>
      <c r="AM30" s="594"/>
      <c r="AN30" s="594"/>
      <c r="AO30" s="594"/>
      <c r="AP30" s="594"/>
      <c r="AQ30" s="594"/>
      <c r="AR30" s="594"/>
      <c r="AS30" s="594"/>
      <c r="AT30" s="594"/>
      <c r="AU30" s="594"/>
    </row>
    <row xmlns:x14ac="http://schemas.microsoft.com/office/spreadsheetml/2009/9/ac" r="31" x14ac:dyDescent="0.2">
      <c r="B31" s="632" t="s">
        <v>141</v>
      </c>
      <c r="C31" s="628">
        <f>IF(ISNUMBER(Regressions!C5), Regressions!C5, 0.0000000001)</f>
        <v>20.666342650000001</v>
      </c>
      <c r="D31" s="628">
        <f>IF(ISNUMBER(Regressions!D5), Regressions!D5, 0.0000000001)</f>
        <v>20.112214999999999</v>
      </c>
      <c r="E31" s="628">
        <f>IF(ISNUMBER(Regressions!E5), Regressions!E5, 0.0000000001)</f>
        <v>14.593814999999999</v>
      </c>
      <c r="F31" s="628">
        <f>IF(ISNUMBER(Regressions!F5), Regressions!F5, 0.0000000001)</f>
        <v>13.7548136</v>
      </c>
      <c r="G31" s="628">
        <f>IF(ISNUMBER(Regressions!G5), Regressions!G5, 0.0000000001)</f>
        <v>21.93070496</v>
      </c>
      <c r="H31" s="628">
        <f>IF(ISNUMBER(Regressions!H5), Regressions!H5, 0.0000000001)</f>
        <v>18.574018200000001</v>
      </c>
      <c r="I31" s="633" t="s">
        <v>141</v>
      </c>
      <c r="J31" s="628">
        <f>IF(ISNUMBER(Regressions!L5), Regressions!L5,0.0000000001)</f>
        <v>52.640444180000003</v>
      </c>
      <c r="K31" s="628">
        <f>IF(ISNUMBER(Regressions!M5), Regressions!M5,0.0000000001)</f>
        <v>40.755324999999999</v>
      </c>
      <c r="L31" s="628">
        <f>IF(ISNUMBER(Regressions!N5), Regressions!N5,0.0000000001)</f>
        <v>56.102724770000002</v>
      </c>
      <c r="M31" s="628">
        <f>IF(ISNUMBER(Regressions!O5), Regressions!O5,0.0000000001)</f>
        <v>1E-10</v>
      </c>
      <c r="N31" s="628">
        <f>IF(ISNUMBER(Regressions!P5), Regressions!P5,0.0000000001)</f>
        <v>62.025142240000001</v>
      </c>
      <c r="O31" s="628">
        <f>IF(ISNUMBER(Regressions!Q5), Regressions!Q5,0.0000000001)</f>
        <v>1E-10</v>
      </c>
      <c r="P31" s="634" t="s">
        <v>141</v>
      </c>
      <c r="Q31" s="628">
        <f>IF(ISNUMBER(Regressions!U5), Regressions!U5,0.0000000001)</f>
        <v>1E-10</v>
      </c>
      <c r="R31" s="628">
        <f>IF(ISNUMBER(Regressions!V5), Regressions!V5,0.0000000001)</f>
        <v>1E-10</v>
      </c>
      <c r="S31" s="628">
        <f>IF(ISNUMBER(Regressions!W5), Regressions!W5,0.0000000001)</f>
        <v>1E-10</v>
      </c>
      <c r="T31" s="628">
        <f>IF(ISNUMBER(Regressions!X5), Regressions!X5,0.0000000001)</f>
        <v>1E-10</v>
      </c>
      <c r="U31" s="628">
        <f>IF(ISNUMBER(Regressions!Y5), Regressions!Y5,0.0000000001)</f>
        <v>1E-10</v>
      </c>
      <c r="V31" s="631">
        <f>IF(ISNUMBER(Regressions!Z5), Regressions!Z5,0.0000000001)</f>
        <v>1E-10</v>
      </c>
      <c r="AM31" s="594"/>
      <c r="AN31" s="594"/>
      <c r="AO31" s="594"/>
      <c r="AP31" s="594"/>
      <c r="AQ31" s="594"/>
      <c r="AR31" s="594"/>
      <c r="AS31" s="594"/>
      <c r="AT31" s="594"/>
      <c r="AU31" s="594"/>
    </row>
    <row xmlns:x14ac="http://schemas.microsoft.com/office/spreadsheetml/2009/9/ac" r="32" x14ac:dyDescent="0.2">
      <c r="B32" s="632" t="s">
        <v>139</v>
      </c>
      <c r="C32" s="628">
        <f>IF(ISNUMBER(Regressions!C6), Regressions!C6, 0.0000000001)</f>
        <v>23.24495735</v>
      </c>
      <c r="D32" s="628">
        <f>IF(ISNUMBER(Regressions!D6), Regressions!D6, 0.0000000001)</f>
        <v>7.5369549999999998</v>
      </c>
      <c r="E32" s="628">
        <f>IF(ISNUMBER(Regressions!E6), Regressions!E6, 0.0000000001)</f>
        <v>33.937725</v>
      </c>
      <c r="F32" s="628">
        <f>IF(ISNUMBER(Regressions!F6), Regressions!F6, 0.0000000001)</f>
        <v>37.260219769999999</v>
      </c>
      <c r="G32" s="628">
        <f>IF(ISNUMBER(Regressions!G6), Regressions!G6, 0.0000000001)</f>
        <v>27.82819842</v>
      </c>
      <c r="H32" s="628">
        <f>IF(ISNUMBER(Regressions!H6), Regressions!H6, 0.0000000001)</f>
        <v>11.570914719999999</v>
      </c>
      <c r="I32" s="635" t="s">
        <v>139</v>
      </c>
      <c r="J32" s="628">
        <f>IF(ISNUMBER(Regressions!L6), Regressions!L6,0.0000000001)</f>
        <v>2.9633400000000001</v>
      </c>
      <c r="K32" s="628">
        <f>IF(ISNUMBER(Regressions!M6), Regressions!M6,0.0000000001)</f>
        <v>0.58703499999999997</v>
      </c>
      <c r="L32" s="628">
        <f>IF(ISNUMBER(Regressions!N6), Regressions!N6,0.0000000001)</f>
        <v>4.2723550000000001</v>
      </c>
      <c r="M32" s="628">
        <f>IF(ISNUMBER(Regressions!O6), Regressions!O6,0.0000000001)</f>
        <v>1E-10</v>
      </c>
      <c r="N32" s="628">
        <f>IF(ISNUMBER(Regressions!P6), Regressions!P6,0.0000000001)</f>
        <v>7.2059792329999999</v>
      </c>
      <c r="O32" s="628">
        <f>IF(ISNUMBER(Regressions!Q6), Regressions!Q6,0.0000000001)</f>
        <v>1E-10</v>
      </c>
      <c r="P32" s="636" t="s">
        <v>139</v>
      </c>
      <c r="Q32" s="628">
        <f>IF(ISNUMBER(Regressions!U6), Regressions!U6,0.0000000001)</f>
        <v>1E-10</v>
      </c>
      <c r="R32" s="628">
        <f>IF(ISNUMBER(Regressions!V6), Regressions!V6,0.0000000001)</f>
        <v>1E-10</v>
      </c>
      <c r="S32" s="628">
        <f>IF(ISNUMBER(Regressions!W6), Regressions!W6,0.0000000001)</f>
        <v>1E-10</v>
      </c>
      <c r="T32" s="628">
        <f>IF(ISNUMBER(Regressions!X6), Regressions!X6,0.0000000001)</f>
        <v>1E-10</v>
      </c>
      <c r="U32" s="628">
        <f>IF(ISNUMBER(Regressions!Y6), Regressions!Y6,0.0000000001)</f>
        <v>1E-10</v>
      </c>
      <c r="V32" s="631">
        <f>IF(ISNUMBER(Regressions!Z6), Regressions!Z6,0.0000000001)</f>
        <v>1E-10</v>
      </c>
      <c r="AM32" s="594"/>
      <c r="AN32" s="594"/>
      <c r="AO32" s="594"/>
      <c r="AP32" s="594"/>
      <c r="AQ32" s="594"/>
      <c r="AR32" s="594"/>
      <c r="AS32" s="594"/>
      <c r="AT32" s="594"/>
      <c r="AU32" s="594"/>
    </row>
    <row xmlns:x14ac="http://schemas.microsoft.com/office/spreadsheetml/2009/9/ac" r="33" ht="15.75" thickBot="true" x14ac:dyDescent="0.25">
      <c r="B33" s="637" t="s">
        <v>214</v>
      </c>
      <c r="C33" s="638">
        <f>IF(ISNUMBER(Regressions!C7), Regressions!C7, 0.0000000001)</f>
        <v>0</v>
      </c>
      <c r="D33" s="638">
        <f>IF(ISNUMBER(Regressions!D7), Regressions!D7, 0.0000000001)</f>
        <v>0</v>
      </c>
      <c r="E33" s="638">
        <f>IF(ISNUMBER(Regressions!E7), Regressions!E7, 0.0000000001)</f>
        <v>0</v>
      </c>
      <c r="F33" s="638">
        <f>IF(ISNUMBER(Regressions!F7), Regressions!F7, 0.0000000001)</f>
        <v>0</v>
      </c>
      <c r="G33" s="638">
        <f>IF(ISNUMBER(Regressions!G7), Regressions!G7, 0.0000000001)</f>
        <v>0</v>
      </c>
      <c r="H33" s="638">
        <f>IF(ISNUMBER(Regressions!H7), Regressions!H7, 0.0000000001)</f>
        <v>0</v>
      </c>
      <c r="I33" s="639" t="s">
        <v>214</v>
      </c>
      <c r="J33" s="640">
        <f>IF(ISNUMBER(Regressions!L7), Regressions!L7,0.0000000001)</f>
        <v>0</v>
      </c>
      <c r="K33" s="638">
        <f>IF(ISNUMBER(Regressions!M7), Regressions!M7,0.0000000001)</f>
        <v>0</v>
      </c>
      <c r="L33" s="638">
        <f>IF(ISNUMBER(Regressions!N7), Regressions!N7,0.0000000001)</f>
        <v>0</v>
      </c>
      <c r="M33" s="638">
        <f>IF(ISNUMBER(Regressions!O7), Regressions!O7,0.0000000001)</f>
        <v>100</v>
      </c>
      <c r="N33" s="638">
        <f>IF(ISNUMBER(Regressions!P7), Regressions!P7,0.0000000001)</f>
        <v>0</v>
      </c>
      <c r="O33" s="638">
        <f>IF(ISNUMBER(Regressions!Q7), Regressions!Q7,0.0000000001)</f>
        <v>100</v>
      </c>
      <c r="P33" s="641" t="s">
        <v>214</v>
      </c>
      <c r="Q33" s="640">
        <f>IF(ISNUMBER(Regressions!U7), Regressions!U7,0.0000000001)</f>
        <v>84.970373330000001</v>
      </c>
      <c r="R33" s="640">
        <f>IF(ISNUMBER(Regressions!V7), Regressions!V7,0.0000000001)</f>
        <v>91.120699459999997</v>
      </c>
      <c r="S33" s="638">
        <f>IF(ISNUMBER(Regressions!W7), Regressions!W7,0.0000000001)</f>
        <v>83.375839209999995</v>
      </c>
      <c r="T33" s="638">
        <f>IF(ISNUMBER(Regressions!X7), Regressions!X7,0.0000000001)</f>
        <v>100</v>
      </c>
      <c r="U33" s="638">
        <f>IF(ISNUMBER(Regressions!Y7), Regressions!Y7,0.0000000001)</f>
        <v>85.108836890000006</v>
      </c>
      <c r="V33" s="642">
        <f>IF(ISNUMBER(Regressions!Z7), Regressions!Z7,0.0000000001)</f>
        <v>100</v>
      </c>
    </row>
    <row xmlns:x14ac="http://schemas.microsoft.com/office/spreadsheetml/2009/9/ac" r="34" x14ac:dyDescent="0.2">
      <c r="B34" s="643" t="s">
        <v>338</v>
      </c>
    </row>
    <row xmlns:x14ac="http://schemas.microsoft.com/office/spreadsheetml/2009/9/ac" r="35" ht="6" customHeight="true" x14ac:dyDescent="0.2"/>
    <row xmlns:x14ac="http://schemas.microsoft.com/office/spreadsheetml/2009/9/ac" r="36" s="594" customFormat="true" ht="50.1" customHeight="true" x14ac:dyDescent="0.2">
      <c r="B36" s="644" t="s">
        <v>34</v>
      </c>
      <c r="C36" s="645" t="s">
        <v>342</v>
      </c>
      <c r="D36" s="645"/>
      <c r="E36" s="645"/>
      <c r="F36" s="645"/>
      <c r="G36" s="645"/>
      <c r="H36" s="645"/>
      <c r="I36" s="644" t="s">
        <v>34</v>
      </c>
      <c r="J36" s="646" t="s">
        <v>343</v>
      </c>
      <c r="K36" s="647"/>
      <c r="L36" s="647"/>
      <c r="M36" s="647"/>
      <c r="N36" s="647"/>
      <c r="O36" s="647"/>
      <c r="P36" s="644" t="s">
        <v>34</v>
      </c>
      <c r="Q36" s="648" t="s">
        <v>344</v>
      </c>
      <c r="R36" s="648"/>
      <c r="S36" s="648"/>
      <c r="T36" s="648"/>
      <c r="U36" s="648"/>
      <c r="V36" s="648"/>
    </row>
    <row xmlns:x14ac="http://schemas.microsoft.com/office/spreadsheetml/2009/9/ac" r="37" ht="50.1" customHeight="true" x14ac:dyDescent="0.2">
      <c r="B37" s="644" t="s">
        <v>35</v>
      </c>
      <c r="C37" s="649" t="s">
        <v>345</v>
      </c>
      <c r="D37" s="649"/>
      <c r="E37" s="649"/>
      <c r="F37" s="649"/>
      <c r="G37" s="649"/>
      <c r="H37" s="649"/>
      <c r="I37" s="644" t="s">
        <v>35</v>
      </c>
      <c r="J37" s="649" t="s">
        <v>346</v>
      </c>
      <c r="K37" s="649"/>
      <c r="L37" s="649"/>
      <c r="M37" s="649"/>
      <c r="N37" s="649"/>
      <c r="O37" s="649"/>
      <c r="P37" s="644" t="s">
        <v>35</v>
      </c>
      <c r="Q37" s="649" t="s">
        <v>347</v>
      </c>
      <c r="R37" s="649"/>
      <c r="S37" s="649"/>
      <c r="T37" s="649"/>
      <c r="U37" s="649"/>
      <c r="V37" s="649"/>
    </row>
    <row xmlns:x14ac="http://schemas.microsoft.com/office/spreadsheetml/2009/9/ac" r="38" ht="50.1" customHeight="true" x14ac:dyDescent="0.2">
      <c r="B38" s="644" t="s">
        <v>36</v>
      </c>
      <c r="C38" s="650" t="s">
        <v>348</v>
      </c>
      <c r="D38" s="650"/>
      <c r="E38" s="650"/>
      <c r="F38" s="650"/>
      <c r="G38" s="650"/>
      <c r="H38" s="650"/>
      <c r="I38" s="644" t="s">
        <v>36</v>
      </c>
      <c r="J38" s="650" t="s">
        <v>349</v>
      </c>
      <c r="K38" s="650"/>
      <c r="L38" s="650"/>
      <c r="M38" s="650"/>
      <c r="N38" s="650"/>
      <c r="O38" s="650"/>
      <c r="P38" s="644" t="s">
        <v>36</v>
      </c>
      <c r="Q38" s="650" t="s">
        <v>350</v>
      </c>
      <c r="R38" s="650"/>
      <c r="S38" s="650"/>
      <c r="T38" s="650"/>
      <c r="U38" s="650"/>
      <c r="V38" s="650"/>
    </row>
    <row xmlns:x14ac="http://schemas.microsoft.com/office/spreadsheetml/2009/9/ac" r="39" ht="50.1" customHeight="true" x14ac:dyDescent="0.2">
      <c r="B39" s="644" t="s">
        <v>214</v>
      </c>
      <c r="C39" s="651" t="s">
        <v>351</v>
      </c>
      <c r="D39" s="651"/>
      <c r="E39" s="651"/>
      <c r="F39" s="651"/>
      <c r="G39" s="651"/>
      <c r="H39" s="651"/>
      <c r="I39" s="644" t="s">
        <v>214</v>
      </c>
      <c r="J39" s="651" t="s">
        <v>351</v>
      </c>
      <c r="K39" s="651"/>
      <c r="L39" s="651"/>
      <c r="M39" s="651"/>
      <c r="N39" s="651"/>
      <c r="O39" s="651"/>
      <c r="P39" s="644" t="s">
        <v>214</v>
      </c>
      <c r="Q39" s="651" t="s">
        <v>351</v>
      </c>
      <c r="R39" s="651"/>
      <c r="S39" s="651"/>
      <c r="T39" s="651"/>
      <c r="U39" s="651"/>
      <c r="V39" s="65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338</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338</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338</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7" t="s">
        <v>25</v>
      </c>
      <c r="E4" s="138" t="s">
        <v>19</v>
      </c>
      <c r="F4" s="139" t="s">
        <v>107</v>
      </c>
      <c r="G4" s="137" t="s">
        <v>25</v>
      </c>
      <c r="H4" s="138" t="s">
        <v>19</v>
      </c>
      <c r="I4" s="139" t="s">
        <v>107</v>
      </c>
      <c r="J4" s="137" t="s">
        <v>25</v>
      </c>
      <c r="K4" s="138" t="s">
        <v>19</v>
      </c>
      <c r="L4" s="139" t="s">
        <v>107</v>
      </c>
      <c r="M4" s="137" t="s">
        <v>25</v>
      </c>
      <c r="N4" s="138" t="s">
        <v>19</v>
      </c>
      <c r="O4" s="139" t="s">
        <v>107</v>
      </c>
      <c r="P4" s="137" t="s">
        <v>25</v>
      </c>
      <c r="Q4" s="138" t="s">
        <v>19</v>
      </c>
      <c r="R4" s="139" t="s">
        <v>107</v>
      </c>
      <c r="S4" s="137" t="s">
        <v>25</v>
      </c>
      <c r="T4" s="138" t="s">
        <v>19</v>
      </c>
      <c r="U4" s="140" t="s">
        <v>107</v>
      </c>
      <c r="V4" s="141" t="s">
        <v>25</v>
      </c>
      <c r="W4" s="142" t="s">
        <v>19</v>
      </c>
      <c r="X4" s="142" t="s">
        <v>21</v>
      </c>
      <c r="Y4" s="142" t="s">
        <v>29</v>
      </c>
      <c r="Z4" s="144" t="s">
        <v>108</v>
      </c>
      <c r="AA4" s="141" t="s">
        <v>25</v>
      </c>
      <c r="AB4" s="142" t="s">
        <v>19</v>
      </c>
      <c r="AC4" s="142" t="s">
        <v>21</v>
      </c>
      <c r="AD4" s="142" t="s">
        <v>29</v>
      </c>
      <c r="AE4" s="144" t="s">
        <v>108</v>
      </c>
      <c r="AF4" s="141" t="s">
        <v>25</v>
      </c>
      <c r="AG4" s="142" t="s">
        <v>19</v>
      </c>
      <c r="AH4" s="142" t="s">
        <v>21</v>
      </c>
      <c r="AI4" s="142" t="s">
        <v>29</v>
      </c>
      <c r="AJ4" s="144" t="s">
        <v>108</v>
      </c>
      <c r="AK4" s="141" t="s">
        <v>25</v>
      </c>
      <c r="AL4" s="142" t="s">
        <v>19</v>
      </c>
      <c r="AM4" s="142" t="s">
        <v>21</v>
      </c>
      <c r="AN4" s="142" t="s">
        <v>29</v>
      </c>
      <c r="AO4" s="144" t="s">
        <v>108</v>
      </c>
      <c r="AP4" s="141" t="s">
        <v>25</v>
      </c>
      <c r="AQ4" s="142" t="s">
        <v>19</v>
      </c>
      <c r="AR4" s="142" t="s">
        <v>21</v>
      </c>
      <c r="AS4" s="142" t="s">
        <v>29</v>
      </c>
      <c r="AT4" s="144" t="s">
        <v>108</v>
      </c>
      <c r="AU4" s="141" t="s">
        <v>25</v>
      </c>
      <c r="AV4" s="142" t="s">
        <v>19</v>
      </c>
      <c r="AW4" s="142" t="s">
        <v>21</v>
      </c>
      <c r="AX4" s="142" t="s">
        <v>29</v>
      </c>
      <c r="AY4" s="145" t="s">
        <v>108</v>
      </c>
      <c r="AZ4" s="146" t="s">
        <v>25</v>
      </c>
      <c r="BA4" s="147" t="s">
        <v>126</v>
      </c>
      <c r="BB4" s="148" t="s">
        <v>128</v>
      </c>
      <c r="BC4" s="146" t="s">
        <v>25</v>
      </c>
      <c r="BD4" s="147" t="s">
        <v>126</v>
      </c>
      <c r="BE4" s="148" t="s">
        <v>128</v>
      </c>
      <c r="BF4" s="146" t="s">
        <v>25</v>
      </c>
      <c r="BG4" s="147" t="s">
        <v>126</v>
      </c>
      <c r="BH4" s="148" t="s">
        <v>128</v>
      </c>
      <c r="BI4" s="146" t="s">
        <v>25</v>
      </c>
      <c r="BJ4" s="147" t="s">
        <v>126</v>
      </c>
      <c r="BK4" s="148" t="s">
        <v>128</v>
      </c>
      <c r="BL4" s="146" t="s">
        <v>25</v>
      </c>
      <c r="BM4" s="147" t="s">
        <v>126</v>
      </c>
      <c r="BN4" s="148" t="s">
        <v>128</v>
      </c>
      <c r="BO4" s="146" t="s">
        <v>25</v>
      </c>
      <c r="BP4" s="147" t="s">
        <v>126</v>
      </c>
      <c r="BQ4" s="148" t="s">
        <v>128</v>
      </c>
    </row>
    <row xmlns:x14ac="http://schemas.microsoft.com/office/spreadsheetml/2009/9/ac" r="5" ht="48" hidden="true" x14ac:dyDescent="0.2">
      <c r="A5" s="43" t="s">
        <v>39</v>
      </c>
      <c r="B5" s="43" t="s">
        <v>40</v>
      </c>
      <c r="C5" s="43" t="s">
        <v>41</v>
      </c>
      <c r="D5" s="137" t="s">
        <v>120</v>
      </c>
      <c r="E5" s="138" t="s">
        <v>42</v>
      </c>
      <c r="F5" s="139" t="s">
        <v>195</v>
      </c>
      <c r="G5" s="137" t="s">
        <v>121</v>
      </c>
      <c r="H5" s="138" t="s">
        <v>43</v>
      </c>
      <c r="I5" s="139" t="s">
        <v>196</v>
      </c>
      <c r="J5" s="137" t="s">
        <v>122</v>
      </c>
      <c r="K5" s="138" t="s">
        <v>44</v>
      </c>
      <c r="L5" s="139" t="s">
        <v>197</v>
      </c>
      <c r="M5" s="137" t="s">
        <v>123</v>
      </c>
      <c r="N5" s="138" t="s">
        <v>84</v>
      </c>
      <c r="O5" s="139" t="s">
        <v>198</v>
      </c>
      <c r="P5" s="137" t="s">
        <v>124</v>
      </c>
      <c r="Q5" s="138" t="s">
        <v>85</v>
      </c>
      <c r="R5" s="139" t="s">
        <v>199</v>
      </c>
      <c r="S5" s="137" t="s">
        <v>125</v>
      </c>
      <c r="T5" s="138" t="s">
        <v>86</v>
      </c>
      <c r="U5" s="140" t="s">
        <v>200</v>
      </c>
      <c r="V5" s="141" t="s">
        <v>114</v>
      </c>
      <c r="W5" s="142" t="s">
        <v>45</v>
      </c>
      <c r="X5" s="143" t="s">
        <v>63</v>
      </c>
      <c r="Y5" s="143" t="s">
        <v>64</v>
      </c>
      <c r="Z5" s="144" t="s">
        <v>201</v>
      </c>
      <c r="AA5" s="141" t="s">
        <v>115</v>
      </c>
      <c r="AB5" s="142" t="s">
        <v>46</v>
      </c>
      <c r="AC5" s="143" t="s">
        <v>65</v>
      </c>
      <c r="AD5" s="143" t="s">
        <v>66</v>
      </c>
      <c r="AE5" s="144" t="s">
        <v>202</v>
      </c>
      <c r="AF5" s="141" t="s">
        <v>116</v>
      </c>
      <c r="AG5" s="142" t="s">
        <v>47</v>
      </c>
      <c r="AH5" s="143" t="s">
        <v>67</v>
      </c>
      <c r="AI5" s="143" t="s">
        <v>68</v>
      </c>
      <c r="AJ5" s="144" t="s">
        <v>203</v>
      </c>
      <c r="AK5" s="141" t="s">
        <v>117</v>
      </c>
      <c r="AL5" s="142" t="s">
        <v>69</v>
      </c>
      <c r="AM5" s="143" t="s">
        <v>70</v>
      </c>
      <c r="AN5" s="143" t="s">
        <v>71</v>
      </c>
      <c r="AO5" s="144" t="s">
        <v>204</v>
      </c>
      <c r="AP5" s="141" t="s">
        <v>118</v>
      </c>
      <c r="AQ5" s="142" t="s">
        <v>72</v>
      </c>
      <c r="AR5" s="143" t="s">
        <v>73</v>
      </c>
      <c r="AS5" s="143" t="s">
        <v>74</v>
      </c>
      <c r="AT5" s="144" t="s">
        <v>205</v>
      </c>
      <c r="AU5" s="141" t="s">
        <v>119</v>
      </c>
      <c r="AV5" s="142" t="s">
        <v>75</v>
      </c>
      <c r="AW5" s="143" t="s">
        <v>76</v>
      </c>
      <c r="AX5" s="143" t="s">
        <v>77</v>
      </c>
      <c r="AY5" s="145" t="s">
        <v>206</v>
      </c>
      <c r="AZ5" s="146" t="s">
        <v>78</v>
      </c>
      <c r="BA5" s="147" t="s">
        <v>100</v>
      </c>
      <c r="BB5" s="148" t="s">
        <v>207</v>
      </c>
      <c r="BC5" s="146" t="s">
        <v>83</v>
      </c>
      <c r="BD5" s="147" t="s">
        <v>101</v>
      </c>
      <c r="BE5" s="148" t="s">
        <v>208</v>
      </c>
      <c r="BF5" s="146" t="s">
        <v>82</v>
      </c>
      <c r="BG5" s="147" t="s">
        <v>102</v>
      </c>
      <c r="BH5" s="148" t="s">
        <v>209</v>
      </c>
      <c r="BI5" s="146" t="s">
        <v>81</v>
      </c>
      <c r="BJ5" s="147" t="s">
        <v>103</v>
      </c>
      <c r="BK5" s="148" t="s">
        <v>210</v>
      </c>
      <c r="BL5" s="146" t="s">
        <v>80</v>
      </c>
      <c r="BM5" s="147" t="s">
        <v>104</v>
      </c>
      <c r="BN5" s="148" t="s">
        <v>211</v>
      </c>
      <c r="BO5" s="146" t="s">
        <v>79</v>
      </c>
      <c r="BP5" s="147" t="s">
        <v>105</v>
      </c>
      <c r="BQ5" s="148" t="s">
        <v>212</v>
      </c>
    </row>
    <row xmlns:x14ac="http://schemas.microsoft.com/office/spreadsheetml/2009/9/ac" r="6" x14ac:dyDescent="0.2">
      <c r="A6" s="349" t="str">
        <f>+RIGHT('Data Summary'!A6,LEN('Data Summary'!A6)-9)</f>
        <v>UIS</v>
      </c>
      <c r="B6" s="36" t="str">
        <f>+IF(ISTEXT('Data Summary'!B6),'Data Summary'!B6,"")</f>
        <v>Other</v>
      </c>
      <c r="C6" s="348">
        <f>+VALUE('Data Summary'!C6)</f>
        <v>2010</v>
      </c>
      <c r="D6" s="96" t="e">
        <f>+IF(AND(ISNUMBER('Water Data'!D4),'Data Summary'!BS6="Yes"),100-'Water Data'!D4,NA())</f>
        <v>#N/A</v>
      </c>
      <c r="E6" s="96">
        <f>+IF(AND(ISNUMBER('Water Data'!D6),'Data Summary'!BT6="Yes"),'Water Data'!D6,NA())</f>
        <v>45.894233642067519</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43.6</v>
      </c>
      <c r="R6" s="96" t="e">
        <f>+IF(AND(ISNUMBER('Water Data'!H9),'Data Summary'!CG6="Yes"),'Water Data'!H9,NA())</f>
        <v>#N/A</v>
      </c>
      <c r="S6" s="96" t="e">
        <f>+IF(AND(ISNUMBER('Water Data'!I4),'Data Summary'!CH6="Yes"),100-'Water Data'!I4,NA())</f>
        <v>#N/A</v>
      </c>
      <c r="T6" s="96">
        <f>+IF(AND(ISNUMBER('Water Data'!I6),'Data Summary'!CI6="Yes"),'Water Data'!I6,NA())</f>
        <v>54.4</v>
      </c>
      <c r="U6" s="96" t="e">
        <f>+IF(AND(ISNUMBER('Water Data'!I9),'Data Summary'!CJ6="Yes"),'Water Data'!I9,NA())</f>
        <v>#N/A</v>
      </c>
      <c r="V6" s="97">
        <f>+IF(AND(ISNUMBER('Sanitation Data'!D4),'Data Summary'!CK6="Yes"),100-'Sanitation Data'!D4,NA())</f>
        <v>100</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100</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100</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9" t="str">
        <f ca="true">+RIGHT('Data Summary'!A7,LEN('Data Summary'!A7)-9)</f>
        <v>UIS</v>
      </c>
      <c r="B7" s="36" t="str">
        <f ca="true">+IF(ISTEXT('Data Summary'!B7),'Data Summary'!B7,"")</f>
        <v>Other</v>
      </c>
      <c r="C7" s="348">
        <f ca="true">+VALUE('Data Summary'!C7)</f>
        <v>2012</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100</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100</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100</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9" t="str">
        <f ca="true">+RIGHT('Data Summary'!A8,LEN('Data Summary'!A8)-9)</f>
        <v>UIS</v>
      </c>
      <c r="B8" s="36" t="str">
        <f ca="true">+IF(ISTEXT('Data Summary'!B8),'Data Summary'!B8,"")</f>
        <v>Other</v>
      </c>
      <c r="C8" s="348">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100</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100</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100</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9" t="str">
        <f ca="true">+RIGHT('Data Summary'!A9,LEN('Data Summary'!A9)-9)</f>
        <v>SDI</v>
      </c>
      <c r="B9" s="36" t="str">
        <f ca="true">+IF(ISTEXT('Data Summary'!B9),'Data Summary'!B9,"")</f>
        <v>Survey</v>
      </c>
      <c r="C9" s="348">
        <f ca="true">+VALUE('Data Summary'!C9)</f>
        <v>2014</v>
      </c>
      <c r="D9" s="96">
        <f ca="true">+IF(AND(ISNUMBER(OFFSET('Water Data'!$D$4,0,10*ROW('Water Data'!D3))),'Data Summary'!BS9="Yes"),100-OFFSET('Water Data'!$D$4,0,10*ROW('Water Data'!D3)),NA())</f>
        <v>77.099999999999994</v>
      </c>
      <c r="E9" s="96">
        <f ca="true">+IF(AND(ISNUMBER(OFFSET('Water Data'!$D$6,0,10*ROW('Water Data'!D3))),'Data Summary'!BT9="Yes"),OFFSET('Water Data'!$D$6,0,10*ROW('Water Data'!D3)),NA())</f>
        <v>62.800000000000004</v>
      </c>
      <c r="F9" s="96" t="e">
        <f ca="true">+IF(AND(ISNUMBER(OFFSET('Water Data'!$D$9,0,10*ROW('Water Data'!D3))),'Data Summary'!BU9="Yes"),OFFSET('Water Data'!$D$9,0,10*ROW('Water Data'!D3)),NA())</f>
        <v>#N/A</v>
      </c>
      <c r="G9" s="96">
        <f ca="true">+IF(AND(ISNUMBER(OFFSET('Water Data'!$E$4,0,10*ROW('Water Data'!E3))),'Data Summary'!BV9="Yes"),100-OFFSET('Water Data'!$E$4,0,10*ROW('Water Data'!E3)),NA())</f>
        <v>89.8</v>
      </c>
      <c r="H9" s="96">
        <f ca="true">+IF(AND(ISNUMBER(OFFSET('Water Data'!$E$6,0,10*ROW('Water Data'!E3))),'Data Summary'!BW9="Yes"),OFFSET('Water Data'!$E$6,0,10*ROW('Water Data'!E3)),NA())</f>
        <v>74.399999999999991</v>
      </c>
      <c r="I9" s="96" t="e">
        <f ca="true">+IF(AND(ISNUMBER(OFFSET('Water Data'!$E$9,0,10*ROW('Water Data'!E3))),'Data Summary'!BX9="Yes"),OFFSET('Water Data'!$E$9,0,10*ROW('Water Data'!E3)),NA())</f>
        <v>#N/A</v>
      </c>
      <c r="J9" s="96">
        <f ca="true">+IF(AND(ISNUMBER(OFFSET('Water Data'!$F$4,0,10*ROW('Water Data'!F3))),'Data Summary'!BY9="Yes"),100-OFFSET('Water Data'!$F$4,0,10*ROW('Water Data'!F3)),NA())</f>
        <v>75</v>
      </c>
      <c r="K9" s="96">
        <f ca="true">+IF(AND(ISNUMBER(OFFSET('Water Data'!$F$6,0,10*ROW('Water Data'!F3))),'Data Summary'!BZ9="Yes"),OFFSET('Water Data'!$F$6,0,10*ROW('Water Data'!F3)),NA())</f>
        <v>60.699999999999996</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77.099999999999994</v>
      </c>
      <c r="Q9" s="96">
        <f ca="true">+IF(AND(ISNUMBER(OFFSET('Water Data'!$H$6,0,10*ROW('Water Data'!H3))),'Data Summary'!CF9="Yes"),OFFSET('Water Data'!$H$6,0,10*ROW('Water Data'!H3)),NA())</f>
        <v>62.800000000000004</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97.7</v>
      </c>
      <c r="W9" s="97">
        <f ca="true">+IF(AND(ISNUMBER(OFFSET('Sanitation Data'!$D$6,0,10*ROW('Sanitation Data'!D3))),'Data Summary'!CL9="Yes"),OFFSET('Sanitation Data'!$D$6,0,10*ROW('Sanitation Data'!D3)),NA())</f>
        <v>74.949999999999989</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f ca="true">+IF(AND(ISNUMBER(OFFSET('Sanitation Data'!$D$12,0,10*ROW('Sanitation Data'!D3))),'Data Summary'!CO9="Yes"),OFFSET('Sanitation Data'!$D$12,0,10*ROW('Sanitation Data'!D3)),NA())</f>
        <v>47.103428352098256</v>
      </c>
      <c r="AA9" s="97">
        <f ca="true">+IF(AND(ISNUMBER(OFFSET('Sanitation Data'!$E$4,0,10*ROW('Sanitation Data'!E3))),'Data Summary'!CP9="Yes"),100-OFFSET('Sanitation Data'!$E$4,0,10*ROW('Sanitation Data'!E3)),NA())</f>
        <v>100</v>
      </c>
      <c r="AB9" s="97">
        <f ca="true">+IF(AND(ISNUMBER(OFFSET('Sanitation Data'!$E$6,0,10*ROW('Sanitation Data'!E3))),'Data Summary'!CQ9="Yes"),OFFSET('Sanitation Data'!$E$6,0,10*ROW('Sanitation Data'!E3)),NA())</f>
        <v>86.1</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f ca="true">+IF(AND(ISNUMBER(OFFSET('Sanitation Data'!$E$12,0,10*ROW('Sanitation Data'!E3))),'Data Summary'!CT9="Yes"),OFFSET('Sanitation Data'!$E$12,0,10*ROW('Sanitation Data'!E3)),NA())</f>
        <v>67.640179997096794</v>
      </c>
      <c r="AF9" s="97">
        <f ca="true">+IF(AND(ISNUMBER(OFFSET('Sanitation Data'!$F$4,0,10*ROW('Sanitation Data'!F3))),'Data Summary'!CU9="Yes"),100-OFFSET('Sanitation Data'!$F$4,0,10*ROW('Sanitation Data'!F3)),NA())</f>
        <v>97.4</v>
      </c>
      <c r="AG9" s="97">
        <f ca="true">+IF(AND(ISNUMBER(OFFSET('Sanitation Data'!$F$6,0,10*ROW('Sanitation Data'!F3))),'Data Summary'!CV9="Yes"),OFFSET('Sanitation Data'!$F$6,0,10*ROW('Sanitation Data'!F3)),NA())</f>
        <v>73.05</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f ca="true">+IF(AND(ISNUMBER(OFFSET('Sanitation Data'!$F$12,0,10*ROW('Sanitation Data'!F3))),'Data Summary'!CY9="Yes"),OFFSET('Sanitation Data'!$F$12,0,10*ROW('Sanitation Data'!F3)),NA())</f>
        <v>42.707659544825802</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97.7</v>
      </c>
      <c r="AQ9" s="97">
        <f ca="true">+IF(AND(ISNUMBER(OFFSET('Sanitation Data'!$H$6,0,10*ROW('Sanitation Data'!H3))),'Data Summary'!DF9="Yes"),OFFSET('Sanitation Data'!$H$6,0,10*ROW('Sanitation Data'!H3)),NA())</f>
        <v>74.949999999999989</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f ca="true">+IF(AND(ISNUMBER(OFFSET('Sanitation Data'!$H$12,0,10*ROW('Sanitation Data'!H3))),'Data Summary'!DI9="Yes"),OFFSET('Sanitation Data'!$H$12,0,10*ROW('Sanitation Data'!H3)),NA())</f>
        <v>47.103428352098256</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f ca="true">+IF(AND(ISNUMBER(OFFSET('Hygiene Data'!$D$9,0,10*ROW('Hygiene Data'!D3))),'Data Summary'!DQ9="Yes"),OFFSET('Hygiene Data'!$D$9,0,10*ROW('Hygiene Data'!D3)),NA())</f>
        <v>22.5</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f ca="true">+IF(AND(ISNUMBER(OFFSET('Hygiene Data'!$E$9,0,10*ROW('Hygiene Data'!E3))),'Data Summary'!DT9="Yes"),OFFSET('Hygiene Data'!$E$9,0,10*ROW('Hygiene Data'!E3)),NA())</f>
        <v>51.807228915662648</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f ca="true">+IF(AND(ISNUMBER(OFFSET('Hygiene Data'!$F$9,0,10*ROW('Hygiene Data'!F3))),'Data Summary'!DW9="Yes"),OFFSET('Hygiene Data'!$F$9,0,10*ROW('Hygiene Data'!F3)),NA())</f>
        <v>14.826498422712934</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f ca="true">+IF(AND(ISNUMBER(OFFSET('Hygiene Data'!$H$9,0,10*ROW('Hygiene Data'!H3))),'Data Summary'!EC9="Yes"),OFFSET('Hygiene Data'!$H$9,0,10*ROW('Hygiene Data'!H3)),NA())</f>
        <v>22.5</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9" t="str">
        <f ca="true">+RIGHT('Data Summary'!A10,LEN('Data Summary'!A10)-9)</f>
        <v>UIS</v>
      </c>
      <c r="B10" s="36" t="str">
        <f ca="true">+IF(ISTEXT('Data Summary'!B10),'Data Summary'!B10,"")</f>
        <v>Other</v>
      </c>
      <c r="C10" s="348">
        <f ca="true">+VALUE('Data Summary'!C10)</f>
        <v>2016</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f ca="true">+IF(AND(ISNUMBER(OFFSET('Hygiene Data'!$D$9,0,10*ROW('Hygiene Data'!D4))),'Data Summary'!DQ10="Yes"),OFFSET('Hygiene Data'!$D$9,0,10*ROW('Hygiene Data'!D4)),NA())</f>
        <v>19.649239999999999</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f ca="true">+IF(AND(ISNUMBER(OFFSET('Hygiene Data'!$H$9,0,10*ROW('Hygiene Data'!H4))),'Data Summary'!EC10="Yes"),OFFSET('Hygiene Data'!$H$9,0,10*ROW('Hygiene Data'!H4)),NA())</f>
        <v>19.649239999999999</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9" t="str">
        <f ca="true">+RIGHT('Data Summary'!A11,LEN('Data Summary'!A11)-9)</f>
        <v>WV</v>
      </c>
      <c r="B11" s="36" t="str">
        <f ca="true">+IF(ISTEXT('Data Summary'!B11),'Data Summary'!B11,"")</f>
        <v>Survey</v>
      </c>
      <c r="C11" s="348">
        <f ca="true">+VALUE('Data Summary'!C11)</f>
        <v>2017</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9" t="str">
        <f ca="true">+RIGHT('Data Summary'!A12,LEN('Data Summary'!A12)-9)</f>
        <v>SUR</v>
      </c>
      <c r="B12" s="36" t="str">
        <f ca="true">+IF(ISTEXT('Data Summary'!B12),'Data Summary'!B12,"")</f>
        <v>Survey</v>
      </c>
      <c r="C12" s="348">
        <f ca="true">+VALUE('Data Summary'!C12)</f>
        <v>2018</v>
      </c>
      <c r="D12" s="96">
        <f ca="true">+IF(AND(ISNUMBER(OFFSET('Water Data'!$D$4,0,10*ROW('Water Data'!D6))),'Data Summary'!BS12="Yes"),100-OFFSET('Water Data'!$D$4,0,10*ROW('Water Data'!D6)),NA())</f>
        <v>85.783619999999999</v>
      </c>
      <c r="E12" s="96">
        <f ca="true">+IF(AND(ISNUMBER(OFFSET('Water Data'!$D$6,0,10*ROW('Water Data'!D6))),'Data Summary'!BT12="Yes"),OFFSET('Water Data'!$D$6,0,10*ROW('Water Data'!D6)),NA())</f>
        <v>69.179359999999988</v>
      </c>
      <c r="F12" s="96">
        <f ca="true">+IF(AND(ISNUMBER(OFFSET('Water Data'!$D$9,0,10*ROW('Water Data'!D6))),'Data Summary'!BU12="Yes"),OFFSET('Water Data'!$D$9,0,10*ROW('Water Data'!D6)),NA())</f>
        <v>56.088700000000003</v>
      </c>
      <c r="G12" s="96">
        <f ca="true">+IF(AND(ISNUMBER(OFFSET('Water Data'!$E$4,0,10*ROW('Water Data'!E6))),'Data Summary'!BV12="Yes"),100-OFFSET('Water Data'!$E$4,0,10*ROW('Water Data'!E6)),NA())</f>
        <v>92.267039999999994</v>
      </c>
      <c r="H12" s="96">
        <f ca="true">+IF(AND(ISNUMBER(OFFSET('Water Data'!$E$6,0,10*ROW('Water Data'!E6))),'Data Summary'!BW12="Yes"),OFFSET('Water Data'!$E$6,0,10*ROW('Water Data'!E6)),NA())</f>
        <v>86.442030000000003</v>
      </c>
      <c r="I12" s="96">
        <f ca="true">+IF(AND(ISNUMBER(OFFSET('Water Data'!$E$9,0,10*ROW('Water Data'!E6))),'Data Summary'!BX12="Yes"),OFFSET('Water Data'!$E$9,0,10*ROW('Water Data'!E6)),NA())</f>
        <v>72.350830000000002</v>
      </c>
      <c r="J12" s="96">
        <f ca="true">+IF(AND(ISNUMBER(OFFSET('Water Data'!$F$4,0,10*ROW('Water Data'!F6))),'Data Summary'!BY12="Yes"),100-OFFSET('Water Data'!$F$4,0,10*ROW('Water Data'!F6)),NA())</f>
        <v>83.941609999999997</v>
      </c>
      <c r="K12" s="96">
        <f ca="true">+IF(AND(ISNUMBER(OFFSET('Water Data'!$F$6,0,10*ROW('Water Data'!F6))),'Data Summary'!BZ12="Yes"),OFFSET('Water Data'!$F$6,0,10*ROW('Water Data'!F6)),NA())</f>
        <v>64.274850000000015</v>
      </c>
      <c r="L12" s="96">
        <f ca="true">+IF(AND(ISNUMBER(OFFSET('Water Data'!$F$9,0,10*ROW('Water Data'!F6))),'Data Summary'!CA12="Yes"),OFFSET('Water Data'!$F$9,0,10*ROW('Water Data'!F6)),NA())</f>
        <v>51.46846</v>
      </c>
      <c r="M12" s="96">
        <f ca="true">+IF(AND(ISNUMBER(OFFSET('Water Data'!$G$4,0,10*ROW('Water Data'!G6))),'Data Summary'!CB12="Yes"),100-OFFSET('Water Data'!$G$4,0,10*ROW('Water Data'!G6)),NA())</f>
        <v>81.884256381846342</v>
      </c>
      <c r="N12" s="96">
        <f ca="true">+IF(AND(ISNUMBER(OFFSET('Water Data'!$G$6,0,10*ROW('Water Data'!G6))),'Data Summary'!CC12="Yes"),OFFSET('Water Data'!$G$6,0,10*ROW('Water Data'!G6)),NA())</f>
        <v>62.739780229296073</v>
      </c>
      <c r="O12" s="96">
        <f ca="true">+IF(AND(ISNUMBER(OFFSET('Water Data'!$G$9,0,10*ROW('Water Data'!G6))),'Data Summary'!CD12="Yes"),OFFSET('Water Data'!$G$9,0,10*ROW('Water Data'!G6)),NA())</f>
        <v>48.984966630334725</v>
      </c>
      <c r="P12" s="96">
        <f ca="true">+IF(AND(ISNUMBER(OFFSET('Water Data'!$H$4,0,10*ROW('Water Data'!H6))),'Data Summary'!CE12="Yes"),100-OFFSET('Water Data'!$H$4,0,10*ROW('Water Data'!H6)),NA())</f>
        <v>82.593371133136571</v>
      </c>
      <c r="Q12" s="96">
        <f ca="true">+IF(AND(ISNUMBER(OFFSET('Water Data'!$H$6,0,10*ROW('Water Data'!H6))),'Data Summary'!CF12="Yes"),OFFSET('Water Data'!$H$6,0,10*ROW('Water Data'!H6)),NA())</f>
        <v>64.066278382825118</v>
      </c>
      <c r="R12" s="96">
        <f ca="true">+IF(AND(ISNUMBER(OFFSET('Water Data'!$H$9,0,10*ROW('Water Data'!H6))),'Data Summary'!CG12="Yes"),OFFSET('Water Data'!$H$9,0,10*ROW('Water Data'!H6)),NA())</f>
        <v>50.241096619140478</v>
      </c>
      <c r="S12" s="96">
        <f ca="true">+IF(AND(ISNUMBER(OFFSET('Water Data'!$I$4,0,10*ROW('Water Data'!I6))),'Data Summary'!CH12="Yes"),100-OFFSET('Water Data'!$I$4,0,10*ROW('Water Data'!I6)),NA())</f>
        <v>93.3832122950203</v>
      </c>
      <c r="T12" s="96">
        <f ca="true">+IF(AND(ISNUMBER(OFFSET('Water Data'!$I$6,0,10*ROW('Water Data'!I6))),'Data Summary'!CI12="Yes"),OFFSET('Water Data'!$I$6,0,10*ROW('Water Data'!I6)),NA())</f>
        <v>81.623268220301995</v>
      </c>
      <c r="U12" s="96">
        <f ca="true">+IF(AND(ISNUMBER(OFFSET('Water Data'!$I$9,0,10*ROW('Water Data'!I6))),'Data Summary'!CJ12="Yes"),OFFSET('Water Data'!$I$9,0,10*ROW('Water Data'!I6)),NA())</f>
        <v>69.855067071946891</v>
      </c>
      <c r="V12" s="97">
        <f ca="true">+IF(AND(ISNUMBER(OFFSET('Sanitation Data'!$D$4,0,10*ROW('Sanitation Data'!D6))),'Data Summary'!CK12="Yes"),100-OFFSET('Sanitation Data'!$D$4,0,10*ROW('Sanitation Data'!D6)),NA())</f>
        <v>99.518649999999994</v>
      </c>
      <c r="W12" s="97">
        <f ca="true">+IF(AND(ISNUMBER(OFFSET('Sanitation Data'!$D$6,0,10*ROW('Sanitation Data'!D6))),'Data Summary'!CL12="Yes"),OFFSET('Sanitation Data'!$D$6,0,10*ROW('Sanitation Data'!D6)),NA())</f>
        <v>89.674440000000004</v>
      </c>
      <c r="X12" s="97">
        <f ca="true">+IF(AND(ISNUMBER(OFFSET('Sanitation Data'!$D$10,0,10*ROW('Sanitation Data'!D6))),'Data Summary'!CM12="Yes"),OFFSET('Sanitation Data'!$D$10,0,10*ROW('Sanitation Data'!D6)),NA())</f>
        <v>48.450940000000003</v>
      </c>
      <c r="Y12" s="97">
        <f ca="true">+IF(AND(ISNUMBER(OFFSET('Sanitation Data'!$D$11,0,10*ROW('Sanitation Data'!D6))),'Data Summary'!CN12="Yes"),OFFSET('Sanitation Data'!$D$11,0,10*ROW('Sanitation Data'!D6)),NA())</f>
        <v>82.575500000000005</v>
      </c>
      <c r="Z12" s="97">
        <f ca="true">+IF(AND(ISNUMBER(OFFSET('Sanitation Data'!$D$12,0,10*ROW('Sanitation Data'!D6))),'Data Summary'!CO12="Yes"),OFFSET('Sanitation Data'!$D$12,0,10*ROW('Sanitation Data'!D6)),NA())</f>
        <v>45.29862</v>
      </c>
      <c r="AA12" s="97">
        <f ca="true">+IF(AND(ISNUMBER(OFFSET('Sanitation Data'!$E$4,0,10*ROW('Sanitation Data'!E6))),'Data Summary'!CP12="Yes"),100-OFFSET('Sanitation Data'!$E$4,0,10*ROW('Sanitation Data'!E6)),NA())</f>
        <v>99.891059999999996</v>
      </c>
      <c r="AB12" s="97">
        <f ca="true">+IF(AND(ISNUMBER(OFFSET('Sanitation Data'!$E$6,0,10*ROW('Sanitation Data'!E6))),'Data Summary'!CQ12="Yes"),OFFSET('Sanitation Data'!$E$6,0,10*ROW('Sanitation Data'!E6)),NA())</f>
        <v>94.975310000000007</v>
      </c>
      <c r="AC12" s="97">
        <f ca="true">+IF(AND(ISNUMBER(OFFSET('Sanitation Data'!$E$10,0,10*ROW('Sanitation Data'!E6))),'Data Summary'!CR12="Yes"),OFFSET('Sanitation Data'!$E$10,0,10*ROW('Sanitation Data'!E6)),NA())</f>
        <v>66.307760000000002</v>
      </c>
      <c r="AD12" s="97">
        <f ca="true">+IF(AND(ISNUMBER(OFFSET('Sanitation Data'!$E$11,0,10*ROW('Sanitation Data'!E6))),'Data Summary'!CS12="Yes"),OFFSET('Sanitation Data'!$E$11,0,10*ROW('Sanitation Data'!E6)),NA())</f>
        <v>88.572929999999999</v>
      </c>
      <c r="AE12" s="97">
        <f ca="true">+IF(AND(ISNUMBER(OFFSET('Sanitation Data'!$E$12,0,10*ROW('Sanitation Data'!E6))),'Data Summary'!CT12="Yes"),OFFSET('Sanitation Data'!$E$12,0,10*ROW('Sanitation Data'!E6)),NA())</f>
        <v>61.651820000000001</v>
      </c>
      <c r="AF12" s="97">
        <f ca="true">+IF(AND(ISNUMBER(OFFSET('Sanitation Data'!$F$4,0,10*ROW('Sanitation Data'!F6))),'Data Summary'!CU12="Yes"),100-OFFSET('Sanitation Data'!$F$4,0,10*ROW('Sanitation Data'!F6)),NA())</f>
        <v>99.412840000000003</v>
      </c>
      <c r="AG12" s="97">
        <f ca="true">+IF(AND(ISNUMBER(OFFSET('Sanitation Data'!$F$6,0,10*ROW('Sanitation Data'!F6))),'Data Summary'!CV12="Yes"),OFFSET('Sanitation Data'!$F$6,0,10*ROW('Sanitation Data'!F6)),NA())</f>
        <v>88.168430000000001</v>
      </c>
      <c r="AH12" s="97">
        <f ca="true">+IF(AND(ISNUMBER(OFFSET('Sanitation Data'!$F$10,0,10*ROW('Sanitation Data'!F6))),'Data Summary'!CW12="Yes"),OFFSET('Sanitation Data'!$F$10,0,10*ROW('Sanitation Data'!F6)),NA())</f>
        <v>43.37762</v>
      </c>
      <c r="AI12" s="97">
        <f ca="true">+IF(AND(ISNUMBER(OFFSET('Sanitation Data'!$F$11,0,10*ROW('Sanitation Data'!F6))),'Data Summary'!CX12="Yes"),OFFSET('Sanitation Data'!$F$11,0,10*ROW('Sanitation Data'!F6)),NA())</f>
        <v>80.871570000000006</v>
      </c>
      <c r="AJ12" s="97">
        <f ca="true">+IF(AND(ISNUMBER(OFFSET('Sanitation Data'!$F$12,0,10*ROW('Sanitation Data'!F6))),'Data Summary'!CY12="Yes"),OFFSET('Sanitation Data'!$F$12,0,10*ROW('Sanitation Data'!F6)),NA())</f>
        <v>40.652500000000003</v>
      </c>
      <c r="AK12" s="97">
        <f ca="true">+IF(AND(ISNUMBER(OFFSET('Sanitation Data'!$G$4,0,10*ROW('Sanitation Data'!G6))),'Data Summary'!CZ12="Yes"),100-OFFSET('Sanitation Data'!$G$4,0,10*ROW('Sanitation Data'!G6)),NA())</f>
        <v>99.262883691747149</v>
      </c>
      <c r="AL12" s="97">
        <f ca="true">+IF(AND(ISNUMBER(OFFSET('Sanitation Data'!$G$6,0,10*ROW('Sanitation Data'!G6))),'Data Summary'!DA12="Yes"),OFFSET('Sanitation Data'!$G$6,0,10*ROW('Sanitation Data'!G6)),NA())</f>
        <v>86.877912954538658</v>
      </c>
      <c r="AM12" s="97">
        <f ca="true">+IF(AND(ISNUMBER(OFFSET('Sanitation Data'!$G$10,0,10*ROW('Sanitation Data'!G6))),'Data Summary'!DB12="Yes"),OFFSET('Sanitation Data'!$G$10,0,10*ROW('Sanitation Data'!G6)),NA())</f>
        <v>37.752906751594196</v>
      </c>
      <c r="AN12" s="97">
        <f ca="true">+IF(AND(ISNUMBER(OFFSET('Sanitation Data'!$G$11,0,10*ROW('Sanitation Data'!G6))),'Data Summary'!DC12="Yes"),OFFSET('Sanitation Data'!$G$11,0,10*ROW('Sanitation Data'!G6)),NA())</f>
        <v>80.311274098523157</v>
      </c>
      <c r="AO12" s="97">
        <f ca="true">+IF(AND(ISNUMBER(OFFSET('Sanitation Data'!$G$12,0,10*ROW('Sanitation Data'!G6))),'Data Summary'!DD12="Yes"),OFFSET('Sanitation Data'!$G$12,0,10*ROW('Sanitation Data'!G6)),NA())</f>
        <v>35.724072969486507</v>
      </c>
      <c r="AP12" s="97">
        <f ca="true">+IF(AND(ISNUMBER(OFFSET('Sanitation Data'!$H$4,0,10*ROW('Sanitation Data'!H6))),'Data Summary'!DE12="Yes"),100-OFFSET('Sanitation Data'!$H$4,0,10*ROW('Sanitation Data'!H6)),NA())</f>
        <v>99.31042535055694</v>
      </c>
      <c r="AQ12" s="97">
        <f ca="true">+IF(AND(ISNUMBER(OFFSET('Sanitation Data'!$H$6,0,10*ROW('Sanitation Data'!H6))),'Data Summary'!DF12="Yes"),OFFSET('Sanitation Data'!$H$6,0,10*ROW('Sanitation Data'!H6)),NA())</f>
        <v>86.846013844359305</v>
      </c>
      <c r="AR12" s="97">
        <f ca="true">+IF(AND(ISNUMBER(OFFSET('Sanitation Data'!$H$10,0,10*ROW('Sanitation Data'!H6))),'Data Summary'!DG12="Yes"),OFFSET('Sanitation Data'!$H$10,0,10*ROW('Sanitation Data'!H6)),NA())</f>
        <v>38.734284767605608</v>
      </c>
      <c r="AS12" s="97">
        <f ca="true">+IF(AND(ISNUMBER(OFFSET('Sanitation Data'!$H$11,0,10*ROW('Sanitation Data'!H6))),'Data Summary'!DH12="Yes"),OFFSET('Sanitation Data'!$H$11,0,10*ROW('Sanitation Data'!H6)),NA())</f>
        <v>79.597282310227044</v>
      </c>
      <c r="AT12" s="97">
        <f ca="true">+IF(AND(ISNUMBER(OFFSET('Sanitation Data'!$H$12,0,10*ROW('Sanitation Data'!H6))),'Data Summary'!DI12="Yes"),OFFSET('Sanitation Data'!$H$12,0,10*ROW('Sanitation Data'!H6)),NA())</f>
        <v>36.213728465349185</v>
      </c>
      <c r="AU12" s="97">
        <f ca="true">+IF(AND(ISNUMBER(OFFSET('Sanitation Data'!$I$4,0,10*ROW('Sanitation Data'!I6))),'Data Summary'!DJ12="Yes"),100-OFFSET('Sanitation Data'!$I$4,0,10*ROW('Sanitation Data'!I6)),NA())</f>
        <v>100</v>
      </c>
      <c r="AV12" s="97">
        <f ca="true">+IF(AND(ISNUMBER(OFFSET('Sanitation Data'!$I$6,0,10*ROW('Sanitation Data'!I6))),'Data Summary'!DK12="Yes"),OFFSET('Sanitation Data'!$I$6,0,10*ROW('Sanitation Data'!I6)),NA())</f>
        <v>96.286399469557736</v>
      </c>
      <c r="AW12" s="97">
        <f ca="true">+IF(AND(ISNUMBER(OFFSET('Sanitation Data'!$I$10,0,10*ROW('Sanitation Data'!I6))),'Data Summary'!DL12="Yes"),OFFSET('Sanitation Data'!$I$10,0,10*ROW('Sanitation Data'!I6)),NA())</f>
        <v>71.449598680848823</v>
      </c>
      <c r="AX12" s="97">
        <f ca="true">+IF(AND(ISNUMBER(OFFSET('Sanitation Data'!$I$11,0,10*ROW('Sanitation Data'!I6))),'Data Summary'!DM12="Yes"),OFFSET('Sanitation Data'!$I$11,0,10*ROW('Sanitation Data'!I6)),NA())</f>
        <v>89.095973233126585</v>
      </c>
      <c r="AY12" s="97">
        <f ca="true">+IF(AND(ISNUMBER(OFFSET('Sanitation Data'!$I$12,0,10*ROW('Sanitation Data'!I6))),'Data Summary'!DN12="Yes"),OFFSET('Sanitation Data'!$I$12,0,10*ROW('Sanitation Data'!I6)),NA())</f>
        <v>66.328820616739947</v>
      </c>
      <c r="AZ12" s="98">
        <f ca="true">+IF(AND(ISNUMBER(OFFSET('Hygiene Data'!$D$5,0,10*ROW('Hygiene Data'!D6))),'Data Summary'!DO12="Yes"),OFFSET('Hygiene Data'!$D$5,0,10*ROW('Hygiene Data'!D6)),NA())</f>
        <v>54.791670000000003</v>
      </c>
      <c r="BA12" s="98">
        <f ca="true">+IF(AND(ISNUMBER(OFFSET('Hygiene Data'!$D$7,0,10*ROW('Hygiene Data'!D6))),'Data Summary'!DP12="Yes"),OFFSET('Hygiene Data'!$D$7,0,10*ROW('Hygiene Data'!D6)),NA())</f>
        <v>45.159759999999999</v>
      </c>
      <c r="BB12" s="98">
        <f ca="true">+IF(AND(ISNUMBER(OFFSET('Hygiene Data'!$D$9,0,10*ROW('Hygiene Data'!D6))),'Data Summary'!DQ12="Yes"),OFFSET('Hygiene Data'!$D$9,0,10*ROW('Hygiene Data'!D6)),NA())</f>
        <v>17.609909999999999</v>
      </c>
      <c r="BC12" s="98">
        <f ca="true">+IF(AND(ISNUMBER(OFFSET('Hygiene Data'!$E$5,0,10*ROW('Hygiene Data'!E6))),'Data Summary'!DR12="Yes"),OFFSET('Hygiene Data'!$E$5,0,10*ROW('Hygiene Data'!E6)),NA())</f>
        <v>64.500529999999998</v>
      </c>
      <c r="BD12" s="98">
        <f ca="true">+IF(AND(ISNUMBER(OFFSET('Hygiene Data'!$E$7,0,10*ROW('Hygiene Data'!E6))),'Data Summary'!DS12="Yes"),OFFSET('Hygiene Data'!$E$7,0,10*ROW('Hygiene Data'!E6)),NA())</f>
        <v>57.086919999999999</v>
      </c>
      <c r="BE12" s="98">
        <f ca="true">+IF(AND(ISNUMBER(OFFSET('Hygiene Data'!$E$9,0,10*ROW('Hygiene Data'!E6))),'Data Summary'!DT12="Yes"),OFFSET('Hygiene Data'!$E$9,0,10*ROW('Hygiene Data'!E6)),NA())</f>
        <v>23.188610000000001</v>
      </c>
      <c r="BF12" s="98">
        <f ca="true">+IF(AND(ISNUMBER(OFFSET('Hygiene Data'!$F$5,0,10*ROW('Hygiene Data'!F6))),'Data Summary'!DU12="Yes"),OFFSET('Hygiene Data'!$F$5,0,10*ROW('Hygiene Data'!F6)),NA())</f>
        <v>52.033279999999998</v>
      </c>
      <c r="BG12" s="98">
        <f ca="true">+IF(AND(ISNUMBER(OFFSET('Hygiene Data'!$F$7,0,10*ROW('Hygiene Data'!F6))),'Data Summary'!DV12="Yes"),OFFSET('Hygiene Data'!$F$7,0,10*ROW('Hygiene Data'!F6)),NA())</f>
        <v>41.771120000000003</v>
      </c>
      <c r="BH12" s="98">
        <f ca="true">+IF(AND(ISNUMBER(OFFSET('Hygiene Data'!$F$9,0,10*ROW('Hygiene Data'!F6))),'Data Summary'!DW12="Yes"),OFFSET('Hygiene Data'!$F$9,0,10*ROW('Hygiene Data'!F6)),NA())</f>
        <v>16.024940000000001</v>
      </c>
      <c r="BI12" s="98">
        <f ca="true">+IF(AND(ISNUMBER(OFFSET('Hygiene Data'!$G$5,0,10*ROW('Hygiene Data'!G6))),'Data Summary'!DX12="Yes"),OFFSET('Hygiene Data'!$G$5,0,10*ROW('Hygiene Data'!G6)),NA())</f>
        <v>52.906601966707576</v>
      </c>
      <c r="BJ12" s="98">
        <f ca="true">+IF(AND(ISNUMBER(OFFSET('Hygiene Data'!$G$7,0,10*ROW('Hygiene Data'!G6))),'Data Summary'!DY12="Yes"),OFFSET('Hygiene Data'!$G$7,0,10*ROW('Hygiene Data'!G6)),NA())</f>
        <v>41.404526927689894</v>
      </c>
      <c r="BK12" s="98">
        <f ca="true">+IF(AND(ISNUMBER(OFFSET('Hygiene Data'!$G$9,0,10*ROW('Hygiene Data'!G6))),'Data Summary'!DZ12="Yes"),OFFSET('Hygiene Data'!$G$9,0,10*ROW('Hygiene Data'!G6)),NA())</f>
        <v>16.524790806292884</v>
      </c>
      <c r="BL12" s="98">
        <f ca="true">+IF(AND(ISNUMBER(OFFSET('Hygiene Data'!$H$5,0,10*ROW('Hygiene Data'!H6))),'Data Summary'!EA12="Yes"),OFFSET('Hygiene Data'!$H$5,0,10*ROW('Hygiene Data'!H6)),NA())</f>
        <v>53.629468022120186</v>
      </c>
      <c r="BM12" s="98">
        <f ca="true">+IF(AND(ISNUMBER(OFFSET('Hygiene Data'!$H$7,0,10*ROW('Hygiene Data'!H6))),'Data Summary'!EB12="Yes"),OFFSET('Hygiene Data'!$H$7,0,10*ROW('Hygiene Data'!H6)),NA())</f>
        <v>42.524674775272125</v>
      </c>
      <c r="BN12" s="98">
        <f ca="true">+IF(AND(ISNUMBER(OFFSET('Hygiene Data'!$H$9,0,10*ROW('Hygiene Data'!H6))),'Data Summary'!EC12="Yes"),OFFSET('Hygiene Data'!$H$9,0,10*ROW('Hygiene Data'!H6)),NA())</f>
        <v>17.506062334738573</v>
      </c>
      <c r="BO12" s="98">
        <f ca="true">+IF(AND(ISNUMBER(OFFSET('Hygiene Data'!$I$5,0,10*ROW('Hygiene Data'!I6))),'Data Summary'!ED12="Yes"),OFFSET('Hygiene Data'!$I$5,0,10*ROW('Hygiene Data'!I6)),NA())</f>
        <v>57.816188881248941</v>
      </c>
      <c r="BP12" s="98">
        <f ca="true">+IF(AND(ISNUMBER(OFFSET('Hygiene Data'!$I$7,0,10*ROW('Hygiene Data'!I6))),'Data Summary'!EE12="Yes"),OFFSET('Hygiene Data'!$I$7,0,10*ROW('Hygiene Data'!I6)),NA())</f>
        <v>51.61620253261615</v>
      </c>
      <c r="BQ12" s="98">
        <f ca="true">+IF(AND(ISNUMBER(OFFSET('Hygiene Data'!$I$9,0,10*ROW('Hygiene Data'!I6))),'Data Summary'!EF12="Yes"),OFFSET('Hygiene Data'!$I$9,0,10*ROW('Hygiene Data'!I6)),NA())</f>
        <v>18.250834844089017</v>
      </c>
    </row>
    <row xmlns:x14ac="http://schemas.microsoft.com/office/spreadsheetml/2009/9/ac" r="13" x14ac:dyDescent="0.2">
      <c r="A13" s="349" t="e">
        <f ca="true">+RIGHT('Data Summary'!A13,LEN('Data Summary'!A13)-9)</f>
        <v>#VALUE!</v>
      </c>
      <c r="B13" s="36" t="str">
        <f ca="true">+IF(ISTEXT('Data Summary'!B13),'Data Summary'!B13,"")</f>
        <v/>
      </c>
      <c r="C13" s="348"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9" t="e">
        <f ca="true">+RIGHT('Data Summary'!A14,LEN('Data Summary'!A14)-9)</f>
        <v>#VALUE!</v>
      </c>
      <c r="B14" s="36" t="str">
        <f ca="true">+IF(ISTEXT('Data Summary'!B14),'Data Summary'!B14,"")</f>
        <v/>
      </c>
      <c r="C14" s="348"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9" t="e">
        <f ca="true">+RIGHT('Data Summary'!A15,LEN('Data Summary'!A15)-9)</f>
        <v>#VALUE!</v>
      </c>
      <c r="B15" s="36" t="str">
        <f ca="true">+IF(ISTEXT('Data Summary'!B15),'Data Summary'!B15,"")</f>
        <v/>
      </c>
      <c r="C15" s="348"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9" t="e">
        <f ca="true">+RIGHT('Data Summary'!A16,LEN('Data Summary'!A16)-9)</f>
        <v>#VALUE!</v>
      </c>
      <c r="B16" s="36" t="str">
        <f ca="true">+IF(ISTEXT('Data Summary'!B16),'Data Summary'!B16,"")</f>
        <v/>
      </c>
      <c r="C16" s="348"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9" t="e">
        <f ca="true">+RIGHT('Data Summary'!A17,LEN('Data Summary'!A17)-9)</f>
        <v>#VALUE!</v>
      </c>
      <c r="B17" s="36" t="str">
        <f ca="true">+IF(ISTEXT('Data Summary'!B17),'Data Summary'!B17,"")</f>
        <v/>
      </c>
      <c r="C17" s="348"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9" t="e">
        <f ca="true">+RIGHT('Data Summary'!A18,LEN('Data Summary'!A18)-9)</f>
        <v>#VALUE!</v>
      </c>
      <c r="B18" s="36" t="str">
        <f ca="true">+IF(ISTEXT('Data Summary'!B18),'Data Summary'!B18,"")</f>
        <v/>
      </c>
      <c r="C18" s="348"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9" t="e">
        <f ca="true">+RIGHT('Data Summary'!A19,LEN('Data Summary'!A19)-9)</f>
        <v>#VALUE!</v>
      </c>
      <c r="B19" s="36" t="str">
        <f ca="true">+IF(ISTEXT('Data Summary'!B19),'Data Summary'!B19,"")</f>
        <v/>
      </c>
      <c r="C19" s="348"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9" t="e">
        <f ca="true">+RIGHT('Data Summary'!A20,LEN('Data Summary'!A20)-9)</f>
        <v>#VALUE!</v>
      </c>
      <c r="B20" s="36" t="str">
        <f ca="true">+IF(ISTEXT('Data Summary'!B20),'Data Summary'!B20,"")</f>
        <v/>
      </c>
      <c r="C20" s="348"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9" t="e">
        <f ca="true">+RIGHT('Data Summary'!A21,LEN('Data Summary'!A21)-9)</f>
        <v>#VALUE!</v>
      </c>
      <c r="B21" s="36" t="str">
        <f ca="true">+IF(ISTEXT('Data Summary'!B21),'Data Summary'!B21,"")</f>
        <v/>
      </c>
      <c r="C21" s="348"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9" t="e">
        <f ca="true">+RIGHT('Data Summary'!A22,LEN('Data Summary'!A22)-9)</f>
        <v>#VALUE!</v>
      </c>
      <c r="B22" s="36" t="str">
        <f ca="true">+IF(ISTEXT('Data Summary'!B22),'Data Summary'!B22,"")</f>
        <v/>
      </c>
      <c r="C22" s="348"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9" t="e">
        <f ca="true">+RIGHT('Data Summary'!A23,LEN('Data Summary'!A23)-9)</f>
        <v>#VALUE!</v>
      </c>
      <c r="B23" s="36" t="str">
        <f ca="true">+IF(ISTEXT('Data Summary'!B23),'Data Summary'!B23,"")</f>
        <v/>
      </c>
      <c r="C23" s="348"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9" t="e">
        <f ca="true">+RIGHT('Data Summary'!A24,LEN('Data Summary'!A24)-9)</f>
        <v>#VALUE!</v>
      </c>
      <c r="B24" s="36" t="str">
        <f ca="true">+IF(ISTEXT('Data Summary'!B24),'Data Summary'!B24,"")</f>
        <v/>
      </c>
      <c r="C24" s="348"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9" t="e">
        <f ca="true">+RIGHT('Data Summary'!A25,LEN('Data Summary'!A25)-9)</f>
        <v>#VALUE!</v>
      </c>
      <c r="B25" s="36" t="str">
        <f ca="true">+IF(ISTEXT('Data Summary'!B25),'Data Summary'!B25,"")</f>
        <v/>
      </c>
      <c r="C25" s="348"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9" t="e">
        <f ca="true">+RIGHT('Data Summary'!A26,LEN('Data Summary'!A26)-9)</f>
        <v>#VALUE!</v>
      </c>
      <c r="B26" s="36" t="str">
        <f ca="true">+IF(ISTEXT('Data Summary'!B26),'Data Summary'!B26,"")</f>
        <v/>
      </c>
      <c r="C26" s="348"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9" t="e">
        <f ca="true">+RIGHT('Data Summary'!A27,LEN('Data Summary'!A27)-9)</f>
        <v>#VALUE!</v>
      </c>
      <c r="B27" s="36" t="str">
        <f ca="true">+IF(ISTEXT('Data Summary'!B27),'Data Summary'!B27,"")</f>
        <v/>
      </c>
      <c r="C27" s="348"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9" t="e">
        <f ca="true">+RIGHT('Data Summary'!A28,LEN('Data Summary'!A28)-9)</f>
        <v>#VALUE!</v>
      </c>
      <c r="B28" s="36" t="str">
        <f ca="true">+IF(ISTEXT('Data Summary'!B28),'Data Summary'!B28,"")</f>
        <v/>
      </c>
      <c r="C28" s="348"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9" t="e">
        <f ca="true">+RIGHT('Data Summary'!A29,LEN('Data Summary'!A29)-9)</f>
        <v>#VALUE!</v>
      </c>
      <c r="B29" s="36" t="str">
        <f ca="true">+IF(ISTEXT('Data Summary'!B29),'Data Summary'!B29,"")</f>
        <v/>
      </c>
      <c r="C29" s="348"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9" t="e">
        <f ca="true">+RIGHT('Data Summary'!A30,LEN('Data Summary'!A30)-9)</f>
        <v>#VALUE!</v>
      </c>
      <c r="B30" s="36" t="str">
        <f ca="true">+IF(ISTEXT('Data Summary'!B30),'Data Summary'!B30,"")</f>
        <v/>
      </c>
      <c r="C30" s="348"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9" t="e">
        <f ca="true">+RIGHT('Data Summary'!A31,LEN('Data Summary'!A31)-9)</f>
        <v>#VALUE!</v>
      </c>
      <c r="B31" s="36" t="str">
        <f ca="true">+IF(ISTEXT('Data Summary'!B31),'Data Summary'!B31,"")</f>
        <v/>
      </c>
      <c r="C31" s="348"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9" t="e">
        <f ca="true">+RIGHT('Data Summary'!A32,LEN('Data Summary'!A32)-9)</f>
        <v>#VALUE!</v>
      </c>
      <c r="B32" s="36" t="str">
        <f ca="true">+IF(ISTEXT('Data Summary'!B32),'Data Summary'!B32,"")</f>
        <v/>
      </c>
      <c r="C32" s="348"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9" t="e">
        <f ca="true">+RIGHT('Data Summary'!A33,LEN('Data Summary'!A33)-9)</f>
        <v>#VALUE!</v>
      </c>
      <c r="B33" s="36" t="str">
        <f ca="true">+IF(ISTEXT('Data Summary'!B33),'Data Summary'!B33,"")</f>
        <v/>
      </c>
      <c r="C33" s="348"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9" t="e">
        <f ca="true">+RIGHT('Data Summary'!A34,LEN('Data Summary'!A34)-9)</f>
        <v>#VALUE!</v>
      </c>
      <c r="B34" s="36" t="str">
        <f ca="true">+IF(ISTEXT('Data Summary'!B34),'Data Summary'!B34,"")</f>
        <v/>
      </c>
      <c r="C34" s="348"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9" t="e">
        <f ca="true">+RIGHT('Data Summary'!A35,LEN('Data Summary'!A35)-9)</f>
        <v>#VALUE!</v>
      </c>
      <c r="B35" s="36" t="str">
        <f ca="true">+IF(ISTEXT('Data Summary'!B35),'Data Summary'!B35,"")</f>
        <v/>
      </c>
      <c r="C35" s="348"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9" t="e">
        <f ca="true">+RIGHT('Data Summary'!A36,LEN('Data Summary'!A36)-9)</f>
        <v>#VALUE!</v>
      </c>
      <c r="B36" s="36" t="str">
        <f ca="true">+IF(ISTEXT('Data Summary'!B36),'Data Summary'!B36,"")</f>
        <v/>
      </c>
      <c r="C36" s="348"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9" t="e">
        <f ca="true">+RIGHT('Data Summary'!A37,LEN('Data Summary'!A37)-9)</f>
        <v>#VALUE!</v>
      </c>
      <c r="B37" s="36" t="str">
        <f ca="true">+IF(ISTEXT('Data Summary'!B37),'Data Summary'!B37,"")</f>
        <v/>
      </c>
      <c r="C37" s="348"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9" t="e">
        <f ca="true">+RIGHT('Data Summary'!A38,LEN('Data Summary'!A38)-9)</f>
        <v>#VALUE!</v>
      </c>
      <c r="B38" s="36" t="str">
        <f ca="true">+IF(ISTEXT('Data Summary'!B38),'Data Summary'!B38,"")</f>
        <v/>
      </c>
      <c r="C38" s="348"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9" t="e">
        <f ca="true">+RIGHT('Data Summary'!A39,LEN('Data Summary'!A39)-9)</f>
        <v>#VALUE!</v>
      </c>
      <c r="B39" s="36" t="str">
        <f ca="true">+IF(ISTEXT('Data Summary'!B39),'Data Summary'!B39,"")</f>
        <v/>
      </c>
      <c r="C39" s="348"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9" t="e">
        <f ca="true">+RIGHT('Data Summary'!A40,LEN('Data Summary'!A40)-9)</f>
        <v>#VALUE!</v>
      </c>
      <c r="B40" s="36" t="str">
        <f ca="true">+IF(ISTEXT('Data Summary'!B40),'Data Summary'!B40,"")</f>
        <v/>
      </c>
      <c r="C40" s="348"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9" t="e">
        <f ca="true">+RIGHT('Data Summary'!A41,LEN('Data Summary'!A41)-9)</f>
        <v>#VALUE!</v>
      </c>
      <c r="B41" s="36" t="str">
        <f ca="true">+IF(ISTEXT('Data Summary'!B41),'Data Summary'!B41,"")</f>
        <v/>
      </c>
      <c r="C41" s="348"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9" t="e">
        <f ca="true">+RIGHT('Data Summary'!A42,LEN('Data Summary'!A42)-9)</f>
        <v>#VALUE!</v>
      </c>
      <c r="B42" s="36" t="str">
        <f ca="true">+IF(ISTEXT('Data Summary'!B42),'Data Summary'!B42,"")</f>
        <v/>
      </c>
      <c r="C42" s="348"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9" t="e">
        <f ca="true">+RIGHT('Data Summary'!A43,LEN('Data Summary'!A43)-9)</f>
        <v>#VALUE!</v>
      </c>
      <c r="B43" s="36" t="str">
        <f ca="true">+IF(ISTEXT('Data Summary'!B43),'Data Summary'!B43,"")</f>
        <v/>
      </c>
      <c r="C43" s="348"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9" t="e">
        <f ca="true">+RIGHT('Data Summary'!A44,LEN('Data Summary'!A44)-9)</f>
        <v>#VALUE!</v>
      </c>
      <c r="B44" s="36" t="str">
        <f ca="true">+IF(ISTEXT('Data Summary'!B44),'Data Summary'!B44,"")</f>
        <v/>
      </c>
      <c r="C44" s="348"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9" t="e">
        <f ca="true">+RIGHT('Data Summary'!A45,LEN('Data Summary'!A45)-9)</f>
        <v>#VALUE!</v>
      </c>
      <c r="B45" s="36" t="str">
        <f ca="true">+IF(ISTEXT('Data Summary'!B45),'Data Summary'!B45,"")</f>
        <v/>
      </c>
      <c r="C45" s="348"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9" t="e">
        <f ca="true">+RIGHT('Data Summary'!A46,LEN('Data Summary'!A46)-9)</f>
        <v>#VALUE!</v>
      </c>
      <c r="B46" s="36" t="str">
        <f ca="true">+IF(ISTEXT('Data Summary'!B46),'Data Summary'!B46,"")</f>
        <v/>
      </c>
      <c r="C46" s="348"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9" t="e">
        <f ca="true">+RIGHT('Data Summary'!A47,LEN('Data Summary'!A47)-9)</f>
        <v>#VALUE!</v>
      </c>
      <c r="B47" s="36" t="str">
        <f ca="true">+IF(ISTEXT('Data Summary'!B47),'Data Summary'!B47,"")</f>
        <v/>
      </c>
      <c r="C47" s="348"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9" t="e">
        <f ca="true">+RIGHT('Data Summary'!A48,LEN('Data Summary'!A48)-9)</f>
        <v>#VALUE!</v>
      </c>
      <c r="B48" s="36" t="str">
        <f ca="true">+IF(ISTEXT('Data Summary'!B48),'Data Summary'!B48,"")</f>
        <v/>
      </c>
      <c r="C48" s="348"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9" t="e">
        <f ca="true">+RIGHT('Data Summary'!A49,LEN('Data Summary'!A49)-9)</f>
        <v>#VALUE!</v>
      </c>
      <c r="B49" s="36" t="str">
        <f ca="true">+IF(ISTEXT('Data Summary'!B49),'Data Summary'!B49,"")</f>
        <v/>
      </c>
      <c r="C49" s="348"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9" t="e">
        <f ca="true">+RIGHT('Data Summary'!A50,LEN('Data Summary'!A50)-9)</f>
        <v>#VALUE!</v>
      </c>
      <c r="B50" s="36" t="str">
        <f ca="true">+IF(ISTEXT('Data Summary'!B50),'Data Summary'!B50,"")</f>
        <v/>
      </c>
      <c r="C50" s="348"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9" t="e">
        <f ca="true">+RIGHT('Data Summary'!A51,LEN('Data Summary'!A51)-9)</f>
        <v>#VALUE!</v>
      </c>
      <c r="B51" s="36" t="str">
        <f ca="true">+IF(ISTEXT('Data Summary'!B51),'Data Summary'!B51,"")</f>
        <v/>
      </c>
      <c r="C51" s="348"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9" t="e">
        <f ca="true">+RIGHT('Data Summary'!A52,LEN('Data Summary'!A52)-9)</f>
        <v>#VALUE!</v>
      </c>
      <c r="B52" s="36" t="str">
        <f ca="true">+IF(ISTEXT('Data Summary'!B52),'Data Summary'!B52,"")</f>
        <v/>
      </c>
      <c r="C52" s="348"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9" t="e">
        <f ca="true">+RIGHT('Data Summary'!A53,LEN('Data Summary'!A53)-9)</f>
        <v>#VALUE!</v>
      </c>
      <c r="B53" s="36" t="str">
        <f ca="true">+IF(ISTEXT('Data Summary'!B53),'Data Summary'!B53,"")</f>
        <v/>
      </c>
      <c r="C53" s="348"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9" t="e">
        <f ca="true">+RIGHT('Data Summary'!A54,LEN('Data Summary'!A54)-9)</f>
        <v>#VALUE!</v>
      </c>
      <c r="B54" s="36" t="str">
        <f ca="true">+IF(ISTEXT('Data Summary'!B54),'Data Summary'!B54,"")</f>
        <v/>
      </c>
      <c r="C54" s="348"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9" t="e">
        <f ca="true">+RIGHT('Data Summary'!A55,LEN('Data Summary'!A55)-9)</f>
        <v>#VALUE!</v>
      </c>
      <c r="B55" s="36" t="str">
        <f ca="true">+IF(ISTEXT('Data Summary'!B55),'Data Summary'!B55,"")</f>
        <v/>
      </c>
      <c r="C55" s="348"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9" t="e">
        <f ca="true">+RIGHT('Data Summary'!A56,LEN('Data Summary'!A56)-9)</f>
        <v>#VALUE!</v>
      </c>
      <c r="B56" s="36" t="str">
        <f ca="true">+IF(ISTEXT('Data Summary'!B56),'Data Summary'!B56,"")</f>
        <v/>
      </c>
      <c r="C56" s="348"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9" t="e">
        <f ca="true">+RIGHT('Data Summary'!A57,LEN('Data Summary'!A57)-9)</f>
        <v>#VALUE!</v>
      </c>
      <c r="B57" s="36" t="str">
        <f ca="true">+IF(ISTEXT('Data Summary'!B57),'Data Summary'!B57,"")</f>
        <v/>
      </c>
      <c r="C57" s="348"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9" t="e">
        <f ca="true">+RIGHT('Data Summary'!A58,LEN('Data Summary'!A58)-9)</f>
        <v>#VALUE!</v>
      </c>
      <c r="B58" s="36" t="str">
        <f ca="true">+IF(ISTEXT('Data Summary'!B58),'Data Summary'!B58,"")</f>
        <v/>
      </c>
      <c r="C58" s="348"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9" t="e">
        <f ca="true">+RIGHT('Data Summary'!A59,LEN('Data Summary'!A59)-9)</f>
        <v>#VALUE!</v>
      </c>
      <c r="B59" s="36" t="str">
        <f ca="true">+IF(ISTEXT('Data Summary'!B59),'Data Summary'!B59,"")</f>
        <v/>
      </c>
      <c r="C59" s="348"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9" t="e">
        <f ca="true">+RIGHT('Data Summary'!A60,LEN('Data Summary'!A60)-9)</f>
        <v>#VALUE!</v>
      </c>
      <c r="B60" s="36" t="str">
        <f ca="true">+IF(ISTEXT('Data Summary'!B60),'Data Summary'!B60,"")</f>
        <v/>
      </c>
      <c r="C60" s="348"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9" t="e">
        <f ca="true">+RIGHT('Data Summary'!A61,LEN('Data Summary'!A61)-9)</f>
        <v>#VALUE!</v>
      </c>
      <c r="B61" s="36" t="str">
        <f ca="true">+IF(ISTEXT('Data Summary'!B61),'Data Summary'!B61,"")</f>
        <v/>
      </c>
      <c r="C61" s="348"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9" t="e">
        <f ca="true">+RIGHT('Data Summary'!A62,LEN('Data Summary'!A62)-9)</f>
        <v>#VALUE!</v>
      </c>
      <c r="B62" s="36" t="str">
        <f ca="true">+IF(ISTEXT('Data Summary'!B62),'Data Summary'!B62,"")</f>
        <v/>
      </c>
      <c r="C62" s="348"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9" t="e">
        <f ca="true">+RIGHT('Data Summary'!A63,LEN('Data Summary'!A63)-9)</f>
        <v>#VALUE!</v>
      </c>
      <c r="B63" s="36" t="str">
        <f ca="true">+IF(ISTEXT('Data Summary'!B63),'Data Summary'!B63,"")</f>
        <v/>
      </c>
      <c r="C63" s="348"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9" t="e">
        <f ca="true">+RIGHT('Data Summary'!A64,LEN('Data Summary'!A64)-9)</f>
        <v>#VALUE!</v>
      </c>
      <c r="B64" s="36" t="str">
        <f ca="true">+IF(ISTEXT('Data Summary'!B64),'Data Summary'!B64,"")</f>
        <v/>
      </c>
      <c r="C64" s="348"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9" t="e">
        <f ca="true">+RIGHT('Data Summary'!A65,LEN('Data Summary'!A65)-9)</f>
        <v>#VALUE!</v>
      </c>
      <c r="B65" s="36" t="str">
        <f ca="true">+IF(ISTEXT('Data Summary'!B65),'Data Summary'!B65,"")</f>
        <v/>
      </c>
      <c r="C65" s="348"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9" t="e">
        <f ca="true">+RIGHT('Data Summary'!A66,LEN('Data Summary'!A66)-9)</f>
        <v>#VALUE!</v>
      </c>
      <c r="B66" s="36" t="str">
        <f ca="true">+IF(ISTEXT('Data Summary'!B66),'Data Summary'!B66,"")</f>
        <v/>
      </c>
      <c r="C66" s="348"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9" t="e">
        <f ca="true">+RIGHT('Data Summary'!A67,LEN('Data Summary'!A67)-9)</f>
        <v>#VALUE!</v>
      </c>
      <c r="B67" s="36" t="str">
        <f ca="true">+IF(ISTEXT('Data Summary'!B67),'Data Summary'!B67,"")</f>
        <v/>
      </c>
      <c r="C67" s="348"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9" t="e">
        <f ca="true">+RIGHT('Data Summary'!A68,LEN('Data Summary'!A68)-9)</f>
        <v>#VALUE!</v>
      </c>
      <c r="B68" s="36" t="str">
        <f ca="true">+IF(ISTEXT('Data Summary'!B68),'Data Summary'!B68,"")</f>
        <v/>
      </c>
      <c r="C68" s="348"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9" t="e">
        <f ca="true">+RIGHT('Data Summary'!A69,LEN('Data Summary'!A69)-9)</f>
        <v>#VALUE!</v>
      </c>
      <c r="B69" s="36" t="str">
        <f ca="true">+IF(ISTEXT('Data Summary'!B69),'Data Summary'!B69,"")</f>
        <v/>
      </c>
      <c r="C69" s="348"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9" t="e">
        <f ca="true">+RIGHT('Data Summary'!A70,LEN('Data Summary'!A70)-9)</f>
        <v>#VALUE!</v>
      </c>
      <c r="B70" s="36" t="str">
        <f ca="true">+IF(ISTEXT('Data Summary'!B70),'Data Summary'!B70,"")</f>
        <v/>
      </c>
      <c r="C70" s="348"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9" t="e">
        <f ca="true">+RIGHT('Data Summary'!A71,LEN('Data Summary'!A71)-9)</f>
        <v>#VALUE!</v>
      </c>
      <c r="B71" s="36" t="str">
        <f ca="true">+IF(ISTEXT('Data Summary'!B71),'Data Summary'!B71,"")</f>
        <v/>
      </c>
      <c r="C71" s="348"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9" t="e">
        <f ca="true">+RIGHT('Data Summary'!A72,LEN('Data Summary'!A72)-9)</f>
        <v>#VALUE!</v>
      </c>
      <c r="B72" s="36" t="str">
        <f ca="true">+IF(ISTEXT('Data Summary'!B72),'Data Summary'!B72,"")</f>
        <v/>
      </c>
      <c r="C72" s="348"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9" t="e">
        <f ca="true">+RIGHT('Data Summary'!A73,LEN('Data Summary'!A73)-9)</f>
        <v>#VALUE!</v>
      </c>
      <c r="B73" s="36" t="str">
        <f ca="true">+IF(ISTEXT('Data Summary'!B73),'Data Summary'!B73,"")</f>
        <v/>
      </c>
      <c r="C73" s="348"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9" t="e">
        <f ca="true">+RIGHT('Data Summary'!A74,LEN('Data Summary'!A74)-9)</f>
        <v>#VALUE!</v>
      </c>
      <c r="B74" s="36" t="str">
        <f ca="true">+IF(ISTEXT('Data Summary'!B74),'Data Summary'!B74,"")</f>
        <v/>
      </c>
      <c r="C74" s="348"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9" t="e">
        <f ca="true">+RIGHT('Data Summary'!A75,LEN('Data Summary'!A75)-9)</f>
        <v>#VALUE!</v>
      </c>
      <c r="B75" s="36" t="str">
        <f ca="true">+IF(ISTEXT('Data Summary'!B75),'Data Summary'!B75,"")</f>
        <v/>
      </c>
      <c r="C75" s="348"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9" t="e">
        <f ca="true">+RIGHT('Data Summary'!A76,LEN('Data Summary'!A76)-9)</f>
        <v>#VALUE!</v>
      </c>
      <c r="B76" s="36" t="str">
        <f ca="true">+IF(ISTEXT('Data Summary'!B76),'Data Summary'!B76,"")</f>
        <v/>
      </c>
      <c r="C76" s="348"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9" t="e">
        <f ca="true">+RIGHT('Data Summary'!A77,LEN('Data Summary'!A77)-9)</f>
        <v>#VALUE!</v>
      </c>
      <c r="B77" s="36" t="str">
        <f ca="true">+IF(ISTEXT('Data Summary'!B77),'Data Summary'!B77,"")</f>
        <v/>
      </c>
      <c r="C77" s="348"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9" t="e">
        <f ca="true">+RIGHT('Data Summary'!A78,LEN('Data Summary'!A78)-9)</f>
        <v>#VALUE!</v>
      </c>
      <c r="B78" s="36" t="str">
        <f ca="true">+IF(ISTEXT('Data Summary'!B78),'Data Summary'!B78,"")</f>
        <v/>
      </c>
      <c r="C78" s="348"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9" t="e">
        <f ca="true">+RIGHT('Data Summary'!A79,LEN('Data Summary'!A79)-9)</f>
        <v>#VALUE!</v>
      </c>
      <c r="B79" s="36" t="str">
        <f ca="true">+IF(ISTEXT('Data Summary'!B79),'Data Summary'!B79,"")</f>
        <v/>
      </c>
      <c r="C79" s="348"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9" t="e">
        <f ca="true">+RIGHT('Data Summary'!A80,LEN('Data Summary'!A80)-9)</f>
        <v>#VALUE!</v>
      </c>
      <c r="B80" s="36" t="str">
        <f ca="true">+IF(ISTEXT('Data Summary'!B80),'Data Summary'!B80,"")</f>
        <v/>
      </c>
      <c r="C80" s="348"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9" t="e">
        <f ca="true">+RIGHT('Data Summary'!A81,LEN('Data Summary'!A81)-9)</f>
        <v>#VALUE!</v>
      </c>
      <c r="B81" s="36" t="str">
        <f ca="true">+IF(ISTEXT('Data Summary'!B81),'Data Summary'!B81,"")</f>
        <v/>
      </c>
      <c r="C81" s="348"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9" t="e">
        <f ca="true">+RIGHT('Data Summary'!A82,LEN('Data Summary'!A82)-9)</f>
        <v>#VALUE!</v>
      </c>
      <c r="B82" s="36" t="str">
        <f ca="true">+IF(ISTEXT('Data Summary'!B82),'Data Summary'!B82,"")</f>
        <v/>
      </c>
      <c r="C82" s="348"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9" t="e">
        <f ca="true">+RIGHT('Data Summary'!A83,LEN('Data Summary'!A83)-9)</f>
        <v>#VALUE!</v>
      </c>
      <c r="B83" s="36" t="str">
        <f ca="true">+IF(ISTEXT('Data Summary'!B83),'Data Summary'!B83,"")</f>
        <v/>
      </c>
      <c r="C83" s="348"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9" t="e">
        <f ca="true">+RIGHT('Data Summary'!A84,LEN('Data Summary'!A84)-9)</f>
        <v>#VALUE!</v>
      </c>
      <c r="B84" s="36" t="str">
        <f ca="true">+IF(ISTEXT('Data Summary'!B84),'Data Summary'!B84,"")</f>
        <v/>
      </c>
      <c r="C84" s="348"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9" t="e">
        <f ca="true">+RIGHT('Data Summary'!A85,LEN('Data Summary'!A85)-9)</f>
        <v>#VALUE!</v>
      </c>
      <c r="B85" s="36" t="str">
        <f ca="true">+IF(ISTEXT('Data Summary'!B85),'Data Summary'!B85,"")</f>
        <v/>
      </c>
      <c r="C85" s="348"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9" t="e">
        <f ca="true">+RIGHT('Data Summary'!A86,LEN('Data Summary'!A86)-9)</f>
        <v>#VALUE!</v>
      </c>
      <c r="B86" s="36" t="str">
        <f ca="true">+IF(ISTEXT('Data Summary'!B86),'Data Summary'!B86,"")</f>
        <v/>
      </c>
      <c r="C86" s="348"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9" t="e">
        <f ca="true">+RIGHT('Data Summary'!A87,LEN('Data Summary'!A87)-9)</f>
        <v>#VALUE!</v>
      </c>
      <c r="B87" s="36" t="str">
        <f ca="true">+IF(ISTEXT('Data Summary'!B87),'Data Summary'!B87,"")</f>
        <v/>
      </c>
      <c r="C87" s="348"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9" t="e">
        <f ca="true">+RIGHT('Data Summary'!A88,LEN('Data Summary'!A88)-9)</f>
        <v>#VALUE!</v>
      </c>
      <c r="B88" s="36" t="str">
        <f ca="true">+IF(ISTEXT('Data Summary'!B88),'Data Summary'!B88,"")</f>
        <v/>
      </c>
      <c r="C88" s="348"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9" t="e">
        <f ca="true">+RIGHT('Data Summary'!A89,LEN('Data Summary'!A89)-9)</f>
        <v>#VALUE!</v>
      </c>
      <c r="B89" s="36" t="str">
        <f ca="true">+IF(ISTEXT('Data Summary'!B89),'Data Summary'!B89,"")</f>
        <v/>
      </c>
      <c r="C89" s="348"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9" t="e">
        <f ca="true">+RIGHT('Data Summary'!A90,LEN('Data Summary'!A90)-9)</f>
        <v>#VALUE!</v>
      </c>
      <c r="B90" s="36" t="str">
        <f ca="true">+IF(ISTEXT('Data Summary'!B90),'Data Summary'!B90,"")</f>
        <v/>
      </c>
      <c r="C90" s="348"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9" t="e">
        <f ca="true">+RIGHT('Data Summary'!A91,LEN('Data Summary'!A91)-9)</f>
        <v>#VALUE!</v>
      </c>
      <c r="B91" s="36" t="str">
        <f ca="true">+IF(ISTEXT('Data Summary'!B91),'Data Summary'!B91,"")</f>
        <v/>
      </c>
      <c r="C91" s="348"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9" t="e">
        <f ca="true">+RIGHT('Data Summary'!A92,LEN('Data Summary'!A92)-9)</f>
        <v>#VALUE!</v>
      </c>
      <c r="B92" s="36" t="str">
        <f ca="true">+IF(ISTEXT('Data Summary'!B92),'Data Summary'!B92,"")</f>
        <v/>
      </c>
      <c r="C92" s="348"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9" t="e">
        <f ca="true">+RIGHT('Data Summary'!A93,LEN('Data Summary'!A93)-9)</f>
        <v>#VALUE!</v>
      </c>
      <c r="B93" s="36" t="str">
        <f ca="true">+IF(ISTEXT('Data Summary'!B93),'Data Summary'!B93,"")</f>
        <v/>
      </c>
      <c r="C93" s="348"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9" t="e">
        <f ca="true">+RIGHT('Data Summary'!A94,LEN('Data Summary'!A94)-9)</f>
        <v>#VALUE!</v>
      </c>
      <c r="B94" s="36" t="str">
        <f ca="true">+IF(ISTEXT('Data Summary'!B94),'Data Summary'!B94,"")</f>
        <v/>
      </c>
      <c r="C94" s="348"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9" t="e">
        <f ca="true">+RIGHT('Data Summary'!A95,LEN('Data Summary'!A95)-9)</f>
        <v>#VALUE!</v>
      </c>
      <c r="B95" s="36" t="str">
        <f ca="true">+IF(ISTEXT('Data Summary'!B95),'Data Summary'!B95,"")</f>
        <v/>
      </c>
      <c r="C95" s="348"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9" t="e">
        <f ca="true">+RIGHT('Data Summary'!A96,LEN('Data Summary'!A96)-9)</f>
        <v>#VALUE!</v>
      </c>
      <c r="B96" s="36" t="str">
        <f ca="true">+IF(ISTEXT('Data Summary'!B96),'Data Summary'!B96,"")</f>
        <v/>
      </c>
      <c r="C96" s="348"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9" t="e">
        <f ca="true">+RIGHT('Data Summary'!A97,LEN('Data Summary'!A97)-9)</f>
        <v>#VALUE!</v>
      </c>
      <c r="B97" s="36" t="str">
        <f ca="true">+IF(ISTEXT('Data Summary'!B97),'Data Summary'!B97,"")</f>
        <v/>
      </c>
      <c r="C97" s="348"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9" t="e">
        <f ca="true">+RIGHT('Data Summary'!A98,LEN('Data Summary'!A98)-9)</f>
        <v>#VALUE!</v>
      </c>
      <c r="B98" s="36" t="str">
        <f ca="true">+IF(ISTEXT('Data Summary'!B98),'Data Summary'!B98,"")</f>
        <v/>
      </c>
      <c r="C98" s="348"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9" t="e">
        <f ca="true">+RIGHT('Data Summary'!A99,LEN('Data Summary'!A99)-9)</f>
        <v>#VALUE!</v>
      </c>
      <c r="B99" s="36" t="str">
        <f ca="true">+IF(ISTEXT('Data Summary'!B99),'Data Summary'!B99,"")</f>
        <v/>
      </c>
      <c r="C99" s="348"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9" t="e">
        <f ca="true">+RIGHT('Data Summary'!A100,LEN('Data Summary'!A100)-9)</f>
        <v>#VALUE!</v>
      </c>
      <c r="B100" s="36" t="str">
        <f ca="true">+IF(ISTEXT('Data Summary'!B100),'Data Summary'!B100,"")</f>
        <v/>
      </c>
      <c r="C100" s="348"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9" t="e">
        <f ca="true">+RIGHT('Data Summary'!A101,LEN('Data Summary'!A101)-9)</f>
        <v>#VALUE!</v>
      </c>
      <c r="B101" s="36" t="str">
        <f ca="true">+IF(ISTEXT('Data Summary'!B101),'Data Summary'!B101,"")</f>
        <v/>
      </c>
      <c r="C101" s="348"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9" t="e">
        <f ca="true">+RIGHT('Data Summary'!A102,LEN('Data Summary'!A102)-9)</f>
        <v>#VALUE!</v>
      </c>
      <c r="B102" s="36" t="str">
        <f ca="true">+IF(ISTEXT('Data Summary'!B102),'Data Summary'!B102,"")</f>
        <v/>
      </c>
      <c r="C102" s="348"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9" t="e">
        <f ca="true">+RIGHT('Data Summary'!A103,LEN('Data Summary'!A103)-9)</f>
        <v>#VALUE!</v>
      </c>
      <c r="B103" s="36" t="str">
        <f ca="true">+IF(ISTEXT('Data Summary'!B103),'Data Summary'!B103,"")</f>
        <v/>
      </c>
      <c r="C103" s="348"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9" t="e">
        <f ca="true">+RIGHT('Data Summary'!A104,LEN('Data Summary'!A104)-9)</f>
        <v>#VALUE!</v>
      </c>
      <c r="B104" s="36" t="str">
        <f ca="true">+IF(ISTEXT('Data Summary'!B104),'Data Summary'!B104,"")</f>
        <v/>
      </c>
      <c r="C104" s="348"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9" t="e">
        <f ca="true">+RIGHT('Data Summary'!A105,LEN('Data Summary'!A105)-9)</f>
        <v>#VALUE!</v>
      </c>
      <c r="B105" s="36" t="str">
        <f ca="true">+IF(ISTEXT('Data Summary'!B105),'Data Summary'!B105,"")</f>
        <v/>
      </c>
      <c r="C105" s="348"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9" t="e">
        <f ca="true">+RIGHT('Data Summary'!A106,LEN('Data Summary'!A106)-9)</f>
        <v>#VALUE!</v>
      </c>
      <c r="B106" s="36" t="str">
        <f ca="true">+IF(ISTEXT('Data Summary'!B106),'Data Summary'!B106,"")</f>
        <v/>
      </c>
      <c r="C106" s="348"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9" t="e">
        <f ca="true">+RIGHT('Data Summary'!A107,LEN('Data Summary'!A107)-9)</f>
        <v>#VALUE!</v>
      </c>
      <c r="B107" s="36" t="str">
        <f ca="true">+IF(ISTEXT('Data Summary'!B107),'Data Summary'!B107,"")</f>
        <v/>
      </c>
      <c r="C107" s="348"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9" t="e">
        <f ca="true">+RIGHT('Data Summary'!A108,LEN('Data Summary'!A108)-9)</f>
        <v>#VALUE!</v>
      </c>
      <c r="B108" s="36" t="str">
        <f ca="true">+IF(ISTEXT('Data Summary'!B108),'Data Summary'!B108,"")</f>
        <v/>
      </c>
      <c r="C108" s="348"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9" t="e">
        <f ca="true">+RIGHT('Data Summary'!A109,LEN('Data Summary'!A109)-9)</f>
        <v>#VALUE!</v>
      </c>
      <c r="B109" s="36" t="str">
        <f ca="true">+IF(ISTEXT('Data Summary'!B109),'Data Summary'!B109,"")</f>
        <v/>
      </c>
      <c r="C109" s="348"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9" t="e">
        <f ca="true">+RIGHT('Data Summary'!A110,LEN('Data Summary'!A110)-9)</f>
        <v>#VALUE!</v>
      </c>
      <c r="B110" s="36" t="str">
        <f ca="true">+IF(ISTEXT('Data Summary'!B110),'Data Summary'!B110,"")</f>
        <v/>
      </c>
      <c r="C110" s="348"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9" t="e">
        <f ca="true">+RIGHT('Data Summary'!A111,LEN('Data Summary'!A111)-9)</f>
        <v>#VALUE!</v>
      </c>
      <c r="B111" s="36" t="str">
        <f ca="true">+IF(ISTEXT('Data Summary'!B111),'Data Summary'!B111,"")</f>
        <v/>
      </c>
      <c r="C111" s="348"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9" t="e">
        <f ca="true">+RIGHT('Data Summary'!A112,LEN('Data Summary'!A112)-9)</f>
        <v>#VALUE!</v>
      </c>
      <c r="B112" s="36" t="str">
        <f ca="true">+IF(ISTEXT('Data Summary'!B112),'Data Summary'!B112,"")</f>
        <v/>
      </c>
      <c r="C112" s="348"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9" t="e">
        <f ca="true">+RIGHT('Data Summary'!A113,LEN('Data Summary'!A113)-9)</f>
        <v>#VALUE!</v>
      </c>
      <c r="B113" s="36" t="str">
        <f ca="true">+IF(ISTEXT('Data Summary'!B113),'Data Summary'!B113,"")</f>
        <v/>
      </c>
      <c r="C113" s="348"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9" t="e">
        <f ca="true">+RIGHT('Data Summary'!A114,LEN('Data Summary'!A114)-9)</f>
        <v>#VALUE!</v>
      </c>
      <c r="B114" s="36" t="str">
        <f ca="true">+IF(ISTEXT('Data Summary'!B114),'Data Summary'!B114,"")</f>
        <v/>
      </c>
      <c r="C114" s="348"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9" t="e">
        <f ca="true">+RIGHT('Data Summary'!A115,LEN('Data Summary'!A115)-9)</f>
        <v>#VALUE!</v>
      </c>
      <c r="B115" s="36" t="str">
        <f ca="true">+IF(ISTEXT('Data Summary'!B115),'Data Summary'!B115,"")</f>
        <v/>
      </c>
      <c r="C115" s="348"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9" t="e">
        <f ca="true">+RIGHT('Data Summary'!A116,LEN('Data Summary'!A116)-9)</f>
        <v>#VALUE!</v>
      </c>
      <c r="B116" s="36" t="str">
        <f ca="true">+IF(ISTEXT('Data Summary'!B116),'Data Summary'!B116,"")</f>
        <v/>
      </c>
      <c r="C116" s="348"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9" t="e">
        <f ca="true">+RIGHT('Data Summary'!A117,LEN('Data Summary'!A117)-9)</f>
        <v>#VALUE!</v>
      </c>
      <c r="B117" s="36" t="str">
        <f ca="true">+IF(ISTEXT('Data Summary'!B117),'Data Summary'!B117,"")</f>
        <v/>
      </c>
      <c r="C117" s="348"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9" t="e">
        <f ca="true">+RIGHT('Data Summary'!A118,LEN('Data Summary'!A118)-9)</f>
        <v>#VALUE!</v>
      </c>
      <c r="B118" s="36" t="str">
        <f ca="true">+IF(ISTEXT('Data Summary'!B118),'Data Summary'!B118,"")</f>
        <v/>
      </c>
      <c r="C118" s="348"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9" t="e">
        <f ca="true">+RIGHT('Data Summary'!A119,LEN('Data Summary'!A119)-9)</f>
        <v>#VALUE!</v>
      </c>
      <c r="B119" s="36" t="str">
        <f ca="true">+IF(ISTEXT('Data Summary'!B119),'Data Summary'!B119,"")</f>
        <v/>
      </c>
      <c r="C119" s="348"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9" t="e">
        <f ca="true">+RIGHT('Data Summary'!A120,LEN('Data Summary'!A120)-9)</f>
        <v>#VALUE!</v>
      </c>
      <c r="B120" s="36" t="str">
        <f ca="true">+IF(ISTEXT('Data Summary'!B120),'Data Summary'!B120,"")</f>
        <v/>
      </c>
      <c r="C120" s="348"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9" t="e">
        <f ca="true">+RIGHT('Data Summary'!A121,LEN('Data Summary'!A121)-9)</f>
        <v>#VALUE!</v>
      </c>
      <c r="B121" s="36" t="str">
        <f ca="true">+IF(ISTEXT('Data Summary'!B121),'Data Summary'!B121,"")</f>
        <v/>
      </c>
      <c r="C121" s="348"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9" t="e">
        <f ca="true">+RIGHT('Data Summary'!A122,LEN('Data Summary'!A122)-9)</f>
        <v>#VALUE!</v>
      </c>
      <c r="B122" s="36" t="str">
        <f ca="true">+IF(ISTEXT('Data Summary'!B122),'Data Summary'!B122,"")</f>
        <v/>
      </c>
      <c r="C122" s="348"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9" t="e">
        <f ca="true">+RIGHT('Data Summary'!A123,LEN('Data Summary'!A123)-9)</f>
        <v>#VALUE!</v>
      </c>
      <c r="B123" s="36" t="str">
        <f ca="true">+IF(ISTEXT('Data Summary'!B123),'Data Summary'!B123,"")</f>
        <v/>
      </c>
      <c r="C123" s="348"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9" t="e">
        <f ca="true">+RIGHT('Data Summary'!A124,LEN('Data Summary'!A124)-9)</f>
        <v>#VALUE!</v>
      </c>
      <c r="B124" s="36" t="str">
        <f ca="true">+IF(ISTEXT('Data Summary'!B124),'Data Summary'!B124,"")</f>
        <v/>
      </c>
      <c r="C124" s="348"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9" t="e">
        <f ca="true">+RIGHT('Data Summary'!A125,LEN('Data Summary'!A125)-9)</f>
        <v>#VALUE!</v>
      </c>
      <c r="B125" s="36" t="str">
        <f ca="true">+IF(ISTEXT('Data Summary'!B125),'Data Summary'!B125,"")</f>
        <v/>
      </c>
      <c r="C125" s="348"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9" t="e">
        <f ca="true">+RIGHT('Data Summary'!A126,LEN('Data Summary'!A126)-9)</f>
        <v>#VALUE!</v>
      </c>
      <c r="B126" s="36" t="str">
        <f ca="true">+IF(ISTEXT('Data Summary'!B126),'Data Summary'!B126,"")</f>
        <v/>
      </c>
      <c r="C126" s="348"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9" t="e">
        <f ca="true">+RIGHT('Data Summary'!A127,LEN('Data Summary'!A127)-9)</f>
        <v>#VALUE!</v>
      </c>
      <c r="B127" s="36" t="str">
        <f ca="true">+IF(ISTEXT('Data Summary'!B127),'Data Summary'!B127,"")</f>
        <v/>
      </c>
      <c r="C127" s="348"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9" t="e">
        <f ca="true">+RIGHT('Data Summary'!A128,LEN('Data Summary'!A128)-9)</f>
        <v>#VALUE!</v>
      </c>
      <c r="B128" s="36" t="str">
        <f ca="true">+IF(ISTEXT('Data Summary'!B128),'Data Summary'!B128,"")</f>
        <v/>
      </c>
      <c r="C128" s="348"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9" t="e">
        <f ca="true">+RIGHT('Data Summary'!A129,LEN('Data Summary'!A129)-9)</f>
        <v>#VALUE!</v>
      </c>
      <c r="B129" s="36" t="str">
        <f ca="true">+IF(ISTEXT('Data Summary'!B129),'Data Summary'!B129,"")</f>
        <v/>
      </c>
      <c r="C129" s="348"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9" t="e">
        <f ca="true">+RIGHT('Data Summary'!A130,LEN('Data Summary'!A130)-9)</f>
        <v>#VALUE!</v>
      </c>
      <c r="B130" s="36" t="str">
        <f ca="true">+IF(ISTEXT('Data Summary'!B130),'Data Summary'!B130,"")</f>
        <v/>
      </c>
      <c r="C130" s="348"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9" t="e">
        <f ca="true">+RIGHT('Data Summary'!A131,LEN('Data Summary'!A131)-9)</f>
        <v>#VALUE!</v>
      </c>
      <c r="B131" s="36" t="str">
        <f ca="true">+IF(ISTEXT('Data Summary'!B131),'Data Summary'!B131,"")</f>
        <v/>
      </c>
      <c r="C131" s="348"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9" t="e">
        <f ca="true">+RIGHT('Data Summary'!A132,LEN('Data Summary'!A132)-9)</f>
        <v>#VALUE!</v>
      </c>
      <c r="B132" s="36" t="str">
        <f ca="true">+IF(ISTEXT('Data Summary'!B132),'Data Summary'!B132,"")</f>
        <v/>
      </c>
      <c r="C132" s="348"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9" t="e">
        <f ca="true">+RIGHT('Data Summary'!A133,LEN('Data Summary'!A133)-9)</f>
        <v>#VALUE!</v>
      </c>
      <c r="B133" s="36" t="str">
        <f ca="true">+IF(ISTEXT('Data Summary'!B133),'Data Summary'!B133,"")</f>
        <v/>
      </c>
      <c r="C133" s="348"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9" t="e">
        <f ca="true">+RIGHT('Data Summary'!A134,LEN('Data Summary'!A134)-9)</f>
        <v>#VALUE!</v>
      </c>
      <c r="B134" s="36" t="str">
        <f ca="true">+IF(ISTEXT('Data Summary'!B134),'Data Summary'!B134,"")</f>
        <v/>
      </c>
      <c r="C134" s="348"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9" t="e">
        <f ca="true">+RIGHT('Data Summary'!A135,LEN('Data Summary'!A135)-9)</f>
        <v>#VALUE!</v>
      </c>
      <c r="B135" s="36" t="str">
        <f ca="true">+IF(ISTEXT('Data Summary'!B135),'Data Summary'!B135,"")</f>
        <v/>
      </c>
      <c r="C135" s="348"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9" t="e">
        <f ca="true">+RIGHT('Data Summary'!A136,LEN('Data Summary'!A136)-9)</f>
        <v>#VALUE!</v>
      </c>
      <c r="B136" s="36" t="str">
        <f ca="true">+IF(ISTEXT('Data Summary'!B136),'Data Summary'!B136,"")</f>
        <v/>
      </c>
      <c r="C136" s="348"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9" t="e">
        <f ca="true">+RIGHT('Data Summary'!A137,LEN('Data Summary'!A137)-9)</f>
        <v>#VALUE!</v>
      </c>
      <c r="B137" s="36" t="str">
        <f ca="true">+IF(ISTEXT('Data Summary'!B137),'Data Summary'!B137,"")</f>
        <v/>
      </c>
      <c r="C137" s="348"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9" t="e">
        <f ca="true">+RIGHT('Data Summary'!A138,LEN('Data Summary'!A138)-9)</f>
        <v>#VALUE!</v>
      </c>
      <c r="B138" s="36" t="str">
        <f ca="true">+IF(ISTEXT('Data Summary'!B138),'Data Summary'!B138,"")</f>
        <v/>
      </c>
      <c r="C138" s="348"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9" t="e">
        <f ca="true">+RIGHT('Data Summary'!A139,LEN('Data Summary'!A139)-9)</f>
        <v>#VALUE!</v>
      </c>
      <c r="B139" s="36" t="str">
        <f ca="true">+IF(ISTEXT('Data Summary'!B139),'Data Summary'!B139,"")</f>
        <v/>
      </c>
      <c r="C139" s="348"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9" t="e">
        <f ca="true">+RIGHT('Data Summary'!A140,LEN('Data Summary'!A140)-9)</f>
        <v>#VALUE!</v>
      </c>
      <c r="B140" s="36" t="str">
        <f ca="true">+IF(ISTEXT('Data Summary'!B140),'Data Summary'!B140,"")</f>
        <v/>
      </c>
      <c r="C140" s="348"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9" t="e">
        <f ca="true">+RIGHT('Data Summary'!A141,LEN('Data Summary'!A141)-9)</f>
        <v>#VALUE!</v>
      </c>
      <c r="B141" s="36" t="str">
        <f ca="true">+IF(ISTEXT('Data Summary'!B141),'Data Summary'!B141,"")</f>
        <v/>
      </c>
      <c r="C141" s="348"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9" t="e">
        <f ca="true">+RIGHT('Data Summary'!A142,LEN('Data Summary'!A142)-9)</f>
        <v>#VALUE!</v>
      </c>
      <c r="B142" s="36" t="str">
        <f ca="true">+IF(ISTEXT('Data Summary'!B142),'Data Summary'!B142,"")</f>
        <v/>
      </c>
      <c r="C142" s="348"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9" t="e">
        <f ca="true">+RIGHT('Data Summary'!A143,LEN('Data Summary'!A143)-9)</f>
        <v>#VALUE!</v>
      </c>
      <c r="B143" s="36" t="str">
        <f ca="true">+IF(ISTEXT('Data Summary'!B143),'Data Summary'!B143,"")</f>
        <v/>
      </c>
      <c r="C143" s="348"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9" t="e">
        <f ca="true">+RIGHT('Data Summary'!A144,LEN('Data Summary'!A144)-9)</f>
        <v>#VALUE!</v>
      </c>
      <c r="B144" s="36" t="str">
        <f ca="true">+IF(ISTEXT('Data Summary'!B144),'Data Summary'!B144,"")</f>
        <v/>
      </c>
      <c r="C144" s="348"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9" t="e">
        <f ca="true">+RIGHT('Data Summary'!A145,LEN('Data Summary'!A145)-9)</f>
        <v>#VALUE!</v>
      </c>
      <c r="B145" s="36" t="str">
        <f ca="true">+IF(ISTEXT('Data Summary'!B145),'Data Summary'!B145,"")</f>
        <v/>
      </c>
      <c r="C145" s="348"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9" t="e">
        <f ca="true">+RIGHT('Data Summary'!A146,LEN('Data Summary'!A146)-9)</f>
        <v>#VALUE!</v>
      </c>
      <c r="B146" s="36" t="str">
        <f ca="true">+IF(ISTEXT('Data Summary'!B146),'Data Summary'!B146,"")</f>
        <v/>
      </c>
      <c r="C146" s="348"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9" t="e">
        <f ca="true">+RIGHT('Data Summary'!A147,LEN('Data Summary'!A147)-9)</f>
        <v>#VALUE!</v>
      </c>
      <c r="B147" s="36" t="str">
        <f ca="true">+IF(ISTEXT('Data Summary'!B147),'Data Summary'!B147,"")</f>
        <v/>
      </c>
      <c r="C147" s="348"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9" t="e">
        <f ca="true">+RIGHT('Data Summary'!A148,LEN('Data Summary'!A148)-9)</f>
        <v>#VALUE!</v>
      </c>
      <c r="B148" s="36" t="str">
        <f ca="true">+IF(ISTEXT('Data Summary'!B148),'Data Summary'!B148,"")</f>
        <v/>
      </c>
      <c r="C148" s="348"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9" t="e">
        <f ca="true">+RIGHT('Data Summary'!A149,LEN('Data Summary'!A149)-9)</f>
        <v>#VALUE!</v>
      </c>
      <c r="B149" s="36" t="str">
        <f ca="true">+IF(ISTEXT('Data Summary'!B149),'Data Summary'!B149,"")</f>
        <v/>
      </c>
      <c r="C149" s="348"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9" t="e">
        <f ca="true">+RIGHT('Data Summary'!A150,LEN('Data Summary'!A150)-9)</f>
        <v>#VALUE!</v>
      </c>
      <c r="B150" s="36" t="str">
        <f ca="true">+IF(ISTEXT('Data Summary'!B150),'Data Summary'!B150,"")</f>
        <v/>
      </c>
      <c r="C150" s="348"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9" t="e">
        <f ca="true">+RIGHT('Data Summary'!A151,LEN('Data Summary'!A151)-9)</f>
        <v>#VALUE!</v>
      </c>
      <c r="B151" s="36" t="str">
        <f ca="true">+IF(ISTEXT('Data Summary'!B151),'Data Summary'!B151,"")</f>
        <v/>
      </c>
      <c r="C151" s="348"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9" t="e">
        <f ca="true">+RIGHT('Data Summary'!A152,LEN('Data Summary'!A152)-9)</f>
        <v>#VALUE!</v>
      </c>
      <c r="B152" s="36" t="str">
        <f ca="true">+IF(ISTEXT('Data Summary'!B152),'Data Summary'!B152,"")</f>
        <v/>
      </c>
      <c r="C152" s="348"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9" t="e">
        <f ca="true">+RIGHT('Data Summary'!A153,LEN('Data Summary'!A153)-9)</f>
        <v>#VALUE!</v>
      </c>
      <c r="B153" s="36" t="str">
        <f ca="true">+IF(ISTEXT('Data Summary'!B153),'Data Summary'!B153,"")</f>
        <v/>
      </c>
      <c r="C153" s="348"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9" t="e">
        <f ca="true">+RIGHT('Data Summary'!A154,LEN('Data Summary'!A154)-9)</f>
        <v>#VALUE!</v>
      </c>
      <c r="B154" s="36" t="str">
        <f ca="true">+IF(ISTEXT('Data Summary'!B154),'Data Summary'!B154,"")</f>
        <v/>
      </c>
      <c r="C154" s="348"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9" t="e">
        <f ca="true">+RIGHT('Data Summary'!A155,LEN('Data Summary'!A155)-9)</f>
        <v>#VALUE!</v>
      </c>
      <c r="B155" s="36" t="str">
        <f ca="true">+IF(ISTEXT('Data Summary'!B155),'Data Summary'!B155,"")</f>
        <v/>
      </c>
      <c r="C155" s="348"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9" t="e">
        <f ca="true">+RIGHT('Data Summary'!A156,LEN('Data Summary'!A156)-9)</f>
        <v>#VALUE!</v>
      </c>
      <c r="B156" s="36" t="str">
        <f ca="true">+IF(ISTEXT('Data Summary'!B156),'Data Summary'!B156,"")</f>
        <v/>
      </c>
      <c r="C156" s="348"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9" t="e">
        <f ca="true">+RIGHT('Data Summary'!A157,LEN('Data Summary'!A157)-9)</f>
        <v>#VALUE!</v>
      </c>
      <c r="B157" s="36" t="str">
        <f ca="true">+IF(ISTEXT('Data Summary'!B157),'Data Summary'!B157,"")</f>
        <v/>
      </c>
      <c r="C157" s="348"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9" t="e">
        <f ca="true">+RIGHT('Data Summary'!A158,LEN('Data Summary'!A158)-9)</f>
        <v>#VALUE!</v>
      </c>
      <c r="B158" s="36" t="str">
        <f ca="true">+IF(ISTEXT('Data Summary'!B158),'Data Summary'!B158,"")</f>
        <v/>
      </c>
      <c r="C158" s="348"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9" t="e">
        <f ca="true">+RIGHT('Data Summary'!A159,LEN('Data Summary'!A159)-9)</f>
        <v>#VALUE!</v>
      </c>
      <c r="B159" s="36" t="str">
        <f ca="true">+IF(ISTEXT('Data Summary'!B159),'Data Summary'!B159,"")</f>
        <v/>
      </c>
      <c r="C159" s="348"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9" t="e">
        <f ca="true">+RIGHT('Data Summary'!A160,LEN('Data Summary'!A160)-9)</f>
        <v>#VALUE!</v>
      </c>
      <c r="B160" s="36" t="str">
        <f ca="true">+IF(ISTEXT('Data Summary'!B160),'Data Summary'!B160,"")</f>
        <v/>
      </c>
      <c r="C160" s="348"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9" t="e">
        <f ca="true">+RIGHT('Data Summary'!A161,LEN('Data Summary'!A161)-9)</f>
        <v>#VALUE!</v>
      </c>
      <c r="B161" s="36" t="str">
        <f ca="true">+IF(ISTEXT('Data Summary'!B161),'Data Summary'!B161,"")</f>
        <v/>
      </c>
      <c r="C161" s="348"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9" t="e">
        <f ca="true">+RIGHT('Data Summary'!A162,LEN('Data Summary'!A162)-9)</f>
        <v>#VALUE!</v>
      </c>
      <c r="B162" s="36" t="str">
        <f ca="true">+IF(ISTEXT('Data Summary'!B162),'Data Summary'!B162,"")</f>
        <v/>
      </c>
      <c r="C162" s="348"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9" t="e">
        <f ca="true">+RIGHT('Data Summary'!A163,LEN('Data Summary'!A163)-9)</f>
        <v>#VALUE!</v>
      </c>
      <c r="B163" s="36" t="str">
        <f ca="true">+IF(ISTEXT('Data Summary'!B163),'Data Summary'!B163,"")</f>
        <v/>
      </c>
      <c r="C163" s="348"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9" t="e">
        <f ca="true">+RIGHT('Data Summary'!A164,LEN('Data Summary'!A164)-9)</f>
        <v>#VALUE!</v>
      </c>
      <c r="B164" s="36" t="str">
        <f ca="true">+IF(ISTEXT('Data Summary'!B164),'Data Summary'!B164,"")</f>
        <v/>
      </c>
      <c r="C164" s="348"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9" t="e">
        <f ca="true">+RIGHT('Data Summary'!A165,LEN('Data Summary'!A165)-9)</f>
        <v>#VALUE!</v>
      </c>
      <c r="B165" s="36" t="str">
        <f ca="true">+IF(ISTEXT('Data Summary'!B165),'Data Summary'!B165,"")</f>
        <v/>
      </c>
      <c r="C165" s="348"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9" t="e">
        <f ca="true">+RIGHT('Data Summary'!A166,LEN('Data Summary'!A166)-9)</f>
        <v>#VALUE!</v>
      </c>
      <c r="B166" s="36" t="str">
        <f ca="true">+IF(ISTEXT('Data Summary'!B166),'Data Summary'!B166,"")</f>
        <v/>
      </c>
      <c r="C166" s="348"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9" t="e">
        <f ca="true">+RIGHT('Data Summary'!A167,LEN('Data Summary'!A167)-9)</f>
        <v>#VALUE!</v>
      </c>
      <c r="B167" s="36" t="str">
        <f ca="true">+IF(ISTEXT('Data Summary'!B167),'Data Summary'!B167,"")</f>
        <v/>
      </c>
      <c r="C167" s="348"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9" t="e">
        <f ca="true">+RIGHT('Data Summary'!A168,LEN('Data Summary'!A168)-9)</f>
        <v>#VALUE!</v>
      </c>
      <c r="B168" s="36" t="str">
        <f ca="true">+IF(ISTEXT('Data Summary'!B168),'Data Summary'!B168,"")</f>
        <v/>
      </c>
      <c r="C168" s="348"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9" t="e">
        <f ca="true">+RIGHT('Data Summary'!A169,LEN('Data Summary'!A169)-9)</f>
        <v>#VALUE!</v>
      </c>
      <c r="B169" s="36" t="str">
        <f ca="true">+IF(ISTEXT('Data Summary'!B169),'Data Summary'!B169,"")</f>
        <v/>
      </c>
      <c r="C169" s="348"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9" t="e">
        <f ca="true">+RIGHT('Data Summary'!A170,LEN('Data Summary'!A170)-9)</f>
        <v>#VALUE!</v>
      </c>
      <c r="B170" s="36" t="str">
        <f ca="true">+IF(ISTEXT('Data Summary'!B170),'Data Summary'!B170,"")</f>
        <v/>
      </c>
      <c r="C170" s="348"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9" t="e">
        <f ca="true">+RIGHT('Data Summary'!A171,LEN('Data Summary'!A171)-9)</f>
        <v>#VALUE!</v>
      </c>
      <c r="B171" s="36" t="str">
        <f ca="true">+IF(ISTEXT('Data Summary'!B171),'Data Summary'!B171,"")</f>
        <v/>
      </c>
      <c r="C171" s="348"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9" t="e">
        <f ca="true">+RIGHT('Data Summary'!A172,LEN('Data Summary'!A172)-9)</f>
        <v>#VALUE!</v>
      </c>
      <c r="B172" s="36" t="str">
        <f ca="true">+IF(ISTEXT('Data Summary'!B172),'Data Summary'!B172,"")</f>
        <v/>
      </c>
      <c r="C172" s="348"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9" t="e">
        <f ca="true">+RIGHT('Data Summary'!A173,LEN('Data Summary'!A173)-9)</f>
        <v>#VALUE!</v>
      </c>
      <c r="B173" s="36" t="str">
        <f ca="true">+IF(ISTEXT('Data Summary'!B173),'Data Summary'!B173,"")</f>
        <v/>
      </c>
      <c r="C173" s="348"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9" t="e">
        <f ca="true">+RIGHT('Data Summary'!A174,LEN('Data Summary'!A174)-9)</f>
        <v>#VALUE!</v>
      </c>
      <c r="B174" s="36" t="str">
        <f ca="true">+IF(ISTEXT('Data Summary'!B174),'Data Summary'!B174,"")</f>
        <v/>
      </c>
      <c r="C174" s="348"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9" t="e">
        <f ca="true">+RIGHT('Data Summary'!A175,LEN('Data Summary'!A175)-9)</f>
        <v>#VALUE!</v>
      </c>
      <c r="B175" s="36" t="str">
        <f ca="true">+IF(ISTEXT('Data Summary'!B175),'Data Summary'!B175,"")</f>
        <v/>
      </c>
      <c r="C175" s="348"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9" t="e">
        <f ca="true">+RIGHT('Data Summary'!A176,LEN('Data Summary'!A176)-9)</f>
        <v>#VALUE!</v>
      </c>
      <c r="B176" s="36" t="str">
        <f ca="true">+IF(ISTEXT('Data Summary'!B176),'Data Summary'!B176,"")</f>
        <v/>
      </c>
      <c r="C176" s="348"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9" t="e">
        <f ca="true">+RIGHT('Data Summary'!A177,LEN('Data Summary'!A177)-9)</f>
        <v>#VALUE!</v>
      </c>
      <c r="B177" s="36" t="str">
        <f ca="true">+IF(ISTEXT('Data Summary'!B177),'Data Summary'!B177,"")</f>
        <v/>
      </c>
      <c r="C177" s="348"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9" t="e">
        <f ca="true">+RIGHT('Data Summary'!A178,LEN('Data Summary'!A178)-9)</f>
        <v>#VALUE!</v>
      </c>
      <c r="B178" s="36" t="str">
        <f ca="true">+IF(ISTEXT('Data Summary'!B178),'Data Summary'!B178,"")</f>
        <v/>
      </c>
      <c r="C178" s="348"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9" t="e">
        <f ca="true">+RIGHT('Data Summary'!A179,LEN('Data Summary'!A179)-9)</f>
        <v>#VALUE!</v>
      </c>
      <c r="B179" s="36" t="str">
        <f ca="true">+IF(ISTEXT('Data Summary'!B179),'Data Summary'!B179,"")</f>
        <v/>
      </c>
      <c r="C179" s="348"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9" t="e">
        <f ca="true">+RIGHT('Data Summary'!A180,LEN('Data Summary'!A180)-9)</f>
        <v>#VALUE!</v>
      </c>
      <c r="B180" s="36" t="str">
        <f ca="true">+IF(ISTEXT('Data Summary'!B180),'Data Summary'!B180,"")</f>
        <v/>
      </c>
      <c r="C180" s="348"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9" t="e">
        <f ca="true">+RIGHT('Data Summary'!A181,LEN('Data Summary'!A181)-9)</f>
        <v>#VALUE!</v>
      </c>
      <c r="B181" s="36" t="str">
        <f ca="true">+IF(ISTEXT('Data Summary'!B181),'Data Summary'!B181,"")</f>
        <v/>
      </c>
      <c r="C181" s="348"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9" t="e">
        <f ca="true">+RIGHT('Data Summary'!A182,LEN('Data Summary'!A182)-9)</f>
        <v>#VALUE!</v>
      </c>
      <c r="B182" s="36" t="str">
        <f ca="true">+IF(ISTEXT('Data Summary'!B182),'Data Summary'!B182,"")</f>
        <v/>
      </c>
      <c r="C182" s="348"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9" t="e">
        <f ca="true">+RIGHT('Data Summary'!A183,LEN('Data Summary'!A183)-9)</f>
        <v>#VALUE!</v>
      </c>
      <c r="B183" s="36" t="str">
        <f ca="true">+IF(ISTEXT('Data Summary'!B183),'Data Summary'!B183,"")</f>
        <v/>
      </c>
      <c r="C183" s="348"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9" t="e">
        <f ca="true">+RIGHT('Data Summary'!A184,LEN('Data Summary'!A184)-9)</f>
        <v>#VALUE!</v>
      </c>
      <c r="B184" s="36" t="str">
        <f ca="true">+IF(ISTEXT('Data Summary'!B184),'Data Summary'!B184,"")</f>
        <v/>
      </c>
      <c r="C184" s="348"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9" t="e">
        <f ca="true">+RIGHT('Data Summary'!A185,LEN('Data Summary'!A185)-9)</f>
        <v>#VALUE!</v>
      </c>
      <c r="B185" s="36" t="str">
        <f ca="true">+IF(ISTEXT('Data Summary'!B185),'Data Summary'!B185,"")</f>
        <v/>
      </c>
      <c r="C185" s="348"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9" t="e">
        <f ca="true">+RIGHT('Data Summary'!A186,LEN('Data Summary'!A186)-9)</f>
        <v>#VALUE!</v>
      </c>
      <c r="B186" s="36" t="str">
        <f ca="true">+IF(ISTEXT('Data Summary'!B186),'Data Summary'!B186,"")</f>
        <v/>
      </c>
      <c r="C186" s="348"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9" t="e">
        <f ca="true">+RIGHT('Data Summary'!A187,LEN('Data Summary'!A187)-9)</f>
        <v>#VALUE!</v>
      </c>
      <c r="B187" s="36" t="str">
        <f ca="true">+IF(ISTEXT('Data Summary'!B187),'Data Summary'!B187,"")</f>
        <v/>
      </c>
      <c r="C187" s="348"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9" t="e">
        <f ca="true">+RIGHT('Data Summary'!A188,LEN('Data Summary'!A188)-9)</f>
        <v>#VALUE!</v>
      </c>
      <c r="B188" s="36" t="str">
        <f ca="true">+IF(ISTEXT('Data Summary'!B188),'Data Summary'!B188,"")</f>
        <v/>
      </c>
      <c r="C188" s="348"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9" t="e">
        <f ca="true">+RIGHT('Data Summary'!A189,LEN('Data Summary'!A189)-9)</f>
        <v>#VALUE!</v>
      </c>
      <c r="B189" s="36" t="str">
        <f ca="true">+IF(ISTEXT('Data Summary'!B189),'Data Summary'!B189,"")</f>
        <v/>
      </c>
      <c r="C189" s="348"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9" t="e">
        <f ca="true">+RIGHT('Data Summary'!A190,LEN('Data Summary'!A190)-9)</f>
        <v>#VALUE!</v>
      </c>
      <c r="B190" s="36" t="str">
        <f ca="true">+IF(ISTEXT('Data Summary'!B190),'Data Summary'!B190,"")</f>
        <v/>
      </c>
      <c r="C190" s="348"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9" t="e">
        <f ca="true">+RIGHT('Data Summary'!A191,LEN('Data Summary'!A191)-9)</f>
        <v>#VALUE!</v>
      </c>
      <c r="B191" s="36" t="str">
        <f ca="true">+IF(ISTEXT('Data Summary'!B191),'Data Summary'!B191,"")</f>
        <v/>
      </c>
      <c r="C191" s="348"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9" t="e">
        <f ca="true">+RIGHT('Data Summary'!A192,LEN('Data Summary'!A192)-9)</f>
        <v>#VALUE!</v>
      </c>
      <c r="B192" s="36" t="str">
        <f ca="true">+IF(ISTEXT('Data Summary'!B192),'Data Summary'!B192,"")</f>
        <v/>
      </c>
      <c r="C192" s="348"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9" t="e">
        <f ca="true">+RIGHT('Data Summary'!A193,LEN('Data Summary'!A193)-9)</f>
        <v>#VALUE!</v>
      </c>
      <c r="B193" s="36" t="str">
        <f ca="true">+IF(ISTEXT('Data Summary'!B193),'Data Summary'!B193,"")</f>
        <v/>
      </c>
      <c r="C193" s="348"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9" t="e">
        <f ca="true">+RIGHT('Data Summary'!A194,LEN('Data Summary'!A194)-9)</f>
        <v>#VALUE!</v>
      </c>
      <c r="B194" s="36" t="str">
        <f ca="true">+IF(ISTEXT('Data Summary'!B194),'Data Summary'!B194,"")</f>
        <v/>
      </c>
      <c r="C194" s="348"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9" t="e">
        <f ca="true">+RIGHT('Data Summary'!A195,LEN('Data Summary'!A195)-9)</f>
        <v>#VALUE!</v>
      </c>
      <c r="B195" s="36" t="str">
        <f ca="true">+IF(ISTEXT('Data Summary'!B195),'Data Summary'!B195,"")</f>
        <v/>
      </c>
      <c r="C195" s="348"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9" t="e">
        <f ca="true">+RIGHT('Data Summary'!A196,LEN('Data Summary'!A196)-9)</f>
        <v>#VALUE!</v>
      </c>
      <c r="B196" s="36" t="str">
        <f ca="true">+IF(ISTEXT('Data Summary'!B196),'Data Summary'!B196,"")</f>
        <v/>
      </c>
      <c r="C196" s="348"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9" t="e">
        <f ca="true">+RIGHT('Data Summary'!A197,LEN('Data Summary'!A197)-9)</f>
        <v>#VALUE!</v>
      </c>
      <c r="B197" s="36" t="str">
        <f ca="true">+IF(ISTEXT('Data Summary'!B197),'Data Summary'!B197,"")</f>
        <v/>
      </c>
      <c r="C197" s="348"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9" t="e">
        <f ca="true">+RIGHT('Data Summary'!A198,LEN('Data Summary'!A198)-9)</f>
        <v>#VALUE!</v>
      </c>
      <c r="B198" s="36" t="str">
        <f ca="true">+IF(ISTEXT('Data Summary'!B198),'Data Summary'!B198,"")</f>
        <v/>
      </c>
      <c r="C198" s="348"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9" t="e">
        <f ca="true">+RIGHT('Data Summary'!A199,LEN('Data Summary'!A199)-9)</f>
        <v>#VALUE!</v>
      </c>
      <c r="B199" s="36" t="str">
        <f ca="true">+IF(ISTEXT('Data Summary'!B199),'Data Summary'!B199,"")</f>
        <v/>
      </c>
      <c r="C199" s="348"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9" t="e">
        <f ca="true">+RIGHT('Data Summary'!A200,LEN('Data Summary'!A200)-9)</f>
        <v>#VALUE!</v>
      </c>
      <c r="B200" s="36" t="str">
        <f ca="true">+IF(ISTEXT('Data Summary'!B200),'Data Summary'!B200,"")</f>
        <v/>
      </c>
      <c r="C200" s="348"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9" t="e">
        <f ca="true">+RIGHT('Data Summary'!A201,LEN('Data Summary'!A201)-9)</f>
        <v>#VALUE!</v>
      </c>
      <c r="B201" s="36" t="str">
        <f ca="true">+IF(ISTEXT('Data Summary'!B201),'Data Summary'!B201,"")</f>
        <v/>
      </c>
      <c r="C201" s="348"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9" t="e">
        <f ca="true">+RIGHT('Data Summary'!A202,LEN('Data Summary'!A202)-9)</f>
        <v>#VALUE!</v>
      </c>
      <c r="B202" s="36" t="str">
        <f ca="true">+IF(ISTEXT('Data Summary'!B202),'Data Summary'!B202,"")</f>
        <v/>
      </c>
      <c r="C202" s="348"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9" t="e">
        <f ca="true">+RIGHT('Data Summary'!A203,LEN('Data Summary'!A203)-9)</f>
        <v>#VALUE!</v>
      </c>
      <c r="B203" s="36" t="str">
        <f ca="true">+IF(ISTEXT('Data Summary'!B203),'Data Summary'!B203,"")</f>
        <v/>
      </c>
      <c r="C203" s="348"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9" t="e">
        <f ca="true">+RIGHT('Data Summary'!A204,LEN('Data Summary'!A204)-9)</f>
        <v>#VALUE!</v>
      </c>
      <c r="B204" s="36" t="str">
        <f ca="true">+IF(ISTEXT('Data Summary'!B204),'Data Summary'!B204,"")</f>
        <v/>
      </c>
      <c r="C204" s="348"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9" t="e">
        <f ca="true">+RIGHT('Data Summary'!A205,LEN('Data Summary'!A205)-9)</f>
        <v>#VALUE!</v>
      </c>
      <c r="B205" s="36" t="str">
        <f ca="true">+IF(ISTEXT('Data Summary'!B205),'Data Summary'!B205,"")</f>
        <v/>
      </c>
      <c r="C205" s="348"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9" t="e">
        <f ca="true">+RIGHT('Data Summary'!A206,LEN('Data Summary'!A206)-9)</f>
        <v>#VALUE!</v>
      </c>
      <c r="B206" s="36" t="str">
        <f ca="true">+IF(ISTEXT('Data Summary'!B206),'Data Summary'!B206,"")</f>
        <v/>
      </c>
      <c r="C206" s="348"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9" t="e">
        <f ca="true">+RIGHT('Data Summary'!A207,LEN('Data Summary'!A207)-9)</f>
        <v>#VALUE!</v>
      </c>
      <c r="B207" s="36" t="str">
        <f ca="true">+IF(ISTEXT('Data Summary'!B207),'Data Summary'!B207,"")</f>
        <v/>
      </c>
      <c r="C207" s="348"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B519E-3BD6-4061-984D-C0B692795FC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3" customWidth="true"/>
    <col min="2" max="2" width="7.5" style="189" customWidth="true"/>
    <col min="3" max="8" width="8.75" style="153" customWidth="true"/>
    <col min="9" max="9" width="9.375" style="153" customWidth="true"/>
    <col min="10" max="10" width="13.375" style="153" customWidth="true"/>
    <col min="11" max="11" width="7.5" style="153" customWidth="true"/>
    <col min="12" max="17" width="8.625" style="153" customWidth="true"/>
    <col min="18" max="18" width="6.5" style="153" customWidth="true"/>
    <col min="19" max="19" width="13.375" style="153" customWidth="true"/>
    <col min="20" max="20" width="7.5" style="153" customWidth="true"/>
    <col min="21" max="26" width="9.125" style="153" customWidth="true"/>
    <col min="27" max="16384" width="9" style="153"/>
  </cols>
  <sheetData>
    <row xmlns:x14ac="http://schemas.microsoft.com/office/spreadsheetml/2009/9/ac" r="1" ht="15.75" x14ac:dyDescent="0.25">
      <c r="A1" s="149" t="s">
        <v>48</v>
      </c>
      <c r="B1" s="150"/>
      <c r="C1" s="151"/>
      <c r="D1" s="151"/>
      <c r="E1" s="151"/>
      <c r="F1" s="151"/>
      <c r="G1" s="151"/>
      <c r="H1" s="567"/>
      <c r="I1" s="567"/>
      <c r="J1" s="567"/>
      <c r="K1" s="567"/>
      <c r="L1" s="567"/>
      <c r="M1" s="567"/>
      <c r="N1" s="567"/>
      <c r="O1" s="567"/>
      <c r="P1" s="567"/>
      <c r="Q1" s="151"/>
      <c r="R1" s="151"/>
      <c r="S1" s="151"/>
      <c r="T1" s="152"/>
      <c r="U1" s="152"/>
      <c r="V1" s="152"/>
      <c r="W1" s="152"/>
      <c r="X1" s="152"/>
      <c r="Y1" s="152"/>
      <c r="Z1" s="152"/>
      <c r="AA1" s="152"/>
    </row>
    <row xmlns:x14ac="http://schemas.microsoft.com/office/spreadsheetml/2009/9/ac" r="2" s="156" customFormat="true" ht="26.25" customHeight="true" x14ac:dyDescent="0.25">
      <c r="A2" s="154" t="s">
        <v>13</v>
      </c>
      <c r="B2" s="155"/>
      <c r="J2" s="154" t="s">
        <v>14</v>
      </c>
      <c r="R2" s="157"/>
      <c r="S2" s="158" t="s">
        <v>15</v>
      </c>
      <c r="W2" s="157"/>
      <c r="X2" s="157"/>
      <c r="Y2" s="159"/>
      <c r="Z2" s="159"/>
      <c r="AD2" s="160"/>
      <c r="AE2" s="160"/>
      <c r="AF2" s="160"/>
      <c r="AG2" s="160"/>
      <c r="AH2" s="160"/>
      <c r="AI2" s="160"/>
    </row>
    <row xmlns:x14ac="http://schemas.microsoft.com/office/spreadsheetml/2009/9/ac" r="3" ht="15.75" x14ac:dyDescent="0.25">
      <c r="A3" s="161"/>
      <c r="B3" s="162" t="s">
        <v>4</v>
      </c>
      <c r="C3" s="157" t="s">
        <v>7</v>
      </c>
      <c r="D3" s="157" t="s">
        <v>2</v>
      </c>
      <c r="E3" s="157" t="s">
        <v>1</v>
      </c>
      <c r="F3" s="157" t="s">
        <v>52</v>
      </c>
      <c r="G3" s="157" t="s">
        <v>17</v>
      </c>
      <c r="H3" s="157" t="s">
        <v>18</v>
      </c>
      <c r="I3" s="163"/>
      <c r="J3" s="161"/>
      <c r="K3" s="162" t="s">
        <v>4</v>
      </c>
      <c r="L3" s="157" t="s">
        <v>7</v>
      </c>
      <c r="M3" s="157" t="s">
        <v>2</v>
      </c>
      <c r="N3" s="157" t="s">
        <v>1</v>
      </c>
      <c r="O3" s="157" t="s">
        <v>52</v>
      </c>
      <c r="P3" s="157" t="s">
        <v>17</v>
      </c>
      <c r="Q3" s="157" t="s">
        <v>18</v>
      </c>
      <c r="R3" s="159"/>
      <c r="S3" s="164"/>
      <c r="T3" s="162" t="s">
        <v>4</v>
      </c>
      <c r="U3" s="157" t="s">
        <v>7</v>
      </c>
      <c r="V3" s="157" t="s">
        <v>2</v>
      </c>
      <c r="W3" s="157" t="s">
        <v>1</v>
      </c>
      <c r="X3" s="157" t="s">
        <v>52</v>
      </c>
      <c r="Y3" s="157" t="s">
        <v>17</v>
      </c>
      <c r="Z3" s="157" t="s">
        <v>18</v>
      </c>
      <c r="AB3" s="160"/>
      <c r="AC3" s="160"/>
      <c r="AD3" s="160"/>
      <c r="AE3" s="160"/>
      <c r="AF3" s="160"/>
      <c r="AG3" s="160"/>
    </row>
    <row xmlns:x14ac="http://schemas.microsoft.com/office/spreadsheetml/2009/9/ac" r="4" ht="15.75" x14ac:dyDescent="0.25">
      <c r="A4" s="161" t="s">
        <v>34</v>
      </c>
      <c r="B4" s="10">
        <v>2022</v>
      </c>
      <c r="C4" s="10">
        <v>56.088700000000003</v>
      </c>
      <c r="D4" s="10">
        <v>72.350830000000002</v>
      </c>
      <c r="E4" s="10">
        <v>51.46846</v>
      </c>
      <c r="F4" s="10">
        <v>48.984966630000002</v>
      </c>
      <c r="G4" s="10">
        <v>50.24109662</v>
      </c>
      <c r="H4" s="10">
        <v>69.855067070000004</v>
      </c>
      <c r="I4" s="163"/>
      <c r="J4" s="161" t="s">
        <v>34</v>
      </c>
      <c r="K4" s="10">
        <v>2023</v>
      </c>
      <c r="L4" s="10">
        <v>44.396215820000002</v>
      </c>
      <c r="M4" s="10">
        <v>58.657640000000001</v>
      </c>
      <c r="N4" s="10">
        <v>39.624920230000001</v>
      </c>
      <c r="O4" s="10"/>
      <c r="P4" s="10">
        <v>30.768878520000001</v>
      </c>
      <c r="Q4" s="10"/>
      <c r="R4" s="160"/>
      <c r="S4" s="161" t="s">
        <v>34</v>
      </c>
      <c r="T4" s="10">
        <v>2023</v>
      </c>
      <c r="U4" s="10">
        <v>15.029626670000001</v>
      </c>
      <c r="V4" s="10">
        <v>8.8793005419999993</v>
      </c>
      <c r="W4" s="10">
        <v>16.624160790000001</v>
      </c>
      <c r="X4" s="10"/>
      <c r="Y4" s="10">
        <v>14.891163110000001</v>
      </c>
      <c r="Z4" s="10"/>
      <c r="AA4" s="160"/>
      <c r="AB4" s="160"/>
      <c r="AC4" s="160"/>
      <c r="AD4" s="160"/>
      <c r="AE4" s="160"/>
      <c r="AF4" s="160"/>
      <c r="AG4" s="160"/>
    </row>
    <row xmlns:x14ac="http://schemas.microsoft.com/office/spreadsheetml/2009/9/ac" r="5" ht="15.75" x14ac:dyDescent="0.25">
      <c r="A5" s="161" t="s">
        <v>35</v>
      </c>
      <c r="B5" s="10">
        <v>2022</v>
      </c>
      <c r="C5" s="10">
        <v>20.666342650000001</v>
      </c>
      <c r="D5" s="10">
        <v>20.112214999999999</v>
      </c>
      <c r="E5" s="10">
        <v>14.593814999999999</v>
      </c>
      <c r="F5" s="10">
        <v>13.7548136</v>
      </c>
      <c r="G5" s="10">
        <v>21.93070496</v>
      </c>
      <c r="H5" s="10">
        <v>18.574018200000001</v>
      </c>
      <c r="I5" s="163"/>
      <c r="J5" s="161" t="s">
        <v>35</v>
      </c>
      <c r="K5" s="10">
        <v>2023</v>
      </c>
      <c r="L5" s="10">
        <v>52.640444180000003</v>
      </c>
      <c r="M5" s="10">
        <v>40.755324999999999</v>
      </c>
      <c r="N5" s="10">
        <v>56.102724770000002</v>
      </c>
      <c r="O5" s="10"/>
      <c r="P5" s="10">
        <v>62.025142240000001</v>
      </c>
      <c r="Q5" s="10"/>
      <c r="R5" s="160"/>
      <c r="S5" s="161" t="s">
        <v>35</v>
      </c>
      <c r="T5" s="10">
        <v>2023</v>
      </c>
      <c r="U5" s="10"/>
      <c r="V5" s="10"/>
      <c r="W5" s="10"/>
      <c r="X5" s="10"/>
      <c r="Y5" s="10"/>
      <c r="Z5" s="10"/>
      <c r="AA5" s="160"/>
      <c r="AB5" s="160"/>
      <c r="AC5" s="160"/>
      <c r="AD5" s="160"/>
      <c r="AE5" s="160"/>
      <c r="AF5" s="160"/>
      <c r="AG5" s="160"/>
    </row>
    <row xmlns:x14ac="http://schemas.microsoft.com/office/spreadsheetml/2009/9/ac" r="6" s="156" customFormat="true" ht="15.75" x14ac:dyDescent="0.25">
      <c r="A6" s="161" t="s">
        <v>36</v>
      </c>
      <c r="B6" s="10">
        <v>2022</v>
      </c>
      <c r="C6" s="10">
        <v>23.24495735</v>
      </c>
      <c r="D6" s="10">
        <v>7.5369549999999998</v>
      </c>
      <c r="E6" s="10">
        <v>33.937725</v>
      </c>
      <c r="F6" s="10">
        <v>37.260219769999999</v>
      </c>
      <c r="G6" s="10">
        <v>27.82819842</v>
      </c>
      <c r="H6" s="10">
        <v>11.570914719999999</v>
      </c>
      <c r="I6" s="163"/>
      <c r="J6" s="161" t="s">
        <v>36</v>
      </c>
      <c r="K6" s="10">
        <v>2023</v>
      </c>
      <c r="L6" s="10">
        <v>2.9633400000000001</v>
      </c>
      <c r="M6" s="10">
        <v>0.58703499999999997</v>
      </c>
      <c r="N6" s="10">
        <v>4.2723550000000001</v>
      </c>
      <c r="O6" s="10"/>
      <c r="P6" s="10">
        <v>7.2059792329999999</v>
      </c>
      <c r="Q6" s="10"/>
      <c r="R6" s="159"/>
      <c r="S6" s="161" t="s">
        <v>36</v>
      </c>
      <c r="T6" s="10">
        <v>2023</v>
      </c>
      <c r="U6" s="10"/>
      <c r="V6" s="10"/>
      <c r="W6" s="10"/>
      <c r="X6" s="10"/>
      <c r="Y6" s="10"/>
      <c r="Z6" s="10"/>
      <c r="AA6" s="160"/>
      <c r="AB6" s="160"/>
      <c r="AC6" s="160"/>
      <c r="AD6" s="160"/>
      <c r="AE6" s="160"/>
      <c r="AF6" s="160"/>
      <c r="AG6" s="160"/>
    </row>
    <row xmlns:x14ac="http://schemas.microsoft.com/office/spreadsheetml/2009/9/ac" r="7" s="156" customFormat="true" ht="15.75" x14ac:dyDescent="0.25">
      <c r="A7" s="165" t="s">
        <v>215</v>
      </c>
      <c r="B7" s="10">
        <v>2022</v>
      </c>
      <c r="C7" s="10">
        <v>0</v>
      </c>
      <c r="D7" s="10">
        <v>0</v>
      </c>
      <c r="E7" s="10">
        <v>0</v>
      </c>
      <c r="F7" s="10">
        <v>0</v>
      </c>
      <c r="G7" s="10">
        <v>0</v>
      </c>
      <c r="H7" s="10">
        <v>0</v>
      </c>
      <c r="I7" s="160"/>
      <c r="J7" s="165" t="s">
        <v>215</v>
      </c>
      <c r="K7" s="10">
        <v>2023</v>
      </c>
      <c r="L7" s="10">
        <v>0</v>
      </c>
      <c r="M7" s="10">
        <v>0</v>
      </c>
      <c r="N7" s="10">
        <v>0</v>
      </c>
      <c r="O7" s="10">
        <v>100</v>
      </c>
      <c r="P7" s="10">
        <v>0</v>
      </c>
      <c r="Q7" s="10">
        <v>100</v>
      </c>
      <c r="R7" s="160"/>
      <c r="S7" s="165" t="s">
        <v>215</v>
      </c>
      <c r="T7" s="10">
        <v>2023</v>
      </c>
      <c r="U7" s="10">
        <v>84.970373330000001</v>
      </c>
      <c r="V7" s="10">
        <v>91.120699459999997</v>
      </c>
      <c r="W7" s="10">
        <v>83.375839209999995</v>
      </c>
      <c r="X7" s="10">
        <v>100</v>
      </c>
      <c r="Y7" s="10">
        <v>85.108836890000006</v>
      </c>
      <c r="Z7" s="10">
        <v>100</v>
      </c>
      <c r="AA7" s="166"/>
    </row>
    <row xmlns:x14ac="http://schemas.microsoft.com/office/spreadsheetml/2009/9/ac" r="8" s="156" customFormat="true" ht="15.75" x14ac:dyDescent="0.25">
      <c r="A8" s="167"/>
      <c r="B8" s="168"/>
      <c r="H8" s="166"/>
      <c r="I8" s="166"/>
      <c r="J8" s="166"/>
      <c r="K8" s="166"/>
      <c r="L8" s="166"/>
      <c r="M8" s="166"/>
      <c r="N8" s="166"/>
      <c r="O8" s="166"/>
      <c r="P8" s="166"/>
      <c r="Q8" s="166"/>
      <c r="R8" s="166"/>
      <c r="S8" s="166"/>
      <c r="T8" s="166"/>
      <c r="U8" s="166"/>
      <c r="V8" s="166"/>
      <c r="W8" s="166"/>
      <c r="X8" s="166"/>
      <c r="Y8" s="166"/>
      <c r="Z8" s="166"/>
      <c r="AA8" s="166"/>
    </row>
    <row xmlns:x14ac="http://schemas.microsoft.com/office/spreadsheetml/2009/9/ac" r="9" s="156" customFormat="true" ht="15.75" x14ac:dyDescent="0.25">
      <c r="A9" s="167"/>
      <c r="B9" s="168"/>
      <c r="H9" s="166"/>
      <c r="I9" s="166"/>
      <c r="J9" s="166"/>
      <c r="K9" s="166"/>
      <c r="L9" s="166"/>
      <c r="M9" s="166"/>
      <c r="N9" s="166"/>
      <c r="O9" s="166"/>
      <c r="P9" s="166"/>
      <c r="Q9" s="166"/>
      <c r="R9" s="166"/>
      <c r="S9" s="166"/>
      <c r="T9" s="166"/>
      <c r="U9" s="166"/>
      <c r="V9" s="166"/>
      <c r="W9" s="166"/>
      <c r="X9" s="166"/>
      <c r="Y9" s="166"/>
      <c r="Z9" s="166"/>
      <c r="AA9" s="166"/>
    </row>
    <row xmlns:x14ac="http://schemas.microsoft.com/office/spreadsheetml/2009/9/ac" r="10" s="156" customFormat="true" ht="15.75" x14ac:dyDescent="0.25">
      <c r="A10" s="169"/>
      <c r="B10" s="168"/>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row>
    <row xmlns:x14ac="http://schemas.microsoft.com/office/spreadsheetml/2009/9/ac" r="11" ht="15.75" x14ac:dyDescent="0.25">
      <c r="A11" s="170"/>
      <c r="B11" s="171"/>
      <c r="C11" s="166"/>
      <c r="D11" s="166"/>
      <c r="E11" s="166"/>
      <c r="F11" s="166"/>
      <c r="G11" s="166"/>
      <c r="H11" s="166"/>
      <c r="I11" s="166"/>
      <c r="J11" s="166"/>
      <c r="K11" s="166"/>
      <c r="L11" s="166"/>
      <c r="M11" s="166"/>
      <c r="N11" s="166"/>
      <c r="O11" s="166"/>
      <c r="P11" s="166"/>
      <c r="Q11" s="166"/>
    </row>
    <row xmlns:x14ac="http://schemas.microsoft.com/office/spreadsheetml/2009/9/ac" r="12" ht="15.75" x14ac:dyDescent="0.25">
      <c r="A12" s="172" t="s">
        <v>49</v>
      </c>
      <c r="B12" s="173"/>
      <c r="C12" s="174"/>
      <c r="D12" s="174"/>
      <c r="E12" s="174"/>
      <c r="F12" s="174"/>
      <c r="G12" s="174"/>
      <c r="H12" s="174"/>
      <c r="I12" s="174"/>
      <c r="J12" s="174"/>
      <c r="K12" s="174"/>
      <c r="L12" s="174"/>
      <c r="M12" s="174"/>
      <c r="N12" s="174"/>
      <c r="O12" s="174"/>
      <c r="P12" s="174"/>
      <c r="Q12" s="174"/>
      <c r="R12" s="175"/>
      <c r="S12" s="175"/>
      <c r="T12" s="175"/>
      <c r="U12" s="175"/>
      <c r="V12" s="175"/>
    </row>
    <row xmlns:x14ac="http://schemas.microsoft.com/office/spreadsheetml/2009/9/ac" r="13" s="178" customFormat="true" x14ac:dyDescent="0.2">
      <c r="A13" s="176" t="s">
        <v>300</v>
      </c>
      <c r="B13" s="177" t="s">
        <v>302</v>
      </c>
      <c r="C13" s="176" t="s">
        <v>303</v>
      </c>
      <c r="D13" s="176" t="s">
        <v>310</v>
      </c>
      <c r="E13" s="176" t="s">
        <v>311</v>
      </c>
      <c r="F13" s="176" t="s">
        <v>312</v>
      </c>
      <c r="G13" s="176" t="s">
        <v>313</v>
      </c>
      <c r="H13" s="176" t="s">
        <v>314</v>
      </c>
      <c r="I13" s="176" t="s">
        <v>315</v>
      </c>
      <c r="J13" s="176" t="s">
        <v>316</v>
      </c>
      <c r="K13" s="176" t="s">
        <v>317</v>
      </c>
      <c r="L13" s="176" t="s">
        <v>318</v>
      </c>
      <c r="M13" s="176" t="s">
        <v>319</v>
      </c>
      <c r="N13" s="176" t="s">
        <v>320</v>
      </c>
      <c r="O13" s="178" t="s">
        <v>321</v>
      </c>
      <c r="P13" s="178" t="s">
        <v>322</v>
      </c>
      <c r="Q13" s="176" t="s">
        <v>323</v>
      </c>
      <c r="R13" s="176" t="s">
        <v>324</v>
      </c>
      <c r="S13" s="179" t="s">
        <v>325</v>
      </c>
      <c r="T13" s="180" t="s">
        <v>326</v>
      </c>
      <c r="U13" s="180" t="s">
        <v>327</v>
      </c>
      <c r="V13" s="180" t="s">
        <v>328</v>
      </c>
    </row>
    <row xmlns:x14ac="http://schemas.microsoft.com/office/spreadsheetml/2009/9/ac" r="14" s="183" customFormat="true" ht="12" x14ac:dyDescent="0.2">
      <c r="A14" s="181" t="s">
        <v>301</v>
      </c>
      <c r="B14" s="10">
        <v>2000</v>
      </c>
      <c r="C14" s="182" t="s">
        <v>304</v>
      </c>
      <c r="D14" s="10">
        <v>12961525</v>
      </c>
      <c r="E14" s="10"/>
      <c r="F14" s="10"/>
      <c r="G14" s="10"/>
      <c r="H14" s="10"/>
      <c r="I14" s="10"/>
      <c r="J14" s="10">
        <v>100</v>
      </c>
      <c r="K14" s="10">
        <v>99.995114488636403</v>
      </c>
      <c r="L14" s="10"/>
      <c r="M14" s="10"/>
      <c r="N14" s="10"/>
      <c r="O14" s="10"/>
      <c r="P14" s="10">
        <v>100</v>
      </c>
      <c r="Q14" s="10"/>
      <c r="R14" s="10"/>
      <c r="S14" s="10"/>
      <c r="T14" s="10"/>
      <c r="U14" s="10"/>
      <c r="V14" s="10">
        <v>100</v>
      </c>
    </row>
    <row xmlns:x14ac="http://schemas.microsoft.com/office/spreadsheetml/2009/9/ac" r="15" s="183" customFormat="true" ht="12" x14ac:dyDescent="0.2">
      <c r="A15" s="181" t="s">
        <v>301</v>
      </c>
      <c r="B15" s="10">
        <v>2001</v>
      </c>
      <c r="C15" s="182" t="s">
        <v>304</v>
      </c>
      <c r="D15" s="10">
        <v>13282253</v>
      </c>
      <c r="E15" s="10"/>
      <c r="F15" s="10"/>
      <c r="G15" s="10"/>
      <c r="H15" s="10"/>
      <c r="I15" s="10"/>
      <c r="J15" s="10">
        <v>100</v>
      </c>
      <c r="K15" s="10">
        <v>99.995114488636403</v>
      </c>
      <c r="L15" s="10"/>
      <c r="M15" s="10"/>
      <c r="N15" s="10"/>
      <c r="O15" s="10"/>
      <c r="P15" s="10">
        <v>100</v>
      </c>
      <c r="Q15" s="10"/>
      <c r="R15" s="10"/>
      <c r="S15" s="10"/>
      <c r="T15" s="10"/>
      <c r="U15" s="10"/>
      <c r="V15" s="10">
        <v>100</v>
      </c>
    </row>
    <row xmlns:x14ac="http://schemas.microsoft.com/office/spreadsheetml/2009/9/ac" r="16" s="183" customFormat="true" ht="12" x14ac:dyDescent="0.2">
      <c r="A16" s="181" t="s">
        <v>301</v>
      </c>
      <c r="B16" s="10">
        <v>2002</v>
      </c>
      <c r="C16" s="182" t="s">
        <v>304</v>
      </c>
      <c r="D16" s="10">
        <v>13584403</v>
      </c>
      <c r="E16" s="10"/>
      <c r="F16" s="10"/>
      <c r="G16" s="10"/>
      <c r="H16" s="10"/>
      <c r="I16" s="10"/>
      <c r="J16" s="10">
        <v>100</v>
      </c>
      <c r="K16" s="10">
        <v>99.995114488636403</v>
      </c>
      <c r="L16" s="10"/>
      <c r="M16" s="10"/>
      <c r="N16" s="10"/>
      <c r="O16" s="10"/>
      <c r="P16" s="10">
        <v>100</v>
      </c>
      <c r="Q16" s="10"/>
      <c r="R16" s="10"/>
      <c r="S16" s="10"/>
      <c r="T16" s="10"/>
      <c r="U16" s="10"/>
      <c r="V16" s="10">
        <v>100</v>
      </c>
    </row>
    <row xmlns:x14ac="http://schemas.microsoft.com/office/spreadsheetml/2009/9/ac" r="17" s="183" customFormat="true" ht="12" x14ac:dyDescent="0.2">
      <c r="A17" s="181" t="s">
        <v>301</v>
      </c>
      <c r="B17" s="10">
        <v>2003</v>
      </c>
      <c r="C17" s="182" t="s">
        <v>304</v>
      </c>
      <c r="D17" s="10">
        <v>13894513</v>
      </c>
      <c r="E17" s="10"/>
      <c r="F17" s="10"/>
      <c r="G17" s="10"/>
      <c r="H17" s="10"/>
      <c r="I17" s="10"/>
      <c r="J17" s="10">
        <v>100</v>
      </c>
      <c r="K17" s="10">
        <v>99.995114488636403</v>
      </c>
      <c r="L17" s="10"/>
      <c r="M17" s="10"/>
      <c r="N17" s="10"/>
      <c r="O17" s="10"/>
      <c r="P17" s="10">
        <v>100</v>
      </c>
      <c r="Q17" s="10"/>
      <c r="R17" s="10"/>
      <c r="S17" s="10"/>
      <c r="T17" s="10"/>
      <c r="U17" s="10"/>
      <c r="V17" s="10">
        <v>100</v>
      </c>
    </row>
    <row xmlns:x14ac="http://schemas.microsoft.com/office/spreadsheetml/2009/9/ac" r="18" s="183" customFormat="true" ht="12" x14ac:dyDescent="0.2">
      <c r="A18" s="181" t="s">
        <v>301</v>
      </c>
      <c r="B18" s="10">
        <v>2004</v>
      </c>
      <c r="C18" s="182" t="s">
        <v>304</v>
      </c>
      <c r="D18" s="10">
        <v>14209339</v>
      </c>
      <c r="E18" s="10"/>
      <c r="F18" s="10">
        <v>41.827353112239507</v>
      </c>
      <c r="G18" s="10"/>
      <c r="H18" s="10"/>
      <c r="I18" s="10">
        <v>58.172646887760493</v>
      </c>
      <c r="J18" s="10">
        <v>41.827353112239507</v>
      </c>
      <c r="K18" s="10">
        <v>99.995114488636403</v>
      </c>
      <c r="L18" s="10"/>
      <c r="M18" s="10"/>
      <c r="N18" s="10"/>
      <c r="O18" s="10"/>
      <c r="P18" s="10">
        <v>100</v>
      </c>
      <c r="Q18" s="10"/>
      <c r="R18" s="10"/>
      <c r="S18" s="10"/>
      <c r="T18" s="10"/>
      <c r="U18" s="10"/>
      <c r="V18" s="10">
        <v>100</v>
      </c>
    </row>
    <row xmlns:x14ac="http://schemas.microsoft.com/office/spreadsheetml/2009/9/ac" r="19" s="183" customFormat="true" ht="12" x14ac:dyDescent="0.2">
      <c r="A19" s="181" t="s">
        <v>301</v>
      </c>
      <c r="B19" s="10">
        <v>2005</v>
      </c>
      <c r="C19" s="182" t="s">
        <v>304</v>
      </c>
      <c r="D19" s="10">
        <v>14544357</v>
      </c>
      <c r="E19" s="10"/>
      <c r="F19" s="10">
        <v>41.827353112239507</v>
      </c>
      <c r="G19" s="10"/>
      <c r="H19" s="10"/>
      <c r="I19" s="10">
        <v>58.172646887760493</v>
      </c>
      <c r="J19" s="10">
        <v>41.827353112239507</v>
      </c>
      <c r="K19" s="10">
        <v>99.995114488636403</v>
      </c>
      <c r="L19" s="10"/>
      <c r="M19" s="10"/>
      <c r="N19" s="10"/>
      <c r="O19" s="10"/>
      <c r="P19" s="10">
        <v>100</v>
      </c>
      <c r="Q19" s="10"/>
      <c r="R19" s="10"/>
      <c r="S19" s="10"/>
      <c r="T19" s="10"/>
      <c r="U19" s="10"/>
      <c r="V19" s="10">
        <v>100</v>
      </c>
    </row>
    <row xmlns:x14ac="http://schemas.microsoft.com/office/spreadsheetml/2009/9/ac" r="20" s="183" customFormat="true" ht="12" x14ac:dyDescent="0.2">
      <c r="A20" s="181" t="s">
        <v>301</v>
      </c>
      <c r="B20" s="10">
        <v>2006</v>
      </c>
      <c r="C20" s="182" t="s">
        <v>304</v>
      </c>
      <c r="D20" s="10">
        <v>14908218</v>
      </c>
      <c r="E20" s="10"/>
      <c r="F20" s="10">
        <v>41.827353112239507</v>
      </c>
      <c r="G20" s="10"/>
      <c r="H20" s="10"/>
      <c r="I20" s="10">
        <v>58.172646887760493</v>
      </c>
      <c r="J20" s="10">
        <v>41.827353112239507</v>
      </c>
      <c r="K20" s="10">
        <v>99.995114488636403</v>
      </c>
      <c r="L20" s="10"/>
      <c r="M20" s="10"/>
      <c r="N20" s="10"/>
      <c r="O20" s="10"/>
      <c r="P20" s="10">
        <v>100</v>
      </c>
      <c r="Q20" s="10"/>
      <c r="R20" s="10"/>
      <c r="S20" s="10"/>
      <c r="T20" s="10"/>
      <c r="U20" s="10"/>
      <c r="V20" s="10">
        <v>100</v>
      </c>
    </row>
    <row xmlns:x14ac="http://schemas.microsoft.com/office/spreadsheetml/2009/9/ac" r="21" s="183" customFormat="true" ht="12" x14ac:dyDescent="0.2">
      <c r="A21" s="181" t="s">
        <v>301</v>
      </c>
      <c r="B21" s="10">
        <v>2007</v>
      </c>
      <c r="C21" s="182" t="s">
        <v>304</v>
      </c>
      <c r="D21" s="10">
        <v>15310268</v>
      </c>
      <c r="E21" s="10"/>
      <c r="F21" s="10">
        <v>41.827353112239507</v>
      </c>
      <c r="G21" s="10"/>
      <c r="H21" s="10"/>
      <c r="I21" s="10">
        <v>58.172646887760493</v>
      </c>
      <c r="J21" s="10">
        <v>41.827353112239507</v>
      </c>
      <c r="K21" s="10">
        <v>99.995114488636403</v>
      </c>
      <c r="L21" s="10"/>
      <c r="M21" s="10"/>
      <c r="N21" s="10"/>
      <c r="O21" s="10"/>
      <c r="P21" s="10">
        <v>100</v>
      </c>
      <c r="Q21" s="10"/>
      <c r="R21" s="10"/>
      <c r="S21" s="10"/>
      <c r="T21" s="10"/>
      <c r="U21" s="10"/>
      <c r="V21" s="10">
        <v>100</v>
      </c>
    </row>
    <row xmlns:x14ac="http://schemas.microsoft.com/office/spreadsheetml/2009/9/ac" r="22" s="183" customFormat="true" ht="12" x14ac:dyDescent="0.2">
      <c r="A22" s="181" t="s">
        <v>301</v>
      </c>
      <c r="B22" s="10">
        <v>2008</v>
      </c>
      <c r="C22" s="182" t="s">
        <v>304</v>
      </c>
      <c r="D22" s="10">
        <v>15743521</v>
      </c>
      <c r="E22" s="10">
        <v>72.758190000000468</v>
      </c>
      <c r="F22" s="10">
        <v>41.827353112239507</v>
      </c>
      <c r="G22" s="10"/>
      <c r="H22" s="10"/>
      <c r="I22" s="10">
        <v>58.172646887760493</v>
      </c>
      <c r="J22" s="10">
        <v>41.827353112239507</v>
      </c>
      <c r="K22" s="10">
        <v>99.995114488636403</v>
      </c>
      <c r="L22" s="10">
        <v>67.587779999999839</v>
      </c>
      <c r="M22" s="10">
        <v>48.00583252814738</v>
      </c>
      <c r="N22" s="10">
        <v>19.581947471852459</v>
      </c>
      <c r="O22" s="10">
        <v>32.412220000000161</v>
      </c>
      <c r="P22" s="10">
        <v>0</v>
      </c>
      <c r="Q22" s="10"/>
      <c r="R22" s="10"/>
      <c r="S22" s="10">
        <v>24.8098066666671</v>
      </c>
      <c r="T22" s="10"/>
      <c r="U22" s="10"/>
      <c r="V22" s="10">
        <v>75.1901933333329</v>
      </c>
    </row>
    <row xmlns:x14ac="http://schemas.microsoft.com/office/spreadsheetml/2009/9/ac" r="23" s="183" customFormat="true" ht="12" x14ac:dyDescent="0.2">
      <c r="A23" s="181" t="s">
        <v>301</v>
      </c>
      <c r="B23" s="10">
        <v>2009</v>
      </c>
      <c r="C23" s="182" t="s">
        <v>304</v>
      </c>
      <c r="D23" s="10">
        <v>16168770</v>
      </c>
      <c r="E23" s="10">
        <v>72.758190000000468</v>
      </c>
      <c r="F23" s="10">
        <v>44.737993906981501</v>
      </c>
      <c r="G23" s="10"/>
      <c r="H23" s="10"/>
      <c r="I23" s="10">
        <v>55.262006093018499</v>
      </c>
      <c r="J23" s="10">
        <v>44.737993906981501</v>
      </c>
      <c r="K23" s="10">
        <v>99.893006250000042</v>
      </c>
      <c r="L23" s="10">
        <v>67.587779999999839</v>
      </c>
      <c r="M23" s="10">
        <v>48.00583252814738</v>
      </c>
      <c r="N23" s="10">
        <v>19.581947471852459</v>
      </c>
      <c r="O23" s="10">
        <v>32.412220000000161</v>
      </c>
      <c r="P23" s="10">
        <v>0</v>
      </c>
      <c r="Q23" s="10"/>
      <c r="R23" s="10"/>
      <c r="S23" s="10">
        <v>24.8098066666671</v>
      </c>
      <c r="T23" s="10"/>
      <c r="U23" s="10"/>
      <c r="V23" s="10">
        <v>75.1901933333329</v>
      </c>
    </row>
    <row xmlns:x14ac="http://schemas.microsoft.com/office/spreadsheetml/2009/9/ac" r="24" s="183" customFormat="true" ht="12" x14ac:dyDescent="0.2">
      <c r="A24" s="181" t="s">
        <v>301</v>
      </c>
      <c r="B24" s="10">
        <v>2010</v>
      </c>
      <c r="C24" s="182" t="s">
        <v>304</v>
      </c>
      <c r="D24" s="10">
        <v>16546341</v>
      </c>
      <c r="E24" s="10">
        <v>72.758190000000468</v>
      </c>
      <c r="F24" s="10">
        <v>47.648634701722592</v>
      </c>
      <c r="G24" s="10"/>
      <c r="H24" s="10"/>
      <c r="I24" s="10">
        <v>52.351365298277408</v>
      </c>
      <c r="J24" s="10">
        <v>47.648634701722592</v>
      </c>
      <c r="K24" s="10">
        <v>99.79089801136368</v>
      </c>
      <c r="L24" s="10">
        <v>67.587779999999839</v>
      </c>
      <c r="M24" s="10">
        <v>48.00583252814738</v>
      </c>
      <c r="N24" s="10">
        <v>19.581947471852459</v>
      </c>
      <c r="O24" s="10">
        <v>32.412220000000161</v>
      </c>
      <c r="P24" s="10">
        <v>0</v>
      </c>
      <c r="Q24" s="10"/>
      <c r="R24" s="10"/>
      <c r="S24" s="10">
        <v>24.8098066666671</v>
      </c>
      <c r="T24" s="10"/>
      <c r="U24" s="10"/>
      <c r="V24" s="10">
        <v>75.1901933333329</v>
      </c>
    </row>
    <row xmlns:x14ac="http://schemas.microsoft.com/office/spreadsheetml/2009/9/ac" r="25" s="183" customFormat="true" ht="12" x14ac:dyDescent="0.2">
      <c r="A25" s="181" t="s">
        <v>301</v>
      </c>
      <c r="B25" s="10">
        <v>2011</v>
      </c>
      <c r="C25" s="182" t="s">
        <v>304</v>
      </c>
      <c r="D25" s="10">
        <v>17088700</v>
      </c>
      <c r="E25" s="10">
        <v>72.758190000000468</v>
      </c>
      <c r="F25" s="10">
        <v>50.559275496464579</v>
      </c>
      <c r="G25" s="10"/>
      <c r="H25" s="10"/>
      <c r="I25" s="10">
        <v>49.440724503535421</v>
      </c>
      <c r="J25" s="10">
        <v>50.559275496464579</v>
      </c>
      <c r="K25" s="10">
        <v>99.688789772727318</v>
      </c>
      <c r="L25" s="10">
        <v>67.587779999999839</v>
      </c>
      <c r="M25" s="10">
        <v>48.00583252814738</v>
      </c>
      <c r="N25" s="10">
        <v>19.581947471852459</v>
      </c>
      <c r="O25" s="10">
        <v>32.412220000000161</v>
      </c>
      <c r="P25" s="10">
        <v>0</v>
      </c>
      <c r="Q25" s="10"/>
      <c r="R25" s="10"/>
      <c r="S25" s="10">
        <v>24.8098066666671</v>
      </c>
      <c r="T25" s="10"/>
      <c r="U25" s="10"/>
      <c r="V25" s="10">
        <v>75.1901933333329</v>
      </c>
    </row>
    <row xmlns:x14ac="http://schemas.microsoft.com/office/spreadsheetml/2009/9/ac" r="26" s="183" customFormat="true" ht="12" x14ac:dyDescent="0.2">
      <c r="A26" s="181" t="s">
        <v>301</v>
      </c>
      <c r="B26" s="10">
        <v>2012</v>
      </c>
      <c r="C26" s="182" t="s">
        <v>304</v>
      </c>
      <c r="D26" s="10">
        <v>17674532</v>
      </c>
      <c r="E26" s="10">
        <v>72.758190000000468</v>
      </c>
      <c r="F26" s="10">
        <v>53.469916291205656</v>
      </c>
      <c r="G26" s="10"/>
      <c r="H26" s="10"/>
      <c r="I26" s="10">
        <v>46.530083708794344</v>
      </c>
      <c r="J26" s="10">
        <v>53.469916291205656</v>
      </c>
      <c r="K26" s="10">
        <v>99.586681534090928</v>
      </c>
      <c r="L26" s="10">
        <v>67.587779999999839</v>
      </c>
      <c r="M26" s="10">
        <v>48.00583252814738</v>
      </c>
      <c r="N26" s="10">
        <v>19.581947471852459</v>
      </c>
      <c r="O26" s="10">
        <v>32.412220000000161</v>
      </c>
      <c r="P26" s="10">
        <v>0</v>
      </c>
      <c r="Q26" s="10"/>
      <c r="R26" s="10"/>
      <c r="S26" s="10">
        <v>24.8098066666671</v>
      </c>
      <c r="T26" s="10"/>
      <c r="U26" s="10"/>
      <c r="V26" s="10">
        <v>75.1901933333329</v>
      </c>
    </row>
    <row xmlns:x14ac="http://schemas.microsoft.com/office/spreadsheetml/2009/9/ac" r="27" s="183" customFormat="true" ht="12" x14ac:dyDescent="0.2">
      <c r="A27" s="181" t="s">
        <v>301</v>
      </c>
      <c r="B27" s="10">
        <v>2013</v>
      </c>
      <c r="C27" s="182" t="s">
        <v>304</v>
      </c>
      <c r="D27" s="10">
        <v>18289480</v>
      </c>
      <c r="E27" s="10">
        <v>74.929095000000416</v>
      </c>
      <c r="F27" s="10">
        <v>56.380557085947657</v>
      </c>
      <c r="G27" s="10"/>
      <c r="H27" s="10"/>
      <c r="I27" s="10">
        <v>43.619442914052343</v>
      </c>
      <c r="J27" s="10">
        <v>56.380557085947657</v>
      </c>
      <c r="K27" s="10">
        <v>99.484573295454567</v>
      </c>
      <c r="L27" s="10">
        <v>71.268890000000283</v>
      </c>
      <c r="M27" s="10">
        <v>47.554630440122878</v>
      </c>
      <c r="N27" s="10">
        <v>23.714259559877409</v>
      </c>
      <c r="O27" s="10">
        <v>28.73110999999972</v>
      </c>
      <c r="P27" s="10">
        <v>0</v>
      </c>
      <c r="Q27" s="10"/>
      <c r="R27" s="10"/>
      <c r="S27" s="10">
        <v>23.587284166666901</v>
      </c>
      <c r="T27" s="10"/>
      <c r="U27" s="10"/>
      <c r="V27" s="10">
        <v>76.412715833333095</v>
      </c>
    </row>
    <row xmlns:x14ac="http://schemas.microsoft.com/office/spreadsheetml/2009/9/ac" r="28" s="183" customFormat="true" ht="12" x14ac:dyDescent="0.2">
      <c r="A28" s="181" t="s">
        <v>301</v>
      </c>
      <c r="B28" s="10">
        <v>2014</v>
      </c>
      <c r="C28" s="182" t="s">
        <v>304</v>
      </c>
      <c r="D28" s="10">
        <v>18962848</v>
      </c>
      <c r="E28" s="10">
        <v>77.100000000000364</v>
      </c>
      <c r="F28" s="10">
        <v>59.291197880688742</v>
      </c>
      <c r="G28" s="10">
        <v>56.088700000000003</v>
      </c>
      <c r="H28" s="10">
        <v>3.202497880688739</v>
      </c>
      <c r="I28" s="10">
        <v>40.708802119311258</v>
      </c>
      <c r="J28" s="10">
        <v>0</v>
      </c>
      <c r="K28" s="10">
        <v>99.382465056818205</v>
      </c>
      <c r="L28" s="10">
        <v>74.949999999999818</v>
      </c>
      <c r="M28" s="10">
        <v>47.103428352098263</v>
      </c>
      <c r="N28" s="10">
        <v>27.846571647901559</v>
      </c>
      <c r="O28" s="10">
        <v>25.050000000000178</v>
      </c>
      <c r="P28" s="10">
        <v>0</v>
      </c>
      <c r="Q28" s="10">
        <v>54.791670000000003</v>
      </c>
      <c r="R28" s="10">
        <v>45.159759999999999</v>
      </c>
      <c r="S28" s="10">
        <v>22.364761666666709</v>
      </c>
      <c r="T28" s="10">
        <v>22.79499833333329</v>
      </c>
      <c r="U28" s="10">
        <v>54.840240000000001</v>
      </c>
      <c r="V28" s="10">
        <v>0</v>
      </c>
    </row>
    <row xmlns:x14ac="http://schemas.microsoft.com/office/spreadsheetml/2009/9/ac" r="29" s="183" customFormat="true" ht="12" x14ac:dyDescent="0.2">
      <c r="A29" s="181" t="s">
        <v>301</v>
      </c>
      <c r="B29" s="10">
        <v>2015</v>
      </c>
      <c r="C29" s="182" t="s">
        <v>304</v>
      </c>
      <c r="D29" s="10">
        <v>19643060</v>
      </c>
      <c r="E29" s="10">
        <v>79.270905000000312</v>
      </c>
      <c r="F29" s="10">
        <v>62.201838675430743</v>
      </c>
      <c r="G29" s="10">
        <v>56.088700000000003</v>
      </c>
      <c r="H29" s="10">
        <v>6.1131386754307329</v>
      </c>
      <c r="I29" s="10">
        <v>37.798161324569257</v>
      </c>
      <c r="J29" s="10">
        <v>0</v>
      </c>
      <c r="K29" s="10">
        <v>99.280356818181843</v>
      </c>
      <c r="L29" s="10">
        <v>78.631110000000263</v>
      </c>
      <c r="M29" s="10">
        <v>46.652226264073761</v>
      </c>
      <c r="N29" s="10">
        <v>31.978883735926502</v>
      </c>
      <c r="O29" s="10">
        <v>21.368889999999741</v>
      </c>
      <c r="P29" s="10">
        <v>0</v>
      </c>
      <c r="Q29" s="10">
        <v>54.791670000000003</v>
      </c>
      <c r="R29" s="10">
        <v>45.159759999999999</v>
      </c>
      <c r="S29" s="10">
        <v>21.142239166666968</v>
      </c>
      <c r="T29" s="10">
        <v>24.01752083333303</v>
      </c>
      <c r="U29" s="10">
        <v>54.840240000000001</v>
      </c>
      <c r="V29" s="10">
        <v>0</v>
      </c>
    </row>
    <row xmlns:x14ac="http://schemas.microsoft.com/office/spreadsheetml/2009/9/ac" r="30" s="183" customFormat="true" ht="12" x14ac:dyDescent="0.2">
      <c r="A30" s="181" t="s">
        <v>301</v>
      </c>
      <c r="B30" s="10">
        <v>2016</v>
      </c>
      <c r="C30" s="182" t="s">
        <v>304</v>
      </c>
      <c r="D30" s="10">
        <v>20443588</v>
      </c>
      <c r="E30" s="10">
        <v>81.44181000000026</v>
      </c>
      <c r="F30" s="10">
        <v>65.11247947017182</v>
      </c>
      <c r="G30" s="10">
        <v>56.088700000000003</v>
      </c>
      <c r="H30" s="10">
        <v>9.0237794701718173</v>
      </c>
      <c r="I30" s="10">
        <v>34.88752052982818</v>
      </c>
      <c r="J30" s="10">
        <v>0</v>
      </c>
      <c r="K30" s="10">
        <v>99.178248579545482</v>
      </c>
      <c r="L30" s="10">
        <v>82.312219999999797</v>
      </c>
      <c r="M30" s="10">
        <v>46.201024176049152</v>
      </c>
      <c r="N30" s="10">
        <v>36.111195823950652</v>
      </c>
      <c r="O30" s="10">
        <v>17.687780000000199</v>
      </c>
      <c r="P30" s="10">
        <v>0</v>
      </c>
      <c r="Q30" s="10">
        <v>54.791670000000003</v>
      </c>
      <c r="R30" s="10">
        <v>45.159759999999999</v>
      </c>
      <c r="S30" s="10">
        <v>19.919716666666769</v>
      </c>
      <c r="T30" s="10">
        <v>25.240043333333229</v>
      </c>
      <c r="U30" s="10">
        <v>54.840240000000001</v>
      </c>
      <c r="V30" s="10">
        <v>0</v>
      </c>
    </row>
    <row xmlns:x14ac="http://schemas.microsoft.com/office/spreadsheetml/2009/9/ac" r="31" s="183" customFormat="true" ht="12" x14ac:dyDescent="0.2">
      <c r="A31" s="181" t="s">
        <v>301</v>
      </c>
      <c r="B31" s="10">
        <v>2017</v>
      </c>
      <c r="C31" s="182" t="s">
        <v>304</v>
      </c>
      <c r="D31" s="10">
        <v>21166112</v>
      </c>
      <c r="E31" s="10">
        <v>83.612715000000208</v>
      </c>
      <c r="F31" s="10">
        <v>68.023120264913814</v>
      </c>
      <c r="G31" s="10">
        <v>56.088700000000003</v>
      </c>
      <c r="H31" s="10">
        <v>11.934420264913809</v>
      </c>
      <c r="I31" s="10">
        <v>31.97687973508619</v>
      </c>
      <c r="J31" s="10">
        <v>0</v>
      </c>
      <c r="K31" s="10">
        <v>99.07614034090912</v>
      </c>
      <c r="L31" s="10">
        <v>85.993330000000242</v>
      </c>
      <c r="M31" s="10">
        <v>45.74982208802453</v>
      </c>
      <c r="N31" s="10">
        <v>40.243507911975712</v>
      </c>
      <c r="O31" s="10">
        <v>14.00666999999976</v>
      </c>
      <c r="P31" s="10">
        <v>0</v>
      </c>
      <c r="Q31" s="10">
        <v>54.791670000000003</v>
      </c>
      <c r="R31" s="10">
        <v>45.159759999999999</v>
      </c>
      <c r="S31" s="10">
        <v>18.697194166667028</v>
      </c>
      <c r="T31" s="10">
        <v>26.46256583333297</v>
      </c>
      <c r="U31" s="10">
        <v>54.840240000000001</v>
      </c>
      <c r="V31" s="10">
        <v>0</v>
      </c>
    </row>
    <row xmlns:x14ac="http://schemas.microsoft.com/office/spreadsheetml/2009/9/ac" r="32" s="183" customFormat="true" ht="12" x14ac:dyDescent="0.2">
      <c r="A32" s="181" t="s">
        <v>301</v>
      </c>
      <c r="B32" s="10">
        <v>2018</v>
      </c>
      <c r="C32" s="182" t="s">
        <v>304</v>
      </c>
      <c r="D32" s="10">
        <v>21863968</v>
      </c>
      <c r="E32" s="10">
        <v>85.783620000000155</v>
      </c>
      <c r="F32" s="10">
        <v>70.933761059654898</v>
      </c>
      <c r="G32" s="10">
        <v>56.088700000000003</v>
      </c>
      <c r="H32" s="10">
        <v>14.845061059654901</v>
      </c>
      <c r="I32" s="10">
        <v>29.066238940345102</v>
      </c>
      <c r="J32" s="10">
        <v>0</v>
      </c>
      <c r="K32" s="10">
        <v>98.974032102272758</v>
      </c>
      <c r="L32" s="10">
        <v>89.674440000000686</v>
      </c>
      <c r="M32" s="10">
        <v>45.298620000000028</v>
      </c>
      <c r="N32" s="10">
        <v>44.375820000000658</v>
      </c>
      <c r="O32" s="10">
        <v>10.32555999999931</v>
      </c>
      <c r="P32" s="10">
        <v>0</v>
      </c>
      <c r="Q32" s="10">
        <v>54.791670000000003</v>
      </c>
      <c r="R32" s="10">
        <v>45.159759999999999</v>
      </c>
      <c r="S32" s="10">
        <v>17.47467166666684</v>
      </c>
      <c r="T32" s="10">
        <v>27.685088333333159</v>
      </c>
      <c r="U32" s="10">
        <v>54.840240000000001</v>
      </c>
      <c r="V32" s="10">
        <v>0</v>
      </c>
    </row>
    <row xmlns:x14ac="http://schemas.microsoft.com/office/spreadsheetml/2009/9/ac" r="33" s="183" customFormat="true" ht="12" x14ac:dyDescent="0.2">
      <c r="A33" s="181" t="s">
        <v>301</v>
      </c>
      <c r="B33" s="10">
        <v>2019</v>
      </c>
      <c r="C33" s="182" t="s">
        <v>304</v>
      </c>
      <c r="D33" s="10">
        <v>22491464</v>
      </c>
      <c r="E33" s="10">
        <v>87.954525000000103</v>
      </c>
      <c r="F33" s="10">
        <v>73.844401854396892</v>
      </c>
      <c r="G33" s="10">
        <v>56.088700000000003</v>
      </c>
      <c r="H33" s="10">
        <v>17.755701854396889</v>
      </c>
      <c r="I33" s="10">
        <v>26.155598145603111</v>
      </c>
      <c r="J33" s="10">
        <v>0</v>
      </c>
      <c r="K33" s="10">
        <v>98.871923863636397</v>
      </c>
      <c r="L33" s="10">
        <v>93.355550000000221</v>
      </c>
      <c r="M33" s="10">
        <v>44.847417911975413</v>
      </c>
      <c r="N33" s="10">
        <v>48.508132088024809</v>
      </c>
      <c r="O33" s="10">
        <v>6.6444499999997788</v>
      </c>
      <c r="P33" s="10">
        <v>0</v>
      </c>
      <c r="Q33" s="10">
        <v>54.791670000000003</v>
      </c>
      <c r="R33" s="10">
        <v>45.159759999999999</v>
      </c>
      <c r="S33" s="10">
        <v>16.252149166667099</v>
      </c>
      <c r="T33" s="10">
        <v>28.9076108333329</v>
      </c>
      <c r="U33" s="10">
        <v>54.840240000000001</v>
      </c>
      <c r="V33" s="10">
        <v>0</v>
      </c>
    </row>
    <row xmlns:x14ac="http://schemas.microsoft.com/office/spreadsheetml/2009/9/ac" r="34" s="183" customFormat="true" ht="12" x14ac:dyDescent="0.2">
      <c r="A34" s="181" t="s">
        <v>301</v>
      </c>
      <c r="B34" s="10">
        <v>2020</v>
      </c>
      <c r="C34" s="182" t="s">
        <v>304</v>
      </c>
      <c r="D34" s="10">
        <v>21269660</v>
      </c>
      <c r="E34" s="10">
        <v>90.125430000000051</v>
      </c>
      <c r="F34" s="10">
        <v>76.755042649137977</v>
      </c>
      <c r="G34" s="10">
        <v>56.088700000000003</v>
      </c>
      <c r="H34" s="10">
        <v>20.66634264913797</v>
      </c>
      <c r="I34" s="10">
        <v>23.24495735086202</v>
      </c>
      <c r="J34" s="10">
        <v>0</v>
      </c>
      <c r="K34" s="10">
        <v>98.769815625000035</v>
      </c>
      <c r="L34" s="10">
        <v>97.036660000000666</v>
      </c>
      <c r="M34" s="10">
        <v>44.396215823950911</v>
      </c>
      <c r="N34" s="10">
        <v>52.640444176049748</v>
      </c>
      <c r="O34" s="10">
        <v>2.963339999999334</v>
      </c>
      <c r="P34" s="10">
        <v>0</v>
      </c>
      <c r="Q34" s="10">
        <v>54.791670000000003</v>
      </c>
      <c r="R34" s="10">
        <v>45.159759999999999</v>
      </c>
      <c r="S34" s="10">
        <v>15.0296266666669</v>
      </c>
      <c r="T34" s="10">
        <v>30.130133333333099</v>
      </c>
      <c r="U34" s="10">
        <v>54.840240000000001</v>
      </c>
      <c r="V34" s="10">
        <v>0</v>
      </c>
    </row>
    <row xmlns:x14ac="http://schemas.microsoft.com/office/spreadsheetml/2009/9/ac" r="35" s="183" customFormat="true" ht="12" x14ac:dyDescent="0.2">
      <c r="A35" s="181" t="s">
        <v>301</v>
      </c>
      <c r="B35" s="10">
        <v>2021</v>
      </c>
      <c r="C35" s="182" t="s">
        <v>304</v>
      </c>
      <c r="D35" s="10">
        <v>21902748</v>
      </c>
      <c r="E35" s="10">
        <v>90.125430000000051</v>
      </c>
      <c r="F35" s="10">
        <v>76.755042649137977</v>
      </c>
      <c r="G35" s="10">
        <v>56.088700000000003</v>
      </c>
      <c r="H35" s="10">
        <v>20.66634264913797</v>
      </c>
      <c r="I35" s="10">
        <v>23.24495735086202</v>
      </c>
      <c r="J35" s="10">
        <v>0</v>
      </c>
      <c r="K35" s="10">
        <v>98.769815625000035</v>
      </c>
      <c r="L35" s="10">
        <v>97.036660000000666</v>
      </c>
      <c r="M35" s="10">
        <v>44.396215823950911</v>
      </c>
      <c r="N35" s="10">
        <v>52.640444176049748</v>
      </c>
      <c r="O35" s="10">
        <v>2.963339999999334</v>
      </c>
      <c r="P35" s="10">
        <v>0</v>
      </c>
      <c r="Q35" s="10">
        <v>54.791670000000003</v>
      </c>
      <c r="R35" s="10">
        <v>45.159759999999999</v>
      </c>
      <c r="S35" s="10">
        <v>15.0296266666669</v>
      </c>
      <c r="T35" s="10">
        <v>30.130133333333099</v>
      </c>
      <c r="U35" s="10">
        <v>54.840240000000001</v>
      </c>
      <c r="V35" s="10">
        <v>0</v>
      </c>
    </row>
    <row xmlns:x14ac="http://schemas.microsoft.com/office/spreadsheetml/2009/9/ac" r="36" s="183" customFormat="true" ht="12" x14ac:dyDescent="0.2">
      <c r="A36" s="181" t="s">
        <v>301</v>
      </c>
      <c r="B36" s="10">
        <v>2022</v>
      </c>
      <c r="C36" s="182" t="s">
        <v>304</v>
      </c>
      <c r="D36" s="10">
        <v>22539240</v>
      </c>
      <c r="E36" s="10">
        <v>90.125430000000051</v>
      </c>
      <c r="F36" s="10">
        <v>76.755042649137977</v>
      </c>
      <c r="G36" s="10">
        <v>56.088700000000003</v>
      </c>
      <c r="H36" s="10">
        <v>20.66634264913797</v>
      </c>
      <c r="I36" s="10">
        <v>23.24495735086202</v>
      </c>
      <c r="J36" s="10">
        <v>0</v>
      </c>
      <c r="K36" s="10">
        <v>98.769815625000035</v>
      </c>
      <c r="L36" s="10">
        <v>97.036660000000666</v>
      </c>
      <c r="M36" s="10">
        <v>44.396215823950911</v>
      </c>
      <c r="N36" s="10">
        <v>52.640444176049748</v>
      </c>
      <c r="O36" s="10">
        <v>2.963339999999334</v>
      </c>
      <c r="P36" s="10">
        <v>0</v>
      </c>
      <c r="Q36" s="10">
        <v>54.791670000000003</v>
      </c>
      <c r="R36" s="10">
        <v>45.159759999999999</v>
      </c>
      <c r="S36" s="10">
        <v>15.0296266666669</v>
      </c>
      <c r="T36" s="10">
        <v>30.130133333333099</v>
      </c>
      <c r="U36" s="10">
        <v>54.840240000000001</v>
      </c>
      <c r="V36" s="10">
        <v>0</v>
      </c>
    </row>
    <row xmlns:x14ac="http://schemas.microsoft.com/office/spreadsheetml/2009/9/ac" r="37" s="183" customFormat="true" ht="12" x14ac:dyDescent="0.2">
      <c r="A37" s="181" t="s">
        <v>301</v>
      </c>
      <c r="B37" s="10">
        <v>2023</v>
      </c>
      <c r="C37" s="182" t="s">
        <v>304</v>
      </c>
      <c r="D37" s="10">
        <v>23177264</v>
      </c>
      <c r="E37" s="10">
        <v>90.125430000000051</v>
      </c>
      <c r="F37" s="10">
        <v>76.755042649137977</v>
      </c>
      <c r="G37" s="10"/>
      <c r="H37" s="10"/>
      <c r="I37" s="10">
        <v>23.24495735086202</v>
      </c>
      <c r="J37" s="10">
        <v>76.755042649137977</v>
      </c>
      <c r="K37" s="10">
        <v>98.769815625000035</v>
      </c>
      <c r="L37" s="10">
        <v>97.036660000000666</v>
      </c>
      <c r="M37" s="10">
        <v>44.396215823950911</v>
      </c>
      <c r="N37" s="10">
        <v>52.640444176049748</v>
      </c>
      <c r="O37" s="10">
        <v>2.963339999999334</v>
      </c>
      <c r="P37" s="10">
        <v>0</v>
      </c>
      <c r="Q37" s="10"/>
      <c r="R37" s="10"/>
      <c r="S37" s="10">
        <v>15.0296266666669</v>
      </c>
      <c r="T37" s="10"/>
      <c r="U37" s="10"/>
      <c r="V37" s="10">
        <v>84.9703733333331</v>
      </c>
    </row>
    <row xmlns:x14ac="http://schemas.microsoft.com/office/spreadsheetml/2009/9/ac" r="38" s="183" customFormat="true" ht="12" x14ac:dyDescent="0.2">
      <c r="A38" s="181" t="s">
        <v>301</v>
      </c>
      <c r="B38" s="10">
        <v>2024</v>
      </c>
      <c r="C38" s="182" t="s">
        <v>304</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3" customFormat="true" ht="12" x14ac:dyDescent="0.2">
      <c r="A39" s="181" t="s">
        <v>301</v>
      </c>
      <c r="B39" s="10">
        <v>2025</v>
      </c>
      <c r="C39" s="182" t="s">
        <v>304</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3" customFormat="true" ht="12" x14ac:dyDescent="0.2">
      <c r="A40" s="181" t="s">
        <v>301</v>
      </c>
      <c r="B40" s="10">
        <v>2026</v>
      </c>
      <c r="C40" s="182" t="s">
        <v>304</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3" customFormat="true" ht="12" x14ac:dyDescent="0.2">
      <c r="A41" s="181" t="s">
        <v>301</v>
      </c>
      <c r="B41" s="10">
        <v>2027</v>
      </c>
      <c r="C41" s="182" t="s">
        <v>304</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3" customFormat="true" ht="12" x14ac:dyDescent="0.2">
      <c r="A42" s="181" t="s">
        <v>301</v>
      </c>
      <c r="B42" s="10">
        <v>2028</v>
      </c>
      <c r="C42" s="182" t="s">
        <v>304</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3" customFormat="true" ht="12" x14ac:dyDescent="0.2">
      <c r="A43" s="181" t="s">
        <v>301</v>
      </c>
      <c r="B43" s="10">
        <v>2029</v>
      </c>
      <c r="C43" s="182" t="s">
        <v>304</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3" customFormat="true" ht="12" x14ac:dyDescent="0.2">
      <c r="A44" s="181" t="s">
        <v>301</v>
      </c>
      <c r="B44" s="10">
        <v>2030</v>
      </c>
      <c r="C44" s="182" t="s">
        <v>304</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3" customFormat="true" ht="12" x14ac:dyDescent="0.2">
      <c r="A45" s="181" t="s">
        <v>301</v>
      </c>
      <c r="B45" s="10">
        <v>2000</v>
      </c>
      <c r="C45" s="182" t="s">
        <v>305</v>
      </c>
      <c r="D45" s="10">
        <v>2891586.6142277722</v>
      </c>
      <c r="E45" s="10"/>
      <c r="F45" s="10"/>
      <c r="G45" s="10"/>
      <c r="H45" s="10"/>
      <c r="I45" s="10"/>
      <c r="J45" s="10">
        <v>100</v>
      </c>
      <c r="K45" s="10">
        <v>100</v>
      </c>
      <c r="L45" s="10"/>
      <c r="M45" s="10"/>
      <c r="N45" s="10"/>
      <c r="O45" s="10"/>
      <c r="P45" s="10">
        <v>100</v>
      </c>
      <c r="Q45" s="10"/>
      <c r="R45" s="10"/>
      <c r="S45" s="10"/>
      <c r="T45" s="10"/>
      <c r="U45" s="10"/>
      <c r="V45" s="10">
        <v>100</v>
      </c>
    </row>
    <row xmlns:x14ac="http://schemas.microsoft.com/office/spreadsheetml/2009/9/ac" r="46" s="183" customFormat="true" ht="12" x14ac:dyDescent="0.2">
      <c r="A46" s="181" t="s">
        <v>301</v>
      </c>
      <c r="B46" s="10">
        <v>2001</v>
      </c>
      <c r="C46" s="182" t="s">
        <v>305</v>
      </c>
      <c r="D46" s="10">
        <v>3011618.0168460459</v>
      </c>
      <c r="E46" s="10"/>
      <c r="F46" s="10"/>
      <c r="G46" s="10"/>
      <c r="H46" s="10"/>
      <c r="I46" s="10"/>
      <c r="J46" s="10">
        <v>100</v>
      </c>
      <c r="K46" s="10">
        <v>100</v>
      </c>
      <c r="L46" s="10"/>
      <c r="M46" s="10"/>
      <c r="N46" s="10"/>
      <c r="O46" s="10"/>
      <c r="P46" s="10">
        <v>100</v>
      </c>
      <c r="Q46" s="10"/>
      <c r="R46" s="10"/>
      <c r="S46" s="10"/>
      <c r="T46" s="10"/>
      <c r="U46" s="10"/>
      <c r="V46" s="10">
        <v>100</v>
      </c>
    </row>
    <row xmlns:x14ac="http://schemas.microsoft.com/office/spreadsheetml/2009/9/ac" r="47" s="183" customFormat="true" ht="12" x14ac:dyDescent="0.2">
      <c r="A47" s="181" t="s">
        <v>301</v>
      </c>
      <c r="B47" s="10">
        <v>2002</v>
      </c>
      <c r="C47" s="182" t="s">
        <v>305</v>
      </c>
      <c r="D47" s="10">
        <v>3130389.912305431</v>
      </c>
      <c r="E47" s="10"/>
      <c r="F47" s="10"/>
      <c r="G47" s="10"/>
      <c r="H47" s="10"/>
      <c r="I47" s="10"/>
      <c r="J47" s="10">
        <v>100</v>
      </c>
      <c r="K47" s="10">
        <v>100</v>
      </c>
      <c r="L47" s="10"/>
      <c r="M47" s="10"/>
      <c r="N47" s="10"/>
      <c r="O47" s="10"/>
      <c r="P47" s="10">
        <v>100</v>
      </c>
      <c r="Q47" s="10"/>
      <c r="R47" s="10"/>
      <c r="S47" s="10"/>
      <c r="T47" s="10"/>
      <c r="U47" s="10"/>
      <c r="V47" s="10">
        <v>100</v>
      </c>
    </row>
    <row xmlns:x14ac="http://schemas.microsoft.com/office/spreadsheetml/2009/9/ac" r="48" s="183" customFormat="true" ht="12" x14ac:dyDescent="0.2">
      <c r="A48" s="181" t="s">
        <v>301</v>
      </c>
      <c r="B48" s="10">
        <v>2003</v>
      </c>
      <c r="C48" s="182" t="s">
        <v>305</v>
      </c>
      <c r="D48" s="10">
        <v>3280633.4729105379</v>
      </c>
      <c r="E48" s="10"/>
      <c r="F48" s="10"/>
      <c r="G48" s="10"/>
      <c r="H48" s="10"/>
      <c r="I48" s="10"/>
      <c r="J48" s="10">
        <v>100</v>
      </c>
      <c r="K48" s="10">
        <v>100</v>
      </c>
      <c r="L48" s="10"/>
      <c r="M48" s="10"/>
      <c r="N48" s="10"/>
      <c r="O48" s="10"/>
      <c r="P48" s="10">
        <v>100</v>
      </c>
      <c r="Q48" s="10"/>
      <c r="R48" s="10"/>
      <c r="S48" s="10"/>
      <c r="T48" s="10"/>
      <c r="U48" s="10"/>
      <c r="V48" s="10">
        <v>100</v>
      </c>
    </row>
    <row xmlns:x14ac="http://schemas.microsoft.com/office/spreadsheetml/2009/9/ac" r="49" s="183" customFormat="true" ht="12" x14ac:dyDescent="0.2">
      <c r="A49" s="181" t="s">
        <v>301</v>
      </c>
      <c r="B49" s="10">
        <v>2004</v>
      </c>
      <c r="C49" s="182" t="s">
        <v>305</v>
      </c>
      <c r="D49" s="10">
        <v>3441928.125261154</v>
      </c>
      <c r="E49" s="10"/>
      <c r="F49" s="10"/>
      <c r="G49" s="10"/>
      <c r="H49" s="10"/>
      <c r="I49" s="10"/>
      <c r="J49" s="10">
        <v>100</v>
      </c>
      <c r="K49" s="10">
        <v>100</v>
      </c>
      <c r="L49" s="10"/>
      <c r="M49" s="10"/>
      <c r="N49" s="10"/>
      <c r="O49" s="10"/>
      <c r="P49" s="10">
        <v>100</v>
      </c>
      <c r="Q49" s="10"/>
      <c r="R49" s="10"/>
      <c r="S49" s="10"/>
      <c r="T49" s="10"/>
      <c r="U49" s="10"/>
      <c r="V49" s="10">
        <v>100</v>
      </c>
    </row>
    <row xmlns:x14ac="http://schemas.microsoft.com/office/spreadsheetml/2009/9/ac" r="50" s="183" customFormat="true" ht="12" x14ac:dyDescent="0.2">
      <c r="A50" s="181" t="s">
        <v>301</v>
      </c>
      <c r="B50" s="10">
        <v>2005</v>
      </c>
      <c r="C50" s="182" t="s">
        <v>305</v>
      </c>
      <c r="D50" s="10">
        <v>3613545.396781825</v>
      </c>
      <c r="E50" s="10"/>
      <c r="F50" s="10"/>
      <c r="G50" s="10"/>
      <c r="H50" s="10"/>
      <c r="I50" s="10"/>
      <c r="J50" s="10">
        <v>100</v>
      </c>
      <c r="K50" s="10">
        <v>100</v>
      </c>
      <c r="L50" s="10"/>
      <c r="M50" s="10"/>
      <c r="N50" s="10"/>
      <c r="O50" s="10"/>
      <c r="P50" s="10">
        <v>100</v>
      </c>
      <c r="Q50" s="10"/>
      <c r="R50" s="10"/>
      <c r="S50" s="10"/>
      <c r="T50" s="10"/>
      <c r="U50" s="10"/>
      <c r="V50" s="10">
        <v>100</v>
      </c>
    </row>
    <row xmlns:x14ac="http://schemas.microsoft.com/office/spreadsheetml/2009/9/ac" r="51" s="183" customFormat="true" ht="12" x14ac:dyDescent="0.2">
      <c r="A51" s="181" t="s">
        <v>301</v>
      </c>
      <c r="B51" s="10">
        <v>2006</v>
      </c>
      <c r="C51" s="182" t="s">
        <v>305</v>
      </c>
      <c r="D51" s="10">
        <v>3798315.8775821691</v>
      </c>
      <c r="E51" s="10"/>
      <c r="F51" s="10"/>
      <c r="G51" s="10"/>
      <c r="H51" s="10"/>
      <c r="I51" s="10"/>
      <c r="J51" s="10">
        <v>100</v>
      </c>
      <c r="K51" s="10">
        <v>100</v>
      </c>
      <c r="L51" s="10"/>
      <c r="M51" s="10"/>
      <c r="N51" s="10"/>
      <c r="O51" s="10"/>
      <c r="P51" s="10">
        <v>100</v>
      </c>
      <c r="Q51" s="10"/>
      <c r="R51" s="10"/>
      <c r="S51" s="10"/>
      <c r="T51" s="10"/>
      <c r="U51" s="10"/>
      <c r="V51" s="10">
        <v>100</v>
      </c>
    </row>
    <row xmlns:x14ac="http://schemas.microsoft.com/office/spreadsheetml/2009/9/ac" r="52" s="183" customFormat="true" ht="12" x14ac:dyDescent="0.2">
      <c r="A52" s="181" t="s">
        <v>301</v>
      </c>
      <c r="B52" s="10">
        <v>2007</v>
      </c>
      <c r="C52" s="182" t="s">
        <v>305</v>
      </c>
      <c r="D52" s="10">
        <v>3999195.1486670682</v>
      </c>
      <c r="E52" s="10"/>
      <c r="F52" s="10"/>
      <c r="G52" s="10"/>
      <c r="H52" s="10"/>
      <c r="I52" s="10"/>
      <c r="J52" s="10">
        <v>100</v>
      </c>
      <c r="K52" s="10">
        <v>100</v>
      </c>
      <c r="L52" s="10"/>
      <c r="M52" s="10"/>
      <c r="N52" s="10"/>
      <c r="O52" s="10"/>
      <c r="P52" s="10">
        <v>100</v>
      </c>
      <c r="Q52" s="10"/>
      <c r="R52" s="10"/>
      <c r="S52" s="10"/>
      <c r="T52" s="10"/>
      <c r="U52" s="10"/>
      <c r="V52" s="10">
        <v>100</v>
      </c>
    </row>
    <row xmlns:x14ac="http://schemas.microsoft.com/office/spreadsheetml/2009/9/ac" r="53" s="183" customFormat="true" ht="12" x14ac:dyDescent="0.2">
      <c r="A53" s="181" t="s">
        <v>301</v>
      </c>
      <c r="B53" s="10">
        <v>2008</v>
      </c>
      <c r="C53" s="182" t="s">
        <v>305</v>
      </c>
      <c r="D53" s="10">
        <v>4215485.0364214899</v>
      </c>
      <c r="E53" s="10">
        <v>88.566479999999956</v>
      </c>
      <c r="F53" s="10">
        <v>68.378985000000284</v>
      </c>
      <c r="G53" s="10"/>
      <c r="H53" s="10"/>
      <c r="I53" s="10">
        <v>31.621014999999719</v>
      </c>
      <c r="J53" s="10">
        <v>68.378985000000284</v>
      </c>
      <c r="K53" s="10">
        <v>100</v>
      </c>
      <c r="L53" s="10">
        <v>81.662344999999732</v>
      </c>
      <c r="M53" s="10">
        <v>70.634359995645355</v>
      </c>
      <c r="N53" s="10">
        <v>11.027985004354379</v>
      </c>
      <c r="O53" s="10">
        <v>18.337655000000272</v>
      </c>
      <c r="P53" s="10">
        <v>0</v>
      </c>
      <c r="Q53" s="10"/>
      <c r="R53" s="10"/>
      <c r="S53" s="10">
        <v>66.116538373495132</v>
      </c>
      <c r="T53" s="10"/>
      <c r="U53" s="10"/>
      <c r="V53" s="10">
        <v>33.883461626504868</v>
      </c>
    </row>
    <row xmlns:x14ac="http://schemas.microsoft.com/office/spreadsheetml/2009/9/ac" r="54" s="183" customFormat="true" ht="12" x14ac:dyDescent="0.2">
      <c r="A54" s="181" t="s">
        <v>301</v>
      </c>
      <c r="B54" s="10">
        <v>2009</v>
      </c>
      <c r="C54" s="182" t="s">
        <v>305</v>
      </c>
      <c r="D54" s="10">
        <v>4436548.6670734407</v>
      </c>
      <c r="E54" s="10">
        <v>88.566479999999956</v>
      </c>
      <c r="F54" s="10">
        <v>68.378985000000284</v>
      </c>
      <c r="G54" s="10"/>
      <c r="H54" s="10"/>
      <c r="I54" s="10">
        <v>31.621014999999719</v>
      </c>
      <c r="J54" s="10">
        <v>68.378985000000284</v>
      </c>
      <c r="K54" s="10">
        <v>100</v>
      </c>
      <c r="L54" s="10">
        <v>81.662344999999732</v>
      </c>
      <c r="M54" s="10">
        <v>70.634359995645355</v>
      </c>
      <c r="N54" s="10">
        <v>11.027985004354379</v>
      </c>
      <c r="O54" s="10">
        <v>18.337655000000272</v>
      </c>
      <c r="P54" s="10">
        <v>0</v>
      </c>
      <c r="Q54" s="10"/>
      <c r="R54" s="10"/>
      <c r="S54" s="10">
        <v>66.116538373495132</v>
      </c>
      <c r="T54" s="10"/>
      <c r="U54" s="10"/>
      <c r="V54" s="10">
        <v>33.883461626504868</v>
      </c>
    </row>
    <row xmlns:x14ac="http://schemas.microsoft.com/office/spreadsheetml/2009/9/ac" r="55" s="183" customFormat="true" ht="12" x14ac:dyDescent="0.2">
      <c r="A55" s="181" t="s">
        <v>301</v>
      </c>
      <c r="B55" s="10">
        <v>2010</v>
      </c>
      <c r="C55" s="182" t="s">
        <v>305</v>
      </c>
      <c r="D55" s="10">
        <v>4651838.3617601963</v>
      </c>
      <c r="E55" s="10">
        <v>88.566479999999956</v>
      </c>
      <c r="F55" s="10">
        <v>68.378985000000284</v>
      </c>
      <c r="G55" s="10"/>
      <c r="H55" s="10"/>
      <c r="I55" s="10">
        <v>31.621014999999719</v>
      </c>
      <c r="J55" s="10">
        <v>68.378985000000284</v>
      </c>
      <c r="K55" s="10">
        <v>100</v>
      </c>
      <c r="L55" s="10">
        <v>81.662344999999732</v>
      </c>
      <c r="M55" s="10">
        <v>70.634359995645355</v>
      </c>
      <c r="N55" s="10">
        <v>11.027985004354379</v>
      </c>
      <c r="O55" s="10">
        <v>18.337655000000272</v>
      </c>
      <c r="P55" s="10">
        <v>0</v>
      </c>
      <c r="Q55" s="10"/>
      <c r="R55" s="10"/>
      <c r="S55" s="10">
        <v>66.116538373495132</v>
      </c>
      <c r="T55" s="10"/>
      <c r="U55" s="10"/>
      <c r="V55" s="10">
        <v>33.883461626504868</v>
      </c>
    </row>
    <row xmlns:x14ac="http://schemas.microsoft.com/office/spreadsheetml/2009/9/ac" r="56" s="183" customFormat="true" ht="12" x14ac:dyDescent="0.2">
      <c r="A56" s="181" t="s">
        <v>301</v>
      </c>
      <c r="B56" s="10">
        <v>2011</v>
      </c>
      <c r="C56" s="182" t="s">
        <v>305</v>
      </c>
      <c r="D56" s="10">
        <v>4921203.8833656311</v>
      </c>
      <c r="E56" s="10">
        <v>88.566479999999956</v>
      </c>
      <c r="F56" s="10">
        <v>68.378985000000284</v>
      </c>
      <c r="G56" s="10"/>
      <c r="H56" s="10"/>
      <c r="I56" s="10">
        <v>31.621014999999719</v>
      </c>
      <c r="J56" s="10">
        <v>68.378985000000284</v>
      </c>
      <c r="K56" s="10">
        <v>100</v>
      </c>
      <c r="L56" s="10">
        <v>81.662344999999732</v>
      </c>
      <c r="M56" s="10">
        <v>70.634359995645355</v>
      </c>
      <c r="N56" s="10">
        <v>11.027985004354379</v>
      </c>
      <c r="O56" s="10">
        <v>18.337655000000272</v>
      </c>
      <c r="P56" s="10">
        <v>0</v>
      </c>
      <c r="Q56" s="10"/>
      <c r="R56" s="10"/>
      <c r="S56" s="10">
        <v>66.116538373495132</v>
      </c>
      <c r="T56" s="10"/>
      <c r="U56" s="10"/>
      <c r="V56" s="10">
        <v>33.883461626504868</v>
      </c>
    </row>
    <row xmlns:x14ac="http://schemas.microsoft.com/office/spreadsheetml/2009/9/ac" r="57" s="183" customFormat="true" ht="12" x14ac:dyDescent="0.2">
      <c r="A57" s="181" t="s">
        <v>301</v>
      </c>
      <c r="B57" s="10">
        <v>2012</v>
      </c>
      <c r="C57" s="182" t="s">
        <v>305</v>
      </c>
      <c r="D57" s="10">
        <v>5212749.7281538397</v>
      </c>
      <c r="E57" s="10">
        <v>88.566479999999956</v>
      </c>
      <c r="F57" s="10">
        <v>68.378985000000284</v>
      </c>
      <c r="G57" s="10"/>
      <c r="H57" s="10"/>
      <c r="I57" s="10">
        <v>31.621014999999719</v>
      </c>
      <c r="J57" s="10">
        <v>68.378985000000284</v>
      </c>
      <c r="K57" s="10">
        <v>100</v>
      </c>
      <c r="L57" s="10">
        <v>81.662344999999732</v>
      </c>
      <c r="M57" s="10">
        <v>70.634359995645355</v>
      </c>
      <c r="N57" s="10">
        <v>11.027985004354379</v>
      </c>
      <c r="O57" s="10">
        <v>18.337655000000272</v>
      </c>
      <c r="P57" s="10">
        <v>0</v>
      </c>
      <c r="Q57" s="10"/>
      <c r="R57" s="10"/>
      <c r="S57" s="10">
        <v>66.116538373495132</v>
      </c>
      <c r="T57" s="10"/>
      <c r="U57" s="10"/>
      <c r="V57" s="10">
        <v>33.883461626504868</v>
      </c>
    </row>
    <row xmlns:x14ac="http://schemas.microsoft.com/office/spreadsheetml/2009/9/ac" r="58" s="183" customFormat="true" ht="12" x14ac:dyDescent="0.2">
      <c r="A58" s="181" t="s">
        <v>301</v>
      </c>
      <c r="B58" s="10">
        <v>2013</v>
      </c>
      <c r="C58" s="182" t="s">
        <v>305</v>
      </c>
      <c r="D58" s="10">
        <v>5522691.2245178213</v>
      </c>
      <c r="E58" s="10">
        <v>89.183239999999842</v>
      </c>
      <c r="F58" s="10">
        <v>71.389492500000415</v>
      </c>
      <c r="G58" s="10"/>
      <c r="H58" s="10"/>
      <c r="I58" s="10">
        <v>28.610507499999581</v>
      </c>
      <c r="J58" s="10">
        <v>71.389492500000415</v>
      </c>
      <c r="K58" s="10">
        <v>100</v>
      </c>
      <c r="L58" s="10">
        <v>83.881172500000503</v>
      </c>
      <c r="M58" s="10">
        <v>69.137269996371288</v>
      </c>
      <c r="N58" s="10">
        <v>14.74390250362922</v>
      </c>
      <c r="O58" s="10">
        <v>16.118827499999501</v>
      </c>
      <c r="P58" s="10">
        <v>0</v>
      </c>
      <c r="Q58" s="10"/>
      <c r="R58" s="10"/>
      <c r="S58" s="10">
        <v>58.961883644578847</v>
      </c>
      <c r="T58" s="10"/>
      <c r="U58" s="10"/>
      <c r="V58" s="10">
        <v>41.038116355421153</v>
      </c>
    </row>
    <row xmlns:x14ac="http://schemas.microsoft.com/office/spreadsheetml/2009/9/ac" r="59" s="183" customFormat="true" ht="12" x14ac:dyDescent="0.2">
      <c r="A59" s="181" t="s">
        <v>301</v>
      </c>
      <c r="B59" s="10">
        <v>2014</v>
      </c>
      <c r="C59" s="182" t="s">
        <v>305</v>
      </c>
      <c r="D59" s="10">
        <v>5860278.4186059572</v>
      </c>
      <c r="E59" s="10">
        <v>89.799999999999955</v>
      </c>
      <c r="F59" s="10">
        <v>74.400000000000546</v>
      </c>
      <c r="G59" s="10">
        <v>72.350830000000002</v>
      </c>
      <c r="H59" s="10">
        <v>2.0491700000005442</v>
      </c>
      <c r="I59" s="10">
        <v>25.599999999999451</v>
      </c>
      <c r="J59" s="10">
        <v>0</v>
      </c>
      <c r="K59" s="10">
        <v>99.999999999999986</v>
      </c>
      <c r="L59" s="10">
        <v>86.100000000000364</v>
      </c>
      <c r="M59" s="10">
        <v>67.640179997097221</v>
      </c>
      <c r="N59" s="10">
        <v>18.45982000290314</v>
      </c>
      <c r="O59" s="10">
        <v>13.89999999999964</v>
      </c>
      <c r="P59" s="10">
        <v>0</v>
      </c>
      <c r="Q59" s="10">
        <v>64.500529999999998</v>
      </c>
      <c r="R59" s="10">
        <v>57.086919999999999</v>
      </c>
      <c r="S59" s="10">
        <v>51.807228915662563</v>
      </c>
      <c r="T59" s="10">
        <v>5.2796910843374363</v>
      </c>
      <c r="U59" s="10">
        <v>42.913080000000001</v>
      </c>
      <c r="V59" s="10">
        <v>0</v>
      </c>
    </row>
    <row xmlns:x14ac="http://schemas.microsoft.com/office/spreadsheetml/2009/9/ac" r="60" s="183" customFormat="true" ht="12" x14ac:dyDescent="0.2">
      <c r="A60" s="181" t="s">
        <v>301</v>
      </c>
      <c r="B60" s="10">
        <v>2015</v>
      </c>
      <c r="C60" s="182" t="s">
        <v>305</v>
      </c>
      <c r="D60" s="10">
        <v>6210546.3940971373</v>
      </c>
      <c r="E60" s="10">
        <v>90.41675999999984</v>
      </c>
      <c r="F60" s="10">
        <v>77.410507500000676</v>
      </c>
      <c r="G60" s="10">
        <v>72.350830000000002</v>
      </c>
      <c r="H60" s="10">
        <v>5.0596775000006744</v>
      </c>
      <c r="I60" s="10">
        <v>22.58949249999932</v>
      </c>
      <c r="J60" s="10">
        <v>0</v>
      </c>
      <c r="K60" s="10">
        <v>99.972764999999981</v>
      </c>
      <c r="L60" s="10">
        <v>88.318827500000225</v>
      </c>
      <c r="M60" s="10">
        <v>66.143089997823154</v>
      </c>
      <c r="N60" s="10">
        <v>22.175737502177071</v>
      </c>
      <c r="O60" s="10">
        <v>11.68117249999978</v>
      </c>
      <c r="P60" s="10">
        <v>0</v>
      </c>
      <c r="Q60" s="10">
        <v>64.500529999999998</v>
      </c>
      <c r="R60" s="10">
        <v>57.086919999999999</v>
      </c>
      <c r="S60" s="10">
        <v>44.652574186748097</v>
      </c>
      <c r="T60" s="10">
        <v>12.4343458132519</v>
      </c>
      <c r="U60" s="10">
        <v>42.913080000000001</v>
      </c>
      <c r="V60" s="10">
        <v>0</v>
      </c>
    </row>
    <row xmlns:x14ac="http://schemas.microsoft.com/office/spreadsheetml/2009/9/ac" r="61" s="183" customFormat="true" ht="12" x14ac:dyDescent="0.2">
      <c r="A61" s="181" t="s">
        <v>301</v>
      </c>
      <c r="B61" s="10">
        <v>2016</v>
      </c>
      <c r="C61" s="182" t="s">
        <v>305</v>
      </c>
      <c r="D61" s="10">
        <v>6610025.3454733277</v>
      </c>
      <c r="E61" s="10">
        <v>91.033519999999953</v>
      </c>
      <c r="F61" s="10">
        <v>80.421014999999898</v>
      </c>
      <c r="G61" s="10">
        <v>72.350830000000002</v>
      </c>
      <c r="H61" s="10">
        <v>8.0701849999998956</v>
      </c>
      <c r="I61" s="10">
        <v>19.578985000000099</v>
      </c>
      <c r="J61" s="10">
        <v>0</v>
      </c>
      <c r="K61" s="10">
        <v>99.945529999999991</v>
      </c>
      <c r="L61" s="10">
        <v>90.537655000000086</v>
      </c>
      <c r="M61" s="10">
        <v>64.645999998548632</v>
      </c>
      <c r="N61" s="10">
        <v>25.891655001451451</v>
      </c>
      <c r="O61" s="10">
        <v>9.4623449999999139</v>
      </c>
      <c r="P61" s="10">
        <v>0</v>
      </c>
      <c r="Q61" s="10">
        <v>64.500529999999998</v>
      </c>
      <c r="R61" s="10">
        <v>57.086919999999999</v>
      </c>
      <c r="S61" s="10">
        <v>37.497919457831813</v>
      </c>
      <c r="T61" s="10">
        <v>19.58900054216819</v>
      </c>
      <c r="U61" s="10">
        <v>42.913080000000001</v>
      </c>
      <c r="V61" s="10">
        <v>0</v>
      </c>
    </row>
    <row xmlns:x14ac="http://schemas.microsoft.com/office/spreadsheetml/2009/9/ac" r="62" s="183" customFormat="true" ht="12" x14ac:dyDescent="0.2">
      <c r="A62" s="181" t="s">
        <v>301</v>
      </c>
      <c r="B62" s="10">
        <v>2017</v>
      </c>
      <c r="C62" s="182" t="s">
        <v>305</v>
      </c>
      <c r="D62" s="10">
        <v>6996035.2964916974</v>
      </c>
      <c r="E62" s="10">
        <v>91.650279999999839</v>
      </c>
      <c r="F62" s="10">
        <v>83.431522500000028</v>
      </c>
      <c r="G62" s="10">
        <v>72.350830000000002</v>
      </c>
      <c r="H62" s="10">
        <v>11.08069250000003</v>
      </c>
      <c r="I62" s="10">
        <v>16.568477499999972</v>
      </c>
      <c r="J62" s="10">
        <v>0</v>
      </c>
      <c r="K62" s="10">
        <v>99.918294999999986</v>
      </c>
      <c r="L62" s="10">
        <v>92.756482499999947</v>
      </c>
      <c r="M62" s="10">
        <v>63.148909999274572</v>
      </c>
      <c r="N62" s="10">
        <v>29.607572500725379</v>
      </c>
      <c r="O62" s="10">
        <v>7.2435175000000527</v>
      </c>
      <c r="P62" s="10">
        <v>0</v>
      </c>
      <c r="Q62" s="10">
        <v>64.500529999999998</v>
      </c>
      <c r="R62" s="10">
        <v>57.086919999999999</v>
      </c>
      <c r="S62" s="10">
        <v>30.343264728915528</v>
      </c>
      <c r="T62" s="10">
        <v>26.743655271084471</v>
      </c>
      <c r="U62" s="10">
        <v>42.913080000000001</v>
      </c>
      <c r="V62" s="10">
        <v>0</v>
      </c>
    </row>
    <row xmlns:x14ac="http://schemas.microsoft.com/office/spreadsheetml/2009/9/ac" r="63" s="183" customFormat="true" ht="12" x14ac:dyDescent="0.2">
      <c r="A63" s="181" t="s">
        <v>301</v>
      </c>
      <c r="B63" s="10">
        <v>2018</v>
      </c>
      <c r="C63" s="182" t="s">
        <v>305</v>
      </c>
      <c r="D63" s="10">
        <v>7384774.0451953122</v>
      </c>
      <c r="E63" s="10">
        <v>92.267039999999952</v>
      </c>
      <c r="F63" s="10">
        <v>86.442030000000159</v>
      </c>
      <c r="G63" s="10">
        <v>72.350830000000002</v>
      </c>
      <c r="H63" s="10">
        <v>14.09120000000016</v>
      </c>
      <c r="I63" s="10">
        <v>13.557969999999839</v>
      </c>
      <c r="J63" s="10">
        <v>0</v>
      </c>
      <c r="K63" s="10">
        <v>99.891059999999982</v>
      </c>
      <c r="L63" s="10">
        <v>94.975309999999808</v>
      </c>
      <c r="M63" s="10">
        <v>61.651820000000498</v>
      </c>
      <c r="N63" s="10">
        <v>33.32348999999931</v>
      </c>
      <c r="O63" s="10">
        <v>5.0246900000001924</v>
      </c>
      <c r="P63" s="10">
        <v>0</v>
      </c>
      <c r="Q63" s="10">
        <v>64.500529999999998</v>
      </c>
      <c r="R63" s="10">
        <v>57.086919999999999</v>
      </c>
      <c r="S63" s="10">
        <v>23.188610000001059</v>
      </c>
      <c r="T63" s="10">
        <v>33.898309999998943</v>
      </c>
      <c r="U63" s="10">
        <v>42.913080000000001</v>
      </c>
      <c r="V63" s="10">
        <v>0</v>
      </c>
    </row>
    <row xmlns:x14ac="http://schemas.microsoft.com/office/spreadsheetml/2009/9/ac" r="64" s="183" customFormat="true" ht="12" x14ac:dyDescent="0.2">
      <c r="A64" s="181" t="s">
        <v>301</v>
      </c>
      <c r="B64" s="10">
        <v>2019</v>
      </c>
      <c r="C64" s="182" t="s">
        <v>305</v>
      </c>
      <c r="D64" s="10">
        <v>7759555.0799999991</v>
      </c>
      <c r="E64" s="10">
        <v>92.883799999999837</v>
      </c>
      <c r="F64" s="10">
        <v>89.45253750000029</v>
      </c>
      <c r="G64" s="10">
        <v>72.350830000000002</v>
      </c>
      <c r="H64" s="10">
        <v>17.101707500000291</v>
      </c>
      <c r="I64" s="10">
        <v>10.54746249999971</v>
      </c>
      <c r="J64" s="10">
        <v>0</v>
      </c>
      <c r="K64" s="10">
        <v>99.863824999999991</v>
      </c>
      <c r="L64" s="10">
        <v>97.19413749999967</v>
      </c>
      <c r="M64" s="10">
        <v>60.154730000725984</v>
      </c>
      <c r="N64" s="10">
        <v>37.039407499273693</v>
      </c>
      <c r="O64" s="10">
        <v>2.8058625000003299</v>
      </c>
      <c r="P64" s="10">
        <v>0</v>
      </c>
      <c r="Q64" s="10">
        <v>64.500529999999998</v>
      </c>
      <c r="R64" s="10">
        <v>57.086919999999999</v>
      </c>
      <c r="S64" s="10">
        <v>16.033955271084778</v>
      </c>
      <c r="T64" s="10">
        <v>41.052964728915221</v>
      </c>
      <c r="U64" s="10">
        <v>42.913080000000001</v>
      </c>
      <c r="V64" s="10">
        <v>0</v>
      </c>
    </row>
    <row xmlns:x14ac="http://schemas.microsoft.com/office/spreadsheetml/2009/9/ac" r="65" s="183" customFormat="true" ht="12" x14ac:dyDescent="0.2">
      <c r="A65" s="181" t="s">
        <v>301</v>
      </c>
      <c r="B65" s="10">
        <v>2020</v>
      </c>
      <c r="C65" s="182" t="s">
        <v>305</v>
      </c>
      <c r="D65" s="10">
        <v>7492663.381348419</v>
      </c>
      <c r="E65" s="10">
        <v>93.50055999999995</v>
      </c>
      <c r="F65" s="10">
        <v>92.46304500000042</v>
      </c>
      <c r="G65" s="10">
        <v>72.350830000000002</v>
      </c>
      <c r="H65" s="10">
        <v>20.112215000000418</v>
      </c>
      <c r="I65" s="10">
        <v>7.5369549999995797</v>
      </c>
      <c r="J65" s="10">
        <v>0</v>
      </c>
      <c r="K65" s="10">
        <v>99.836589999999973</v>
      </c>
      <c r="L65" s="10">
        <v>99.41296500000044</v>
      </c>
      <c r="M65" s="10">
        <v>58.657640001451909</v>
      </c>
      <c r="N65" s="10">
        <v>40.755324998548531</v>
      </c>
      <c r="O65" s="10">
        <v>0.58703499999955966</v>
      </c>
      <c r="P65" s="10">
        <v>0</v>
      </c>
      <c r="Q65" s="10">
        <v>64.500529999999998</v>
      </c>
      <c r="R65" s="10">
        <v>57.086919999999999</v>
      </c>
      <c r="S65" s="10">
        <v>8.8793005421684938</v>
      </c>
      <c r="T65" s="10">
        <v>48.207619457831512</v>
      </c>
      <c r="U65" s="10">
        <v>42.913080000000001</v>
      </c>
      <c r="V65" s="10">
        <v>0</v>
      </c>
    </row>
    <row xmlns:x14ac="http://schemas.microsoft.com/office/spreadsheetml/2009/9/ac" r="66" s="183" customFormat="true" ht="12" x14ac:dyDescent="0.2">
      <c r="A66" s="181" t="s">
        <v>301</v>
      </c>
      <c r="B66" s="10">
        <v>2021</v>
      </c>
      <c r="C66" s="182" t="s">
        <v>305</v>
      </c>
      <c r="D66" s="10">
        <v>7874913.7017631531</v>
      </c>
      <c r="E66" s="10">
        <v>93.50055999999995</v>
      </c>
      <c r="F66" s="10">
        <v>92.46304500000042</v>
      </c>
      <c r="G66" s="10">
        <v>72.350830000000002</v>
      </c>
      <c r="H66" s="10">
        <v>20.112215000000418</v>
      </c>
      <c r="I66" s="10">
        <v>7.5369549999995797</v>
      </c>
      <c r="J66" s="10">
        <v>0</v>
      </c>
      <c r="K66" s="10">
        <v>99.836589999999973</v>
      </c>
      <c r="L66" s="10">
        <v>99.41296500000044</v>
      </c>
      <c r="M66" s="10">
        <v>58.657640001451909</v>
      </c>
      <c r="N66" s="10">
        <v>40.755324998548531</v>
      </c>
      <c r="O66" s="10">
        <v>0.58703499999955966</v>
      </c>
      <c r="P66" s="10">
        <v>0</v>
      </c>
      <c r="Q66" s="10">
        <v>64.500529999999998</v>
      </c>
      <c r="R66" s="10">
        <v>57.086919999999999</v>
      </c>
      <c r="S66" s="10">
        <v>8.8793005421684938</v>
      </c>
      <c r="T66" s="10">
        <v>48.207619457831512</v>
      </c>
      <c r="U66" s="10">
        <v>42.913080000000001</v>
      </c>
      <c r="V66" s="10">
        <v>0</v>
      </c>
    </row>
    <row xmlns:x14ac="http://schemas.microsoft.com/office/spreadsheetml/2009/9/ac" r="67" s="183" customFormat="true" ht="12" x14ac:dyDescent="0.2">
      <c r="A67" s="181" t="s">
        <v>301</v>
      </c>
      <c r="B67" s="10">
        <v>2022</v>
      </c>
      <c r="C67" s="182" t="s">
        <v>305</v>
      </c>
      <c r="D67" s="10">
        <v>8267843.837960816</v>
      </c>
      <c r="E67" s="10">
        <v>93.50055999999995</v>
      </c>
      <c r="F67" s="10">
        <v>92.46304500000042</v>
      </c>
      <c r="G67" s="10">
        <v>72.350830000000002</v>
      </c>
      <c r="H67" s="10">
        <v>20.112215000000418</v>
      </c>
      <c r="I67" s="10">
        <v>7.5369549999995797</v>
      </c>
      <c r="J67" s="10">
        <v>0</v>
      </c>
      <c r="K67" s="10">
        <v>99.836589999999973</v>
      </c>
      <c r="L67" s="10">
        <v>99.41296500000044</v>
      </c>
      <c r="M67" s="10">
        <v>58.657640001451909</v>
      </c>
      <c r="N67" s="10">
        <v>40.755324998548531</v>
      </c>
      <c r="O67" s="10">
        <v>0.58703499999955966</v>
      </c>
      <c r="P67" s="10">
        <v>0</v>
      </c>
      <c r="Q67" s="10">
        <v>64.500529999999998</v>
      </c>
      <c r="R67" s="10">
        <v>57.086919999999999</v>
      </c>
      <c r="S67" s="10">
        <v>8.8793005421684938</v>
      </c>
      <c r="T67" s="10">
        <v>48.207619457831512</v>
      </c>
      <c r="U67" s="10">
        <v>42.913080000000001</v>
      </c>
      <c r="V67" s="10">
        <v>0</v>
      </c>
    </row>
    <row xmlns:x14ac="http://schemas.microsoft.com/office/spreadsheetml/2009/9/ac" r="68" s="183" customFormat="true" ht="12" x14ac:dyDescent="0.2">
      <c r="A68" s="181" t="s">
        <v>301</v>
      </c>
      <c r="B68" s="10">
        <v>2023</v>
      </c>
      <c r="C68" s="182" t="s">
        <v>305</v>
      </c>
      <c r="D68" s="10">
        <v>8670382.7817108165</v>
      </c>
      <c r="E68" s="10">
        <v>93.50055999999995</v>
      </c>
      <c r="F68" s="10">
        <v>92.46304500000042</v>
      </c>
      <c r="G68" s="10"/>
      <c r="H68" s="10"/>
      <c r="I68" s="10">
        <v>7.5369549999995797</v>
      </c>
      <c r="J68" s="10">
        <v>92.46304500000042</v>
      </c>
      <c r="K68" s="10">
        <v>99.836589999999973</v>
      </c>
      <c r="L68" s="10">
        <v>99.41296500000044</v>
      </c>
      <c r="M68" s="10">
        <v>58.657640001451909</v>
      </c>
      <c r="N68" s="10">
        <v>40.755324998548531</v>
      </c>
      <c r="O68" s="10">
        <v>0.58703499999955966</v>
      </c>
      <c r="P68" s="10">
        <v>0</v>
      </c>
      <c r="Q68" s="10"/>
      <c r="R68" s="10"/>
      <c r="S68" s="10">
        <v>8.8793005421684938</v>
      </c>
      <c r="T68" s="10"/>
      <c r="U68" s="10"/>
      <c r="V68" s="10">
        <v>91.120699457831506</v>
      </c>
    </row>
    <row xmlns:x14ac="http://schemas.microsoft.com/office/spreadsheetml/2009/9/ac" r="69" s="183" customFormat="true" ht="12" x14ac:dyDescent="0.2">
      <c r="A69" s="181" t="s">
        <v>301</v>
      </c>
      <c r="B69" s="10">
        <v>2024</v>
      </c>
      <c r="C69" s="182" t="s">
        <v>305</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3" customFormat="true" ht="12" x14ac:dyDescent="0.2">
      <c r="A70" s="181" t="s">
        <v>301</v>
      </c>
      <c r="B70" s="10">
        <v>2025</v>
      </c>
      <c r="C70" s="182" t="s">
        <v>305</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3" customFormat="true" ht="12" x14ac:dyDescent="0.2">
      <c r="A71" s="181" t="s">
        <v>301</v>
      </c>
      <c r="B71" s="10">
        <v>2026</v>
      </c>
      <c r="C71" s="182" t="s">
        <v>305</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3" customFormat="true" ht="12" x14ac:dyDescent="0.2">
      <c r="A72" s="181" t="s">
        <v>301</v>
      </c>
      <c r="B72" s="10">
        <v>2027</v>
      </c>
      <c r="C72" s="182" t="s">
        <v>305</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3" customFormat="true" ht="12" x14ac:dyDescent="0.2">
      <c r="A73" s="181" t="s">
        <v>301</v>
      </c>
      <c r="B73" s="10">
        <v>2028</v>
      </c>
      <c r="C73" s="182" t="s">
        <v>305</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3" customFormat="true" ht="12" x14ac:dyDescent="0.2">
      <c r="A74" s="181" t="s">
        <v>301</v>
      </c>
      <c r="B74" s="10">
        <v>2029</v>
      </c>
      <c r="C74" s="182" t="s">
        <v>305</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3" customFormat="true" ht="12" x14ac:dyDescent="0.2">
      <c r="A75" s="181" t="s">
        <v>301</v>
      </c>
      <c r="B75" s="10">
        <v>2030</v>
      </c>
      <c r="C75" s="182" t="s">
        <v>305</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3" customFormat="true" ht="12" x14ac:dyDescent="0.2">
      <c r="A76" s="181" t="s">
        <v>301</v>
      </c>
      <c r="B76" s="10">
        <v>2000</v>
      </c>
      <c r="C76" s="182" t="s">
        <v>306</v>
      </c>
      <c r="D76" s="10">
        <v>10069938.38577223</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3" customFormat="true" ht="12" x14ac:dyDescent="0.2">
      <c r="A77" s="181" t="s">
        <v>301</v>
      </c>
      <c r="B77" s="10">
        <v>2001</v>
      </c>
      <c r="C77" s="182" t="s">
        <v>306</v>
      </c>
      <c r="D77" s="10">
        <v>10270634.98315395</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3" customFormat="true" ht="12" x14ac:dyDescent="0.2">
      <c r="A78" s="181" t="s">
        <v>301</v>
      </c>
      <c r="B78" s="10">
        <v>2002</v>
      </c>
      <c r="C78" s="182" t="s">
        <v>306</v>
      </c>
      <c r="D78" s="10">
        <v>10454013.08769457</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3" customFormat="true" ht="12" x14ac:dyDescent="0.2">
      <c r="A79" s="181" t="s">
        <v>301</v>
      </c>
      <c r="B79" s="10">
        <v>2003</v>
      </c>
      <c r="C79" s="182" t="s">
        <v>306</v>
      </c>
      <c r="D79" s="10">
        <v>10613879.52708946</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3" customFormat="true" ht="12" x14ac:dyDescent="0.2">
      <c r="A80" s="181" t="s">
        <v>301</v>
      </c>
      <c r="B80" s="10">
        <v>2004</v>
      </c>
      <c r="C80" s="182" t="s">
        <v>306</v>
      </c>
      <c r="D80" s="10">
        <v>10767410.87473885</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3" customFormat="true" ht="12" x14ac:dyDescent="0.2">
      <c r="A81" s="181" t="s">
        <v>301</v>
      </c>
      <c r="B81" s="10">
        <v>2005</v>
      </c>
      <c r="C81" s="182" t="s">
        <v>306</v>
      </c>
      <c r="D81" s="10">
        <v>10930811.603218179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3" customFormat="true" ht="12" x14ac:dyDescent="0.2">
      <c r="A82" s="181" t="s">
        <v>301</v>
      </c>
      <c r="B82" s="10">
        <v>2006</v>
      </c>
      <c r="C82" s="182" t="s">
        <v>306</v>
      </c>
      <c r="D82" s="10">
        <v>11109902.12241783</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3" customFormat="true" ht="12" x14ac:dyDescent="0.2">
      <c r="A83" s="181" t="s">
        <v>301</v>
      </c>
      <c r="B83" s="10">
        <v>2007</v>
      </c>
      <c r="C83" s="182" t="s">
        <v>306</v>
      </c>
      <c r="D83" s="10">
        <v>11311072.851332931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3" customFormat="true" ht="12" x14ac:dyDescent="0.2">
      <c r="A84" s="181" t="s">
        <v>301</v>
      </c>
      <c r="B84" s="10">
        <v>2008</v>
      </c>
      <c r="C84" s="182" t="s">
        <v>306</v>
      </c>
      <c r="D84" s="10">
        <v>11528035.963578509</v>
      </c>
      <c r="E84" s="10">
        <v>70.529195000000072</v>
      </c>
      <c r="F84" s="10">
        <v>58.912575000000061</v>
      </c>
      <c r="G84" s="10"/>
      <c r="H84" s="10"/>
      <c r="I84" s="10">
        <v>41.087424999999939</v>
      </c>
      <c r="J84" s="10">
        <v>58.912575000000061</v>
      </c>
      <c r="K84" s="10">
        <v>96.393580000000043</v>
      </c>
      <c r="L84" s="10">
        <v>65.49078499999996</v>
      </c>
      <c r="M84" s="10">
        <v>43.735239317238673</v>
      </c>
      <c r="N84" s="10">
        <v>21.755545682761291</v>
      </c>
      <c r="O84" s="10">
        <v>34.50921500000004</v>
      </c>
      <c r="P84" s="10">
        <v>0</v>
      </c>
      <c r="Q84" s="10"/>
      <c r="R84" s="10"/>
      <c r="S84" s="10">
        <v>14.22727763406942</v>
      </c>
      <c r="T84" s="10"/>
      <c r="U84" s="10"/>
      <c r="V84" s="10">
        <v>85.772722365930576</v>
      </c>
    </row>
    <row xmlns:x14ac="http://schemas.microsoft.com/office/spreadsheetml/2009/9/ac" r="85" s="183" customFormat="true" ht="12" x14ac:dyDescent="0.2">
      <c r="A85" s="181" t="s">
        <v>301</v>
      </c>
      <c r="B85" s="10">
        <v>2009</v>
      </c>
      <c r="C85" s="182" t="s">
        <v>306</v>
      </c>
      <c r="D85" s="10">
        <v>11732221.33292656</v>
      </c>
      <c r="E85" s="10">
        <v>70.529195000000072</v>
      </c>
      <c r="F85" s="10">
        <v>58.912575000000061</v>
      </c>
      <c r="G85" s="10"/>
      <c r="H85" s="10"/>
      <c r="I85" s="10">
        <v>41.087424999999939</v>
      </c>
      <c r="J85" s="10">
        <v>58.912575000000061</v>
      </c>
      <c r="K85" s="10">
        <v>96.393580000000043</v>
      </c>
      <c r="L85" s="10">
        <v>65.49078499999996</v>
      </c>
      <c r="M85" s="10">
        <v>43.735239317238673</v>
      </c>
      <c r="N85" s="10">
        <v>21.755545682761291</v>
      </c>
      <c r="O85" s="10">
        <v>34.50921500000004</v>
      </c>
      <c r="P85" s="10">
        <v>0</v>
      </c>
      <c r="Q85" s="10"/>
      <c r="R85" s="10"/>
      <c r="S85" s="10">
        <v>14.22727763406942</v>
      </c>
      <c r="T85" s="10"/>
      <c r="U85" s="10"/>
      <c r="V85" s="10">
        <v>85.772722365930576</v>
      </c>
    </row>
    <row xmlns:x14ac="http://schemas.microsoft.com/office/spreadsheetml/2009/9/ac" r="86" s="183" customFormat="true" ht="12" x14ac:dyDescent="0.2">
      <c r="A86" s="181" t="s">
        <v>301</v>
      </c>
      <c r="B86" s="10">
        <v>2010</v>
      </c>
      <c r="C86" s="182" t="s">
        <v>306</v>
      </c>
      <c r="D86" s="10">
        <v>11894502.638239801</v>
      </c>
      <c r="E86" s="10">
        <v>70.529195000000072</v>
      </c>
      <c r="F86" s="10">
        <v>58.912575000000061</v>
      </c>
      <c r="G86" s="10"/>
      <c r="H86" s="10"/>
      <c r="I86" s="10">
        <v>41.087424999999939</v>
      </c>
      <c r="J86" s="10">
        <v>58.912575000000061</v>
      </c>
      <c r="K86" s="10">
        <v>96.393580000000043</v>
      </c>
      <c r="L86" s="10">
        <v>65.49078499999996</v>
      </c>
      <c r="M86" s="10">
        <v>43.735239317238673</v>
      </c>
      <c r="N86" s="10">
        <v>21.755545682761291</v>
      </c>
      <c r="O86" s="10">
        <v>34.50921500000004</v>
      </c>
      <c r="P86" s="10">
        <v>0</v>
      </c>
      <c r="Q86" s="10"/>
      <c r="R86" s="10"/>
      <c r="S86" s="10">
        <v>14.22727763406942</v>
      </c>
      <c r="T86" s="10"/>
      <c r="U86" s="10"/>
      <c r="V86" s="10">
        <v>85.772722365930576</v>
      </c>
    </row>
    <row xmlns:x14ac="http://schemas.microsoft.com/office/spreadsheetml/2009/9/ac" r="87" s="183" customFormat="true" ht="12" x14ac:dyDescent="0.2">
      <c r="A87" s="181" t="s">
        <v>301</v>
      </c>
      <c r="B87" s="10">
        <v>2011</v>
      </c>
      <c r="C87" s="182" t="s">
        <v>306</v>
      </c>
      <c r="D87" s="10">
        <v>12167496.116634371</v>
      </c>
      <c r="E87" s="10">
        <v>70.529195000000072</v>
      </c>
      <c r="F87" s="10">
        <v>58.912575000000061</v>
      </c>
      <c r="G87" s="10"/>
      <c r="H87" s="10"/>
      <c r="I87" s="10">
        <v>41.087424999999939</v>
      </c>
      <c r="J87" s="10">
        <v>58.912575000000061</v>
      </c>
      <c r="K87" s="10">
        <v>96.393580000000043</v>
      </c>
      <c r="L87" s="10">
        <v>65.49078499999996</v>
      </c>
      <c r="M87" s="10">
        <v>43.735239317238673</v>
      </c>
      <c r="N87" s="10">
        <v>21.755545682761291</v>
      </c>
      <c r="O87" s="10">
        <v>34.50921500000004</v>
      </c>
      <c r="P87" s="10">
        <v>0</v>
      </c>
      <c r="Q87" s="10"/>
      <c r="R87" s="10"/>
      <c r="S87" s="10">
        <v>14.22727763406942</v>
      </c>
      <c r="T87" s="10"/>
      <c r="U87" s="10"/>
      <c r="V87" s="10">
        <v>85.772722365930576</v>
      </c>
    </row>
    <row xmlns:x14ac="http://schemas.microsoft.com/office/spreadsheetml/2009/9/ac" r="88" s="183" customFormat="true" ht="12" x14ac:dyDescent="0.2">
      <c r="A88" s="181" t="s">
        <v>301</v>
      </c>
      <c r="B88" s="10">
        <v>2012</v>
      </c>
      <c r="C88" s="182" t="s">
        <v>306</v>
      </c>
      <c r="D88" s="10">
        <v>12461782.27184616</v>
      </c>
      <c r="E88" s="10">
        <v>70.529195000000072</v>
      </c>
      <c r="F88" s="10">
        <v>58.912575000000061</v>
      </c>
      <c r="G88" s="10"/>
      <c r="H88" s="10"/>
      <c r="I88" s="10">
        <v>41.087424999999939</v>
      </c>
      <c r="J88" s="10">
        <v>58.912575000000061</v>
      </c>
      <c r="K88" s="10">
        <v>96.393580000000043</v>
      </c>
      <c r="L88" s="10">
        <v>65.49078499999996</v>
      </c>
      <c r="M88" s="10">
        <v>43.735239317238673</v>
      </c>
      <c r="N88" s="10">
        <v>21.755545682761291</v>
      </c>
      <c r="O88" s="10">
        <v>34.50921500000004</v>
      </c>
      <c r="P88" s="10">
        <v>0</v>
      </c>
      <c r="Q88" s="10"/>
      <c r="R88" s="10"/>
      <c r="S88" s="10">
        <v>14.22727763406942</v>
      </c>
      <c r="T88" s="10"/>
      <c r="U88" s="10"/>
      <c r="V88" s="10">
        <v>85.772722365930576</v>
      </c>
    </row>
    <row xmlns:x14ac="http://schemas.microsoft.com/office/spreadsheetml/2009/9/ac" r="89" s="183" customFormat="true" ht="12" x14ac:dyDescent="0.2">
      <c r="A89" s="181" t="s">
        <v>301</v>
      </c>
      <c r="B89" s="10">
        <v>2013</v>
      </c>
      <c r="C89" s="182" t="s">
        <v>306</v>
      </c>
      <c r="D89" s="10">
        <v>12766788.77548218</v>
      </c>
      <c r="E89" s="10">
        <v>72.764597499999581</v>
      </c>
      <c r="F89" s="10">
        <v>59.806287500000053</v>
      </c>
      <c r="G89" s="10"/>
      <c r="H89" s="10"/>
      <c r="I89" s="10">
        <v>40.193712499999947</v>
      </c>
      <c r="J89" s="10">
        <v>59.806287500000053</v>
      </c>
      <c r="K89" s="10">
        <v>96.89679000000001</v>
      </c>
      <c r="L89" s="10">
        <v>69.270392500000526</v>
      </c>
      <c r="M89" s="10">
        <v>43.22144943103217</v>
      </c>
      <c r="N89" s="10">
        <v>26.048943068968359</v>
      </c>
      <c r="O89" s="10">
        <v>30.729607499999471</v>
      </c>
      <c r="P89" s="10">
        <v>0</v>
      </c>
      <c r="Q89" s="10"/>
      <c r="R89" s="10"/>
      <c r="S89" s="10">
        <v>14.52688802839123</v>
      </c>
      <c r="T89" s="10"/>
      <c r="U89" s="10"/>
      <c r="V89" s="10">
        <v>85.473111971608773</v>
      </c>
    </row>
    <row xmlns:x14ac="http://schemas.microsoft.com/office/spreadsheetml/2009/9/ac" r="90" s="183" customFormat="true" ht="12" x14ac:dyDescent="0.2">
      <c r="A90" s="181" t="s">
        <v>301</v>
      </c>
      <c r="B90" s="10">
        <v>2014</v>
      </c>
      <c r="C90" s="182" t="s">
        <v>306</v>
      </c>
      <c r="D90" s="10">
        <v>13102569.581394039</v>
      </c>
      <c r="E90" s="10">
        <v>75</v>
      </c>
      <c r="F90" s="10">
        <v>60.700000000000053</v>
      </c>
      <c r="G90" s="10">
        <v>51.46846</v>
      </c>
      <c r="H90" s="10">
        <v>9.2315400000000452</v>
      </c>
      <c r="I90" s="10">
        <v>39.299999999999947</v>
      </c>
      <c r="J90" s="10">
        <v>0</v>
      </c>
      <c r="K90" s="10">
        <v>97.399999999999977</v>
      </c>
      <c r="L90" s="10">
        <v>73.050000000000182</v>
      </c>
      <c r="M90" s="10">
        <v>42.707659544825667</v>
      </c>
      <c r="N90" s="10">
        <v>30.342340455174512</v>
      </c>
      <c r="O90" s="10">
        <v>26.949999999999822</v>
      </c>
      <c r="P90" s="10">
        <v>0</v>
      </c>
      <c r="Q90" s="10">
        <v>52.033279999999998</v>
      </c>
      <c r="R90" s="10">
        <v>41.771120000000003</v>
      </c>
      <c r="S90" s="10">
        <v>14.82649842271303</v>
      </c>
      <c r="T90" s="10">
        <v>26.94462157728697</v>
      </c>
      <c r="U90" s="10">
        <v>58.228879999999997</v>
      </c>
      <c r="V90" s="10">
        <v>0</v>
      </c>
    </row>
    <row xmlns:x14ac="http://schemas.microsoft.com/office/spreadsheetml/2009/9/ac" r="91" s="183" customFormat="true" ht="12" x14ac:dyDescent="0.2">
      <c r="A91" s="181" t="s">
        <v>301</v>
      </c>
      <c r="B91" s="10">
        <v>2015</v>
      </c>
      <c r="C91" s="182" t="s">
        <v>306</v>
      </c>
      <c r="D91" s="10">
        <v>13432513.60590286</v>
      </c>
      <c r="E91" s="10">
        <v>77.235402499999509</v>
      </c>
      <c r="F91" s="10">
        <v>61.593712500000038</v>
      </c>
      <c r="G91" s="10">
        <v>51.46846</v>
      </c>
      <c r="H91" s="10">
        <v>10.125252500000039</v>
      </c>
      <c r="I91" s="10">
        <v>38.406287499999962</v>
      </c>
      <c r="J91" s="10">
        <v>0</v>
      </c>
      <c r="K91" s="10">
        <v>97.903210000000058</v>
      </c>
      <c r="L91" s="10">
        <v>76.829607499999838</v>
      </c>
      <c r="M91" s="10">
        <v>42.193869658619178</v>
      </c>
      <c r="N91" s="10">
        <v>34.63573784138066</v>
      </c>
      <c r="O91" s="10">
        <v>23.170392500000158</v>
      </c>
      <c r="P91" s="10">
        <v>0</v>
      </c>
      <c r="Q91" s="10">
        <v>52.033279999999998</v>
      </c>
      <c r="R91" s="10">
        <v>41.771120000000003</v>
      </c>
      <c r="S91" s="10">
        <v>15.126108817034719</v>
      </c>
      <c r="T91" s="10">
        <v>26.64501118296528</v>
      </c>
      <c r="U91" s="10">
        <v>58.228879999999997</v>
      </c>
      <c r="V91" s="10">
        <v>0</v>
      </c>
    </row>
    <row xmlns:x14ac="http://schemas.microsoft.com/office/spreadsheetml/2009/9/ac" r="92" s="183" customFormat="true" ht="12" x14ac:dyDescent="0.2">
      <c r="A92" s="181" t="s">
        <v>301</v>
      </c>
      <c r="B92" s="10">
        <v>2016</v>
      </c>
      <c r="C92" s="182" t="s">
        <v>306</v>
      </c>
      <c r="D92" s="10">
        <v>13833562.65452667</v>
      </c>
      <c r="E92" s="10">
        <v>79.470804999999928</v>
      </c>
      <c r="F92" s="10">
        <v>62.48742500000003</v>
      </c>
      <c r="G92" s="10">
        <v>51.46846</v>
      </c>
      <c r="H92" s="10">
        <v>11.01896500000003</v>
      </c>
      <c r="I92" s="10">
        <v>37.51257499999997</v>
      </c>
      <c r="J92" s="10">
        <v>0</v>
      </c>
      <c r="K92" s="10">
        <v>98.406420000000026</v>
      </c>
      <c r="L92" s="10">
        <v>80.609215000000404</v>
      </c>
      <c r="M92" s="10">
        <v>41.68007977241291</v>
      </c>
      <c r="N92" s="10">
        <v>38.929135227587487</v>
      </c>
      <c r="O92" s="10">
        <v>19.3907849999996</v>
      </c>
      <c r="P92" s="10">
        <v>0</v>
      </c>
      <c r="Q92" s="10">
        <v>52.033279999999998</v>
      </c>
      <c r="R92" s="10">
        <v>41.771120000000003</v>
      </c>
      <c r="S92" s="10">
        <v>15.425719211356521</v>
      </c>
      <c r="T92" s="10">
        <v>26.345400788643481</v>
      </c>
      <c r="U92" s="10">
        <v>58.228879999999997</v>
      </c>
      <c r="V92" s="10">
        <v>0</v>
      </c>
    </row>
    <row xmlns:x14ac="http://schemas.microsoft.com/office/spreadsheetml/2009/9/ac" r="93" s="183" customFormat="true" ht="12" x14ac:dyDescent="0.2">
      <c r="A93" s="181" t="s">
        <v>301</v>
      </c>
      <c r="B93" s="10">
        <v>2017</v>
      </c>
      <c r="C93" s="182" t="s">
        <v>306</v>
      </c>
      <c r="D93" s="10">
        <v>14170076.703508301</v>
      </c>
      <c r="E93" s="10">
        <v>81.706207499999437</v>
      </c>
      <c r="F93" s="10">
        <v>63.38113750000025</v>
      </c>
      <c r="G93" s="10">
        <v>51.46846</v>
      </c>
      <c r="H93" s="10">
        <v>11.91267750000025</v>
      </c>
      <c r="I93" s="10">
        <v>36.61886249999975</v>
      </c>
      <c r="J93" s="10">
        <v>0</v>
      </c>
      <c r="K93" s="10">
        <v>98.909629999999993</v>
      </c>
      <c r="L93" s="10">
        <v>84.38882250000006</v>
      </c>
      <c r="M93" s="10">
        <v>41.166289886206407</v>
      </c>
      <c r="N93" s="10">
        <v>43.222532613793653</v>
      </c>
      <c r="O93" s="10">
        <v>15.61117749999994</v>
      </c>
      <c r="P93" s="10">
        <v>0</v>
      </c>
      <c r="Q93" s="10">
        <v>52.033279999999998</v>
      </c>
      <c r="R93" s="10">
        <v>41.771120000000003</v>
      </c>
      <c r="S93" s="10">
        <v>15.725329605678329</v>
      </c>
      <c r="T93" s="10">
        <v>26.045790394321681</v>
      </c>
      <c r="U93" s="10">
        <v>58.228879999999997</v>
      </c>
      <c r="V93" s="10">
        <v>0</v>
      </c>
    </row>
    <row xmlns:x14ac="http://schemas.microsoft.com/office/spreadsheetml/2009/9/ac" r="94" s="183" customFormat="true" ht="12" x14ac:dyDescent="0.2">
      <c r="A94" s="181" t="s">
        <v>301</v>
      </c>
      <c r="B94" s="10">
        <v>2018</v>
      </c>
      <c r="C94" s="182" t="s">
        <v>306</v>
      </c>
      <c r="D94" s="10">
        <v>14479193.954804691</v>
      </c>
      <c r="E94" s="10">
        <v>83.941609999999855</v>
      </c>
      <c r="F94" s="10">
        <v>64.274850000000242</v>
      </c>
      <c r="G94" s="10">
        <v>51.46846</v>
      </c>
      <c r="H94" s="10">
        <v>12.80639000000024</v>
      </c>
      <c r="I94" s="10">
        <v>35.725149999999758</v>
      </c>
      <c r="J94" s="10">
        <v>0</v>
      </c>
      <c r="K94" s="10">
        <v>99.412840000000074</v>
      </c>
      <c r="L94" s="10">
        <v>88.168430000000626</v>
      </c>
      <c r="M94" s="10">
        <v>40.652499999999918</v>
      </c>
      <c r="N94" s="10">
        <v>47.515930000000708</v>
      </c>
      <c r="O94" s="10">
        <v>11.83156999999937</v>
      </c>
      <c r="P94" s="10">
        <v>0</v>
      </c>
      <c r="Q94" s="10">
        <v>52.033279999999998</v>
      </c>
      <c r="R94" s="10">
        <v>41.771120000000003</v>
      </c>
      <c r="S94" s="10">
        <v>16.024940000000019</v>
      </c>
      <c r="T94" s="10">
        <v>25.746179999999988</v>
      </c>
      <c r="U94" s="10">
        <v>58.228879999999997</v>
      </c>
      <c r="V94" s="10">
        <v>0</v>
      </c>
    </row>
    <row xmlns:x14ac="http://schemas.microsoft.com/office/spreadsheetml/2009/9/ac" r="95" s="183" customFormat="true" ht="12" x14ac:dyDescent="0.2">
      <c r="A95" s="181" t="s">
        <v>301</v>
      </c>
      <c r="B95" s="10">
        <v>2019</v>
      </c>
      <c r="C95" s="182" t="s">
        <v>306</v>
      </c>
      <c r="D95" s="10">
        <v>14731908.92</v>
      </c>
      <c r="E95" s="10">
        <v>86.177012499999364</v>
      </c>
      <c r="F95" s="10">
        <v>65.168562500000235</v>
      </c>
      <c r="G95" s="10">
        <v>51.46846</v>
      </c>
      <c r="H95" s="10">
        <v>13.700102500000231</v>
      </c>
      <c r="I95" s="10">
        <v>34.831437499999772</v>
      </c>
      <c r="J95" s="10">
        <v>0</v>
      </c>
      <c r="K95" s="10">
        <v>99.916050000000041</v>
      </c>
      <c r="L95" s="10">
        <v>91.948037500000282</v>
      </c>
      <c r="M95" s="10">
        <v>40.138710113793422</v>
      </c>
      <c r="N95" s="10">
        <v>51.80932738620686</v>
      </c>
      <c r="O95" s="10">
        <v>8.0519624999997177</v>
      </c>
      <c r="P95" s="10">
        <v>0</v>
      </c>
      <c r="Q95" s="10">
        <v>52.033279999999998</v>
      </c>
      <c r="R95" s="10">
        <v>41.771120000000003</v>
      </c>
      <c r="S95" s="10">
        <v>16.324550394321822</v>
      </c>
      <c r="T95" s="10">
        <v>25.446569605678189</v>
      </c>
      <c r="U95" s="10">
        <v>58.228879999999997</v>
      </c>
      <c r="V95" s="10">
        <v>0</v>
      </c>
    </row>
    <row xmlns:x14ac="http://schemas.microsoft.com/office/spreadsheetml/2009/9/ac" r="96" s="183" customFormat="true" ht="12" x14ac:dyDescent="0.2">
      <c r="A96" s="181" t="s">
        <v>301</v>
      </c>
      <c r="B96" s="10">
        <v>2020</v>
      </c>
      <c r="C96" s="182" t="s">
        <v>306</v>
      </c>
      <c r="D96" s="10">
        <v>13776996.61865158</v>
      </c>
      <c r="E96" s="10">
        <v>88.412414999999783</v>
      </c>
      <c r="F96" s="10">
        <v>66.062275000000227</v>
      </c>
      <c r="G96" s="10">
        <v>51.46846</v>
      </c>
      <c r="H96" s="10">
        <v>14.59381500000023</v>
      </c>
      <c r="I96" s="10">
        <v>33.937724999999773</v>
      </c>
      <c r="J96" s="10">
        <v>0</v>
      </c>
      <c r="K96" s="10">
        <v>100</v>
      </c>
      <c r="L96" s="10">
        <v>95.727644999999939</v>
      </c>
      <c r="M96" s="10">
        <v>39.624920227586927</v>
      </c>
      <c r="N96" s="10">
        <v>56.102724772413012</v>
      </c>
      <c r="O96" s="10">
        <v>4.2723550000000614</v>
      </c>
      <c r="P96" s="10">
        <v>0</v>
      </c>
      <c r="Q96" s="10">
        <v>52.033279999999998</v>
      </c>
      <c r="R96" s="10">
        <v>41.771120000000003</v>
      </c>
      <c r="S96" s="10">
        <v>16.624160788643621</v>
      </c>
      <c r="T96" s="10">
        <v>25.146959211356378</v>
      </c>
      <c r="U96" s="10">
        <v>58.228879999999997</v>
      </c>
      <c r="V96" s="10">
        <v>0</v>
      </c>
    </row>
    <row xmlns:x14ac="http://schemas.microsoft.com/office/spreadsheetml/2009/9/ac" r="97" s="183" customFormat="true" ht="12" x14ac:dyDescent="0.2">
      <c r="A97" s="181" t="s">
        <v>301</v>
      </c>
      <c r="B97" s="10">
        <v>2021</v>
      </c>
      <c r="C97" s="182" t="s">
        <v>306</v>
      </c>
      <c r="D97" s="10">
        <v>14027834.298236851</v>
      </c>
      <c r="E97" s="10">
        <v>88.412414999999783</v>
      </c>
      <c r="F97" s="10">
        <v>66.062275000000227</v>
      </c>
      <c r="G97" s="10">
        <v>51.46846</v>
      </c>
      <c r="H97" s="10">
        <v>14.59381500000023</v>
      </c>
      <c r="I97" s="10">
        <v>33.937724999999773</v>
      </c>
      <c r="J97" s="10">
        <v>0</v>
      </c>
      <c r="K97" s="10">
        <v>100</v>
      </c>
      <c r="L97" s="10">
        <v>95.727644999999939</v>
      </c>
      <c r="M97" s="10">
        <v>39.624920227586927</v>
      </c>
      <c r="N97" s="10">
        <v>56.102724772413012</v>
      </c>
      <c r="O97" s="10">
        <v>4.2723550000000614</v>
      </c>
      <c r="P97" s="10">
        <v>0</v>
      </c>
      <c r="Q97" s="10">
        <v>52.033279999999998</v>
      </c>
      <c r="R97" s="10">
        <v>41.771120000000003</v>
      </c>
      <c r="S97" s="10">
        <v>16.624160788643621</v>
      </c>
      <c r="T97" s="10">
        <v>25.146959211356378</v>
      </c>
      <c r="U97" s="10">
        <v>58.228879999999997</v>
      </c>
      <c r="V97" s="10">
        <v>0</v>
      </c>
    </row>
    <row xmlns:x14ac="http://schemas.microsoft.com/office/spreadsheetml/2009/9/ac" r="98" s="183" customFormat="true" ht="12" x14ac:dyDescent="0.2">
      <c r="A98" s="181" t="s">
        <v>301</v>
      </c>
      <c r="B98" s="10">
        <v>2022</v>
      </c>
      <c r="C98" s="182" t="s">
        <v>306</v>
      </c>
      <c r="D98" s="10">
        <v>14271396.162039179</v>
      </c>
      <c r="E98" s="10">
        <v>88.412414999999783</v>
      </c>
      <c r="F98" s="10">
        <v>66.062275000000227</v>
      </c>
      <c r="G98" s="10">
        <v>51.46846</v>
      </c>
      <c r="H98" s="10">
        <v>14.59381500000023</v>
      </c>
      <c r="I98" s="10">
        <v>33.937724999999773</v>
      </c>
      <c r="J98" s="10">
        <v>0</v>
      </c>
      <c r="K98" s="10">
        <v>100</v>
      </c>
      <c r="L98" s="10">
        <v>95.727644999999939</v>
      </c>
      <c r="M98" s="10">
        <v>39.624920227586927</v>
      </c>
      <c r="N98" s="10">
        <v>56.102724772413012</v>
      </c>
      <c r="O98" s="10">
        <v>4.2723550000000614</v>
      </c>
      <c r="P98" s="10">
        <v>0</v>
      </c>
      <c r="Q98" s="10">
        <v>52.033279999999998</v>
      </c>
      <c r="R98" s="10">
        <v>41.771120000000003</v>
      </c>
      <c r="S98" s="10">
        <v>16.624160788643621</v>
      </c>
      <c r="T98" s="10">
        <v>25.146959211356378</v>
      </c>
      <c r="U98" s="10">
        <v>58.228879999999997</v>
      </c>
      <c r="V98" s="10">
        <v>0</v>
      </c>
    </row>
    <row xmlns:x14ac="http://schemas.microsoft.com/office/spreadsheetml/2009/9/ac" r="99" s="183" customFormat="true" ht="12" x14ac:dyDescent="0.2">
      <c r="A99" s="181" t="s">
        <v>301</v>
      </c>
      <c r="B99" s="10">
        <v>2023</v>
      </c>
      <c r="C99" s="182" t="s">
        <v>306</v>
      </c>
      <c r="D99" s="10">
        <v>14506881.21828918</v>
      </c>
      <c r="E99" s="10">
        <v>88.412414999999783</v>
      </c>
      <c r="F99" s="10">
        <v>66.062275000000227</v>
      </c>
      <c r="G99" s="10"/>
      <c r="H99" s="10"/>
      <c r="I99" s="10">
        <v>33.937724999999773</v>
      </c>
      <c r="J99" s="10">
        <v>66.062275000000227</v>
      </c>
      <c r="K99" s="10">
        <v>100</v>
      </c>
      <c r="L99" s="10">
        <v>95.727644999999939</v>
      </c>
      <c r="M99" s="10">
        <v>39.624920227586927</v>
      </c>
      <c r="N99" s="10">
        <v>56.102724772413012</v>
      </c>
      <c r="O99" s="10">
        <v>4.2723550000000614</v>
      </c>
      <c r="P99" s="10">
        <v>0</v>
      </c>
      <c r="Q99" s="10"/>
      <c r="R99" s="10"/>
      <c r="S99" s="10">
        <v>16.624160788643621</v>
      </c>
      <c r="T99" s="10"/>
      <c r="U99" s="10"/>
      <c r="V99" s="10">
        <v>83.375839211356379</v>
      </c>
    </row>
    <row xmlns:x14ac="http://schemas.microsoft.com/office/spreadsheetml/2009/9/ac" r="100" s="183" customFormat="true" ht="12" x14ac:dyDescent="0.2">
      <c r="A100" s="181" t="s">
        <v>301</v>
      </c>
      <c r="B100" s="10">
        <v>2024</v>
      </c>
      <c r="C100" s="182" t="s">
        <v>306</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3" customFormat="true" ht="12" x14ac:dyDescent="0.2">
      <c r="A101" s="181" t="s">
        <v>301</v>
      </c>
      <c r="B101" s="10">
        <v>2025</v>
      </c>
      <c r="C101" s="182" t="s">
        <v>306</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3" customFormat="true" ht="12" x14ac:dyDescent="0.2">
      <c r="A102" s="181" t="s">
        <v>301</v>
      </c>
      <c r="B102" s="10">
        <v>2026</v>
      </c>
      <c r="C102" s="182" t="s">
        <v>306</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3" customFormat="true" ht="12" x14ac:dyDescent="0.2">
      <c r="A103" s="181" t="s">
        <v>301</v>
      </c>
      <c r="B103" s="10">
        <v>2027</v>
      </c>
      <c r="C103" s="182" t="s">
        <v>306</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3" customFormat="true" ht="12" x14ac:dyDescent="0.2">
      <c r="A104" s="181" t="s">
        <v>301</v>
      </c>
      <c r="B104" s="10">
        <v>2028</v>
      </c>
      <c r="C104" s="182" t="s">
        <v>306</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3" customFormat="true" ht="12" x14ac:dyDescent="0.2">
      <c r="A105" s="181" t="s">
        <v>301</v>
      </c>
      <c r="B105" s="10">
        <v>2029</v>
      </c>
      <c r="C105" s="182" t="s">
        <v>306</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3" customFormat="true" ht="12" x14ac:dyDescent="0.2">
      <c r="A106" s="181" t="s">
        <v>301</v>
      </c>
      <c r="B106" s="10">
        <v>2030</v>
      </c>
      <c r="C106" s="182" t="s">
        <v>306</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3" customFormat="true" ht="12" x14ac:dyDescent="0.2">
      <c r="A107" s="181" t="s">
        <v>301</v>
      </c>
      <c r="B107" s="10">
        <v>2000</v>
      </c>
      <c r="C107" s="182" t="s">
        <v>307</v>
      </c>
      <c r="D107" s="10">
        <v>2030989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3" customFormat="true" ht="12" x14ac:dyDescent="0.2">
      <c r="A108" s="181" t="s">
        <v>301</v>
      </c>
      <c r="B108" s="10">
        <v>2001</v>
      </c>
      <c r="C108" s="182" t="s">
        <v>307</v>
      </c>
      <c r="D108" s="10">
        <v>2094606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3" customFormat="true" ht="12" x14ac:dyDescent="0.2">
      <c r="A109" s="181" t="s">
        <v>301</v>
      </c>
      <c r="B109" s="10">
        <v>2002</v>
      </c>
      <c r="C109" s="182" t="s">
        <v>307</v>
      </c>
      <c r="D109" s="10">
        <v>2185488</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3" customFormat="true" ht="12" x14ac:dyDescent="0.2">
      <c r="A110" s="181" t="s">
        <v>301</v>
      </c>
      <c r="B110" s="10">
        <v>2003</v>
      </c>
      <c r="C110" s="184" t="s">
        <v>307</v>
      </c>
      <c r="D110" s="10">
        <v>2257770</v>
      </c>
      <c r="E110" s="10"/>
      <c r="F110" s="10"/>
      <c r="G110" s="10"/>
      <c r="H110" s="10"/>
      <c r="I110" s="10"/>
      <c r="J110" s="10">
        <v>100</v>
      </c>
      <c r="K110" s="10"/>
      <c r="L110" s="10"/>
      <c r="M110" s="10"/>
      <c r="N110" s="10"/>
      <c r="O110" s="10"/>
      <c r="P110" s="10">
        <v>100</v>
      </c>
      <c r="Q110" s="10"/>
      <c r="R110" s="10"/>
      <c r="S110" s="10"/>
      <c r="T110" s="10"/>
      <c r="U110" s="10"/>
      <c r="V110" s="10">
        <v>100</v>
      </c>
      <c r="W110" s="185"/>
      <c r="X110" s="185"/>
      <c r="Y110" s="185"/>
      <c r="Z110" s="185"/>
      <c r="AA110" s="185"/>
      <c r="AB110" s="185"/>
      <c r="AC110" s="185"/>
      <c r="AD110" s="185"/>
      <c r="AE110" s="185"/>
    </row>
    <row xmlns:x14ac="http://schemas.microsoft.com/office/spreadsheetml/2009/9/ac" r="111" s="183" customFormat="true" ht="12" x14ac:dyDescent="0.2">
      <c r="A111" s="181" t="s">
        <v>301</v>
      </c>
      <c r="B111" s="10">
        <v>2004</v>
      </c>
      <c r="C111" s="184" t="s">
        <v>307</v>
      </c>
      <c r="D111" s="10">
        <v>2320692</v>
      </c>
      <c r="E111" s="10"/>
      <c r="F111" s="10"/>
      <c r="G111" s="10"/>
      <c r="H111" s="10"/>
      <c r="I111" s="10"/>
      <c r="J111" s="10">
        <v>100</v>
      </c>
      <c r="K111" s="10"/>
      <c r="L111" s="10"/>
      <c r="M111" s="10"/>
      <c r="N111" s="10"/>
      <c r="O111" s="10"/>
      <c r="P111" s="10">
        <v>100</v>
      </c>
      <c r="Q111" s="10"/>
      <c r="R111" s="10"/>
      <c r="S111" s="10"/>
      <c r="T111" s="10"/>
      <c r="U111" s="10"/>
      <c r="V111" s="10">
        <v>100</v>
      </c>
      <c r="W111" s="185"/>
      <c r="X111" s="185"/>
      <c r="Y111" s="185"/>
      <c r="Z111" s="185"/>
      <c r="AA111" s="185"/>
      <c r="AB111" s="185"/>
      <c r="AC111" s="185"/>
      <c r="AD111" s="185"/>
      <c r="AE111" s="185"/>
    </row>
    <row xmlns:x14ac="http://schemas.microsoft.com/office/spreadsheetml/2009/9/ac" r="112" s="183" customFormat="true" ht="12" x14ac:dyDescent="0.2">
      <c r="A112" s="181" t="s">
        <v>301</v>
      </c>
      <c r="B112" s="10">
        <v>2005</v>
      </c>
      <c r="C112" s="184" t="s">
        <v>307</v>
      </c>
      <c r="D112" s="10">
        <v>2393122</v>
      </c>
      <c r="E112" s="10"/>
      <c r="F112" s="10"/>
      <c r="G112" s="10"/>
      <c r="H112" s="10"/>
      <c r="I112" s="10"/>
      <c r="J112" s="10">
        <v>100</v>
      </c>
      <c r="K112" s="10"/>
      <c r="L112" s="10"/>
      <c r="M112" s="10"/>
      <c r="N112" s="10"/>
      <c r="O112" s="10"/>
      <c r="P112" s="10">
        <v>100</v>
      </c>
      <c r="Q112" s="10"/>
      <c r="R112" s="10"/>
      <c r="S112" s="10"/>
      <c r="T112" s="10"/>
      <c r="U112" s="10"/>
      <c r="V112" s="10">
        <v>100</v>
      </c>
      <c r="W112" s="185"/>
      <c r="X112" s="185"/>
      <c r="Y112" s="185"/>
      <c r="Z112" s="185"/>
      <c r="AA112" s="185"/>
      <c r="AB112" s="185"/>
      <c r="AC112" s="185"/>
      <c r="AD112" s="185"/>
      <c r="AE112" s="185"/>
    </row>
    <row xmlns:x14ac="http://schemas.microsoft.com/office/spreadsheetml/2009/9/ac" r="113" s="183" customFormat="true" ht="12" x14ac:dyDescent="0.2">
      <c r="A113" s="181" t="s">
        <v>301</v>
      </c>
      <c r="B113" s="10">
        <v>2006</v>
      </c>
      <c r="C113" s="184" t="s">
        <v>307</v>
      </c>
      <c r="D113" s="10">
        <v>2466317</v>
      </c>
      <c r="E113" s="10"/>
      <c r="F113" s="10"/>
      <c r="G113" s="10"/>
      <c r="H113" s="10"/>
      <c r="I113" s="10"/>
      <c r="J113" s="10">
        <v>100</v>
      </c>
      <c r="K113" s="10"/>
      <c r="L113" s="10"/>
      <c r="M113" s="10"/>
      <c r="N113" s="10"/>
      <c r="O113" s="10"/>
      <c r="P113" s="10">
        <v>100</v>
      </c>
      <c r="Q113" s="10"/>
      <c r="R113" s="10"/>
      <c r="S113" s="10"/>
      <c r="T113" s="10"/>
      <c r="U113" s="10"/>
      <c r="V113" s="10">
        <v>100</v>
      </c>
      <c r="W113" s="185"/>
      <c r="X113" s="185"/>
      <c r="Y113" s="185"/>
      <c r="Z113" s="185"/>
      <c r="AA113" s="185"/>
      <c r="AB113" s="185"/>
      <c r="AC113" s="185"/>
      <c r="AD113" s="185"/>
      <c r="AE113" s="185"/>
    </row>
    <row xmlns:x14ac="http://schemas.microsoft.com/office/spreadsheetml/2009/9/ac" r="114" s="183" customFormat="true" ht="12" x14ac:dyDescent="0.2">
      <c r="A114" s="181" t="s">
        <v>301</v>
      </c>
      <c r="B114" s="10">
        <v>2007</v>
      </c>
      <c r="C114" s="184" t="s">
        <v>307</v>
      </c>
      <c r="D114" s="10">
        <v>2556153</v>
      </c>
      <c r="E114" s="10"/>
      <c r="F114" s="10"/>
      <c r="G114" s="10"/>
      <c r="H114" s="10"/>
      <c r="I114" s="10"/>
      <c r="J114" s="10">
        <v>100</v>
      </c>
      <c r="K114" s="10"/>
      <c r="L114" s="10"/>
      <c r="M114" s="10"/>
      <c r="N114" s="10"/>
      <c r="O114" s="10"/>
      <c r="P114" s="10">
        <v>100</v>
      </c>
      <c r="Q114" s="10"/>
      <c r="R114" s="10"/>
      <c r="S114" s="10"/>
      <c r="T114" s="10"/>
      <c r="U114" s="10"/>
      <c r="V114" s="10">
        <v>100</v>
      </c>
      <c r="W114" s="185"/>
      <c r="X114" s="185"/>
      <c r="Y114" s="185"/>
      <c r="Z114" s="185"/>
      <c r="AA114" s="185"/>
      <c r="AB114" s="185"/>
      <c r="AC114" s="185"/>
      <c r="AD114" s="185"/>
      <c r="AE114" s="185"/>
    </row>
    <row xmlns:x14ac="http://schemas.microsoft.com/office/spreadsheetml/2009/9/ac" r="115" s="183" customFormat="true" ht="12" x14ac:dyDescent="0.2">
      <c r="A115" s="181" t="s">
        <v>301</v>
      </c>
      <c r="B115" s="10">
        <v>2008</v>
      </c>
      <c r="C115" s="184" t="s">
        <v>307</v>
      </c>
      <c r="D115" s="10">
        <v>2645449</v>
      </c>
      <c r="E115" s="10"/>
      <c r="F115" s="10"/>
      <c r="G115" s="10"/>
      <c r="H115" s="10"/>
      <c r="I115" s="10"/>
      <c r="J115" s="10">
        <v>100</v>
      </c>
      <c r="K115" s="10"/>
      <c r="L115" s="10"/>
      <c r="M115" s="10"/>
      <c r="N115" s="10"/>
      <c r="O115" s="10"/>
      <c r="P115" s="10">
        <v>100</v>
      </c>
      <c r="Q115" s="10"/>
      <c r="R115" s="10"/>
      <c r="S115" s="10"/>
      <c r="T115" s="10"/>
      <c r="U115" s="10"/>
      <c r="V115" s="10">
        <v>100</v>
      </c>
      <c r="W115" s="185"/>
      <c r="X115" s="185"/>
      <c r="Y115" s="185"/>
      <c r="Z115" s="185"/>
      <c r="AA115" s="185"/>
      <c r="AB115" s="185"/>
      <c r="AC115" s="185"/>
      <c r="AD115" s="185"/>
      <c r="AE115" s="185"/>
    </row>
    <row xmlns:x14ac="http://schemas.microsoft.com/office/spreadsheetml/2009/9/ac" r="116" s="183" customFormat="true" ht="12" x14ac:dyDescent="0.2">
      <c r="A116" s="181" t="s">
        <v>301</v>
      </c>
      <c r="B116" s="10">
        <v>2009</v>
      </c>
      <c r="C116" s="186" t="s">
        <v>307</v>
      </c>
      <c r="D116" s="10">
        <v>2728301</v>
      </c>
      <c r="E116" s="10"/>
      <c r="F116" s="10"/>
      <c r="G116" s="10"/>
      <c r="H116" s="10"/>
      <c r="I116" s="10"/>
      <c r="J116" s="10">
        <v>100</v>
      </c>
      <c r="K116" s="10"/>
      <c r="L116" s="10"/>
      <c r="M116" s="10"/>
      <c r="N116" s="10"/>
      <c r="O116" s="10"/>
      <c r="P116" s="10">
        <v>100</v>
      </c>
      <c r="Q116" s="10"/>
      <c r="R116" s="10"/>
      <c r="S116" s="10"/>
      <c r="T116" s="10"/>
      <c r="U116" s="10"/>
      <c r="V116" s="10">
        <v>100</v>
      </c>
      <c r="W116" s="186"/>
      <c r="X116" s="186"/>
      <c r="Y116" s="186"/>
      <c r="Z116" s="186"/>
      <c r="AA116" s="186"/>
      <c r="AB116" s="186"/>
      <c r="AC116" s="186"/>
    </row>
    <row xmlns:x14ac="http://schemas.microsoft.com/office/spreadsheetml/2009/9/ac" r="117" s="183" customFormat="true" ht="12" x14ac:dyDescent="0.2">
      <c r="A117" s="181" t="s">
        <v>301</v>
      </c>
      <c r="B117" s="10">
        <v>2010</v>
      </c>
      <c r="C117" s="186" t="s">
        <v>307</v>
      </c>
      <c r="D117" s="10">
        <v>2816593</v>
      </c>
      <c r="E117" s="10"/>
      <c r="F117" s="10"/>
      <c r="G117" s="10"/>
      <c r="H117" s="10"/>
      <c r="I117" s="10"/>
      <c r="J117" s="10">
        <v>100</v>
      </c>
      <c r="K117" s="10"/>
      <c r="L117" s="10"/>
      <c r="M117" s="10"/>
      <c r="N117" s="10"/>
      <c r="O117" s="10"/>
      <c r="P117" s="10">
        <v>100</v>
      </c>
      <c r="Q117" s="10"/>
      <c r="R117" s="10"/>
      <c r="S117" s="10"/>
      <c r="T117" s="10"/>
      <c r="U117" s="10"/>
      <c r="V117" s="10">
        <v>100</v>
      </c>
      <c r="W117" s="186"/>
      <c r="X117" s="186"/>
      <c r="Y117" s="186"/>
      <c r="Z117" s="186"/>
      <c r="AA117" s="186"/>
      <c r="AB117" s="186"/>
      <c r="AC117" s="186"/>
    </row>
    <row xmlns:x14ac="http://schemas.microsoft.com/office/spreadsheetml/2009/9/ac" r="118" s="183" customFormat="true" ht="12" x14ac:dyDescent="0.2">
      <c r="A118" s="181" t="s">
        <v>301</v>
      </c>
      <c r="B118" s="10">
        <v>2011</v>
      </c>
      <c r="C118" s="186" t="s">
        <v>307</v>
      </c>
      <c r="D118" s="10">
        <v>2923243</v>
      </c>
      <c r="E118" s="10"/>
      <c r="F118" s="10"/>
      <c r="G118" s="10"/>
      <c r="H118" s="10"/>
      <c r="I118" s="10"/>
      <c r="J118" s="10">
        <v>100</v>
      </c>
      <c r="K118" s="10"/>
      <c r="L118" s="10"/>
      <c r="M118" s="10"/>
      <c r="N118" s="10"/>
      <c r="O118" s="10"/>
      <c r="P118" s="10">
        <v>100</v>
      </c>
      <c r="Q118" s="10"/>
      <c r="R118" s="10"/>
      <c r="S118" s="10"/>
      <c r="T118" s="10"/>
      <c r="U118" s="10"/>
      <c r="V118" s="10">
        <v>100</v>
      </c>
      <c r="W118" s="186"/>
      <c r="X118" s="186"/>
      <c r="Y118" s="186"/>
      <c r="Z118" s="186"/>
      <c r="AA118" s="186"/>
      <c r="AB118" s="186"/>
      <c r="AC118" s="186"/>
      <c r="AD118" s="186"/>
    </row>
    <row xmlns:x14ac="http://schemas.microsoft.com/office/spreadsheetml/2009/9/ac" r="119" s="183" customFormat="true" ht="12" x14ac:dyDescent="0.2">
      <c r="A119" s="181" t="s">
        <v>301</v>
      </c>
      <c r="B119" s="10">
        <v>2012</v>
      </c>
      <c r="C119" s="186" t="s">
        <v>307</v>
      </c>
      <c r="D119" s="10">
        <v>3017934</v>
      </c>
      <c r="E119" s="10"/>
      <c r="F119" s="10"/>
      <c r="G119" s="10"/>
      <c r="H119" s="10"/>
      <c r="I119" s="10"/>
      <c r="J119" s="10">
        <v>100</v>
      </c>
      <c r="K119" s="10"/>
      <c r="L119" s="10"/>
      <c r="M119" s="10"/>
      <c r="N119" s="10"/>
      <c r="O119" s="10"/>
      <c r="P119" s="10">
        <v>100</v>
      </c>
      <c r="Q119" s="10"/>
      <c r="R119" s="10"/>
      <c r="S119" s="10"/>
      <c r="T119" s="10"/>
      <c r="U119" s="10"/>
      <c r="V119" s="10">
        <v>100</v>
      </c>
      <c r="W119" s="186"/>
      <c r="X119" s="186"/>
      <c r="Y119" s="186"/>
      <c r="Z119" s="186"/>
      <c r="AA119" s="186"/>
      <c r="AB119" s="186"/>
      <c r="AC119" s="186"/>
      <c r="AD119" s="186"/>
    </row>
    <row xmlns:x14ac="http://schemas.microsoft.com/office/spreadsheetml/2009/9/ac" r="120" s="183" customFormat="true" ht="12" x14ac:dyDescent="0.2">
      <c r="A120" s="181" t="s">
        <v>301</v>
      </c>
      <c r="B120" s="10">
        <v>2013</v>
      </c>
      <c r="C120" s="186" t="s">
        <v>307</v>
      </c>
      <c r="D120" s="10">
        <v>3087951</v>
      </c>
      <c r="E120" s="10"/>
      <c r="F120" s="10"/>
      <c r="G120" s="10"/>
      <c r="H120" s="10"/>
      <c r="I120" s="10"/>
      <c r="J120" s="10">
        <v>100</v>
      </c>
      <c r="K120" s="10"/>
      <c r="L120" s="10"/>
      <c r="M120" s="10"/>
      <c r="N120" s="10"/>
      <c r="O120" s="10"/>
      <c r="P120" s="10">
        <v>100</v>
      </c>
      <c r="Q120" s="10"/>
      <c r="R120" s="10"/>
      <c r="S120" s="10"/>
      <c r="T120" s="10"/>
      <c r="U120" s="10"/>
      <c r="V120" s="10">
        <v>100</v>
      </c>
      <c r="W120" s="186"/>
      <c r="X120" s="186"/>
      <c r="Y120" s="186"/>
      <c r="Z120" s="186"/>
      <c r="AA120" s="186"/>
      <c r="AB120" s="186"/>
      <c r="AC120" s="186"/>
      <c r="AD120" s="186"/>
    </row>
    <row xmlns:x14ac="http://schemas.microsoft.com/office/spreadsheetml/2009/9/ac" r="121" s="183" customFormat="true" ht="12" x14ac:dyDescent="0.2">
      <c r="A121" s="181" t="s">
        <v>301</v>
      </c>
      <c r="B121" s="10">
        <v>2014</v>
      </c>
      <c r="C121" s="186" t="s">
        <v>307</v>
      </c>
      <c r="D121" s="10">
        <v>3154886</v>
      </c>
      <c r="E121" s="10">
        <v>81.884256381846342</v>
      </c>
      <c r="F121" s="10">
        <v>62.739780229296073</v>
      </c>
      <c r="G121" s="10">
        <v>48.984966630334718</v>
      </c>
      <c r="H121" s="10">
        <v>13.754813598961359</v>
      </c>
      <c r="I121" s="10">
        <v>37.260219770703927</v>
      </c>
      <c r="J121" s="10">
        <v>0</v>
      </c>
      <c r="K121" s="10">
        <v>99.262883691747149</v>
      </c>
      <c r="L121" s="10">
        <v>86.877912954538658</v>
      </c>
      <c r="M121" s="10">
        <v>35.724072969486507</v>
      </c>
      <c r="N121" s="10">
        <v>51.153839985052151</v>
      </c>
      <c r="O121" s="10">
        <v>13.12208704546134</v>
      </c>
      <c r="P121" s="10">
        <v>0</v>
      </c>
      <c r="Q121" s="10">
        <v>52.906601966707584</v>
      </c>
      <c r="R121" s="10">
        <v>41.404526927689894</v>
      </c>
      <c r="S121" s="10">
        <v>16.524790806292881</v>
      </c>
      <c r="T121" s="10">
        <v>24.879736121397009</v>
      </c>
      <c r="U121" s="10">
        <v>58.595473072310106</v>
      </c>
      <c r="V121" s="10">
        <v>0</v>
      </c>
      <c r="W121" s="186"/>
      <c r="X121" s="186"/>
      <c r="Y121" s="186"/>
      <c r="Z121" s="186"/>
      <c r="AA121" s="186"/>
      <c r="AB121" s="186"/>
      <c r="AC121" s="186"/>
      <c r="AD121" s="186"/>
    </row>
    <row xmlns:x14ac="http://schemas.microsoft.com/office/spreadsheetml/2009/9/ac" r="122" s="183" customFormat="true" ht="12" x14ac:dyDescent="0.2">
      <c r="A122" s="181" t="s">
        <v>301</v>
      </c>
      <c r="B122" s="10">
        <v>2015</v>
      </c>
      <c r="C122" s="186" t="s">
        <v>307</v>
      </c>
      <c r="D122" s="10">
        <v>3228968</v>
      </c>
      <c r="E122" s="10">
        <v>81.884256381846342</v>
      </c>
      <c r="F122" s="10">
        <v>62.739780229296073</v>
      </c>
      <c r="G122" s="10">
        <v>48.984966630334718</v>
      </c>
      <c r="H122" s="10">
        <v>13.754813598961359</v>
      </c>
      <c r="I122" s="10">
        <v>37.260219770703927</v>
      </c>
      <c r="J122" s="10">
        <v>0</v>
      </c>
      <c r="K122" s="10">
        <v>99.262883691747149</v>
      </c>
      <c r="L122" s="10">
        <v>86.877912954538658</v>
      </c>
      <c r="M122" s="10">
        <v>35.724072969486507</v>
      </c>
      <c r="N122" s="10">
        <v>51.153839985052151</v>
      </c>
      <c r="O122" s="10">
        <v>13.12208704546134</v>
      </c>
      <c r="P122" s="10">
        <v>0</v>
      </c>
      <c r="Q122" s="10">
        <v>52.906601966707584</v>
      </c>
      <c r="R122" s="10">
        <v>41.404526927689894</v>
      </c>
      <c r="S122" s="10">
        <v>16.524790806292881</v>
      </c>
      <c r="T122" s="10">
        <v>24.879736121397009</v>
      </c>
      <c r="U122" s="10">
        <v>58.595473072310106</v>
      </c>
      <c r="V122" s="10">
        <v>0</v>
      </c>
      <c r="W122" s="186"/>
      <c r="X122" s="186"/>
      <c r="Y122" s="186"/>
      <c r="Z122" s="186"/>
      <c r="AA122" s="186"/>
      <c r="AB122" s="186"/>
      <c r="AC122" s="186"/>
      <c r="AD122" s="186"/>
    </row>
    <row xmlns:x14ac="http://schemas.microsoft.com/office/spreadsheetml/2009/9/ac" r="123" s="183" customFormat="true" ht="12" x14ac:dyDescent="0.2">
      <c r="A123" s="181" t="s">
        <v>301</v>
      </c>
      <c r="B123" s="10">
        <v>2016</v>
      </c>
      <c r="C123" s="186" t="s">
        <v>307</v>
      </c>
      <c r="D123" s="10">
        <v>3309665</v>
      </c>
      <c r="E123" s="10">
        <v>81.884256381846342</v>
      </c>
      <c r="F123" s="10">
        <v>62.739780229296073</v>
      </c>
      <c r="G123" s="10">
        <v>48.984966630334718</v>
      </c>
      <c r="H123" s="10">
        <v>13.754813598961359</v>
      </c>
      <c r="I123" s="10">
        <v>37.260219770703927</v>
      </c>
      <c r="J123" s="10">
        <v>0</v>
      </c>
      <c r="K123" s="10">
        <v>99.262883691747149</v>
      </c>
      <c r="L123" s="10">
        <v>86.877912954538658</v>
      </c>
      <c r="M123" s="10">
        <v>35.724072969486507</v>
      </c>
      <c r="N123" s="10">
        <v>51.153839985052151</v>
      </c>
      <c r="O123" s="10">
        <v>13.12208704546134</v>
      </c>
      <c r="P123" s="10">
        <v>0</v>
      </c>
      <c r="Q123" s="10">
        <v>52.906601966707584</v>
      </c>
      <c r="R123" s="10">
        <v>41.404526927689894</v>
      </c>
      <c r="S123" s="10">
        <v>16.524790806292881</v>
      </c>
      <c r="T123" s="10">
        <v>24.879736121397009</v>
      </c>
      <c r="U123" s="10">
        <v>58.595473072310106</v>
      </c>
      <c r="V123" s="10">
        <v>0</v>
      </c>
      <c r="W123" s="186"/>
      <c r="X123" s="186"/>
      <c r="Y123" s="186"/>
      <c r="Z123" s="186"/>
      <c r="AA123" s="186"/>
      <c r="AB123" s="186"/>
      <c r="AC123" s="186"/>
      <c r="AD123" s="186"/>
    </row>
    <row xmlns:x14ac="http://schemas.microsoft.com/office/spreadsheetml/2009/9/ac" r="124" s="183" customFormat="true" ht="12" x14ac:dyDescent="0.2">
      <c r="A124" s="181" t="s">
        <v>301</v>
      </c>
      <c r="B124" s="10">
        <v>2017</v>
      </c>
      <c r="C124" s="186" t="s">
        <v>307</v>
      </c>
      <c r="D124" s="10">
        <v>3374663</v>
      </c>
      <c r="E124" s="10">
        <v>81.884256381846342</v>
      </c>
      <c r="F124" s="10">
        <v>62.739780229296073</v>
      </c>
      <c r="G124" s="10">
        <v>48.984966630334718</v>
      </c>
      <c r="H124" s="10">
        <v>13.754813598961359</v>
      </c>
      <c r="I124" s="10">
        <v>37.260219770703927</v>
      </c>
      <c r="J124" s="10">
        <v>0</v>
      </c>
      <c r="K124" s="10">
        <v>99.262883691747149</v>
      </c>
      <c r="L124" s="10">
        <v>86.877912954538658</v>
      </c>
      <c r="M124" s="10">
        <v>35.724072969486507</v>
      </c>
      <c r="N124" s="10">
        <v>51.153839985052151</v>
      </c>
      <c r="O124" s="10">
        <v>13.12208704546134</v>
      </c>
      <c r="P124" s="10">
        <v>0</v>
      </c>
      <c r="Q124" s="10">
        <v>52.906601966707584</v>
      </c>
      <c r="R124" s="10">
        <v>41.404526927689894</v>
      </c>
      <c r="S124" s="10">
        <v>16.524790806292881</v>
      </c>
      <c r="T124" s="10">
        <v>24.879736121397009</v>
      </c>
      <c r="U124" s="10">
        <v>58.595473072310106</v>
      </c>
      <c r="V124" s="10">
        <v>0</v>
      </c>
      <c r="W124" s="186"/>
      <c r="X124" s="186"/>
      <c r="Y124" s="186"/>
      <c r="Z124" s="186"/>
      <c r="AA124" s="186"/>
      <c r="AB124" s="186"/>
      <c r="AC124" s="186"/>
      <c r="AD124" s="186"/>
    </row>
    <row xmlns:x14ac="http://schemas.microsoft.com/office/spreadsheetml/2009/9/ac" r="125" s="183" customFormat="true" ht="12" x14ac:dyDescent="0.2">
      <c r="A125" s="181" t="s">
        <v>301</v>
      </c>
      <c r="B125" s="10">
        <v>2018</v>
      </c>
      <c r="C125" s="186" t="s">
        <v>307</v>
      </c>
      <c r="D125" s="10">
        <v>3430539</v>
      </c>
      <c r="E125" s="10">
        <v>81.884256381846342</v>
      </c>
      <c r="F125" s="10">
        <v>62.739780229296073</v>
      </c>
      <c r="G125" s="10">
        <v>48.984966630334718</v>
      </c>
      <c r="H125" s="10">
        <v>13.754813598961359</v>
      </c>
      <c r="I125" s="10">
        <v>37.260219770703927</v>
      </c>
      <c r="J125" s="10">
        <v>0</v>
      </c>
      <c r="K125" s="10">
        <v>99.262883691747149</v>
      </c>
      <c r="L125" s="10">
        <v>86.877912954538658</v>
      </c>
      <c r="M125" s="10">
        <v>35.724072969486507</v>
      </c>
      <c r="N125" s="10">
        <v>51.153839985052151</v>
      </c>
      <c r="O125" s="10">
        <v>13.12208704546134</v>
      </c>
      <c r="P125" s="10">
        <v>0</v>
      </c>
      <c r="Q125" s="10">
        <v>52.906601966707584</v>
      </c>
      <c r="R125" s="10">
        <v>41.404526927689894</v>
      </c>
      <c r="S125" s="10">
        <v>16.524790806292881</v>
      </c>
      <c r="T125" s="10">
        <v>24.879736121397009</v>
      </c>
      <c r="U125" s="10">
        <v>58.595473072310106</v>
      </c>
      <c r="V125" s="10">
        <v>0</v>
      </c>
      <c r="W125" s="186"/>
      <c r="X125" s="186"/>
      <c r="Y125" s="186"/>
      <c r="Z125" s="186"/>
      <c r="AA125" s="186"/>
      <c r="AB125" s="186"/>
      <c r="AC125" s="186"/>
      <c r="AD125" s="186"/>
    </row>
    <row xmlns:x14ac="http://schemas.microsoft.com/office/spreadsheetml/2009/9/ac" r="126" s="183" customFormat="true" ht="12" x14ac:dyDescent="0.2">
      <c r="A126" s="181" t="s">
        <v>301</v>
      </c>
      <c r="B126" s="10">
        <v>2019</v>
      </c>
      <c r="C126" s="186" t="s">
        <v>307</v>
      </c>
      <c r="D126" s="10">
        <v>3526441</v>
      </c>
      <c r="E126" s="10">
        <v>81.884256381846342</v>
      </c>
      <c r="F126" s="10">
        <v>62.739780229296073</v>
      </c>
      <c r="G126" s="10">
        <v>48.984966630334718</v>
      </c>
      <c r="H126" s="10">
        <v>13.754813598961359</v>
      </c>
      <c r="I126" s="10">
        <v>37.260219770703927</v>
      </c>
      <c r="J126" s="10">
        <v>0</v>
      </c>
      <c r="K126" s="10">
        <v>99.262883691747149</v>
      </c>
      <c r="L126" s="10">
        <v>86.877912954538658</v>
      </c>
      <c r="M126" s="10">
        <v>35.724072969486507</v>
      </c>
      <c r="N126" s="10">
        <v>51.153839985052151</v>
      </c>
      <c r="O126" s="10">
        <v>13.12208704546134</v>
      </c>
      <c r="P126" s="10">
        <v>0</v>
      </c>
      <c r="Q126" s="10">
        <v>52.906601966707584</v>
      </c>
      <c r="R126" s="10">
        <v>41.404526927689894</v>
      </c>
      <c r="S126" s="10">
        <v>16.524790806292881</v>
      </c>
      <c r="T126" s="10">
        <v>24.879736121397009</v>
      </c>
      <c r="U126" s="10">
        <v>58.595473072310106</v>
      </c>
      <c r="V126" s="10">
        <v>0</v>
      </c>
      <c r="W126" s="186"/>
      <c r="X126" s="186"/>
      <c r="Y126" s="186"/>
      <c r="Z126" s="186"/>
      <c r="AA126" s="186"/>
      <c r="AB126" s="186"/>
      <c r="AC126" s="186"/>
      <c r="AD126" s="186"/>
    </row>
    <row xmlns:x14ac="http://schemas.microsoft.com/office/spreadsheetml/2009/9/ac" r="127" s="183" customFormat="true" ht="12" x14ac:dyDescent="0.2">
      <c r="A127" s="181" t="s">
        <v>301</v>
      </c>
      <c r="B127" s="10">
        <v>2020</v>
      </c>
      <c r="C127" s="186" t="s">
        <v>307</v>
      </c>
      <c r="D127" s="10">
        <v>1798419</v>
      </c>
      <c r="E127" s="10">
        <v>81.884256381846342</v>
      </c>
      <c r="F127" s="10">
        <v>62.739780229296073</v>
      </c>
      <c r="G127" s="10">
        <v>48.984966630334718</v>
      </c>
      <c r="H127" s="10">
        <v>13.754813598961359</v>
      </c>
      <c r="I127" s="10">
        <v>37.260219770703927</v>
      </c>
      <c r="J127" s="10">
        <v>0</v>
      </c>
      <c r="K127" s="10">
        <v>99.262883691747149</v>
      </c>
      <c r="L127" s="10">
        <v>86.877912954538658</v>
      </c>
      <c r="M127" s="10">
        <v>35.724072969486507</v>
      </c>
      <c r="N127" s="10">
        <v>51.153839985052151</v>
      </c>
      <c r="O127" s="10">
        <v>13.12208704546134</v>
      </c>
      <c r="P127" s="10">
        <v>0</v>
      </c>
      <c r="Q127" s="10">
        <v>52.906601966707584</v>
      </c>
      <c r="R127" s="10">
        <v>41.404526927689894</v>
      </c>
      <c r="S127" s="10">
        <v>16.524790806292881</v>
      </c>
      <c r="T127" s="10">
        <v>24.879736121397009</v>
      </c>
      <c r="U127" s="10">
        <v>58.595473072310106</v>
      </c>
      <c r="V127" s="10">
        <v>0</v>
      </c>
      <c r="W127" s="186"/>
      <c r="X127" s="186"/>
      <c r="Y127" s="186"/>
      <c r="Z127" s="186"/>
      <c r="AA127" s="186"/>
      <c r="AB127" s="186"/>
      <c r="AC127" s="186"/>
      <c r="AD127" s="186"/>
    </row>
    <row xmlns:x14ac="http://schemas.microsoft.com/office/spreadsheetml/2009/9/ac" r="128" s="183" customFormat="true" ht="12" x14ac:dyDescent="0.2">
      <c r="A128" s="186" t="s">
        <v>301</v>
      </c>
      <c r="B128" s="10">
        <v>2021</v>
      </c>
      <c r="C128" s="186" t="s">
        <v>307</v>
      </c>
      <c r="D128" s="10">
        <v>1870452</v>
      </c>
      <c r="E128" s="10">
        <v>81.884256381846342</v>
      </c>
      <c r="F128" s="10">
        <v>62.739780229296073</v>
      </c>
      <c r="G128" s="10">
        <v>48.984966630334718</v>
      </c>
      <c r="H128" s="10">
        <v>13.754813598961359</v>
      </c>
      <c r="I128" s="10">
        <v>37.260219770703927</v>
      </c>
      <c r="J128" s="10">
        <v>0</v>
      </c>
      <c r="K128" s="10">
        <v>99.262883691747149</v>
      </c>
      <c r="L128" s="10">
        <v>86.877912954538658</v>
      </c>
      <c r="M128" s="10">
        <v>35.724072969486507</v>
      </c>
      <c r="N128" s="10">
        <v>51.153839985052151</v>
      </c>
      <c r="O128" s="10">
        <v>13.12208704546134</v>
      </c>
      <c r="P128" s="10">
        <v>0</v>
      </c>
      <c r="Q128" s="10">
        <v>52.906601966707584</v>
      </c>
      <c r="R128" s="10">
        <v>41.404526927689894</v>
      </c>
      <c r="S128" s="10">
        <v>16.524790806292881</v>
      </c>
      <c r="T128" s="10">
        <v>24.879736121397009</v>
      </c>
      <c r="U128" s="10">
        <v>58.595473072310106</v>
      </c>
      <c r="V128" s="10">
        <v>0</v>
      </c>
      <c r="W128" s="186"/>
      <c r="X128" s="186"/>
      <c r="Y128" s="186"/>
      <c r="Z128" s="186"/>
      <c r="AA128" s="186"/>
      <c r="AB128" s="186"/>
      <c r="AC128" s="186"/>
      <c r="AD128" s="186"/>
    </row>
    <row xmlns:x14ac="http://schemas.microsoft.com/office/spreadsheetml/2009/9/ac" r="129" s="183" customFormat="true" ht="12" x14ac:dyDescent="0.2">
      <c r="A129" s="186" t="s">
        <v>301</v>
      </c>
      <c r="B129" s="10">
        <v>2022</v>
      </c>
      <c r="C129" s="186" t="s">
        <v>307</v>
      </c>
      <c r="D129" s="10">
        <v>1922457</v>
      </c>
      <c r="E129" s="10">
        <v>81.884256381846342</v>
      </c>
      <c r="F129" s="10">
        <v>62.739780229296073</v>
      </c>
      <c r="G129" s="10">
        <v>48.984966630334718</v>
      </c>
      <c r="H129" s="10">
        <v>13.754813598961359</v>
      </c>
      <c r="I129" s="10">
        <v>37.260219770703927</v>
      </c>
      <c r="J129" s="10">
        <v>0</v>
      </c>
      <c r="K129" s="10">
        <v>99.262883691747149</v>
      </c>
      <c r="L129" s="10">
        <v>86.877912954538658</v>
      </c>
      <c r="M129" s="10">
        <v>35.724072969486507</v>
      </c>
      <c r="N129" s="10">
        <v>51.153839985052151</v>
      </c>
      <c r="O129" s="10">
        <v>13.12208704546134</v>
      </c>
      <c r="P129" s="10">
        <v>0</v>
      </c>
      <c r="Q129" s="10">
        <v>52.906601966707584</v>
      </c>
      <c r="R129" s="10">
        <v>41.404526927689894</v>
      </c>
      <c r="S129" s="10">
        <v>16.524790806292881</v>
      </c>
      <c r="T129" s="10">
        <v>24.879736121397009</v>
      </c>
      <c r="U129" s="10">
        <v>58.595473072310106</v>
      </c>
      <c r="V129" s="10">
        <v>0</v>
      </c>
      <c r="W129" s="186"/>
      <c r="X129" s="186"/>
      <c r="Y129" s="186"/>
      <c r="Z129" s="186"/>
      <c r="AA129" s="186"/>
      <c r="AB129" s="186"/>
      <c r="AC129" s="186"/>
      <c r="AD129" s="186"/>
    </row>
    <row xmlns:x14ac="http://schemas.microsoft.com/office/spreadsheetml/2009/9/ac" r="130" s="183" customFormat="true" ht="12" x14ac:dyDescent="0.2">
      <c r="A130" s="186" t="s">
        <v>301</v>
      </c>
      <c r="B130" s="10">
        <v>2023</v>
      </c>
      <c r="C130" s="186" t="s">
        <v>307</v>
      </c>
      <c r="D130" s="10">
        <v>1973434</v>
      </c>
      <c r="E130" s="10"/>
      <c r="F130" s="10"/>
      <c r="G130" s="10"/>
      <c r="H130" s="10"/>
      <c r="I130" s="10"/>
      <c r="J130" s="10">
        <v>100</v>
      </c>
      <c r="K130" s="10"/>
      <c r="L130" s="10"/>
      <c r="M130" s="10"/>
      <c r="N130" s="10"/>
      <c r="O130" s="10"/>
      <c r="P130" s="10">
        <v>100</v>
      </c>
      <c r="Q130" s="10"/>
      <c r="R130" s="10"/>
      <c r="S130" s="10"/>
      <c r="T130" s="10"/>
      <c r="U130" s="10"/>
      <c r="V130" s="10">
        <v>100</v>
      </c>
      <c r="W130" s="186"/>
      <c r="X130" s="186"/>
      <c r="Y130" s="186"/>
      <c r="Z130" s="186"/>
      <c r="AA130" s="186"/>
      <c r="AB130" s="186"/>
      <c r="AC130" s="186"/>
      <c r="AD130" s="186"/>
    </row>
    <row xmlns:x14ac="http://schemas.microsoft.com/office/spreadsheetml/2009/9/ac" r="131" s="183" customFormat="true" ht="12" x14ac:dyDescent="0.2">
      <c r="A131" s="186" t="s">
        <v>301</v>
      </c>
      <c r="B131" s="10">
        <v>2024</v>
      </c>
      <c r="C131" s="186" t="s">
        <v>307</v>
      </c>
      <c r="D131" s="10"/>
      <c r="E131" s="10"/>
      <c r="F131" s="10"/>
      <c r="G131" s="10"/>
      <c r="H131" s="10"/>
      <c r="I131" s="10"/>
      <c r="J131" s="10"/>
      <c r="K131" s="10"/>
      <c r="L131" s="10"/>
      <c r="M131" s="10"/>
      <c r="N131" s="10"/>
      <c r="O131" s="10"/>
      <c r="P131" s="10"/>
      <c r="Q131" s="10"/>
      <c r="R131" s="10"/>
      <c r="S131" s="10"/>
      <c r="T131" s="10"/>
      <c r="U131" s="10"/>
      <c r="V131" s="10"/>
      <c r="W131" s="186"/>
      <c r="X131" s="186"/>
      <c r="Y131" s="186"/>
      <c r="Z131" s="186"/>
      <c r="AA131" s="186"/>
      <c r="AB131" s="186"/>
      <c r="AC131" s="186"/>
      <c r="AD131" s="186"/>
    </row>
    <row xmlns:x14ac="http://schemas.microsoft.com/office/spreadsheetml/2009/9/ac" r="132" s="183" customFormat="true" ht="12" x14ac:dyDescent="0.2">
      <c r="A132" s="186" t="s">
        <v>301</v>
      </c>
      <c r="B132" s="10">
        <v>2025</v>
      </c>
      <c r="C132" s="186" t="s">
        <v>307</v>
      </c>
      <c r="D132" s="10"/>
      <c r="E132" s="10"/>
      <c r="F132" s="10"/>
      <c r="G132" s="10"/>
      <c r="H132" s="10"/>
      <c r="I132" s="10"/>
      <c r="J132" s="10"/>
      <c r="K132" s="10"/>
      <c r="L132" s="10"/>
      <c r="M132" s="10"/>
      <c r="N132" s="10"/>
      <c r="O132" s="10"/>
      <c r="P132" s="10"/>
      <c r="Q132" s="10"/>
      <c r="R132" s="10"/>
      <c r="S132" s="10"/>
      <c r="T132" s="10"/>
      <c r="U132" s="10"/>
      <c r="V132" s="10"/>
      <c r="W132" s="186"/>
      <c r="X132" s="186"/>
      <c r="Y132" s="186"/>
      <c r="Z132" s="186"/>
      <c r="AA132" s="186"/>
      <c r="AB132" s="186"/>
      <c r="AC132" s="186"/>
      <c r="AD132" s="186"/>
    </row>
    <row xmlns:x14ac="http://schemas.microsoft.com/office/spreadsheetml/2009/9/ac" r="133" s="183" customFormat="true" ht="12" x14ac:dyDescent="0.2">
      <c r="A133" s="186" t="s">
        <v>301</v>
      </c>
      <c r="B133" s="10">
        <v>2026</v>
      </c>
      <c r="C133" s="186" t="s">
        <v>307</v>
      </c>
      <c r="D133" s="10"/>
      <c r="E133" s="10"/>
      <c r="F133" s="10"/>
      <c r="G133" s="10"/>
      <c r="H133" s="10"/>
      <c r="I133" s="10"/>
      <c r="J133" s="10"/>
      <c r="K133" s="10"/>
      <c r="L133" s="10"/>
      <c r="M133" s="10"/>
      <c r="N133" s="10"/>
      <c r="O133" s="10"/>
      <c r="P133" s="10"/>
      <c r="Q133" s="10"/>
      <c r="R133" s="10"/>
      <c r="S133" s="10"/>
      <c r="T133" s="10"/>
      <c r="U133" s="10"/>
      <c r="V133" s="10"/>
      <c r="W133" s="186"/>
      <c r="X133" s="186"/>
      <c r="Y133" s="186"/>
      <c r="Z133" s="186"/>
      <c r="AA133" s="186"/>
      <c r="AB133" s="186"/>
      <c r="AC133" s="186"/>
      <c r="AD133" s="186"/>
    </row>
    <row xmlns:x14ac="http://schemas.microsoft.com/office/spreadsheetml/2009/9/ac" r="134" s="183" customFormat="true" ht="12" x14ac:dyDescent="0.2">
      <c r="A134" s="186" t="s">
        <v>301</v>
      </c>
      <c r="B134" s="10">
        <v>2027</v>
      </c>
      <c r="C134" s="186" t="s">
        <v>307</v>
      </c>
      <c r="D134" s="10"/>
      <c r="E134" s="10"/>
      <c r="F134" s="10"/>
      <c r="G134" s="10"/>
      <c r="H134" s="10"/>
      <c r="I134" s="10"/>
      <c r="J134" s="10"/>
      <c r="K134" s="10"/>
      <c r="L134" s="10"/>
      <c r="M134" s="10"/>
      <c r="N134" s="10"/>
      <c r="O134" s="10"/>
      <c r="P134" s="10"/>
      <c r="Q134" s="10"/>
      <c r="R134" s="10"/>
      <c r="S134" s="10"/>
      <c r="T134" s="10"/>
      <c r="U134" s="10"/>
      <c r="V134" s="10"/>
      <c r="W134" s="186"/>
      <c r="X134" s="186"/>
      <c r="Y134" s="186"/>
      <c r="Z134" s="186"/>
      <c r="AA134" s="186"/>
      <c r="AB134" s="186"/>
      <c r="AC134" s="186"/>
      <c r="AD134" s="186"/>
    </row>
    <row xmlns:x14ac="http://schemas.microsoft.com/office/spreadsheetml/2009/9/ac" r="135" s="183" customFormat="true" ht="12" x14ac:dyDescent="0.2">
      <c r="A135" s="186" t="s">
        <v>301</v>
      </c>
      <c r="B135" s="10">
        <v>2028</v>
      </c>
      <c r="C135" s="186" t="s">
        <v>307</v>
      </c>
      <c r="D135" s="10"/>
      <c r="E135" s="10"/>
      <c r="F135" s="10"/>
      <c r="G135" s="10"/>
      <c r="H135" s="10"/>
      <c r="I135" s="10"/>
      <c r="J135" s="10"/>
      <c r="K135" s="10"/>
      <c r="L135" s="10"/>
      <c r="M135" s="10"/>
      <c r="N135" s="10"/>
      <c r="O135" s="10"/>
      <c r="P135" s="10"/>
      <c r="Q135" s="10"/>
      <c r="R135" s="10"/>
      <c r="S135" s="10"/>
      <c r="T135" s="10"/>
      <c r="U135" s="10"/>
      <c r="V135" s="10"/>
      <c r="W135" s="186"/>
      <c r="X135" s="186"/>
      <c r="Y135" s="186"/>
      <c r="Z135" s="186"/>
      <c r="AA135" s="186"/>
      <c r="AB135" s="186"/>
      <c r="AC135" s="186"/>
      <c r="AD135" s="186"/>
    </row>
    <row xmlns:x14ac="http://schemas.microsoft.com/office/spreadsheetml/2009/9/ac" r="136" s="183" customFormat="true" ht="12" x14ac:dyDescent="0.2">
      <c r="A136" s="186" t="s">
        <v>301</v>
      </c>
      <c r="B136" s="10">
        <v>2029</v>
      </c>
      <c r="C136" s="186" t="s">
        <v>307</v>
      </c>
      <c r="D136" s="10"/>
      <c r="E136" s="10"/>
      <c r="F136" s="10"/>
      <c r="G136" s="10"/>
      <c r="H136" s="10"/>
      <c r="I136" s="10"/>
      <c r="J136" s="10"/>
      <c r="K136" s="10"/>
      <c r="L136" s="10"/>
      <c r="M136" s="10"/>
      <c r="N136" s="10"/>
      <c r="O136" s="10"/>
      <c r="P136" s="10"/>
      <c r="Q136" s="10"/>
      <c r="R136" s="10"/>
      <c r="S136" s="10"/>
      <c r="T136" s="10"/>
      <c r="U136" s="10"/>
      <c r="V136" s="10"/>
      <c r="W136" s="186"/>
      <c r="X136" s="186"/>
      <c r="Y136" s="186"/>
      <c r="Z136" s="186"/>
      <c r="AA136" s="186"/>
      <c r="AB136" s="186"/>
      <c r="AC136" s="186"/>
      <c r="AD136" s="186"/>
    </row>
    <row xmlns:x14ac="http://schemas.microsoft.com/office/spreadsheetml/2009/9/ac" r="137" s="183" customFormat="true" ht="12" x14ac:dyDescent="0.2">
      <c r="A137" s="186" t="s">
        <v>301</v>
      </c>
      <c r="B137" s="10">
        <v>2030</v>
      </c>
      <c r="C137" s="186" t="s">
        <v>307</v>
      </c>
      <c r="D137" s="10"/>
      <c r="E137" s="10"/>
      <c r="F137" s="10"/>
      <c r="G137" s="10"/>
      <c r="H137" s="10"/>
      <c r="I137" s="10"/>
      <c r="J137" s="10"/>
      <c r="K137" s="10"/>
      <c r="L137" s="10"/>
      <c r="M137" s="10"/>
      <c r="N137" s="10"/>
      <c r="O137" s="10"/>
      <c r="P137" s="10"/>
      <c r="Q137" s="10"/>
      <c r="R137" s="10"/>
      <c r="S137" s="10"/>
      <c r="T137" s="10"/>
      <c r="U137" s="10"/>
      <c r="V137" s="10"/>
      <c r="W137" s="186"/>
      <c r="X137" s="186"/>
      <c r="Y137" s="186"/>
      <c r="Z137" s="186"/>
      <c r="AA137" s="186"/>
      <c r="AB137" s="186"/>
      <c r="AC137" s="186"/>
      <c r="AD137" s="186"/>
    </row>
    <row xmlns:x14ac="http://schemas.microsoft.com/office/spreadsheetml/2009/9/ac" r="138" s="183" customFormat="true" ht="12" x14ac:dyDescent="0.2">
      <c r="A138" s="186" t="s">
        <v>301</v>
      </c>
      <c r="B138" s="10">
        <v>2000</v>
      </c>
      <c r="C138" s="186" t="s">
        <v>308</v>
      </c>
      <c r="D138" s="10">
        <v>6354033</v>
      </c>
      <c r="E138" s="10"/>
      <c r="F138" s="10"/>
      <c r="G138" s="10"/>
      <c r="H138" s="10"/>
      <c r="I138" s="10"/>
      <c r="J138" s="10">
        <v>100</v>
      </c>
      <c r="K138" s="10">
        <v>100</v>
      </c>
      <c r="L138" s="10"/>
      <c r="M138" s="10"/>
      <c r="N138" s="10"/>
      <c r="O138" s="10"/>
      <c r="P138" s="10">
        <v>100</v>
      </c>
      <c r="Q138" s="10"/>
      <c r="R138" s="10"/>
      <c r="S138" s="10"/>
      <c r="T138" s="10"/>
      <c r="U138" s="10"/>
      <c r="V138" s="10">
        <v>100</v>
      </c>
      <c r="W138" s="186"/>
      <c r="X138" s="186"/>
      <c r="Y138" s="186"/>
      <c r="Z138" s="186"/>
      <c r="AA138" s="186"/>
      <c r="AB138" s="186"/>
      <c r="AC138" s="186"/>
      <c r="AD138" s="186"/>
    </row>
    <row xmlns:x14ac="http://schemas.microsoft.com/office/spreadsheetml/2009/9/ac" r="139" s="183" customFormat="true" ht="12" x14ac:dyDescent="0.2">
      <c r="A139" s="186" t="s">
        <v>301</v>
      </c>
      <c r="B139" s="10">
        <v>2001</v>
      </c>
      <c r="C139" s="186" t="s">
        <v>308</v>
      </c>
      <c r="D139" s="10">
        <v>6501687</v>
      </c>
      <c r="E139" s="10"/>
      <c r="F139" s="10"/>
      <c r="G139" s="10"/>
      <c r="H139" s="10"/>
      <c r="I139" s="10"/>
      <c r="J139" s="10">
        <v>100</v>
      </c>
      <c r="K139" s="10">
        <v>100</v>
      </c>
      <c r="L139" s="10"/>
      <c r="M139" s="10"/>
      <c r="N139" s="10"/>
      <c r="O139" s="10"/>
      <c r="P139" s="10">
        <v>100</v>
      </c>
      <c r="Q139" s="10"/>
      <c r="R139" s="10"/>
      <c r="S139" s="10"/>
      <c r="T139" s="10"/>
      <c r="U139" s="10"/>
      <c r="V139" s="10">
        <v>100</v>
      </c>
      <c r="W139" s="186"/>
      <c r="X139" s="186"/>
      <c r="Y139" s="186"/>
      <c r="Z139" s="186"/>
      <c r="AA139" s="186"/>
      <c r="AB139" s="186"/>
      <c r="AC139" s="186"/>
      <c r="AD139" s="186"/>
    </row>
    <row xmlns:x14ac="http://schemas.microsoft.com/office/spreadsheetml/2009/9/ac" r="140" s="183" customFormat="true" ht="12" x14ac:dyDescent="0.2">
      <c r="A140" s="186" t="s">
        <v>301</v>
      </c>
      <c r="B140" s="10">
        <v>2002</v>
      </c>
      <c r="C140" s="186" t="s">
        <v>308</v>
      </c>
      <c r="D140" s="10">
        <v>6623522</v>
      </c>
      <c r="E140" s="10"/>
      <c r="F140" s="10"/>
      <c r="G140" s="10"/>
      <c r="H140" s="10"/>
      <c r="I140" s="10"/>
      <c r="J140" s="10">
        <v>100</v>
      </c>
      <c r="K140" s="10">
        <v>100</v>
      </c>
      <c r="L140" s="10"/>
      <c r="M140" s="10"/>
      <c r="N140" s="10"/>
      <c r="O140" s="10"/>
      <c r="P140" s="10">
        <v>100</v>
      </c>
      <c r="Q140" s="10"/>
      <c r="R140" s="10"/>
      <c r="S140" s="10"/>
      <c r="T140" s="10"/>
      <c r="U140" s="10"/>
      <c r="V140" s="10">
        <v>100</v>
      </c>
      <c r="W140" s="186"/>
      <c r="X140" s="186"/>
      <c r="Y140" s="186"/>
      <c r="Z140" s="186"/>
      <c r="AA140" s="186"/>
      <c r="AB140" s="186"/>
      <c r="AC140" s="186"/>
      <c r="AD140" s="186"/>
    </row>
    <row xmlns:x14ac="http://schemas.microsoft.com/office/spreadsheetml/2009/9/ac" r="141" s="183" customFormat="true" ht="12" x14ac:dyDescent="0.2">
      <c r="A141" s="186" t="s">
        <v>301</v>
      </c>
      <c r="B141" s="10">
        <v>2003</v>
      </c>
      <c r="C141" s="186" t="s">
        <v>308</v>
      </c>
      <c r="D141" s="10">
        <v>6766827</v>
      </c>
      <c r="E141" s="10"/>
      <c r="F141" s="10"/>
      <c r="G141" s="10"/>
      <c r="H141" s="10"/>
      <c r="I141" s="10"/>
      <c r="J141" s="10">
        <v>100</v>
      </c>
      <c r="K141" s="10">
        <v>100</v>
      </c>
      <c r="L141" s="10"/>
      <c r="M141" s="10"/>
      <c r="N141" s="10"/>
      <c r="O141" s="10"/>
      <c r="P141" s="10">
        <v>100</v>
      </c>
      <c r="Q141" s="10"/>
      <c r="R141" s="10"/>
      <c r="S141" s="10"/>
      <c r="T141" s="10"/>
      <c r="U141" s="10"/>
      <c r="V141" s="10">
        <v>100</v>
      </c>
      <c r="W141" s="186"/>
      <c r="X141" s="186"/>
      <c r="Y141" s="186"/>
      <c r="Z141" s="186"/>
      <c r="AA141" s="186"/>
      <c r="AB141" s="186"/>
      <c r="AC141" s="186"/>
      <c r="AD141" s="186"/>
    </row>
    <row xmlns:x14ac="http://schemas.microsoft.com/office/spreadsheetml/2009/9/ac" r="142" s="183" customFormat="true" ht="12" x14ac:dyDescent="0.2">
      <c r="A142" s="186" t="s">
        <v>301</v>
      </c>
      <c r="B142" s="10">
        <v>2004</v>
      </c>
      <c r="C142" s="186" t="s">
        <v>308</v>
      </c>
      <c r="D142" s="10">
        <v>6936183</v>
      </c>
      <c r="E142" s="10"/>
      <c r="F142" s="10">
        <v>41.472384007155597</v>
      </c>
      <c r="G142" s="10"/>
      <c r="H142" s="10"/>
      <c r="I142" s="10">
        <v>58.527615992844403</v>
      </c>
      <c r="J142" s="10">
        <v>41.472384007155597</v>
      </c>
      <c r="K142" s="10">
        <v>100</v>
      </c>
      <c r="L142" s="10"/>
      <c r="M142" s="10"/>
      <c r="N142" s="10"/>
      <c r="O142" s="10"/>
      <c r="P142" s="10">
        <v>100</v>
      </c>
      <c r="Q142" s="10"/>
      <c r="R142" s="10"/>
      <c r="S142" s="10"/>
      <c r="T142" s="10"/>
      <c r="U142" s="10"/>
      <c r="V142" s="10">
        <v>100</v>
      </c>
      <c r="W142" s="186"/>
      <c r="X142" s="186"/>
      <c r="Y142" s="186"/>
      <c r="Z142" s="186"/>
      <c r="AA142" s="186"/>
      <c r="AB142" s="186"/>
      <c r="AC142" s="186"/>
      <c r="AD142" s="186"/>
    </row>
    <row xmlns:x14ac="http://schemas.microsoft.com/office/spreadsheetml/2009/9/ac" r="143" s="183" customFormat="true" ht="12" x14ac:dyDescent="0.2">
      <c r="A143" s="186" t="s">
        <v>301</v>
      </c>
      <c r="B143" s="10">
        <v>2005</v>
      </c>
      <c r="C143" s="186" t="s">
        <v>308</v>
      </c>
      <c r="D143" s="10">
        <v>7114678</v>
      </c>
      <c r="E143" s="10"/>
      <c r="F143" s="10">
        <v>41.472384007155597</v>
      </c>
      <c r="G143" s="10"/>
      <c r="H143" s="10"/>
      <c r="I143" s="10">
        <v>58.527615992844403</v>
      </c>
      <c r="J143" s="10">
        <v>41.472384007155597</v>
      </c>
      <c r="K143" s="10">
        <v>100</v>
      </c>
      <c r="L143" s="10"/>
      <c r="M143" s="10"/>
      <c r="N143" s="10"/>
      <c r="O143" s="10"/>
      <c r="P143" s="10">
        <v>100</v>
      </c>
      <c r="Q143" s="10"/>
      <c r="R143" s="10"/>
      <c r="S143" s="10"/>
      <c r="T143" s="10"/>
      <c r="U143" s="10"/>
      <c r="V143" s="10">
        <v>100</v>
      </c>
      <c r="W143" s="186"/>
      <c r="X143" s="186"/>
      <c r="Y143" s="186"/>
      <c r="Z143" s="186"/>
      <c r="AA143" s="186"/>
      <c r="AB143" s="186"/>
      <c r="AC143" s="186"/>
      <c r="AD143" s="186"/>
    </row>
    <row xmlns:x14ac="http://schemas.microsoft.com/office/spreadsheetml/2009/9/ac" r="144" s="183" customFormat="true" ht="12" x14ac:dyDescent="0.2">
      <c r="A144" s="186" t="s">
        <v>301</v>
      </c>
      <c r="B144" s="10">
        <v>2006</v>
      </c>
      <c r="C144" s="186" t="s">
        <v>308</v>
      </c>
      <c r="D144" s="10">
        <v>7312662</v>
      </c>
      <c r="E144" s="10"/>
      <c r="F144" s="10">
        <v>41.472384007155597</v>
      </c>
      <c r="G144" s="10"/>
      <c r="H144" s="10"/>
      <c r="I144" s="10">
        <v>58.527615992844403</v>
      </c>
      <c r="J144" s="10">
        <v>41.472384007155597</v>
      </c>
      <c r="K144" s="10">
        <v>100</v>
      </c>
      <c r="L144" s="10"/>
      <c r="M144" s="10"/>
      <c r="N144" s="10"/>
      <c r="O144" s="10"/>
      <c r="P144" s="10">
        <v>100</v>
      </c>
      <c r="Q144" s="10"/>
      <c r="R144" s="10"/>
      <c r="S144" s="10"/>
      <c r="T144" s="10"/>
      <c r="U144" s="10"/>
      <c r="V144" s="10">
        <v>100</v>
      </c>
      <c r="W144" s="186"/>
      <c r="X144" s="186"/>
      <c r="Y144" s="186"/>
      <c r="Z144" s="186"/>
      <c r="AA144" s="186"/>
      <c r="AB144" s="186"/>
      <c r="AC144" s="186"/>
      <c r="AD144" s="186"/>
    </row>
    <row xmlns:x14ac="http://schemas.microsoft.com/office/spreadsheetml/2009/9/ac" r="145" s="183" customFormat="true" ht="12" x14ac:dyDescent="0.2">
      <c r="A145" s="186" t="s">
        <v>301</v>
      </c>
      <c r="B145" s="10">
        <v>2007</v>
      </c>
      <c r="C145" s="186" t="s">
        <v>308</v>
      </c>
      <c r="D145" s="10">
        <v>7523936</v>
      </c>
      <c r="E145" s="10"/>
      <c r="F145" s="10">
        <v>41.472384007155597</v>
      </c>
      <c r="G145" s="10"/>
      <c r="H145" s="10"/>
      <c r="I145" s="10">
        <v>58.527615992844403</v>
      </c>
      <c r="J145" s="10">
        <v>41.472384007155597</v>
      </c>
      <c r="K145" s="10">
        <v>100</v>
      </c>
      <c r="L145" s="10"/>
      <c r="M145" s="10"/>
      <c r="N145" s="10"/>
      <c r="O145" s="10"/>
      <c r="P145" s="10">
        <v>100</v>
      </c>
      <c r="Q145" s="10"/>
      <c r="R145" s="10"/>
      <c r="S145" s="10"/>
      <c r="T145" s="10"/>
      <c r="U145" s="10"/>
      <c r="V145" s="10">
        <v>100</v>
      </c>
      <c r="W145" s="186"/>
      <c r="X145" s="186"/>
      <c r="Y145" s="186"/>
      <c r="Z145" s="186"/>
      <c r="AA145" s="186"/>
      <c r="AB145" s="186"/>
      <c r="AC145" s="186"/>
      <c r="AD145" s="186"/>
    </row>
    <row xmlns:x14ac="http://schemas.microsoft.com/office/spreadsheetml/2009/9/ac" r="146" s="183" customFormat="true" ht="12" x14ac:dyDescent="0.2">
      <c r="A146" s="186" t="s">
        <v>301</v>
      </c>
      <c r="B146" s="10">
        <v>2008</v>
      </c>
      <c r="C146" s="186" t="s">
        <v>308</v>
      </c>
      <c r="D146" s="10">
        <v>7769640</v>
      </c>
      <c r="E146" s="10">
        <v>74.353314433431933</v>
      </c>
      <c r="F146" s="10">
        <v>41.472384007155597</v>
      </c>
      <c r="G146" s="10"/>
      <c r="H146" s="10"/>
      <c r="I146" s="10">
        <v>58.527615992844403</v>
      </c>
      <c r="J146" s="10">
        <v>41.472384007155597</v>
      </c>
      <c r="K146" s="10">
        <v>100</v>
      </c>
      <c r="L146" s="10">
        <v>69.001993077820771</v>
      </c>
      <c r="M146" s="10">
        <v>52.548278295472301</v>
      </c>
      <c r="N146" s="10">
        <v>16.45371478234847</v>
      </c>
      <c r="O146" s="10">
        <v>30.998006922179229</v>
      </c>
      <c r="P146" s="10">
        <v>0</v>
      </c>
      <c r="Q146" s="10"/>
      <c r="R146" s="10"/>
      <c r="S146" s="10">
        <v>24.879038443507849</v>
      </c>
      <c r="T146" s="10"/>
      <c r="U146" s="10"/>
      <c r="V146" s="10">
        <v>75.120961556492148</v>
      </c>
      <c r="W146" s="186"/>
      <c r="X146" s="186"/>
      <c r="Y146" s="186"/>
      <c r="Z146" s="186"/>
      <c r="AA146" s="186"/>
      <c r="AB146" s="186"/>
      <c r="AC146" s="186"/>
      <c r="AD146" s="186"/>
    </row>
    <row xmlns:x14ac="http://schemas.microsoft.com/office/spreadsheetml/2009/9/ac" r="147" s="183" customFormat="true" ht="12" x14ac:dyDescent="0.2">
      <c r="A147" s="186" t="s">
        <v>301</v>
      </c>
      <c r="B147" s="10">
        <v>2009</v>
      </c>
      <c r="C147" s="186" t="s">
        <v>308</v>
      </c>
      <c r="D147" s="10">
        <v>8033722</v>
      </c>
      <c r="E147" s="10">
        <v>74.353314433431933</v>
      </c>
      <c r="F147" s="10">
        <v>44.030668805008638</v>
      </c>
      <c r="G147" s="10"/>
      <c r="H147" s="10"/>
      <c r="I147" s="10">
        <v>55.969331194991362</v>
      </c>
      <c r="J147" s="10">
        <v>44.030668805008638</v>
      </c>
      <c r="K147" s="10">
        <v>99.971090493541169</v>
      </c>
      <c r="L147" s="10">
        <v>69.001993077820771</v>
      </c>
      <c r="M147" s="10">
        <v>52.548278295472301</v>
      </c>
      <c r="N147" s="10">
        <v>16.45371478234847</v>
      </c>
      <c r="O147" s="10">
        <v>30.998006922179229</v>
      </c>
      <c r="P147" s="10">
        <v>0</v>
      </c>
      <c r="Q147" s="10"/>
      <c r="R147" s="10"/>
      <c r="S147" s="10">
        <v>24.879038443507849</v>
      </c>
      <c r="T147" s="10"/>
      <c r="U147" s="10"/>
      <c r="V147" s="10">
        <v>75.120961556492148</v>
      </c>
      <c r="W147" s="186"/>
      <c r="X147" s="186"/>
      <c r="Y147" s="186"/>
      <c r="Z147" s="186"/>
      <c r="AA147" s="186"/>
      <c r="AB147" s="186"/>
      <c r="AC147" s="186"/>
      <c r="AD147" s="186"/>
    </row>
    <row xmlns:x14ac="http://schemas.microsoft.com/office/spreadsheetml/2009/9/ac" r="148" s="183" customFormat="true" ht="12" x14ac:dyDescent="0.2">
      <c r="A148" s="186" t="s">
        <v>301</v>
      </c>
      <c r="B148" s="10">
        <v>2010</v>
      </c>
      <c r="C148" s="186" t="s">
        <v>308</v>
      </c>
      <c r="D148" s="10">
        <v>8255958</v>
      </c>
      <c r="E148" s="10">
        <v>74.353314433431933</v>
      </c>
      <c r="F148" s="10">
        <v>46.588953602861693</v>
      </c>
      <c r="G148" s="10"/>
      <c r="H148" s="10"/>
      <c r="I148" s="10">
        <v>53.411046397138307</v>
      </c>
      <c r="J148" s="10">
        <v>46.588953602861693</v>
      </c>
      <c r="K148" s="10">
        <v>99.841771079125294</v>
      </c>
      <c r="L148" s="10">
        <v>69.001993077820771</v>
      </c>
      <c r="M148" s="10">
        <v>52.548278295472301</v>
      </c>
      <c r="N148" s="10">
        <v>16.45371478234847</v>
      </c>
      <c r="O148" s="10">
        <v>30.998006922179229</v>
      </c>
      <c r="P148" s="10">
        <v>0</v>
      </c>
      <c r="Q148" s="10"/>
      <c r="R148" s="10"/>
      <c r="S148" s="10">
        <v>24.879038443507849</v>
      </c>
      <c r="T148" s="10"/>
      <c r="U148" s="10"/>
      <c r="V148" s="10">
        <v>75.120961556492148</v>
      </c>
      <c r="W148" s="186"/>
      <c r="X148" s="186"/>
      <c r="Y148" s="186"/>
      <c r="Z148" s="186"/>
      <c r="AA148" s="186"/>
      <c r="AB148" s="186"/>
      <c r="AC148" s="186"/>
      <c r="AD148" s="186"/>
    </row>
    <row xmlns:x14ac="http://schemas.microsoft.com/office/spreadsheetml/2009/9/ac" r="149" s="183" customFormat="true" ht="12" x14ac:dyDescent="0.2">
      <c r="A149" s="186" t="s">
        <v>301</v>
      </c>
      <c r="B149" s="10">
        <v>2011</v>
      </c>
      <c r="C149" s="186" t="s">
        <v>308</v>
      </c>
      <c r="D149" s="10">
        <v>8538260</v>
      </c>
      <c r="E149" s="10">
        <v>74.353314433431933</v>
      </c>
      <c r="F149" s="10">
        <v>49.147238400714741</v>
      </c>
      <c r="G149" s="10"/>
      <c r="H149" s="10"/>
      <c r="I149" s="10">
        <v>50.852761599285259</v>
      </c>
      <c r="J149" s="10">
        <v>49.147238400714741</v>
      </c>
      <c r="K149" s="10">
        <v>99.712451664709477</v>
      </c>
      <c r="L149" s="10">
        <v>69.001993077820771</v>
      </c>
      <c r="M149" s="10">
        <v>52.548278295472301</v>
      </c>
      <c r="N149" s="10">
        <v>16.45371478234847</v>
      </c>
      <c r="O149" s="10">
        <v>30.998006922179229</v>
      </c>
      <c r="P149" s="10">
        <v>0</v>
      </c>
      <c r="Q149" s="10"/>
      <c r="R149" s="10"/>
      <c r="S149" s="10">
        <v>24.879038443507849</v>
      </c>
      <c r="T149" s="10"/>
      <c r="U149" s="10"/>
      <c r="V149" s="10">
        <v>75.120961556492148</v>
      </c>
      <c r="W149" s="186"/>
      <c r="X149" s="186"/>
      <c r="Y149" s="186"/>
      <c r="Z149" s="186"/>
      <c r="AA149" s="186"/>
      <c r="AB149" s="186"/>
      <c r="AC149" s="186"/>
      <c r="AD149" s="186"/>
    </row>
    <row xmlns:x14ac="http://schemas.microsoft.com/office/spreadsheetml/2009/9/ac" r="150" s="183" customFormat="true" ht="12" x14ac:dyDescent="0.2">
      <c r="A150" s="186" t="s">
        <v>301</v>
      </c>
      <c r="B150" s="10">
        <v>2012</v>
      </c>
      <c r="C150" s="186" t="s">
        <v>308</v>
      </c>
      <c r="D150" s="10">
        <v>8859466</v>
      </c>
      <c r="E150" s="10">
        <v>74.353314433431933</v>
      </c>
      <c r="F150" s="10">
        <v>51.705523198567789</v>
      </c>
      <c r="G150" s="10"/>
      <c r="H150" s="10"/>
      <c r="I150" s="10">
        <v>48.294476801432211</v>
      </c>
      <c r="J150" s="10">
        <v>51.705523198567789</v>
      </c>
      <c r="K150" s="10">
        <v>99.583132250293602</v>
      </c>
      <c r="L150" s="10">
        <v>69.001993077820771</v>
      </c>
      <c r="M150" s="10">
        <v>52.548278295472301</v>
      </c>
      <c r="N150" s="10">
        <v>16.45371478234847</v>
      </c>
      <c r="O150" s="10">
        <v>30.998006922179229</v>
      </c>
      <c r="P150" s="10">
        <v>0</v>
      </c>
      <c r="Q150" s="10"/>
      <c r="R150" s="10"/>
      <c r="S150" s="10">
        <v>24.879038443507849</v>
      </c>
      <c r="T150" s="10"/>
      <c r="U150" s="10"/>
      <c r="V150" s="10">
        <v>75.120961556492148</v>
      </c>
      <c r="W150" s="186"/>
      <c r="X150" s="186"/>
      <c r="Y150" s="186"/>
      <c r="Z150" s="186"/>
      <c r="AA150" s="186"/>
      <c r="AB150" s="186"/>
      <c r="AC150" s="186"/>
      <c r="AD150" s="186"/>
    </row>
    <row xmlns:x14ac="http://schemas.microsoft.com/office/spreadsheetml/2009/9/ac" r="151" s="183" customFormat="true" ht="12" x14ac:dyDescent="0.2">
      <c r="A151" s="186" t="s">
        <v>301</v>
      </c>
      <c r="B151" s="10">
        <v>2013</v>
      </c>
      <c r="C151" s="186" t="s">
        <v>308</v>
      </c>
      <c r="D151" s="10">
        <v>9202787</v>
      </c>
      <c r="E151" s="10">
        <v>75.726657216715921</v>
      </c>
      <c r="F151" s="10">
        <v>54.263807996420837</v>
      </c>
      <c r="G151" s="10"/>
      <c r="H151" s="10"/>
      <c r="I151" s="10">
        <v>45.736192003579163</v>
      </c>
      <c r="J151" s="10">
        <v>54.263807996420837</v>
      </c>
      <c r="K151" s="10">
        <v>99.453812835877727</v>
      </c>
      <c r="L151" s="10">
        <v>71.975996538910294</v>
      </c>
      <c r="M151" s="10">
        <v>49.82585332378585</v>
      </c>
      <c r="N151" s="10">
        <v>22.150143215124441</v>
      </c>
      <c r="O151" s="10">
        <v>28.024003461089709</v>
      </c>
      <c r="P151" s="10">
        <v>0</v>
      </c>
      <c r="Q151" s="10"/>
      <c r="R151" s="10"/>
      <c r="S151" s="10">
        <v>23.630554027192371</v>
      </c>
      <c r="T151" s="10"/>
      <c r="U151" s="10"/>
      <c r="V151" s="10">
        <v>76.369445972807625</v>
      </c>
      <c r="W151" s="186"/>
      <c r="X151" s="186"/>
      <c r="Y151" s="186"/>
      <c r="Z151" s="186"/>
      <c r="AA151" s="186"/>
      <c r="AB151" s="186"/>
      <c r="AC151" s="186"/>
      <c r="AD151" s="186"/>
    </row>
    <row xmlns:x14ac="http://schemas.microsoft.com/office/spreadsheetml/2009/9/ac" r="152" s="183" customFormat="true" ht="12" x14ac:dyDescent="0.2">
      <c r="A152" s="186" t="s">
        <v>301</v>
      </c>
      <c r="B152" s="10">
        <v>2014</v>
      </c>
      <c r="C152" s="186" t="s">
        <v>308</v>
      </c>
      <c r="D152" s="10">
        <v>9563294</v>
      </c>
      <c r="E152" s="10">
        <v>77.099999999999909</v>
      </c>
      <c r="F152" s="10">
        <v>56.822092794274788</v>
      </c>
      <c r="G152" s="10">
        <v>50.241096619140478</v>
      </c>
      <c r="H152" s="10">
        <v>6.5809961751343167</v>
      </c>
      <c r="I152" s="10">
        <v>43.177907205725212</v>
      </c>
      <c r="J152" s="10">
        <v>0</v>
      </c>
      <c r="K152" s="10">
        <v>99.324493421461909</v>
      </c>
      <c r="L152" s="10">
        <v>74.950000000000728</v>
      </c>
      <c r="M152" s="10">
        <v>47.10342835209849</v>
      </c>
      <c r="N152" s="10">
        <v>27.846571647902241</v>
      </c>
      <c r="O152" s="10">
        <v>25.049999999999269</v>
      </c>
      <c r="P152" s="10">
        <v>0</v>
      </c>
      <c r="Q152" s="10">
        <v>53.629468022120193</v>
      </c>
      <c r="R152" s="10">
        <v>42.524674775272118</v>
      </c>
      <c r="S152" s="10">
        <v>22.382069610876901</v>
      </c>
      <c r="T152" s="10">
        <v>20.142605164395221</v>
      </c>
      <c r="U152" s="10">
        <v>57.475325224727882</v>
      </c>
      <c r="V152" s="10">
        <v>0</v>
      </c>
      <c r="W152" s="186"/>
      <c r="X152" s="186"/>
      <c r="Y152" s="186"/>
      <c r="Z152" s="186"/>
      <c r="AA152" s="186"/>
      <c r="AB152" s="186"/>
      <c r="AC152" s="186"/>
      <c r="AD152" s="186"/>
    </row>
    <row xmlns:x14ac="http://schemas.microsoft.com/office/spreadsheetml/2009/9/ac" r="153" s="183" customFormat="true" ht="12" x14ac:dyDescent="0.2">
      <c r="A153" s="186" t="s">
        <v>301</v>
      </c>
      <c r="B153" s="10">
        <v>2015</v>
      </c>
      <c r="C153" s="186" t="s">
        <v>308</v>
      </c>
      <c r="D153" s="10">
        <v>9900082</v>
      </c>
      <c r="E153" s="10">
        <v>78.473342783284352</v>
      </c>
      <c r="F153" s="10">
        <v>59.380377592127843</v>
      </c>
      <c r="G153" s="10">
        <v>50.241096619140478</v>
      </c>
      <c r="H153" s="10">
        <v>9.1392809729873647</v>
      </c>
      <c r="I153" s="10">
        <v>40.619622407872157</v>
      </c>
      <c r="J153" s="10">
        <v>0</v>
      </c>
      <c r="K153" s="10">
        <v>99.195174007046035</v>
      </c>
      <c r="L153" s="10">
        <v>77.924003461090251</v>
      </c>
      <c r="M153" s="10">
        <v>44.38100338041113</v>
      </c>
      <c r="N153" s="10">
        <v>33.543000080679121</v>
      </c>
      <c r="O153" s="10">
        <v>22.075996538909749</v>
      </c>
      <c r="P153" s="10">
        <v>0</v>
      </c>
      <c r="Q153" s="10">
        <v>53.629468022120193</v>
      </c>
      <c r="R153" s="10">
        <v>42.524674775272118</v>
      </c>
      <c r="S153" s="10">
        <v>21.133585194561419</v>
      </c>
      <c r="T153" s="10">
        <v>21.391089580710702</v>
      </c>
      <c r="U153" s="10">
        <v>57.475325224727882</v>
      </c>
      <c r="V153" s="10">
        <v>0</v>
      </c>
      <c r="W153" s="186"/>
      <c r="X153" s="186"/>
      <c r="Y153" s="186"/>
      <c r="Z153" s="186"/>
      <c r="AA153" s="186"/>
      <c r="AB153" s="186"/>
      <c r="AC153" s="186"/>
      <c r="AD153" s="186"/>
    </row>
    <row xmlns:x14ac="http://schemas.microsoft.com/office/spreadsheetml/2009/9/ac" r="154" s="183" customFormat="true" ht="12" x14ac:dyDescent="0.2">
      <c r="A154" s="186" t="s">
        <v>301</v>
      </c>
      <c r="B154" s="10">
        <v>2016</v>
      </c>
      <c r="C154" s="186" t="s">
        <v>308</v>
      </c>
      <c r="D154" s="10">
        <v>10282944</v>
      </c>
      <c r="E154" s="10">
        <v>79.84668556656834</v>
      </c>
      <c r="F154" s="10">
        <v>61.938662389980891</v>
      </c>
      <c r="G154" s="10">
        <v>50.241096619140478</v>
      </c>
      <c r="H154" s="10">
        <v>11.697565770840409</v>
      </c>
      <c r="I154" s="10">
        <v>38.061337610019109</v>
      </c>
      <c r="J154" s="10">
        <v>0</v>
      </c>
      <c r="K154" s="10">
        <v>99.065854592630217</v>
      </c>
      <c r="L154" s="10">
        <v>80.898006922179775</v>
      </c>
      <c r="M154" s="10">
        <v>41.65857840872377</v>
      </c>
      <c r="N154" s="10">
        <v>39.239428513456012</v>
      </c>
      <c r="O154" s="10">
        <v>19.101993077820229</v>
      </c>
      <c r="P154" s="10">
        <v>0</v>
      </c>
      <c r="Q154" s="10">
        <v>53.629468022120193</v>
      </c>
      <c r="R154" s="10">
        <v>42.524674775272118</v>
      </c>
      <c r="S154" s="10">
        <v>19.8851007782464</v>
      </c>
      <c r="T154" s="10">
        <v>22.639573997025721</v>
      </c>
      <c r="U154" s="10">
        <v>57.475325224727882</v>
      </c>
      <c r="V154" s="10">
        <v>0</v>
      </c>
      <c r="W154" s="186"/>
      <c r="X154" s="186"/>
      <c r="Y154" s="186"/>
      <c r="Z154" s="186"/>
      <c r="AA154" s="186"/>
      <c r="AB154" s="186"/>
      <c r="AC154" s="186"/>
      <c r="AD154" s="186"/>
    </row>
    <row xmlns:x14ac="http://schemas.microsoft.com/office/spreadsheetml/2009/9/ac" r="155" s="183" customFormat="true" ht="12" x14ac:dyDescent="0.2">
      <c r="A155" s="186" t="s">
        <v>301</v>
      </c>
      <c r="B155" s="10">
        <v>2017</v>
      </c>
      <c r="C155" s="186" t="s">
        <v>308</v>
      </c>
      <c r="D155" s="10">
        <v>10631540</v>
      </c>
      <c r="E155" s="10">
        <v>81.220028349852328</v>
      </c>
      <c r="F155" s="10">
        <v>64.496947187833939</v>
      </c>
      <c r="G155" s="10">
        <v>50.241096619140478</v>
      </c>
      <c r="H155" s="10">
        <v>14.255850568693459</v>
      </c>
      <c r="I155" s="10">
        <v>35.503052812166061</v>
      </c>
      <c r="J155" s="10">
        <v>0</v>
      </c>
      <c r="K155" s="10">
        <v>98.936535178214342</v>
      </c>
      <c r="L155" s="10">
        <v>83.872010383270208</v>
      </c>
      <c r="M155" s="10">
        <v>38.93615343703641</v>
      </c>
      <c r="N155" s="10">
        <v>44.935856946233798</v>
      </c>
      <c r="O155" s="10">
        <v>16.127989616729788</v>
      </c>
      <c r="P155" s="10">
        <v>0</v>
      </c>
      <c r="Q155" s="10">
        <v>53.629468022120193</v>
      </c>
      <c r="R155" s="10">
        <v>42.524674775272118</v>
      </c>
      <c r="S155" s="10">
        <v>18.636616361930919</v>
      </c>
      <c r="T155" s="10">
        <v>23.888058413341199</v>
      </c>
      <c r="U155" s="10">
        <v>57.475325224727882</v>
      </c>
      <c r="V155" s="10">
        <v>0</v>
      </c>
      <c r="W155" s="186"/>
      <c r="X155" s="186"/>
      <c r="Y155" s="186"/>
      <c r="Z155" s="186"/>
      <c r="AA155" s="186"/>
      <c r="AB155" s="186"/>
      <c r="AC155" s="186"/>
      <c r="AD155" s="186"/>
    </row>
    <row xmlns:x14ac="http://schemas.microsoft.com/office/spreadsheetml/2009/9/ac" r="156" s="183" customFormat="true" ht="12" x14ac:dyDescent="0.2">
      <c r="A156" s="186" t="s">
        <v>301</v>
      </c>
      <c r="B156" s="10">
        <v>2018</v>
      </c>
      <c r="C156" s="186" t="s">
        <v>308</v>
      </c>
      <c r="D156" s="10">
        <v>10949036</v>
      </c>
      <c r="E156" s="10">
        <v>82.59337113313677</v>
      </c>
      <c r="F156" s="10">
        <v>67.055231985686987</v>
      </c>
      <c r="G156" s="10">
        <v>50.241096619140478</v>
      </c>
      <c r="H156" s="10">
        <v>16.814135366546509</v>
      </c>
      <c r="I156" s="10">
        <v>32.944768014313013</v>
      </c>
      <c r="J156" s="10">
        <v>0</v>
      </c>
      <c r="K156" s="10">
        <v>98.807215763798467</v>
      </c>
      <c r="L156" s="10">
        <v>86.846013844359732</v>
      </c>
      <c r="M156" s="10">
        <v>36.21372846534905</v>
      </c>
      <c r="N156" s="10">
        <v>50.632285379010682</v>
      </c>
      <c r="O156" s="10">
        <v>13.15398615564027</v>
      </c>
      <c r="P156" s="10">
        <v>0</v>
      </c>
      <c r="Q156" s="10">
        <v>53.629468022120193</v>
      </c>
      <c r="R156" s="10">
        <v>42.524674775272118</v>
      </c>
      <c r="S156" s="10">
        <v>17.388131945615442</v>
      </c>
      <c r="T156" s="10">
        <v>25.13654282965668</v>
      </c>
      <c r="U156" s="10">
        <v>57.475325224727882</v>
      </c>
      <c r="V156" s="10">
        <v>0</v>
      </c>
      <c r="W156" s="186"/>
      <c r="X156" s="186"/>
      <c r="Y156" s="186"/>
      <c r="Z156" s="186"/>
      <c r="AA156" s="186"/>
      <c r="AB156" s="186"/>
      <c r="AC156" s="186"/>
      <c r="AD156" s="186"/>
    </row>
    <row xmlns:x14ac="http://schemas.microsoft.com/office/spreadsheetml/2009/9/ac" r="157" s="183" customFormat="true" ht="12" x14ac:dyDescent="0.2">
      <c r="A157" s="186" t="s">
        <v>301</v>
      </c>
      <c r="B157" s="10">
        <v>2019</v>
      </c>
      <c r="C157" s="186" t="s">
        <v>308</v>
      </c>
      <c r="D157" s="10">
        <v>11189317</v>
      </c>
      <c r="E157" s="10">
        <v>83.966713916420758</v>
      </c>
      <c r="F157" s="10">
        <v>69.613516783540035</v>
      </c>
      <c r="G157" s="10">
        <v>50.241096619140478</v>
      </c>
      <c r="H157" s="10">
        <v>19.372420164399561</v>
      </c>
      <c r="I157" s="10">
        <v>30.386483216459961</v>
      </c>
      <c r="J157" s="10">
        <v>0</v>
      </c>
      <c r="K157" s="10">
        <v>98.67789634938265</v>
      </c>
      <c r="L157" s="10">
        <v>89.820017305449255</v>
      </c>
      <c r="M157" s="10">
        <v>33.49130349366169</v>
      </c>
      <c r="N157" s="10">
        <v>56.328713811787573</v>
      </c>
      <c r="O157" s="10">
        <v>10.179982694550739</v>
      </c>
      <c r="P157" s="10">
        <v>0</v>
      </c>
      <c r="Q157" s="10">
        <v>53.629468022120193</v>
      </c>
      <c r="R157" s="10">
        <v>42.524674775272118</v>
      </c>
      <c r="S157" s="10">
        <v>16.13964752929996</v>
      </c>
      <c r="T157" s="10">
        <v>26.38502724597215</v>
      </c>
      <c r="U157" s="10">
        <v>57.475325224727882</v>
      </c>
      <c r="V157" s="10">
        <v>0</v>
      </c>
      <c r="W157" s="186"/>
      <c r="X157" s="186"/>
      <c r="Y157" s="186"/>
      <c r="Z157" s="186"/>
      <c r="AA157" s="186"/>
      <c r="AB157" s="186"/>
      <c r="AC157" s="186"/>
      <c r="AD157" s="186"/>
    </row>
    <row xmlns:x14ac="http://schemas.microsoft.com/office/spreadsheetml/2009/9/ac" r="158" s="183" customFormat="true" ht="12" x14ac:dyDescent="0.2">
      <c r="A158" s="186" t="s">
        <v>301</v>
      </c>
      <c r="B158" s="10">
        <v>2020</v>
      </c>
      <c r="C158" s="186" t="s">
        <v>308</v>
      </c>
      <c r="D158" s="10">
        <v>11395368</v>
      </c>
      <c r="E158" s="10">
        <v>85.340056699704746</v>
      </c>
      <c r="F158" s="10">
        <v>72.171801581393083</v>
      </c>
      <c r="G158" s="10">
        <v>50.241096619140478</v>
      </c>
      <c r="H158" s="10">
        <v>21.930704962252609</v>
      </c>
      <c r="I158" s="10">
        <v>27.82819841860692</v>
      </c>
      <c r="J158" s="10">
        <v>0</v>
      </c>
      <c r="K158" s="10">
        <v>98.548576934966775</v>
      </c>
      <c r="L158" s="10">
        <v>92.794020766539688</v>
      </c>
      <c r="M158" s="10">
        <v>30.768878521974329</v>
      </c>
      <c r="N158" s="10">
        <v>62.025142244565359</v>
      </c>
      <c r="O158" s="10">
        <v>7.2059792334603117</v>
      </c>
      <c r="P158" s="10">
        <v>0</v>
      </c>
      <c r="Q158" s="10">
        <v>53.629468022120193</v>
      </c>
      <c r="R158" s="10">
        <v>42.524674775272118</v>
      </c>
      <c r="S158" s="10">
        <v>14.891163112984939</v>
      </c>
      <c r="T158" s="10">
        <v>27.63351166228718</v>
      </c>
      <c r="U158" s="10">
        <v>57.475325224727882</v>
      </c>
      <c r="V158" s="10">
        <v>0</v>
      </c>
      <c r="W158" s="186"/>
      <c r="X158" s="186"/>
      <c r="Y158" s="186"/>
      <c r="Z158" s="186"/>
      <c r="AA158" s="186"/>
      <c r="AB158" s="186"/>
      <c r="AC158" s="186"/>
      <c r="AD158" s="186"/>
    </row>
    <row xmlns:x14ac="http://schemas.microsoft.com/office/spreadsheetml/2009/9/ac" r="159" s="183" customFormat="true" ht="12" x14ac:dyDescent="0.2">
      <c r="A159" s="186" t="s">
        <v>301</v>
      </c>
      <c r="B159" s="10">
        <v>2021</v>
      </c>
      <c r="C159" s="186" t="s">
        <v>308</v>
      </c>
      <c r="D159" s="10">
        <v>11653154</v>
      </c>
      <c r="E159" s="10">
        <v>85.340056699704746</v>
      </c>
      <c r="F159" s="10">
        <v>72.171801581393083</v>
      </c>
      <c r="G159" s="10">
        <v>50.241096619140478</v>
      </c>
      <c r="H159" s="10">
        <v>21.930704962252609</v>
      </c>
      <c r="I159" s="10">
        <v>27.82819841860692</v>
      </c>
      <c r="J159" s="10">
        <v>0</v>
      </c>
      <c r="K159" s="10">
        <v>98.548576934966775</v>
      </c>
      <c r="L159" s="10">
        <v>92.794020766539688</v>
      </c>
      <c r="M159" s="10">
        <v>30.768878521974329</v>
      </c>
      <c r="N159" s="10">
        <v>62.025142244565359</v>
      </c>
      <c r="O159" s="10">
        <v>7.2059792334603117</v>
      </c>
      <c r="P159" s="10">
        <v>0</v>
      </c>
      <c r="Q159" s="10">
        <v>53.629468022120193</v>
      </c>
      <c r="R159" s="10">
        <v>42.524674775272118</v>
      </c>
      <c r="S159" s="10">
        <v>14.891163112984939</v>
      </c>
      <c r="T159" s="10">
        <v>27.63351166228718</v>
      </c>
      <c r="U159" s="10">
        <v>57.475325224727882</v>
      </c>
      <c r="V159" s="10">
        <v>0</v>
      </c>
      <c r="W159" s="186"/>
      <c r="X159" s="186"/>
      <c r="Y159" s="186"/>
      <c r="Z159" s="186"/>
      <c r="AA159" s="186"/>
      <c r="AB159" s="186"/>
      <c r="AC159" s="186"/>
      <c r="AD159" s="186"/>
    </row>
    <row xmlns:x14ac="http://schemas.microsoft.com/office/spreadsheetml/2009/9/ac" r="160" s="183" customFormat="true" ht="12" x14ac:dyDescent="0.2">
      <c r="A160" s="186" t="s">
        <v>301</v>
      </c>
      <c r="B160" s="10">
        <v>2022</v>
      </c>
      <c r="C160" s="186" t="s">
        <v>308</v>
      </c>
      <c r="D160" s="10">
        <v>11958553</v>
      </c>
      <c r="E160" s="10">
        <v>85.340056699704746</v>
      </c>
      <c r="F160" s="10">
        <v>72.171801581393083</v>
      </c>
      <c r="G160" s="10">
        <v>50.241096619140478</v>
      </c>
      <c r="H160" s="10">
        <v>21.930704962252609</v>
      </c>
      <c r="I160" s="10">
        <v>27.82819841860692</v>
      </c>
      <c r="J160" s="10">
        <v>0</v>
      </c>
      <c r="K160" s="10">
        <v>98.548576934966775</v>
      </c>
      <c r="L160" s="10">
        <v>92.794020766539688</v>
      </c>
      <c r="M160" s="10">
        <v>30.768878521974329</v>
      </c>
      <c r="N160" s="10">
        <v>62.025142244565359</v>
      </c>
      <c r="O160" s="10">
        <v>7.2059792334603117</v>
      </c>
      <c r="P160" s="10">
        <v>0</v>
      </c>
      <c r="Q160" s="10">
        <v>53.629468022120193</v>
      </c>
      <c r="R160" s="10">
        <v>42.524674775272118</v>
      </c>
      <c r="S160" s="10">
        <v>14.891163112984939</v>
      </c>
      <c r="T160" s="10">
        <v>27.63351166228718</v>
      </c>
      <c r="U160" s="10">
        <v>57.475325224727882</v>
      </c>
      <c r="V160" s="10">
        <v>0</v>
      </c>
      <c r="W160" s="186"/>
      <c r="X160" s="186"/>
      <c r="Y160" s="186"/>
      <c r="Z160" s="186"/>
      <c r="AA160" s="186"/>
      <c r="AB160" s="186"/>
      <c r="AC160" s="186"/>
      <c r="AD160" s="186"/>
    </row>
    <row xmlns:x14ac="http://schemas.microsoft.com/office/spreadsheetml/2009/9/ac" r="161" s="183" customFormat="true" ht="12" x14ac:dyDescent="0.2">
      <c r="A161" s="186" t="s">
        <v>301</v>
      </c>
      <c r="B161" s="10">
        <v>2023</v>
      </c>
      <c r="C161" s="186" t="s">
        <v>308</v>
      </c>
      <c r="D161" s="10">
        <v>12279467</v>
      </c>
      <c r="E161" s="10">
        <v>85.340056699704746</v>
      </c>
      <c r="F161" s="10">
        <v>72.171801581393083</v>
      </c>
      <c r="G161" s="10"/>
      <c r="H161" s="10"/>
      <c r="I161" s="10">
        <v>27.82819841860692</v>
      </c>
      <c r="J161" s="10">
        <v>72.171801581393083</v>
      </c>
      <c r="K161" s="10">
        <v>98.548576934966775</v>
      </c>
      <c r="L161" s="10">
        <v>92.794020766539688</v>
      </c>
      <c r="M161" s="10">
        <v>30.768878521974329</v>
      </c>
      <c r="N161" s="10">
        <v>62.025142244565359</v>
      </c>
      <c r="O161" s="10">
        <v>7.2059792334603117</v>
      </c>
      <c r="P161" s="10">
        <v>0</v>
      </c>
      <c r="Q161" s="10"/>
      <c r="R161" s="10"/>
      <c r="S161" s="10">
        <v>14.891163112984939</v>
      </c>
      <c r="T161" s="10"/>
      <c r="U161" s="10"/>
      <c r="V161" s="10">
        <v>85.108836887015059</v>
      </c>
      <c r="W161" s="186"/>
      <c r="X161" s="186"/>
      <c r="Y161" s="186"/>
      <c r="Z161" s="186"/>
      <c r="AA161" s="186"/>
      <c r="AB161" s="186"/>
      <c r="AC161" s="186"/>
      <c r="AD161" s="186"/>
    </row>
    <row xmlns:x14ac="http://schemas.microsoft.com/office/spreadsheetml/2009/9/ac" r="162" s="183" customFormat="true" ht="12" x14ac:dyDescent="0.2">
      <c r="A162" s="186" t="s">
        <v>301</v>
      </c>
      <c r="B162" s="10">
        <v>2024</v>
      </c>
      <c r="C162" s="186" t="s">
        <v>308</v>
      </c>
      <c r="D162" s="10"/>
      <c r="E162" s="10"/>
      <c r="F162" s="10"/>
      <c r="G162" s="10"/>
      <c r="H162" s="10"/>
      <c r="I162" s="10"/>
      <c r="J162" s="10"/>
      <c r="K162" s="10"/>
      <c r="L162" s="10"/>
      <c r="M162" s="10"/>
      <c r="N162" s="10"/>
      <c r="O162" s="10"/>
      <c r="P162" s="10"/>
      <c r="Q162" s="10"/>
      <c r="R162" s="10"/>
      <c r="S162" s="10"/>
      <c r="T162" s="10"/>
      <c r="U162" s="10"/>
      <c r="V162" s="10"/>
      <c r="W162" s="186"/>
      <c r="X162" s="186"/>
      <c r="Y162" s="186"/>
      <c r="Z162" s="186"/>
      <c r="AA162" s="186"/>
      <c r="AB162" s="186"/>
      <c r="AC162" s="186"/>
      <c r="AD162" s="186"/>
    </row>
    <row xmlns:x14ac="http://schemas.microsoft.com/office/spreadsheetml/2009/9/ac" r="163" s="183" customFormat="true" ht="12" x14ac:dyDescent="0.2">
      <c r="A163" s="186" t="s">
        <v>301</v>
      </c>
      <c r="B163" s="10">
        <v>2025</v>
      </c>
      <c r="C163" s="186" t="s">
        <v>308</v>
      </c>
      <c r="D163" s="10"/>
      <c r="E163" s="10"/>
      <c r="F163" s="10"/>
      <c r="G163" s="10"/>
      <c r="H163" s="10"/>
      <c r="I163" s="10"/>
      <c r="J163" s="10"/>
      <c r="K163" s="10"/>
      <c r="L163" s="10"/>
      <c r="M163" s="10"/>
      <c r="N163" s="10"/>
      <c r="O163" s="10"/>
      <c r="P163" s="10"/>
      <c r="Q163" s="10"/>
      <c r="R163" s="10"/>
      <c r="S163" s="10"/>
      <c r="T163" s="10"/>
      <c r="U163" s="10"/>
      <c r="V163" s="10"/>
      <c r="W163" s="186"/>
      <c r="X163" s="186"/>
      <c r="Y163" s="186"/>
      <c r="Z163" s="186"/>
      <c r="AA163" s="186"/>
      <c r="AB163" s="186"/>
      <c r="AC163" s="186"/>
      <c r="AD163" s="186"/>
    </row>
    <row xmlns:x14ac="http://schemas.microsoft.com/office/spreadsheetml/2009/9/ac" r="164" s="183" customFormat="true" ht="12" x14ac:dyDescent="0.2">
      <c r="A164" s="186" t="s">
        <v>301</v>
      </c>
      <c r="B164" s="10">
        <v>2026</v>
      </c>
      <c r="C164" s="186" t="s">
        <v>308</v>
      </c>
      <c r="D164" s="10"/>
      <c r="E164" s="10"/>
      <c r="F164" s="10"/>
      <c r="G164" s="10"/>
      <c r="H164" s="10"/>
      <c r="I164" s="10"/>
      <c r="J164" s="10"/>
      <c r="K164" s="10"/>
      <c r="L164" s="10"/>
      <c r="M164" s="10"/>
      <c r="N164" s="10"/>
      <c r="O164" s="10"/>
      <c r="P164" s="10"/>
      <c r="Q164" s="10"/>
      <c r="R164" s="10"/>
      <c r="S164" s="10"/>
      <c r="T164" s="10"/>
      <c r="U164" s="10"/>
      <c r="V164" s="10"/>
      <c r="W164" s="186"/>
      <c r="X164" s="186"/>
      <c r="Y164" s="186"/>
      <c r="Z164" s="186"/>
      <c r="AA164" s="186"/>
      <c r="AB164" s="186"/>
      <c r="AC164" s="186"/>
      <c r="AD164" s="186"/>
    </row>
    <row xmlns:x14ac="http://schemas.microsoft.com/office/spreadsheetml/2009/9/ac" r="165" s="183" customFormat="true" ht="12" x14ac:dyDescent="0.2">
      <c r="A165" s="186" t="s">
        <v>301</v>
      </c>
      <c r="B165" s="10">
        <v>2027</v>
      </c>
      <c r="C165" s="186" t="s">
        <v>308</v>
      </c>
      <c r="D165" s="10"/>
      <c r="E165" s="10"/>
      <c r="F165" s="10"/>
      <c r="G165" s="10"/>
      <c r="H165" s="10"/>
      <c r="I165" s="10"/>
      <c r="J165" s="10"/>
      <c r="K165" s="10"/>
      <c r="L165" s="10"/>
      <c r="M165" s="10"/>
      <c r="N165" s="10"/>
      <c r="O165" s="10"/>
      <c r="P165" s="10"/>
      <c r="Q165" s="10"/>
      <c r="R165" s="10"/>
      <c r="S165" s="10"/>
      <c r="T165" s="10"/>
      <c r="U165" s="10"/>
      <c r="V165" s="10"/>
      <c r="W165" s="186"/>
      <c r="X165" s="186"/>
      <c r="Y165" s="186"/>
      <c r="Z165" s="186"/>
      <c r="AA165" s="186"/>
      <c r="AB165" s="186"/>
      <c r="AC165" s="186"/>
      <c r="AD165" s="186"/>
    </row>
    <row xmlns:x14ac="http://schemas.microsoft.com/office/spreadsheetml/2009/9/ac" r="166" s="183" customFormat="true" ht="12" x14ac:dyDescent="0.2">
      <c r="A166" s="186" t="s">
        <v>301</v>
      </c>
      <c r="B166" s="10">
        <v>2028</v>
      </c>
      <c r="C166" s="186" t="s">
        <v>308</v>
      </c>
      <c r="D166" s="10"/>
      <c r="E166" s="10"/>
      <c r="F166" s="10"/>
      <c r="G166" s="10"/>
      <c r="H166" s="10"/>
      <c r="I166" s="10"/>
      <c r="J166" s="10"/>
      <c r="K166" s="10"/>
      <c r="L166" s="10"/>
      <c r="M166" s="10"/>
      <c r="N166" s="10"/>
      <c r="O166" s="10"/>
      <c r="P166" s="10"/>
      <c r="Q166" s="10"/>
      <c r="R166" s="10"/>
      <c r="S166" s="10"/>
      <c r="T166" s="10"/>
      <c r="U166" s="10"/>
      <c r="V166" s="10"/>
      <c r="W166" s="186"/>
      <c r="X166" s="186"/>
      <c r="Y166" s="186"/>
      <c r="Z166" s="186"/>
      <c r="AA166" s="186"/>
      <c r="AB166" s="186"/>
      <c r="AC166" s="186"/>
      <c r="AD166" s="186"/>
    </row>
    <row xmlns:x14ac="http://schemas.microsoft.com/office/spreadsheetml/2009/9/ac" r="167" s="183" customFormat="true" ht="12" x14ac:dyDescent="0.2">
      <c r="A167" s="186" t="s">
        <v>301</v>
      </c>
      <c r="B167" s="10">
        <v>2029</v>
      </c>
      <c r="C167" s="186" t="s">
        <v>308</v>
      </c>
      <c r="D167" s="10"/>
      <c r="E167" s="10"/>
      <c r="F167" s="10"/>
      <c r="G167" s="10"/>
      <c r="H167" s="10"/>
      <c r="I167" s="10"/>
      <c r="J167" s="10"/>
      <c r="K167" s="10"/>
      <c r="L167" s="10"/>
      <c r="M167" s="10"/>
      <c r="N167" s="10"/>
      <c r="O167" s="10"/>
      <c r="P167" s="10"/>
      <c r="Q167" s="10"/>
      <c r="R167" s="10"/>
      <c r="S167" s="10"/>
      <c r="T167" s="10"/>
      <c r="U167" s="10"/>
      <c r="V167" s="10"/>
      <c r="W167" s="186"/>
      <c r="X167" s="186"/>
      <c r="Y167" s="186"/>
      <c r="Z167" s="186"/>
      <c r="AA167" s="186"/>
      <c r="AB167" s="186"/>
    </row>
    <row xmlns:x14ac="http://schemas.microsoft.com/office/spreadsheetml/2009/9/ac" r="168" s="183" customFormat="true" ht="12" x14ac:dyDescent="0.2">
      <c r="A168" s="186" t="s">
        <v>301</v>
      </c>
      <c r="B168" s="10">
        <v>2030</v>
      </c>
      <c r="C168" s="186" t="s">
        <v>308</v>
      </c>
      <c r="D168" s="10"/>
      <c r="E168" s="10"/>
      <c r="F168" s="10"/>
      <c r="G168" s="10"/>
      <c r="H168" s="10"/>
      <c r="I168" s="10"/>
      <c r="J168" s="10"/>
      <c r="K168" s="10"/>
      <c r="L168" s="10"/>
      <c r="M168" s="10"/>
      <c r="N168" s="10"/>
      <c r="O168" s="10"/>
      <c r="P168" s="10"/>
      <c r="Q168" s="10"/>
      <c r="R168" s="10"/>
      <c r="S168" s="10"/>
      <c r="T168" s="10"/>
      <c r="U168" s="10"/>
      <c r="V168" s="10"/>
      <c r="W168" s="186"/>
      <c r="X168" s="186"/>
      <c r="Y168" s="186"/>
      <c r="Z168" s="186"/>
      <c r="AA168" s="186"/>
      <c r="AB168" s="186"/>
    </row>
    <row xmlns:x14ac="http://schemas.microsoft.com/office/spreadsheetml/2009/9/ac" r="169" ht="15.75" x14ac:dyDescent="0.25">
      <c r="A169" s="187" t="s">
        <v>301</v>
      </c>
      <c r="B169" s="10">
        <v>2000</v>
      </c>
      <c r="C169" s="187" t="s">
        <v>309</v>
      </c>
      <c r="D169" s="10">
        <v>4576503</v>
      </c>
      <c r="E169" s="10"/>
      <c r="F169" s="10"/>
      <c r="G169" s="10"/>
      <c r="H169" s="10"/>
      <c r="I169" s="10"/>
      <c r="J169" s="10">
        <v>100</v>
      </c>
      <c r="K169" s="10">
        <v>100</v>
      </c>
      <c r="L169" s="10"/>
      <c r="M169" s="10"/>
      <c r="N169" s="10"/>
      <c r="O169" s="10"/>
      <c r="P169" s="10">
        <v>100</v>
      </c>
      <c r="Q169" s="10"/>
      <c r="R169" s="10"/>
      <c r="S169" s="10"/>
      <c r="T169" s="10"/>
      <c r="U169" s="10"/>
      <c r="V169" s="10">
        <v>100</v>
      </c>
      <c r="W169" s="187"/>
      <c r="X169" s="187"/>
      <c r="Y169" s="187"/>
      <c r="Z169" s="187"/>
      <c r="AA169" s="187"/>
      <c r="AB169" s="187"/>
    </row>
    <row xmlns:x14ac="http://schemas.microsoft.com/office/spreadsheetml/2009/9/ac" r="170" ht="15.75" x14ac:dyDescent="0.25">
      <c r="A170" s="187" t="s">
        <v>301</v>
      </c>
      <c r="B170" s="10">
        <v>2001</v>
      </c>
      <c r="C170" s="187" t="s">
        <v>309</v>
      </c>
      <c r="D170" s="10">
        <v>4685960</v>
      </c>
      <c r="E170" s="10"/>
      <c r="F170" s="10"/>
      <c r="G170" s="10"/>
      <c r="H170" s="10"/>
      <c r="I170" s="10"/>
      <c r="J170" s="10">
        <v>100</v>
      </c>
      <c r="K170" s="10">
        <v>100</v>
      </c>
      <c r="L170" s="10"/>
      <c r="M170" s="10"/>
      <c r="N170" s="10"/>
      <c r="O170" s="10"/>
      <c r="P170" s="10">
        <v>100</v>
      </c>
      <c r="Q170" s="10"/>
      <c r="R170" s="10"/>
      <c r="S170" s="10"/>
      <c r="T170" s="10"/>
      <c r="U170" s="10"/>
      <c r="V170" s="10">
        <v>100</v>
      </c>
      <c r="W170" s="187"/>
      <c r="X170" s="187"/>
      <c r="Y170" s="187"/>
      <c r="Z170" s="187"/>
      <c r="AA170" s="187"/>
      <c r="AB170" s="187"/>
    </row>
    <row xmlns:x14ac="http://schemas.microsoft.com/office/spreadsheetml/2009/9/ac" r="171" ht="15.75" x14ac:dyDescent="0.25">
      <c r="A171" s="187" t="s">
        <v>301</v>
      </c>
      <c r="B171" s="10">
        <v>2002</v>
      </c>
      <c r="C171" s="187" t="s">
        <v>309</v>
      </c>
      <c r="D171" s="10">
        <v>4775393</v>
      </c>
      <c r="E171" s="10"/>
      <c r="F171" s="10"/>
      <c r="G171" s="10"/>
      <c r="H171" s="10"/>
      <c r="I171" s="10"/>
      <c r="J171" s="10">
        <v>100</v>
      </c>
      <c r="K171" s="10">
        <v>100</v>
      </c>
      <c r="L171" s="10"/>
      <c r="M171" s="10"/>
      <c r="N171" s="10"/>
      <c r="O171" s="10"/>
      <c r="P171" s="10">
        <v>100</v>
      </c>
      <c r="Q171" s="10"/>
      <c r="R171" s="10"/>
      <c r="S171" s="10"/>
      <c r="T171" s="10"/>
      <c r="U171" s="10"/>
      <c r="V171" s="10">
        <v>100</v>
      </c>
      <c r="W171" s="187"/>
      <c r="X171" s="187"/>
      <c r="Y171" s="187"/>
      <c r="Z171" s="187"/>
      <c r="AA171" s="187"/>
      <c r="AB171" s="187"/>
    </row>
    <row xmlns:x14ac="http://schemas.microsoft.com/office/spreadsheetml/2009/9/ac" r="172" ht="15.75" x14ac:dyDescent="0.25">
      <c r="A172" s="187" t="s">
        <v>301</v>
      </c>
      <c r="B172" s="10">
        <v>2003</v>
      </c>
      <c r="C172" s="187" t="s">
        <v>309</v>
      </c>
      <c r="D172" s="10">
        <v>4869916</v>
      </c>
      <c r="E172" s="10"/>
      <c r="F172" s="10"/>
      <c r="G172" s="10"/>
      <c r="H172" s="10"/>
      <c r="I172" s="10"/>
      <c r="J172" s="10">
        <v>100</v>
      </c>
      <c r="K172" s="10">
        <v>100</v>
      </c>
      <c r="L172" s="10"/>
      <c r="M172" s="10"/>
      <c r="N172" s="10"/>
      <c r="O172" s="10"/>
      <c r="P172" s="10">
        <v>100</v>
      </c>
      <c r="Q172" s="10"/>
      <c r="R172" s="10"/>
      <c r="S172" s="10"/>
      <c r="T172" s="10"/>
      <c r="U172" s="10"/>
      <c r="V172" s="10">
        <v>100</v>
      </c>
      <c r="W172" s="187"/>
      <c r="X172" s="187"/>
      <c r="Y172" s="187"/>
      <c r="Z172" s="187"/>
      <c r="AA172" s="187"/>
      <c r="AB172" s="187"/>
    </row>
    <row xmlns:x14ac="http://schemas.microsoft.com/office/spreadsheetml/2009/9/ac" r="173" ht="15.75" x14ac:dyDescent="0.25">
      <c r="A173" s="187" t="s">
        <v>301</v>
      </c>
      <c r="B173" s="10">
        <v>2004</v>
      </c>
      <c r="C173" s="187" t="s">
        <v>309</v>
      </c>
      <c r="D173" s="10">
        <v>4952464</v>
      </c>
      <c r="E173" s="10"/>
      <c r="F173" s="10">
        <v>47.594182944923887</v>
      </c>
      <c r="G173" s="10"/>
      <c r="H173" s="10"/>
      <c r="I173" s="10">
        <v>52.405817055076113</v>
      </c>
      <c r="J173" s="10">
        <v>47.594182944923887</v>
      </c>
      <c r="K173" s="10">
        <v>100</v>
      </c>
      <c r="L173" s="10"/>
      <c r="M173" s="10"/>
      <c r="N173" s="10"/>
      <c r="O173" s="10"/>
      <c r="P173" s="10">
        <v>100</v>
      </c>
      <c r="Q173" s="10"/>
      <c r="R173" s="10"/>
      <c r="S173" s="10"/>
      <c r="T173" s="10"/>
      <c r="U173" s="10"/>
      <c r="V173" s="10">
        <v>100</v>
      </c>
      <c r="W173" s="187"/>
      <c r="X173" s="187"/>
      <c r="Y173" s="187"/>
      <c r="Z173" s="187"/>
      <c r="AA173" s="187"/>
      <c r="AB173" s="187"/>
    </row>
    <row xmlns:x14ac="http://schemas.microsoft.com/office/spreadsheetml/2009/9/ac" r="174" ht="15.75" x14ac:dyDescent="0.25">
      <c r="A174" s="187" t="s">
        <v>301</v>
      </c>
      <c r="B174" s="10">
        <v>2005</v>
      </c>
      <c r="C174" s="187" t="s">
        <v>309</v>
      </c>
      <c r="D174" s="10">
        <v>5036557</v>
      </c>
      <c r="E174" s="10"/>
      <c r="F174" s="10">
        <v>47.594182944923887</v>
      </c>
      <c r="G174" s="10"/>
      <c r="H174" s="10"/>
      <c r="I174" s="10">
        <v>52.405817055076113</v>
      </c>
      <c r="J174" s="10">
        <v>47.594182944923887</v>
      </c>
      <c r="K174" s="10">
        <v>100</v>
      </c>
      <c r="L174" s="10"/>
      <c r="M174" s="10"/>
      <c r="N174" s="10"/>
      <c r="O174" s="10"/>
      <c r="P174" s="10">
        <v>100</v>
      </c>
      <c r="Q174" s="10"/>
      <c r="R174" s="10"/>
      <c r="S174" s="10"/>
      <c r="T174" s="10"/>
      <c r="U174" s="10"/>
      <c r="V174" s="10">
        <v>100</v>
      </c>
      <c r="W174" s="187"/>
      <c r="X174" s="187"/>
      <c r="Y174" s="187"/>
      <c r="Z174" s="187"/>
      <c r="AA174" s="187"/>
      <c r="AB174" s="187"/>
    </row>
    <row xmlns:x14ac="http://schemas.microsoft.com/office/spreadsheetml/2009/9/ac" r="175" ht="15.75" x14ac:dyDescent="0.25">
      <c r="A175" s="187" t="s">
        <v>301</v>
      </c>
      <c r="B175" s="10">
        <v>2006</v>
      </c>
      <c r="C175" s="187" t="s">
        <v>309</v>
      </c>
      <c r="D175" s="10">
        <v>5129239</v>
      </c>
      <c r="E175" s="10"/>
      <c r="F175" s="10">
        <v>47.594182944923887</v>
      </c>
      <c r="G175" s="10"/>
      <c r="H175" s="10"/>
      <c r="I175" s="10">
        <v>52.405817055076113</v>
      </c>
      <c r="J175" s="10">
        <v>47.594182944923887</v>
      </c>
      <c r="K175" s="10">
        <v>100</v>
      </c>
      <c r="L175" s="10"/>
      <c r="M175" s="10"/>
      <c r="N175" s="10"/>
      <c r="O175" s="10"/>
      <c r="P175" s="10">
        <v>100</v>
      </c>
      <c r="Q175" s="10"/>
      <c r="R175" s="10"/>
      <c r="S175" s="10"/>
      <c r="T175" s="10"/>
      <c r="U175" s="10"/>
      <c r="V175" s="10">
        <v>100</v>
      </c>
      <c r="W175" s="187"/>
      <c r="X175" s="187"/>
      <c r="Y175" s="187"/>
      <c r="Z175" s="187"/>
      <c r="AA175" s="187"/>
      <c r="AB175" s="187"/>
    </row>
    <row xmlns:x14ac="http://schemas.microsoft.com/office/spreadsheetml/2009/9/ac" r="176" ht="15.75" x14ac:dyDescent="0.25">
      <c r="A176" s="187" t="s">
        <v>301</v>
      </c>
      <c r="B176" s="10">
        <v>2007</v>
      </c>
      <c r="C176" s="187" t="s">
        <v>309</v>
      </c>
      <c r="D176" s="10">
        <v>5230179</v>
      </c>
      <c r="E176" s="10"/>
      <c r="F176" s="10">
        <v>47.594182944923887</v>
      </c>
      <c r="G176" s="10"/>
      <c r="H176" s="10"/>
      <c r="I176" s="10">
        <v>52.405817055076113</v>
      </c>
      <c r="J176" s="10">
        <v>47.594182944923887</v>
      </c>
      <c r="K176" s="10">
        <v>100</v>
      </c>
      <c r="L176" s="10"/>
      <c r="M176" s="10"/>
      <c r="N176" s="10"/>
      <c r="O176" s="10"/>
      <c r="P176" s="10">
        <v>100</v>
      </c>
      <c r="Q176" s="10"/>
      <c r="R176" s="10"/>
      <c r="S176" s="10"/>
      <c r="T176" s="10"/>
      <c r="U176" s="10"/>
      <c r="V176" s="10">
        <v>100</v>
      </c>
      <c r="W176" s="187"/>
      <c r="X176" s="187"/>
      <c r="Y176" s="187"/>
      <c r="Z176" s="187"/>
      <c r="AA176" s="187"/>
      <c r="AB176" s="187"/>
    </row>
    <row xmlns:x14ac="http://schemas.microsoft.com/office/spreadsheetml/2009/9/ac" r="177" ht="15.75" x14ac:dyDescent="0.25">
      <c r="A177" s="187" t="s">
        <v>301</v>
      </c>
      <c r="B177" s="10">
        <v>2008</v>
      </c>
      <c r="C177" s="187" t="s">
        <v>309</v>
      </c>
      <c r="D177" s="10">
        <v>5328432</v>
      </c>
      <c r="E177" s="10"/>
      <c r="F177" s="10">
        <v>47.594182944923887</v>
      </c>
      <c r="G177" s="10"/>
      <c r="H177" s="10"/>
      <c r="I177" s="10">
        <v>52.405817055076113</v>
      </c>
      <c r="J177" s="10">
        <v>47.594182944923887</v>
      </c>
      <c r="K177" s="10">
        <v>100</v>
      </c>
      <c r="L177" s="10"/>
      <c r="M177" s="10"/>
      <c r="N177" s="10"/>
      <c r="O177" s="10"/>
      <c r="P177" s="10">
        <v>100</v>
      </c>
      <c r="Q177" s="10"/>
      <c r="R177" s="10"/>
      <c r="S177" s="10"/>
      <c r="T177" s="10"/>
      <c r="U177" s="10"/>
      <c r="V177" s="10">
        <v>100</v>
      </c>
      <c r="W177" s="187"/>
      <c r="X177" s="187"/>
      <c r="Y177" s="187"/>
      <c r="Z177" s="187"/>
      <c r="AA177" s="187"/>
      <c r="AB177" s="187"/>
    </row>
    <row xmlns:x14ac="http://schemas.microsoft.com/office/spreadsheetml/2009/9/ac" r="178" ht="15.75" x14ac:dyDescent="0.25">
      <c r="A178" s="187" t="s">
        <v>301</v>
      </c>
      <c r="B178" s="10">
        <v>2009</v>
      </c>
      <c r="C178" s="187" t="s">
        <v>309</v>
      </c>
      <c r="D178" s="10">
        <v>5406747</v>
      </c>
      <c r="E178" s="10"/>
      <c r="F178" s="10">
        <v>50.997091472461761</v>
      </c>
      <c r="G178" s="10"/>
      <c r="H178" s="10"/>
      <c r="I178" s="10">
        <v>49.002908527538239</v>
      </c>
      <c r="J178" s="10">
        <v>50.997091472461761</v>
      </c>
      <c r="K178" s="10">
        <v>100</v>
      </c>
      <c r="L178" s="10"/>
      <c r="M178" s="10"/>
      <c r="N178" s="10"/>
      <c r="O178" s="10"/>
      <c r="P178" s="10">
        <v>100</v>
      </c>
      <c r="Q178" s="10"/>
      <c r="R178" s="10"/>
      <c r="S178" s="10"/>
      <c r="T178" s="10"/>
      <c r="U178" s="10"/>
      <c r="V178" s="10">
        <v>100</v>
      </c>
      <c r="W178" s="187"/>
      <c r="X178" s="187"/>
      <c r="Y178" s="187"/>
      <c r="Z178" s="187"/>
      <c r="AA178" s="187"/>
      <c r="AB178" s="187"/>
    </row>
    <row xmlns:x14ac="http://schemas.microsoft.com/office/spreadsheetml/2009/9/ac" r="179" ht="15.75" x14ac:dyDescent="0.25">
      <c r="A179" s="187" t="s">
        <v>301</v>
      </c>
      <c r="B179" s="10">
        <v>2010</v>
      </c>
      <c r="C179" s="187" t="s">
        <v>309</v>
      </c>
      <c r="D179" s="10">
        <v>5473790</v>
      </c>
      <c r="E179" s="10"/>
      <c r="F179" s="10">
        <v>54.399999999999643</v>
      </c>
      <c r="G179" s="10"/>
      <c r="H179" s="10"/>
      <c r="I179" s="10">
        <v>45.600000000000357</v>
      </c>
      <c r="J179" s="10">
        <v>54.399999999999643</v>
      </c>
      <c r="K179" s="10">
        <v>100</v>
      </c>
      <c r="L179" s="10"/>
      <c r="M179" s="10"/>
      <c r="N179" s="10"/>
      <c r="O179" s="10"/>
      <c r="P179" s="10">
        <v>100</v>
      </c>
      <c r="Q179" s="10"/>
      <c r="R179" s="10"/>
      <c r="S179" s="10"/>
      <c r="T179" s="10"/>
      <c r="U179" s="10"/>
      <c r="V179" s="10">
        <v>100</v>
      </c>
      <c r="W179" s="187"/>
      <c r="X179" s="187"/>
      <c r="Y179" s="187"/>
      <c r="Z179" s="187"/>
      <c r="AA179" s="187"/>
      <c r="AB179" s="187"/>
    </row>
    <row xmlns:x14ac="http://schemas.microsoft.com/office/spreadsheetml/2009/9/ac" r="180" ht="15.75" x14ac:dyDescent="0.25">
      <c r="A180" s="187" t="s">
        <v>301</v>
      </c>
      <c r="B180" s="10">
        <v>2011</v>
      </c>
      <c r="C180" s="187" t="s">
        <v>309</v>
      </c>
      <c r="D180" s="10">
        <v>5627196</v>
      </c>
      <c r="E180" s="10"/>
      <c r="F180" s="10">
        <v>57.802908527537511</v>
      </c>
      <c r="G180" s="10"/>
      <c r="H180" s="10"/>
      <c r="I180" s="10">
        <v>42.197091472462489</v>
      </c>
      <c r="J180" s="10">
        <v>57.802908527537511</v>
      </c>
      <c r="K180" s="10">
        <v>100</v>
      </c>
      <c r="L180" s="10"/>
      <c r="M180" s="10"/>
      <c r="N180" s="10"/>
      <c r="O180" s="10"/>
      <c r="P180" s="10">
        <v>100</v>
      </c>
      <c r="Q180" s="10"/>
      <c r="R180" s="10"/>
      <c r="S180" s="10"/>
      <c r="T180" s="10"/>
      <c r="U180" s="10"/>
      <c r="V180" s="10">
        <v>100</v>
      </c>
      <c r="W180" s="187"/>
      <c r="X180" s="187"/>
      <c r="Y180" s="187"/>
      <c r="Z180" s="187"/>
      <c r="AA180" s="187"/>
      <c r="AB180" s="187"/>
    </row>
    <row xmlns:x14ac="http://schemas.microsoft.com/office/spreadsheetml/2009/9/ac" r="181" ht="15.75" x14ac:dyDescent="0.25">
      <c r="A181" s="187" t="s">
        <v>301</v>
      </c>
      <c r="B181" s="10">
        <v>2012</v>
      </c>
      <c r="C181" s="187" t="s">
        <v>309</v>
      </c>
      <c r="D181" s="10">
        <v>5797131</v>
      </c>
      <c r="E181" s="10"/>
      <c r="F181" s="10">
        <v>61.205817055075393</v>
      </c>
      <c r="G181" s="10"/>
      <c r="H181" s="10"/>
      <c r="I181" s="10">
        <v>38.794182944924607</v>
      </c>
      <c r="J181" s="10">
        <v>61.205817055075393</v>
      </c>
      <c r="K181" s="10">
        <v>100</v>
      </c>
      <c r="L181" s="10"/>
      <c r="M181" s="10"/>
      <c r="N181" s="10"/>
      <c r="O181" s="10"/>
      <c r="P181" s="10">
        <v>100</v>
      </c>
      <c r="Q181" s="10"/>
      <c r="R181" s="10"/>
      <c r="S181" s="10"/>
      <c r="T181" s="10"/>
      <c r="U181" s="10"/>
      <c r="V181" s="10">
        <v>100</v>
      </c>
      <c r="W181" s="187"/>
      <c r="X181" s="187"/>
      <c r="Y181" s="187"/>
      <c r="Z181" s="187"/>
      <c r="AA181" s="187"/>
      <c r="AB181" s="187"/>
    </row>
    <row xmlns:x14ac="http://schemas.microsoft.com/office/spreadsheetml/2009/9/ac" r="182" ht="15.75" x14ac:dyDescent="0.25">
      <c r="A182" s="187" t="s">
        <v>301</v>
      </c>
      <c r="B182" s="10">
        <v>2013</v>
      </c>
      <c r="C182" s="187" t="s">
        <v>309</v>
      </c>
      <c r="D182" s="10">
        <v>5998741</v>
      </c>
      <c r="E182" s="10"/>
      <c r="F182" s="10">
        <v>64.60872558261326</v>
      </c>
      <c r="G182" s="10"/>
      <c r="H182" s="10"/>
      <c r="I182" s="10">
        <v>35.39127441738674</v>
      </c>
      <c r="J182" s="10">
        <v>64.60872558261326</v>
      </c>
      <c r="K182" s="10">
        <v>100</v>
      </c>
      <c r="L182" s="10"/>
      <c r="M182" s="10"/>
      <c r="N182" s="10"/>
      <c r="O182" s="10"/>
      <c r="P182" s="10">
        <v>100</v>
      </c>
      <c r="Q182" s="10"/>
      <c r="R182" s="10"/>
      <c r="S182" s="10"/>
      <c r="T182" s="10"/>
      <c r="U182" s="10"/>
      <c r="V182" s="10">
        <v>100</v>
      </c>
      <c r="W182" s="187"/>
      <c r="X182" s="187"/>
      <c r="Y182" s="187"/>
      <c r="Z182" s="187"/>
      <c r="AA182" s="187"/>
      <c r="AB182" s="187"/>
    </row>
    <row xmlns:x14ac="http://schemas.microsoft.com/office/spreadsheetml/2009/9/ac" r="183" ht="15.75" x14ac:dyDescent="0.25">
      <c r="A183" s="187" t="s">
        <v>301</v>
      </c>
      <c r="B183" s="10">
        <v>2014</v>
      </c>
      <c r="C183" s="187" t="s">
        <v>309</v>
      </c>
      <c r="D183" s="10">
        <v>6244668</v>
      </c>
      <c r="E183" s="10">
        <v>93.3832122950203</v>
      </c>
      <c r="F183" s="10">
        <v>68.011634110151135</v>
      </c>
      <c r="G183" s="10">
        <v>68.011634110151135</v>
      </c>
      <c r="H183" s="10">
        <v>0</v>
      </c>
      <c r="I183" s="10">
        <v>31.988365889848861</v>
      </c>
      <c r="J183" s="10">
        <v>0</v>
      </c>
      <c r="K183" s="10">
        <v>100</v>
      </c>
      <c r="L183" s="10">
        <v>96.286399469557736</v>
      </c>
      <c r="M183" s="10">
        <v>66.328820616739947</v>
      </c>
      <c r="N183" s="10">
        <v>29.95757885281779</v>
      </c>
      <c r="O183" s="10">
        <v>3.7136005304422639</v>
      </c>
      <c r="P183" s="10">
        <v>0</v>
      </c>
      <c r="Q183" s="10">
        <v>57.816188881248941</v>
      </c>
      <c r="R183" s="10">
        <v>51.61620253261615</v>
      </c>
      <c r="S183" s="10">
        <v>18.25083484408902</v>
      </c>
      <c r="T183" s="10">
        <v>33.36536768852713</v>
      </c>
      <c r="U183" s="10">
        <v>48.38379746738385</v>
      </c>
      <c r="V183" s="10">
        <v>0</v>
      </c>
      <c r="W183" s="187"/>
      <c r="X183" s="187"/>
      <c r="Y183" s="187"/>
      <c r="Z183" s="187"/>
      <c r="AA183" s="187"/>
      <c r="AB183" s="187"/>
    </row>
    <row xmlns:x14ac="http://schemas.microsoft.com/office/spreadsheetml/2009/9/ac" r="184" ht="15.75" x14ac:dyDescent="0.25">
      <c r="A184" s="187" t="s">
        <v>301</v>
      </c>
      <c r="B184" s="10">
        <v>2015</v>
      </c>
      <c r="C184" s="187" t="s">
        <v>309</v>
      </c>
      <c r="D184" s="10">
        <v>6514010</v>
      </c>
      <c r="E184" s="10">
        <v>93.3832122950203</v>
      </c>
      <c r="F184" s="10">
        <v>71.41454263768901</v>
      </c>
      <c r="G184" s="10">
        <v>69.855067071946891</v>
      </c>
      <c r="H184" s="10">
        <v>1.5594755657421191</v>
      </c>
      <c r="I184" s="10">
        <v>28.58545736231099</v>
      </c>
      <c r="J184" s="10">
        <v>0</v>
      </c>
      <c r="K184" s="10">
        <v>100</v>
      </c>
      <c r="L184" s="10">
        <v>96.286399469557736</v>
      </c>
      <c r="M184" s="10">
        <v>66.328820616739947</v>
      </c>
      <c r="N184" s="10">
        <v>29.95757885281779</v>
      </c>
      <c r="O184" s="10">
        <v>3.7136005304422639</v>
      </c>
      <c r="P184" s="10">
        <v>0</v>
      </c>
      <c r="Q184" s="10">
        <v>57.816188881248941</v>
      </c>
      <c r="R184" s="10">
        <v>51.61620253261615</v>
      </c>
      <c r="S184" s="10">
        <v>18.25083484408902</v>
      </c>
      <c r="T184" s="10">
        <v>33.36536768852713</v>
      </c>
      <c r="U184" s="10">
        <v>48.38379746738385</v>
      </c>
      <c r="V184" s="10">
        <v>0</v>
      </c>
      <c r="W184" s="187"/>
      <c r="X184" s="187"/>
      <c r="Y184" s="187"/>
      <c r="Z184" s="187"/>
      <c r="AA184" s="187"/>
      <c r="AB184" s="187"/>
    </row>
    <row xmlns:x14ac="http://schemas.microsoft.com/office/spreadsheetml/2009/9/ac" r="185" ht="15.75" x14ac:dyDescent="0.25">
      <c r="A185" s="187" t="s">
        <v>301</v>
      </c>
      <c r="B185" s="10">
        <v>2016</v>
      </c>
      <c r="C185" s="187" t="s">
        <v>309</v>
      </c>
      <c r="D185" s="10">
        <v>6850978</v>
      </c>
      <c r="E185" s="10">
        <v>93.3832122950203</v>
      </c>
      <c r="F185" s="10">
        <v>74.817451165225975</v>
      </c>
      <c r="G185" s="10">
        <v>69.855067071946891</v>
      </c>
      <c r="H185" s="10">
        <v>4.9623840932790841</v>
      </c>
      <c r="I185" s="10">
        <v>25.182548834774021</v>
      </c>
      <c r="J185" s="10">
        <v>0</v>
      </c>
      <c r="K185" s="10">
        <v>100</v>
      </c>
      <c r="L185" s="10">
        <v>96.286399469557736</v>
      </c>
      <c r="M185" s="10">
        <v>66.328820616739947</v>
      </c>
      <c r="N185" s="10">
        <v>29.95757885281779</v>
      </c>
      <c r="O185" s="10">
        <v>3.7136005304422639</v>
      </c>
      <c r="P185" s="10">
        <v>0</v>
      </c>
      <c r="Q185" s="10">
        <v>57.816188881248941</v>
      </c>
      <c r="R185" s="10">
        <v>51.61620253261615</v>
      </c>
      <c r="S185" s="10">
        <v>18.25083484408902</v>
      </c>
      <c r="T185" s="10">
        <v>33.36536768852713</v>
      </c>
      <c r="U185" s="10">
        <v>48.38379746738385</v>
      </c>
      <c r="V185" s="10">
        <v>0</v>
      </c>
      <c r="W185" s="187"/>
      <c r="X185" s="187"/>
      <c r="Y185" s="187"/>
      <c r="Z185" s="187"/>
      <c r="AA185" s="187"/>
      <c r="AB185" s="187"/>
    </row>
    <row xmlns:x14ac="http://schemas.microsoft.com/office/spreadsheetml/2009/9/ac" r="186" ht="15.75" x14ac:dyDescent="0.25">
      <c r="A186" s="187" t="s">
        <v>301</v>
      </c>
      <c r="B186" s="10">
        <v>2017</v>
      </c>
      <c r="C186" s="187" t="s">
        <v>309</v>
      </c>
      <c r="D186" s="10">
        <v>7159909</v>
      </c>
      <c r="E186" s="10">
        <v>93.3832122950203</v>
      </c>
      <c r="F186" s="10">
        <v>78.22035969276385</v>
      </c>
      <c r="G186" s="10">
        <v>69.855067071946891</v>
      </c>
      <c r="H186" s="10">
        <v>8.3652926208169589</v>
      </c>
      <c r="I186" s="10">
        <v>21.77964030723615</v>
      </c>
      <c r="J186" s="10">
        <v>0</v>
      </c>
      <c r="K186" s="10">
        <v>100</v>
      </c>
      <c r="L186" s="10">
        <v>96.286399469557736</v>
      </c>
      <c r="M186" s="10">
        <v>66.328820616739947</v>
      </c>
      <c r="N186" s="10">
        <v>29.95757885281779</v>
      </c>
      <c r="O186" s="10">
        <v>3.7136005304422639</v>
      </c>
      <c r="P186" s="10">
        <v>0</v>
      </c>
      <c r="Q186" s="10">
        <v>57.816188881248941</v>
      </c>
      <c r="R186" s="10">
        <v>51.61620253261615</v>
      </c>
      <c r="S186" s="10">
        <v>18.25083484408902</v>
      </c>
      <c r="T186" s="10">
        <v>33.36536768852713</v>
      </c>
      <c r="U186" s="10">
        <v>48.38379746738385</v>
      </c>
      <c r="V186" s="10">
        <v>0</v>
      </c>
      <c r="W186" s="187"/>
      <c r="X186" s="187"/>
      <c r="Y186" s="187"/>
      <c r="Z186" s="187"/>
      <c r="AA186" s="187"/>
      <c r="AB186" s="187"/>
    </row>
    <row xmlns:x14ac="http://schemas.microsoft.com/office/spreadsheetml/2009/9/ac" r="187" ht="15.75" x14ac:dyDescent="0.25">
      <c r="A187" s="187" t="s">
        <v>301</v>
      </c>
      <c r="B187" s="10">
        <v>2018</v>
      </c>
      <c r="C187" s="187" t="s">
        <v>309</v>
      </c>
      <c r="D187" s="10">
        <v>7484393</v>
      </c>
      <c r="E187" s="10">
        <v>93.3832122950203</v>
      </c>
      <c r="F187" s="10">
        <v>81.623268220301725</v>
      </c>
      <c r="G187" s="10">
        <v>69.855067071946891</v>
      </c>
      <c r="H187" s="10">
        <v>11.76820114835483</v>
      </c>
      <c r="I187" s="10">
        <v>18.376731779698279</v>
      </c>
      <c r="J187" s="10">
        <v>0</v>
      </c>
      <c r="K187" s="10">
        <v>100</v>
      </c>
      <c r="L187" s="10">
        <v>96.286399469557736</v>
      </c>
      <c r="M187" s="10">
        <v>66.328820616739947</v>
      </c>
      <c r="N187" s="10">
        <v>29.95757885281779</v>
      </c>
      <c r="O187" s="10">
        <v>3.7136005304422639</v>
      </c>
      <c r="P187" s="10">
        <v>0</v>
      </c>
      <c r="Q187" s="10">
        <v>57.816188881248941</v>
      </c>
      <c r="R187" s="10">
        <v>51.61620253261615</v>
      </c>
      <c r="S187" s="10">
        <v>18.25083484408902</v>
      </c>
      <c r="T187" s="10">
        <v>33.36536768852713</v>
      </c>
      <c r="U187" s="10">
        <v>48.38379746738385</v>
      </c>
      <c r="V187" s="10">
        <v>0</v>
      </c>
      <c r="W187" s="187"/>
      <c r="X187" s="187"/>
      <c r="Y187" s="187"/>
      <c r="Z187" s="187"/>
      <c r="AA187" s="187"/>
      <c r="AB187" s="187"/>
    </row>
    <row xmlns:x14ac="http://schemas.microsoft.com/office/spreadsheetml/2009/9/ac" r="188" ht="15.75" x14ac:dyDescent="0.25">
      <c r="A188" s="187" t="s">
        <v>301</v>
      </c>
      <c r="B188" s="10">
        <v>2019</v>
      </c>
      <c r="C188" s="187" t="s">
        <v>309</v>
      </c>
      <c r="D188" s="10">
        <v>7775705</v>
      </c>
      <c r="E188" s="10">
        <v>93.3832122950203</v>
      </c>
      <c r="F188" s="10">
        <v>85.0261767478396</v>
      </c>
      <c r="G188" s="10">
        <v>69.855067071946891</v>
      </c>
      <c r="H188" s="10">
        <v>15.17110967589271</v>
      </c>
      <c r="I188" s="10">
        <v>14.9738232521604</v>
      </c>
      <c r="J188" s="10">
        <v>0</v>
      </c>
      <c r="K188" s="10">
        <v>100</v>
      </c>
      <c r="L188" s="10">
        <v>96.286399469557736</v>
      </c>
      <c r="M188" s="10">
        <v>66.328820616739947</v>
      </c>
      <c r="N188" s="10">
        <v>29.95757885281779</v>
      </c>
      <c r="O188" s="10">
        <v>3.7136005304422639</v>
      </c>
      <c r="P188" s="10">
        <v>0</v>
      </c>
      <c r="Q188" s="10">
        <v>57.816188881248941</v>
      </c>
      <c r="R188" s="10">
        <v>51.61620253261615</v>
      </c>
      <c r="S188" s="10">
        <v>18.25083484408902</v>
      </c>
      <c r="T188" s="10">
        <v>33.36536768852713</v>
      </c>
      <c r="U188" s="10">
        <v>48.38379746738385</v>
      </c>
      <c r="V188" s="10">
        <v>0</v>
      </c>
      <c r="W188" s="187"/>
      <c r="X188" s="187"/>
      <c r="Y188" s="187"/>
      <c r="Z188" s="187"/>
      <c r="AA188" s="187"/>
      <c r="AB188" s="187"/>
    </row>
    <row xmlns:x14ac="http://schemas.microsoft.com/office/spreadsheetml/2009/9/ac" r="189" ht="15.75" x14ac:dyDescent="0.25">
      <c r="A189" s="187" t="s">
        <v>301</v>
      </c>
      <c r="B189" s="10">
        <v>2020</v>
      </c>
      <c r="C189" s="187" t="s">
        <v>309</v>
      </c>
      <c r="D189" s="10">
        <v>8075872</v>
      </c>
      <c r="E189" s="10">
        <v>93.3832122950203</v>
      </c>
      <c r="F189" s="10">
        <v>88.429085275377474</v>
      </c>
      <c r="G189" s="10">
        <v>69.855067071946891</v>
      </c>
      <c r="H189" s="10">
        <v>18.57401820343058</v>
      </c>
      <c r="I189" s="10">
        <v>11.570914724622529</v>
      </c>
      <c r="J189" s="10">
        <v>0</v>
      </c>
      <c r="K189" s="10">
        <v>100</v>
      </c>
      <c r="L189" s="10">
        <v>96.286399469557736</v>
      </c>
      <c r="M189" s="10">
        <v>66.328820616739947</v>
      </c>
      <c r="N189" s="10">
        <v>29.95757885281779</v>
      </c>
      <c r="O189" s="10">
        <v>3.7136005304422639</v>
      </c>
      <c r="P189" s="10">
        <v>0</v>
      </c>
      <c r="Q189" s="10">
        <v>57.816188881248941</v>
      </c>
      <c r="R189" s="10">
        <v>51.61620253261615</v>
      </c>
      <c r="S189" s="10">
        <v>18.25083484408902</v>
      </c>
      <c r="T189" s="10">
        <v>33.36536768852713</v>
      </c>
      <c r="U189" s="10">
        <v>48.38379746738385</v>
      </c>
      <c r="V189" s="10">
        <v>0</v>
      </c>
      <c r="W189" s="187"/>
      <c r="X189" s="187"/>
      <c r="Y189" s="187"/>
      <c r="Z189" s="187"/>
      <c r="AA189" s="187"/>
      <c r="AB189" s="187"/>
    </row>
    <row xmlns:x14ac="http://schemas.microsoft.com/office/spreadsheetml/2009/9/ac" r="190" ht="15.75" x14ac:dyDescent="0.25">
      <c r="A190" s="187" t="s">
        <v>301</v>
      </c>
      <c r="B190" s="10">
        <v>2021</v>
      </c>
      <c r="C190" s="187" t="s">
        <v>309</v>
      </c>
      <c r="D190" s="10">
        <v>8379143</v>
      </c>
      <c r="E190" s="10">
        <v>93.3832122950203</v>
      </c>
      <c r="F190" s="10">
        <v>88.429085275377474</v>
      </c>
      <c r="G190" s="10">
        <v>69.855067071946891</v>
      </c>
      <c r="H190" s="10">
        <v>18.57401820343058</v>
      </c>
      <c r="I190" s="10">
        <v>11.570914724622529</v>
      </c>
      <c r="J190" s="10">
        <v>0</v>
      </c>
      <c r="K190" s="10">
        <v>100</v>
      </c>
      <c r="L190" s="10">
        <v>96.286399469557736</v>
      </c>
      <c r="M190" s="10">
        <v>66.328820616739947</v>
      </c>
      <c r="N190" s="10">
        <v>29.95757885281779</v>
      </c>
      <c r="O190" s="10">
        <v>3.7136005304422639</v>
      </c>
      <c r="P190" s="10">
        <v>0</v>
      </c>
      <c r="Q190" s="10">
        <v>57.816188881248941</v>
      </c>
      <c r="R190" s="10">
        <v>51.61620253261615</v>
      </c>
      <c r="S190" s="10">
        <v>18.25083484408902</v>
      </c>
      <c r="T190" s="10">
        <v>33.36536768852713</v>
      </c>
      <c r="U190" s="10">
        <v>48.38379746738385</v>
      </c>
      <c r="V190" s="10">
        <v>0</v>
      </c>
      <c r="W190" s="187"/>
      <c r="X190" s="187"/>
      <c r="Y190" s="187"/>
      <c r="Z190" s="187"/>
      <c r="AA190" s="187"/>
      <c r="AB190" s="187"/>
    </row>
    <row xmlns:x14ac="http://schemas.microsoft.com/office/spreadsheetml/2009/9/ac" r="191" ht="15.75" x14ac:dyDescent="0.25">
      <c r="A191" s="187" t="s">
        <v>301</v>
      </c>
      <c r="B191" s="10">
        <v>2022</v>
      </c>
      <c r="C191" s="187" t="s">
        <v>309</v>
      </c>
      <c r="D191" s="10">
        <v>8658230</v>
      </c>
      <c r="E191" s="10">
        <v>93.3832122950203</v>
      </c>
      <c r="F191" s="10">
        <v>88.429085275377474</v>
      </c>
      <c r="G191" s="10">
        <v>69.855067071946891</v>
      </c>
      <c r="H191" s="10">
        <v>18.57401820343058</v>
      </c>
      <c r="I191" s="10">
        <v>11.570914724622529</v>
      </c>
      <c r="J191" s="10">
        <v>0</v>
      </c>
      <c r="K191" s="10">
        <v>100</v>
      </c>
      <c r="L191" s="10">
        <v>96.286399469557736</v>
      </c>
      <c r="M191" s="10">
        <v>66.328820616739947</v>
      </c>
      <c r="N191" s="10">
        <v>29.95757885281779</v>
      </c>
      <c r="O191" s="10">
        <v>3.7136005304422639</v>
      </c>
      <c r="P191" s="10">
        <v>0</v>
      </c>
      <c r="Q191" s="10">
        <v>57.816188881248941</v>
      </c>
      <c r="R191" s="10">
        <v>51.61620253261615</v>
      </c>
      <c r="S191" s="10">
        <v>18.25083484408902</v>
      </c>
      <c r="T191" s="10">
        <v>33.36536768852713</v>
      </c>
      <c r="U191" s="10">
        <v>48.38379746738385</v>
      </c>
      <c r="V191" s="10">
        <v>0</v>
      </c>
      <c r="W191" s="187"/>
      <c r="X191" s="187"/>
      <c r="Y191" s="187"/>
      <c r="Z191" s="187"/>
      <c r="AA191" s="187"/>
      <c r="AB191" s="187"/>
    </row>
    <row xmlns:x14ac="http://schemas.microsoft.com/office/spreadsheetml/2009/9/ac" r="192" ht="15.75" x14ac:dyDescent="0.25">
      <c r="A192" s="187" t="s">
        <v>301</v>
      </c>
      <c r="B192" s="10">
        <v>2023</v>
      </c>
      <c r="C192" s="187" t="s">
        <v>309</v>
      </c>
      <c r="D192" s="10">
        <v>8924364</v>
      </c>
      <c r="E192" s="10"/>
      <c r="F192" s="10">
        <v>88.429085275377474</v>
      </c>
      <c r="G192" s="10"/>
      <c r="H192" s="10"/>
      <c r="I192" s="10">
        <v>11.570914724622529</v>
      </c>
      <c r="J192" s="10">
        <v>88.429085275377474</v>
      </c>
      <c r="K192" s="10">
        <v>100</v>
      </c>
      <c r="L192" s="10"/>
      <c r="M192" s="10"/>
      <c r="N192" s="10"/>
      <c r="O192" s="10"/>
      <c r="P192" s="10">
        <v>100</v>
      </c>
      <c r="Q192" s="10"/>
      <c r="R192" s="10"/>
      <c r="S192" s="10"/>
      <c r="T192" s="10"/>
      <c r="U192" s="10"/>
      <c r="V192" s="10">
        <v>100</v>
      </c>
      <c r="W192" s="187"/>
      <c r="X192" s="187"/>
      <c r="Y192" s="187"/>
      <c r="Z192" s="187"/>
      <c r="AA192" s="187"/>
      <c r="AB192" s="187"/>
    </row>
    <row xmlns:x14ac="http://schemas.microsoft.com/office/spreadsheetml/2009/9/ac" r="193" ht="15.75" x14ac:dyDescent="0.25">
      <c r="A193" s="187" t="s">
        <v>301</v>
      </c>
      <c r="B193" s="10">
        <v>2024</v>
      </c>
      <c r="C193" s="187" t="s">
        <v>309</v>
      </c>
      <c r="D193" s="10"/>
      <c r="E193" s="10"/>
      <c r="F193" s="10"/>
      <c r="G193" s="10"/>
      <c r="H193" s="10"/>
      <c r="I193" s="10"/>
      <c r="J193" s="10"/>
      <c r="K193" s="10"/>
      <c r="L193" s="10"/>
      <c r="M193" s="10"/>
      <c r="N193" s="10"/>
      <c r="O193" s="10"/>
      <c r="P193" s="10"/>
      <c r="Q193" s="10"/>
      <c r="R193" s="10"/>
      <c r="S193" s="10"/>
      <c r="T193" s="10"/>
      <c r="U193" s="10"/>
      <c r="V193" s="10"/>
      <c r="W193" s="187"/>
      <c r="X193" s="187"/>
      <c r="Y193" s="187"/>
      <c r="Z193" s="187"/>
      <c r="AA193" s="187"/>
      <c r="AB193" s="187"/>
    </row>
    <row xmlns:x14ac="http://schemas.microsoft.com/office/spreadsheetml/2009/9/ac" r="194" ht="15.75" x14ac:dyDescent="0.25">
      <c r="A194" s="187" t="s">
        <v>301</v>
      </c>
      <c r="B194" s="10">
        <v>2025</v>
      </c>
      <c r="C194" s="187" t="s">
        <v>309</v>
      </c>
      <c r="D194" s="10"/>
      <c r="E194" s="10"/>
      <c r="F194" s="10"/>
      <c r="G194" s="10"/>
      <c r="H194" s="10"/>
      <c r="I194" s="10"/>
      <c r="J194" s="10"/>
      <c r="K194" s="10"/>
      <c r="L194" s="10"/>
      <c r="M194" s="10"/>
      <c r="N194" s="10"/>
      <c r="O194" s="10"/>
      <c r="P194" s="10"/>
      <c r="Q194" s="10"/>
      <c r="R194" s="10"/>
      <c r="S194" s="10"/>
      <c r="T194" s="10"/>
      <c r="U194" s="10"/>
      <c r="V194" s="10"/>
      <c r="W194" s="187"/>
      <c r="X194" s="187"/>
      <c r="Y194" s="187"/>
      <c r="Z194" s="187"/>
      <c r="AA194" s="187"/>
      <c r="AB194" s="187"/>
    </row>
    <row xmlns:x14ac="http://schemas.microsoft.com/office/spreadsheetml/2009/9/ac" r="195" ht="15.75" x14ac:dyDescent="0.25">
      <c r="A195" s="187" t="s">
        <v>301</v>
      </c>
      <c r="B195" s="10">
        <v>2026</v>
      </c>
      <c r="C195" s="187" t="s">
        <v>309</v>
      </c>
      <c r="D195" s="10"/>
      <c r="E195" s="10"/>
      <c r="F195" s="10"/>
      <c r="G195" s="10"/>
      <c r="H195" s="10"/>
      <c r="I195" s="10"/>
      <c r="J195" s="10"/>
      <c r="K195" s="10"/>
      <c r="L195" s="10"/>
      <c r="M195" s="10"/>
      <c r="N195" s="10"/>
      <c r="O195" s="10"/>
      <c r="P195" s="10"/>
      <c r="Q195" s="10"/>
      <c r="R195" s="10"/>
      <c r="S195" s="10"/>
      <c r="T195" s="10"/>
      <c r="U195" s="10"/>
      <c r="V195" s="10"/>
      <c r="W195" s="187"/>
      <c r="X195" s="187"/>
      <c r="Y195" s="187"/>
      <c r="Z195" s="187"/>
      <c r="AA195" s="187"/>
      <c r="AB195" s="187"/>
    </row>
    <row xmlns:x14ac="http://schemas.microsoft.com/office/spreadsheetml/2009/9/ac" r="196" ht="15.75" x14ac:dyDescent="0.25">
      <c r="A196" s="187" t="s">
        <v>301</v>
      </c>
      <c r="B196" s="10">
        <v>2027</v>
      </c>
      <c r="C196" s="187" t="s">
        <v>309</v>
      </c>
      <c r="D196" s="10"/>
      <c r="E196" s="10"/>
      <c r="F196" s="10"/>
      <c r="G196" s="10"/>
      <c r="H196" s="10"/>
      <c r="I196" s="10"/>
      <c r="J196" s="10"/>
      <c r="K196" s="10"/>
      <c r="L196" s="10"/>
      <c r="M196" s="10"/>
      <c r="N196" s="10"/>
      <c r="O196" s="10"/>
      <c r="P196" s="10"/>
      <c r="Q196" s="10"/>
      <c r="R196" s="10"/>
      <c r="S196" s="10"/>
      <c r="T196" s="10"/>
      <c r="U196" s="10"/>
      <c r="V196" s="10"/>
      <c r="W196" s="187"/>
      <c r="X196" s="187"/>
      <c r="Y196" s="187"/>
      <c r="Z196" s="187"/>
      <c r="AA196" s="187"/>
      <c r="AB196" s="187"/>
    </row>
    <row xmlns:x14ac="http://schemas.microsoft.com/office/spreadsheetml/2009/9/ac" r="197" ht="15.75" x14ac:dyDescent="0.25">
      <c r="A197" s="187" t="s">
        <v>301</v>
      </c>
      <c r="B197" s="10">
        <v>2028</v>
      </c>
      <c r="C197" s="187" t="s">
        <v>309</v>
      </c>
      <c r="D197" s="10"/>
      <c r="E197" s="10"/>
      <c r="F197" s="10"/>
      <c r="G197" s="10"/>
      <c r="H197" s="10"/>
      <c r="I197" s="10"/>
      <c r="J197" s="10"/>
      <c r="K197" s="10"/>
      <c r="L197" s="10"/>
      <c r="M197" s="10"/>
      <c r="N197" s="10"/>
      <c r="O197" s="10"/>
      <c r="P197" s="10"/>
      <c r="Q197" s="10"/>
      <c r="R197" s="10"/>
      <c r="S197" s="10"/>
      <c r="T197" s="10"/>
      <c r="U197" s="10"/>
      <c r="V197" s="10"/>
      <c r="W197" s="187"/>
      <c r="X197" s="187"/>
      <c r="Y197" s="187"/>
      <c r="Z197" s="187"/>
      <c r="AA197" s="187"/>
      <c r="AB197" s="187"/>
    </row>
    <row xmlns:x14ac="http://schemas.microsoft.com/office/spreadsheetml/2009/9/ac" r="198" ht="15.75" x14ac:dyDescent="0.25">
      <c r="A198" s="187" t="s">
        <v>301</v>
      </c>
      <c r="B198" s="10">
        <v>2029</v>
      </c>
      <c r="C198" s="187" t="s">
        <v>309</v>
      </c>
      <c r="D198" s="10"/>
      <c r="E198" s="10"/>
      <c r="F198" s="10"/>
      <c r="G198" s="10"/>
      <c r="H198" s="10"/>
      <c r="I198" s="10"/>
      <c r="J198" s="10"/>
      <c r="K198" s="10"/>
      <c r="L198" s="10"/>
      <c r="M198" s="10"/>
      <c r="N198" s="10"/>
      <c r="O198" s="10"/>
      <c r="P198" s="10"/>
      <c r="Q198" s="10"/>
      <c r="R198" s="10"/>
      <c r="S198" s="10"/>
      <c r="T198" s="10"/>
      <c r="U198" s="10"/>
      <c r="V198" s="10"/>
      <c r="W198" s="187"/>
      <c r="X198" s="187"/>
      <c r="Y198" s="187"/>
      <c r="Z198" s="187"/>
      <c r="AA198" s="187"/>
      <c r="AB198" s="187"/>
    </row>
    <row xmlns:x14ac="http://schemas.microsoft.com/office/spreadsheetml/2009/9/ac" r="199" ht="15.75" x14ac:dyDescent="0.25">
      <c r="A199" s="187" t="s">
        <v>301</v>
      </c>
      <c r="B199" s="10">
        <v>2030</v>
      </c>
      <c r="C199" s="187" t="s">
        <v>309</v>
      </c>
      <c r="D199" s="10"/>
      <c r="E199" s="10"/>
      <c r="F199" s="10"/>
      <c r="G199" s="10"/>
      <c r="H199" s="10"/>
      <c r="I199" s="10"/>
      <c r="J199" s="10"/>
      <c r="K199" s="10"/>
      <c r="L199" s="10"/>
      <c r="M199" s="10"/>
      <c r="N199" s="10"/>
      <c r="O199" s="10"/>
      <c r="P199" s="10"/>
      <c r="Q199" s="10"/>
      <c r="R199" s="10"/>
      <c r="S199" s="10"/>
      <c r="T199" s="10"/>
      <c r="U199" s="10"/>
      <c r="V199" s="10"/>
      <c r="W199" s="187"/>
      <c r="X199" s="187"/>
      <c r="Y199" s="187"/>
      <c r="Z199" s="187"/>
      <c r="AA199" s="187"/>
      <c r="AB199" s="187"/>
    </row>
    <row xmlns:x14ac="http://schemas.microsoft.com/office/spreadsheetml/2009/9/ac" r="200" ht="15.75" x14ac:dyDescent="0.25">
      <c r="A200" s="187"/>
      <c r="B200" s="188"/>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row>
    <row xmlns:x14ac="http://schemas.microsoft.com/office/spreadsheetml/2009/9/ac" r="201" ht="15.75" x14ac:dyDescent="0.25">
      <c r="A201" s="187"/>
      <c r="B201" s="188"/>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row>
    <row xmlns:x14ac="http://schemas.microsoft.com/office/spreadsheetml/2009/9/ac" r="202" ht="15.75" x14ac:dyDescent="0.25">
      <c r="A202" s="187"/>
      <c r="B202" s="188"/>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row>
    <row xmlns:x14ac="http://schemas.microsoft.com/office/spreadsheetml/2009/9/ac" r="203" ht="15.75" x14ac:dyDescent="0.25">
      <c r="A203" s="187"/>
      <c r="B203" s="188"/>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row>
    <row xmlns:x14ac="http://schemas.microsoft.com/office/spreadsheetml/2009/9/ac" r="204" ht="15.75" x14ac:dyDescent="0.25">
      <c r="A204" s="187"/>
      <c r="B204" s="188"/>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row>
    <row xmlns:x14ac="http://schemas.microsoft.com/office/spreadsheetml/2009/9/ac" r="205" ht="15.75" x14ac:dyDescent="0.25">
      <c r="A205" s="187"/>
      <c r="B205" s="188"/>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row>
    <row xmlns:x14ac="http://schemas.microsoft.com/office/spreadsheetml/2009/9/ac" r="206" ht="15.75" x14ac:dyDescent="0.25">
      <c r="A206" s="187"/>
      <c r="B206" s="188"/>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row>
    <row xmlns:x14ac="http://schemas.microsoft.com/office/spreadsheetml/2009/9/ac" r="207" ht="15.75" x14ac:dyDescent="0.25">
      <c r="A207" s="187"/>
      <c r="B207" s="188"/>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row>
    <row xmlns:x14ac="http://schemas.microsoft.com/office/spreadsheetml/2009/9/ac" r="208" ht="15.75" x14ac:dyDescent="0.25">
      <c r="A208" s="187"/>
      <c r="B208" s="188"/>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row>
    <row xmlns:x14ac="http://schemas.microsoft.com/office/spreadsheetml/2009/9/ac" r="209" ht="15.75" x14ac:dyDescent="0.25">
      <c r="A209" s="187"/>
      <c r="B209" s="188"/>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row>
    <row xmlns:x14ac="http://schemas.microsoft.com/office/spreadsheetml/2009/9/ac" r="210" ht="15.75" x14ac:dyDescent="0.25">
      <c r="A210" s="187"/>
      <c r="B210" s="188"/>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row>
    <row xmlns:x14ac="http://schemas.microsoft.com/office/spreadsheetml/2009/9/ac" r="211" ht="15.75" x14ac:dyDescent="0.25">
      <c r="A211" s="187"/>
      <c r="B211" s="188"/>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row>
    <row xmlns:x14ac="http://schemas.microsoft.com/office/spreadsheetml/2009/9/ac" r="212" ht="15.75" x14ac:dyDescent="0.25">
      <c r="A212" s="187"/>
      <c r="B212" s="188"/>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row>
    <row xmlns:x14ac="http://schemas.microsoft.com/office/spreadsheetml/2009/9/ac" r="213" ht="15.75" x14ac:dyDescent="0.25">
      <c r="A213" s="187"/>
      <c r="B213" s="188"/>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row>
    <row xmlns:x14ac="http://schemas.microsoft.com/office/spreadsheetml/2009/9/ac" r="214" ht="15.75" x14ac:dyDescent="0.25">
      <c r="A214" s="187"/>
      <c r="B214" s="188"/>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row>
    <row xmlns:x14ac="http://schemas.microsoft.com/office/spreadsheetml/2009/9/ac" r="215" ht="15.75" x14ac:dyDescent="0.25">
      <c r="A215" s="187"/>
      <c r="B215" s="188"/>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row>
    <row xmlns:x14ac="http://schemas.microsoft.com/office/spreadsheetml/2009/9/ac" r="216" ht="15.75" x14ac:dyDescent="0.25">
      <c r="A216" s="187"/>
      <c r="B216" s="188"/>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row>
    <row xmlns:x14ac="http://schemas.microsoft.com/office/spreadsheetml/2009/9/ac" r="217" ht="15.75" x14ac:dyDescent="0.25">
      <c r="A217" s="187"/>
      <c r="B217" s="188"/>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row>
    <row xmlns:x14ac="http://schemas.microsoft.com/office/spreadsheetml/2009/9/ac" r="218" ht="15.75" x14ac:dyDescent="0.25">
      <c r="A218" s="187"/>
      <c r="B218" s="188"/>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row>
    <row xmlns:x14ac="http://schemas.microsoft.com/office/spreadsheetml/2009/9/ac" r="219" ht="15.75" x14ac:dyDescent="0.25">
      <c r="A219" s="187"/>
      <c r="B219" s="188"/>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row>
    <row xmlns:x14ac="http://schemas.microsoft.com/office/spreadsheetml/2009/9/ac" r="220" ht="15.75" x14ac:dyDescent="0.25">
      <c r="A220" s="187"/>
      <c r="B220" s="188"/>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row>
    <row xmlns:x14ac="http://schemas.microsoft.com/office/spreadsheetml/2009/9/ac" r="221" ht="15.75" x14ac:dyDescent="0.25">
      <c r="A221" s="187"/>
      <c r="B221" s="188"/>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row>
    <row xmlns:x14ac="http://schemas.microsoft.com/office/spreadsheetml/2009/9/ac" r="222" ht="15.75" x14ac:dyDescent="0.25">
      <c r="A222" s="187"/>
      <c r="B222" s="188"/>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row>
    <row xmlns:x14ac="http://schemas.microsoft.com/office/spreadsheetml/2009/9/ac" r="223" ht="15.75" x14ac:dyDescent="0.25">
      <c r="A223" s="187"/>
      <c r="B223" s="188"/>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row>
    <row xmlns:x14ac="http://schemas.microsoft.com/office/spreadsheetml/2009/9/ac" r="224" ht="15.75" x14ac:dyDescent="0.25">
      <c r="A224" s="187"/>
      <c r="B224" s="188"/>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row>
    <row xmlns:x14ac="http://schemas.microsoft.com/office/spreadsheetml/2009/9/ac" r="225" ht="15.75" x14ac:dyDescent="0.25">
      <c r="A225" s="187"/>
      <c r="B225" s="188"/>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row>
    <row xmlns:x14ac="http://schemas.microsoft.com/office/spreadsheetml/2009/9/ac" r="226" ht="15.75" x14ac:dyDescent="0.25">
      <c r="A226" s="187"/>
      <c r="B226" s="188"/>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row>
    <row xmlns:x14ac="http://schemas.microsoft.com/office/spreadsheetml/2009/9/ac" r="227" ht="15.75" x14ac:dyDescent="0.25">
      <c r="A227" s="187"/>
      <c r="B227" s="188"/>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row>
    <row xmlns:x14ac="http://schemas.microsoft.com/office/spreadsheetml/2009/9/ac" r="228" ht="15.75" x14ac:dyDescent="0.25">
      <c r="A228" s="187"/>
      <c r="B228" s="188"/>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row>
    <row xmlns:x14ac="http://schemas.microsoft.com/office/spreadsheetml/2009/9/ac" r="229" ht="15.75" x14ac:dyDescent="0.25">
      <c r="A229" s="187"/>
      <c r="B229" s="188"/>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row>
    <row xmlns:x14ac="http://schemas.microsoft.com/office/spreadsheetml/2009/9/ac" r="230" ht="15.75" x14ac:dyDescent="0.25">
      <c r="A230" s="187"/>
      <c r="B230" s="188"/>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row>
    <row xmlns:x14ac="http://schemas.microsoft.com/office/spreadsheetml/2009/9/ac" r="231" ht="15.75" x14ac:dyDescent="0.25">
      <c r="A231" s="187"/>
      <c r="B231" s="188"/>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row>
    <row xmlns:x14ac="http://schemas.microsoft.com/office/spreadsheetml/2009/9/ac" r="232" ht="15.75" x14ac:dyDescent="0.25">
      <c r="A232" s="187"/>
      <c r="B232" s="188"/>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row>
    <row xmlns:x14ac="http://schemas.microsoft.com/office/spreadsheetml/2009/9/ac" r="233" ht="15.75" x14ac:dyDescent="0.25">
      <c r="A233" s="187"/>
      <c r="B233" s="188"/>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row>
    <row xmlns:x14ac="http://schemas.microsoft.com/office/spreadsheetml/2009/9/ac" r="234" ht="15.75" x14ac:dyDescent="0.25">
      <c r="A234" s="187"/>
      <c r="B234" s="188"/>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row>
    <row xmlns:x14ac="http://schemas.microsoft.com/office/spreadsheetml/2009/9/ac" r="235" ht="15.75" x14ac:dyDescent="0.25">
      <c r="A235" s="187"/>
      <c r="B235" s="188"/>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row>
    <row xmlns:x14ac="http://schemas.microsoft.com/office/spreadsheetml/2009/9/ac" r="236" ht="15.75" x14ac:dyDescent="0.25">
      <c r="A236" s="187"/>
      <c r="B236" s="188"/>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row>
    <row xmlns:x14ac="http://schemas.microsoft.com/office/spreadsheetml/2009/9/ac" r="237" ht="15.75" x14ac:dyDescent="0.25">
      <c r="A237" s="187"/>
      <c r="B237" s="188"/>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row>
    <row xmlns:x14ac="http://schemas.microsoft.com/office/spreadsheetml/2009/9/ac" r="238" ht="15.75" x14ac:dyDescent="0.25">
      <c r="A238" s="187"/>
      <c r="B238" s="188"/>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row>
    <row xmlns:x14ac="http://schemas.microsoft.com/office/spreadsheetml/2009/9/ac" r="239" ht="15.75" x14ac:dyDescent="0.25">
      <c r="A239" s="187"/>
      <c r="B239" s="188"/>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row>
    <row xmlns:x14ac="http://schemas.microsoft.com/office/spreadsheetml/2009/9/ac" r="240" ht="15.75" x14ac:dyDescent="0.25">
      <c r="A240" s="187"/>
      <c r="B240" s="188"/>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row>
    <row xmlns:x14ac="http://schemas.microsoft.com/office/spreadsheetml/2009/9/ac" r="241" ht="15.75" x14ac:dyDescent="0.25">
      <c r="A241" s="187"/>
      <c r="B241" s="188"/>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row>
    <row xmlns:x14ac="http://schemas.microsoft.com/office/spreadsheetml/2009/9/ac" r="242" ht="15.75" x14ac:dyDescent="0.25">
      <c r="A242" s="187"/>
      <c r="B242" s="188"/>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row>
    <row xmlns:x14ac="http://schemas.microsoft.com/office/spreadsheetml/2009/9/ac" r="243" ht="15.75" x14ac:dyDescent="0.25">
      <c r="A243" s="187"/>
      <c r="B243" s="188"/>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row>
    <row xmlns:x14ac="http://schemas.microsoft.com/office/spreadsheetml/2009/9/ac" r="244" ht="15.75" x14ac:dyDescent="0.25">
      <c r="A244" s="187"/>
      <c r="B244" s="188"/>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row>
    <row xmlns:x14ac="http://schemas.microsoft.com/office/spreadsheetml/2009/9/ac" r="245" ht="15.75" x14ac:dyDescent="0.25">
      <c r="A245" s="187"/>
      <c r="B245" s="188"/>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row>
    <row xmlns:x14ac="http://schemas.microsoft.com/office/spreadsheetml/2009/9/ac" r="246" ht="15.75" x14ac:dyDescent="0.25">
      <c r="A246" s="187"/>
      <c r="B246" s="188"/>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row>
    <row xmlns:x14ac="http://schemas.microsoft.com/office/spreadsheetml/2009/9/ac" r="247" ht="15.75" x14ac:dyDescent="0.25">
      <c r="A247" s="187"/>
      <c r="B247" s="188"/>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row>
    <row xmlns:x14ac="http://schemas.microsoft.com/office/spreadsheetml/2009/9/ac" r="248" ht="15.75" x14ac:dyDescent="0.25">
      <c r="A248" s="187"/>
      <c r="B248" s="188"/>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row>
    <row xmlns:x14ac="http://schemas.microsoft.com/office/spreadsheetml/2009/9/ac" r="249" ht="15.75" x14ac:dyDescent="0.25">
      <c r="A249" s="187"/>
      <c r="B249" s="188"/>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row>
    <row xmlns:x14ac="http://schemas.microsoft.com/office/spreadsheetml/2009/9/ac" r="250" ht="15.75" x14ac:dyDescent="0.25">
      <c r="A250" s="187"/>
      <c r="B250" s="188"/>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row>
    <row xmlns:x14ac="http://schemas.microsoft.com/office/spreadsheetml/2009/9/ac" r="251" ht="15.75" x14ac:dyDescent="0.25">
      <c r="A251" s="187"/>
      <c r="B251" s="188"/>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row>
    <row xmlns:x14ac="http://schemas.microsoft.com/office/spreadsheetml/2009/9/ac" r="252" ht="15.75" x14ac:dyDescent="0.25">
      <c r="A252" s="187"/>
      <c r="B252" s="188"/>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row>
    <row xmlns:x14ac="http://schemas.microsoft.com/office/spreadsheetml/2009/9/ac" r="253" ht="15.75" x14ac:dyDescent="0.25">
      <c r="A253" s="187"/>
      <c r="B253" s="188"/>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row>
    <row xmlns:x14ac="http://schemas.microsoft.com/office/spreadsheetml/2009/9/ac" r="254" ht="15.75" x14ac:dyDescent="0.25">
      <c r="A254" s="187"/>
      <c r="B254" s="188"/>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row>
    <row xmlns:x14ac="http://schemas.microsoft.com/office/spreadsheetml/2009/9/ac" r="255" ht="15.75" x14ac:dyDescent="0.25">
      <c r="A255" s="187"/>
      <c r="B255" s="188"/>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row>
    <row xmlns:x14ac="http://schemas.microsoft.com/office/spreadsheetml/2009/9/ac" r="256" ht="15.75" x14ac:dyDescent="0.25">
      <c r="A256" s="187"/>
      <c r="B256" s="188"/>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row>
    <row xmlns:x14ac="http://schemas.microsoft.com/office/spreadsheetml/2009/9/ac" r="257" ht="15.75" x14ac:dyDescent="0.25">
      <c r="A257" s="187"/>
      <c r="B257" s="188"/>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row>
    <row xmlns:x14ac="http://schemas.microsoft.com/office/spreadsheetml/2009/9/ac" r="258" ht="15.75" x14ac:dyDescent="0.25">
      <c r="A258" s="187"/>
      <c r="B258" s="188"/>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row>
    <row xmlns:x14ac="http://schemas.microsoft.com/office/spreadsheetml/2009/9/ac" r="259" ht="15.75" x14ac:dyDescent="0.25">
      <c r="A259" s="187"/>
      <c r="B259" s="188"/>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row>
    <row xmlns:x14ac="http://schemas.microsoft.com/office/spreadsheetml/2009/9/ac" r="260" ht="15.75" x14ac:dyDescent="0.25">
      <c r="A260" s="187"/>
      <c r="B260" s="188"/>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row>
    <row xmlns:x14ac="http://schemas.microsoft.com/office/spreadsheetml/2009/9/ac" r="261" ht="15.75" x14ac:dyDescent="0.25">
      <c r="A261" s="187"/>
      <c r="B261" s="188"/>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row>
    <row xmlns:x14ac="http://schemas.microsoft.com/office/spreadsheetml/2009/9/ac" r="262" ht="15.75" x14ac:dyDescent="0.25">
      <c r="A262" s="187"/>
      <c r="B262" s="188"/>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row>
    <row xmlns:x14ac="http://schemas.microsoft.com/office/spreadsheetml/2009/9/ac" r="263" ht="15.75" x14ac:dyDescent="0.25">
      <c r="A263" s="187"/>
      <c r="B263" s="188"/>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row>
    <row xmlns:x14ac="http://schemas.microsoft.com/office/spreadsheetml/2009/9/ac" r="264" ht="15.75" x14ac:dyDescent="0.25">
      <c r="A264" s="187"/>
      <c r="B264" s="188"/>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row>
    <row xmlns:x14ac="http://schemas.microsoft.com/office/spreadsheetml/2009/9/ac" r="265" ht="15.75" x14ac:dyDescent="0.25">
      <c r="A265" s="187"/>
      <c r="B265" s="188"/>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row>
    <row xmlns:x14ac="http://schemas.microsoft.com/office/spreadsheetml/2009/9/ac" r="266" ht="15.75" x14ac:dyDescent="0.25">
      <c r="A266" s="187"/>
      <c r="B266" s="188"/>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row>
    <row xmlns:x14ac="http://schemas.microsoft.com/office/spreadsheetml/2009/9/ac" r="267" ht="15.75" x14ac:dyDescent="0.25">
      <c r="A267" s="187"/>
      <c r="B267" s="188"/>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row>
    <row xmlns:x14ac="http://schemas.microsoft.com/office/spreadsheetml/2009/9/ac" r="268" ht="15.75" x14ac:dyDescent="0.25">
      <c r="A268" s="187"/>
      <c r="B268" s="188"/>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row>
    <row xmlns:x14ac="http://schemas.microsoft.com/office/spreadsheetml/2009/9/ac" r="269" ht="15.75" x14ac:dyDescent="0.25">
      <c r="A269" s="187"/>
      <c r="B269" s="188"/>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row>
    <row xmlns:x14ac="http://schemas.microsoft.com/office/spreadsheetml/2009/9/ac" r="270" ht="15.75" x14ac:dyDescent="0.25">
      <c r="A270" s="187"/>
      <c r="B270" s="188"/>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row>
    <row xmlns:x14ac="http://schemas.microsoft.com/office/spreadsheetml/2009/9/ac" r="271" ht="15.75" x14ac:dyDescent="0.25">
      <c r="A271" s="187"/>
      <c r="B271" s="188"/>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row>
    <row xmlns:x14ac="http://schemas.microsoft.com/office/spreadsheetml/2009/9/ac" r="272" ht="15.75" x14ac:dyDescent="0.25">
      <c r="A272" s="187"/>
      <c r="B272" s="188"/>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row>
    <row xmlns:x14ac="http://schemas.microsoft.com/office/spreadsheetml/2009/9/ac" r="273" ht="15.75" x14ac:dyDescent="0.25">
      <c r="A273" s="187"/>
      <c r="B273" s="188"/>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row>
    <row xmlns:x14ac="http://schemas.microsoft.com/office/spreadsheetml/2009/9/ac" r="274" ht="15.75" x14ac:dyDescent="0.25">
      <c r="A274" s="187"/>
      <c r="B274" s="188"/>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row>
    <row xmlns:x14ac="http://schemas.microsoft.com/office/spreadsheetml/2009/9/ac" r="275" ht="15.75" x14ac:dyDescent="0.25">
      <c r="A275" s="187"/>
      <c r="B275" s="188"/>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row>
    <row xmlns:x14ac="http://schemas.microsoft.com/office/spreadsheetml/2009/9/ac" r="276" ht="15.75" x14ac:dyDescent="0.25">
      <c r="A276" s="187"/>
      <c r="B276" s="188"/>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row>
    <row xmlns:x14ac="http://schemas.microsoft.com/office/spreadsheetml/2009/9/ac" r="277" ht="15.75" x14ac:dyDescent="0.25">
      <c r="A277" s="187"/>
      <c r="B277" s="188"/>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row>
    <row xmlns:x14ac="http://schemas.microsoft.com/office/spreadsheetml/2009/9/ac" r="278" ht="15.75" x14ac:dyDescent="0.25">
      <c r="A278" s="187"/>
      <c r="B278" s="188"/>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row>
    <row xmlns:x14ac="http://schemas.microsoft.com/office/spreadsheetml/2009/9/ac" r="279" ht="15.75" x14ac:dyDescent="0.25">
      <c r="A279" s="187"/>
      <c r="B279" s="188"/>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row>
    <row xmlns:x14ac="http://schemas.microsoft.com/office/spreadsheetml/2009/9/ac" r="280" ht="15.75" x14ac:dyDescent="0.25">
      <c r="A280" s="187"/>
      <c r="B280" s="188"/>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row>
    <row xmlns:x14ac="http://schemas.microsoft.com/office/spreadsheetml/2009/9/ac" r="281" ht="15.75" x14ac:dyDescent="0.25">
      <c r="A281" s="187"/>
      <c r="B281" s="188"/>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row>
    <row xmlns:x14ac="http://schemas.microsoft.com/office/spreadsheetml/2009/9/ac" r="282" ht="15.75" x14ac:dyDescent="0.25">
      <c r="A282" s="187"/>
      <c r="B282" s="188"/>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row>
    <row xmlns:x14ac="http://schemas.microsoft.com/office/spreadsheetml/2009/9/ac" r="283" ht="15.75" x14ac:dyDescent="0.25">
      <c r="A283" s="187"/>
      <c r="B283" s="188"/>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row>
    <row xmlns:x14ac="http://schemas.microsoft.com/office/spreadsheetml/2009/9/ac" r="284" ht="15.75" x14ac:dyDescent="0.25">
      <c r="A284" s="187"/>
      <c r="B284" s="188"/>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row>
    <row xmlns:x14ac="http://schemas.microsoft.com/office/spreadsheetml/2009/9/ac" r="285" ht="15.75" x14ac:dyDescent="0.25">
      <c r="A285" s="187"/>
      <c r="B285" s="188"/>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row>
    <row xmlns:x14ac="http://schemas.microsoft.com/office/spreadsheetml/2009/9/ac" r="286" ht="15.75" x14ac:dyDescent="0.25">
      <c r="A286" s="187"/>
      <c r="B286" s="188"/>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row>
    <row xmlns:x14ac="http://schemas.microsoft.com/office/spreadsheetml/2009/9/ac" r="287" ht="15.75" x14ac:dyDescent="0.25">
      <c r="A287" s="187"/>
      <c r="B287" s="188"/>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row>
    <row xmlns:x14ac="http://schemas.microsoft.com/office/spreadsheetml/2009/9/ac" r="288" ht="15.75" x14ac:dyDescent="0.25">
      <c r="A288" s="187"/>
      <c r="B288" s="188"/>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row>
    <row xmlns:x14ac="http://schemas.microsoft.com/office/spreadsheetml/2009/9/ac" r="289" ht="15.75" x14ac:dyDescent="0.25">
      <c r="A289" s="187"/>
      <c r="B289" s="188"/>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row>
    <row xmlns:x14ac="http://schemas.microsoft.com/office/spreadsheetml/2009/9/ac" r="290" ht="15.75" x14ac:dyDescent="0.25">
      <c r="A290" s="187"/>
      <c r="B290" s="188"/>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row>
    <row xmlns:x14ac="http://schemas.microsoft.com/office/spreadsheetml/2009/9/ac" r="291" ht="15.75" x14ac:dyDescent="0.25">
      <c r="A291" s="187"/>
      <c r="B291" s="188"/>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row>
    <row xmlns:x14ac="http://schemas.microsoft.com/office/spreadsheetml/2009/9/ac" r="292" ht="15.75" x14ac:dyDescent="0.25">
      <c r="A292" s="187"/>
      <c r="B292" s="188"/>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row>
    <row xmlns:x14ac="http://schemas.microsoft.com/office/spreadsheetml/2009/9/ac" r="293" ht="15.75" x14ac:dyDescent="0.25">
      <c r="A293" s="187"/>
      <c r="B293" s="188"/>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row>
    <row xmlns:x14ac="http://schemas.microsoft.com/office/spreadsheetml/2009/9/ac" r="294" ht="15.75" x14ac:dyDescent="0.25">
      <c r="A294" s="187"/>
      <c r="B294" s="188"/>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row>
    <row xmlns:x14ac="http://schemas.microsoft.com/office/spreadsheetml/2009/9/ac" r="295" ht="15.75" x14ac:dyDescent="0.25">
      <c r="A295" s="187"/>
      <c r="B295" s="188"/>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row>
    <row xmlns:x14ac="http://schemas.microsoft.com/office/spreadsheetml/2009/9/ac" r="296" ht="15.75" x14ac:dyDescent="0.25">
      <c r="A296" s="187"/>
      <c r="B296" s="188"/>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row>
    <row xmlns:x14ac="http://schemas.microsoft.com/office/spreadsheetml/2009/9/ac" r="297" ht="15.75" x14ac:dyDescent="0.25">
      <c r="A297" s="187"/>
      <c r="B297" s="188"/>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row>
    <row xmlns:x14ac="http://schemas.microsoft.com/office/spreadsheetml/2009/9/ac" r="298" ht="15.75" x14ac:dyDescent="0.25">
      <c r="A298" s="187"/>
      <c r="B298" s="188"/>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row>
    <row xmlns:x14ac="http://schemas.microsoft.com/office/spreadsheetml/2009/9/ac" r="299" ht="15.75" x14ac:dyDescent="0.25">
      <c r="A299" s="187"/>
      <c r="B299" s="188"/>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row>
    <row xmlns:x14ac="http://schemas.microsoft.com/office/spreadsheetml/2009/9/ac" r="300" ht="15.75" x14ac:dyDescent="0.25">
      <c r="A300" s="187"/>
      <c r="B300" s="188"/>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row>
    <row xmlns:x14ac="http://schemas.microsoft.com/office/spreadsheetml/2009/9/ac" r="301" ht="15.75" x14ac:dyDescent="0.25">
      <c r="A301" s="187"/>
      <c r="B301" s="188"/>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row>
    <row xmlns:x14ac="http://schemas.microsoft.com/office/spreadsheetml/2009/9/ac" r="302" ht="15.75" x14ac:dyDescent="0.25">
      <c r="A302" s="187"/>
      <c r="B302" s="188"/>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row>
    <row xmlns:x14ac="http://schemas.microsoft.com/office/spreadsheetml/2009/9/ac" r="303" ht="15.75" x14ac:dyDescent="0.25">
      <c r="A303" s="187"/>
      <c r="B303" s="188"/>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row>
    <row xmlns:x14ac="http://schemas.microsoft.com/office/spreadsheetml/2009/9/ac" r="304" ht="15.75" x14ac:dyDescent="0.25">
      <c r="A304" s="187"/>
      <c r="B304" s="188"/>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row>
    <row xmlns:x14ac="http://schemas.microsoft.com/office/spreadsheetml/2009/9/ac" r="305" ht="15.75" x14ac:dyDescent="0.25">
      <c r="A305" s="187"/>
      <c r="B305" s="188"/>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row>
    <row xmlns:x14ac="http://schemas.microsoft.com/office/spreadsheetml/2009/9/ac" r="306" ht="15.75" x14ac:dyDescent="0.25">
      <c r="A306" s="187"/>
      <c r="B306" s="188"/>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row>
    <row xmlns:x14ac="http://schemas.microsoft.com/office/spreadsheetml/2009/9/ac" r="307" ht="15.75" x14ac:dyDescent="0.25">
      <c r="A307" s="187"/>
      <c r="B307" s="188"/>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row>
    <row xmlns:x14ac="http://schemas.microsoft.com/office/spreadsheetml/2009/9/ac" r="308" ht="15.75" x14ac:dyDescent="0.25">
      <c r="A308" s="187"/>
      <c r="B308" s="188"/>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row>
    <row xmlns:x14ac="http://schemas.microsoft.com/office/spreadsheetml/2009/9/ac" r="309" ht="15.75" x14ac:dyDescent="0.25">
      <c r="A309" s="187"/>
      <c r="B309" s="188"/>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row>
    <row xmlns:x14ac="http://schemas.microsoft.com/office/spreadsheetml/2009/9/ac" r="310" ht="15.75" x14ac:dyDescent="0.25">
      <c r="A310" s="187"/>
      <c r="B310" s="188"/>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row>
    <row xmlns:x14ac="http://schemas.microsoft.com/office/spreadsheetml/2009/9/ac" r="311" ht="15.75" x14ac:dyDescent="0.25">
      <c r="A311" s="187"/>
      <c r="B311" s="188"/>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row>
    <row xmlns:x14ac="http://schemas.microsoft.com/office/spreadsheetml/2009/9/ac" r="312" ht="15.75" x14ac:dyDescent="0.25">
      <c r="A312" s="187"/>
      <c r="B312" s="188"/>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row>
    <row xmlns:x14ac="http://schemas.microsoft.com/office/spreadsheetml/2009/9/ac" r="313" ht="15.75" x14ac:dyDescent="0.25">
      <c r="A313" s="187"/>
      <c r="B313" s="188"/>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row>
    <row xmlns:x14ac="http://schemas.microsoft.com/office/spreadsheetml/2009/9/ac" r="314" ht="15.75" x14ac:dyDescent="0.25">
      <c r="A314" s="187"/>
      <c r="B314" s="188"/>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row>
    <row xmlns:x14ac="http://schemas.microsoft.com/office/spreadsheetml/2009/9/ac" r="315" ht="15.75" x14ac:dyDescent="0.25">
      <c r="A315" s="187"/>
      <c r="B315" s="188"/>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row>
    <row xmlns:x14ac="http://schemas.microsoft.com/office/spreadsheetml/2009/9/ac" r="316" ht="15.75" x14ac:dyDescent="0.25">
      <c r="A316" s="187"/>
      <c r="B316" s="188"/>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row>
    <row xmlns:x14ac="http://schemas.microsoft.com/office/spreadsheetml/2009/9/ac" r="317" ht="15.75" x14ac:dyDescent="0.25">
      <c r="A317" s="187"/>
      <c r="B317" s="188"/>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row>
    <row xmlns:x14ac="http://schemas.microsoft.com/office/spreadsheetml/2009/9/ac" r="318" ht="15.75" x14ac:dyDescent="0.25">
      <c r="A318" s="187"/>
      <c r="B318" s="188"/>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row>
    <row xmlns:x14ac="http://schemas.microsoft.com/office/spreadsheetml/2009/9/ac" r="319" ht="15.75" x14ac:dyDescent="0.25">
      <c r="A319" s="187"/>
      <c r="B319" s="188"/>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row>
    <row xmlns:x14ac="http://schemas.microsoft.com/office/spreadsheetml/2009/9/ac" r="320" ht="15.75" x14ac:dyDescent="0.25">
      <c r="A320" s="187"/>
      <c r="B320" s="188"/>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row>
    <row xmlns:x14ac="http://schemas.microsoft.com/office/spreadsheetml/2009/9/ac" r="321" ht="15.75" x14ac:dyDescent="0.25">
      <c r="A321" s="187"/>
      <c r="B321" s="188"/>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row>
    <row xmlns:x14ac="http://schemas.microsoft.com/office/spreadsheetml/2009/9/ac" r="322" ht="15.75" x14ac:dyDescent="0.25">
      <c r="A322" s="187"/>
      <c r="B322" s="188"/>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row>
    <row xmlns:x14ac="http://schemas.microsoft.com/office/spreadsheetml/2009/9/ac" r="323" ht="15.75" x14ac:dyDescent="0.25">
      <c r="A323" s="187"/>
      <c r="B323" s="188"/>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row>
    <row xmlns:x14ac="http://schemas.microsoft.com/office/spreadsheetml/2009/9/ac" r="324" ht="15.75" x14ac:dyDescent="0.25">
      <c r="A324" s="187"/>
      <c r="B324" s="188"/>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row>
    <row xmlns:x14ac="http://schemas.microsoft.com/office/spreadsheetml/2009/9/ac" r="325" ht="15.75" x14ac:dyDescent="0.25">
      <c r="A325" s="187"/>
      <c r="B325" s="188"/>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row>
    <row xmlns:x14ac="http://schemas.microsoft.com/office/spreadsheetml/2009/9/ac" r="326" ht="15.75" x14ac:dyDescent="0.25">
      <c r="A326" s="187"/>
      <c r="B326" s="188"/>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row>
    <row xmlns:x14ac="http://schemas.microsoft.com/office/spreadsheetml/2009/9/ac" r="327" ht="15.75" x14ac:dyDescent="0.25">
      <c r="A327" s="187"/>
      <c r="B327" s="188"/>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row>
    <row xmlns:x14ac="http://schemas.microsoft.com/office/spreadsheetml/2009/9/ac" r="328" ht="15.75" x14ac:dyDescent="0.25">
      <c r="A328" s="187"/>
      <c r="B328" s="188"/>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row>
    <row xmlns:x14ac="http://schemas.microsoft.com/office/spreadsheetml/2009/9/ac" r="329" ht="15.75" x14ac:dyDescent="0.25">
      <c r="A329" s="187"/>
      <c r="B329" s="188"/>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row>
    <row xmlns:x14ac="http://schemas.microsoft.com/office/spreadsheetml/2009/9/ac" r="330" ht="15.75" x14ac:dyDescent="0.25">
      <c r="A330" s="187"/>
      <c r="B330" s="188"/>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row>
    <row xmlns:x14ac="http://schemas.microsoft.com/office/spreadsheetml/2009/9/ac" r="331" ht="15.75" x14ac:dyDescent="0.25">
      <c r="A331" s="187"/>
      <c r="B331" s="188"/>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row>
    <row xmlns:x14ac="http://schemas.microsoft.com/office/spreadsheetml/2009/9/ac" r="332" ht="15.75" x14ac:dyDescent="0.25">
      <c r="A332" s="187"/>
      <c r="B332" s="188"/>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row>
    <row xmlns:x14ac="http://schemas.microsoft.com/office/spreadsheetml/2009/9/ac" r="333" ht="15.75" x14ac:dyDescent="0.25">
      <c r="A333" s="187"/>
      <c r="B333" s="188"/>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row>
    <row xmlns:x14ac="http://schemas.microsoft.com/office/spreadsheetml/2009/9/ac" r="334" ht="15.75" x14ac:dyDescent="0.25">
      <c r="A334" s="187"/>
      <c r="B334" s="188"/>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row>
    <row xmlns:x14ac="http://schemas.microsoft.com/office/spreadsheetml/2009/9/ac" r="335" ht="15.75" x14ac:dyDescent="0.25">
      <c r="A335" s="187"/>
      <c r="B335" s="188"/>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row>
    <row xmlns:x14ac="http://schemas.microsoft.com/office/spreadsheetml/2009/9/ac" r="336" ht="15.75" x14ac:dyDescent="0.25">
      <c r="A336" s="187"/>
      <c r="B336" s="188"/>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row>
    <row xmlns:x14ac="http://schemas.microsoft.com/office/spreadsheetml/2009/9/ac" r="337" ht="15.75" x14ac:dyDescent="0.25">
      <c r="A337" s="187"/>
      <c r="B337" s="188"/>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row>
    <row xmlns:x14ac="http://schemas.microsoft.com/office/spreadsheetml/2009/9/ac" r="338" ht="15.75" x14ac:dyDescent="0.25">
      <c r="A338" s="187"/>
      <c r="B338" s="188"/>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row>
    <row xmlns:x14ac="http://schemas.microsoft.com/office/spreadsheetml/2009/9/ac" r="339" ht="15.75" x14ac:dyDescent="0.25">
      <c r="A339" s="187"/>
      <c r="B339" s="188"/>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row>
    <row xmlns:x14ac="http://schemas.microsoft.com/office/spreadsheetml/2009/9/ac" r="340" ht="15.75" x14ac:dyDescent="0.25">
      <c r="A340" s="187"/>
      <c r="B340" s="188"/>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row>
    <row xmlns:x14ac="http://schemas.microsoft.com/office/spreadsheetml/2009/9/ac" r="341" ht="15.75" x14ac:dyDescent="0.25">
      <c r="A341" s="187"/>
      <c r="B341" s="188"/>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row>
    <row xmlns:x14ac="http://schemas.microsoft.com/office/spreadsheetml/2009/9/ac" r="342" ht="15.75" x14ac:dyDescent="0.25">
      <c r="A342" s="187"/>
      <c r="B342" s="188"/>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row>
    <row xmlns:x14ac="http://schemas.microsoft.com/office/spreadsheetml/2009/9/ac" r="343" ht="15.75" x14ac:dyDescent="0.25">
      <c r="A343" s="187"/>
      <c r="B343" s="188"/>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row>
    <row xmlns:x14ac="http://schemas.microsoft.com/office/spreadsheetml/2009/9/ac" r="344" ht="15.75" x14ac:dyDescent="0.25">
      <c r="A344" s="187"/>
      <c r="B344" s="188"/>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row>
    <row xmlns:x14ac="http://schemas.microsoft.com/office/spreadsheetml/2009/9/ac" r="345" ht="15.75" x14ac:dyDescent="0.25">
      <c r="A345" s="187"/>
      <c r="B345" s="188"/>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row>
    <row xmlns:x14ac="http://schemas.microsoft.com/office/spreadsheetml/2009/9/ac" r="346" ht="15.75" x14ac:dyDescent="0.25">
      <c r="A346" s="187"/>
      <c r="B346" s="188"/>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row>
    <row xmlns:x14ac="http://schemas.microsoft.com/office/spreadsheetml/2009/9/ac" r="347" ht="15.75" x14ac:dyDescent="0.25">
      <c r="A347" s="187"/>
      <c r="B347" s="188"/>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row>
    <row xmlns:x14ac="http://schemas.microsoft.com/office/spreadsheetml/2009/9/ac" r="348" ht="15.75" x14ac:dyDescent="0.25">
      <c r="A348" s="187"/>
      <c r="B348" s="188"/>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row>
    <row xmlns:x14ac="http://schemas.microsoft.com/office/spreadsheetml/2009/9/ac" r="349" ht="15.75" x14ac:dyDescent="0.25">
      <c r="A349" s="187"/>
      <c r="B349" s="188"/>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row>
    <row xmlns:x14ac="http://schemas.microsoft.com/office/spreadsheetml/2009/9/ac" r="350" ht="15.75" x14ac:dyDescent="0.25">
      <c r="A350" s="187"/>
      <c r="B350" s="188"/>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row>
    <row xmlns:x14ac="http://schemas.microsoft.com/office/spreadsheetml/2009/9/ac" r="351" ht="15.75" x14ac:dyDescent="0.25">
      <c r="A351" s="187"/>
      <c r="B351" s="188"/>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row>
    <row xmlns:x14ac="http://schemas.microsoft.com/office/spreadsheetml/2009/9/ac" r="352" ht="15.75" x14ac:dyDescent="0.25">
      <c r="A352" s="187"/>
      <c r="B352" s="188"/>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row>
    <row xmlns:x14ac="http://schemas.microsoft.com/office/spreadsheetml/2009/9/ac" r="353" ht="15.75" x14ac:dyDescent="0.25">
      <c r="A353" s="187"/>
      <c r="B353" s="188"/>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row>
    <row xmlns:x14ac="http://schemas.microsoft.com/office/spreadsheetml/2009/9/ac" r="354" ht="15.75" x14ac:dyDescent="0.25">
      <c r="A354" s="187"/>
      <c r="B354" s="188"/>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row>
    <row xmlns:x14ac="http://schemas.microsoft.com/office/spreadsheetml/2009/9/ac" r="355" ht="15.75" x14ac:dyDescent="0.25">
      <c r="A355" s="187"/>
      <c r="B355" s="188"/>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row>
    <row xmlns:x14ac="http://schemas.microsoft.com/office/spreadsheetml/2009/9/ac" r="356" ht="15.75" x14ac:dyDescent="0.25">
      <c r="A356" s="187"/>
      <c r="B356" s="188"/>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row>
    <row xmlns:x14ac="http://schemas.microsoft.com/office/spreadsheetml/2009/9/ac" r="357" ht="15.75" x14ac:dyDescent="0.25">
      <c r="A357" s="187"/>
      <c r="B357" s="188"/>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row>
    <row xmlns:x14ac="http://schemas.microsoft.com/office/spreadsheetml/2009/9/ac" r="358" ht="15.75" x14ac:dyDescent="0.25">
      <c r="A358" s="187"/>
      <c r="B358" s="188"/>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row>
    <row xmlns:x14ac="http://schemas.microsoft.com/office/spreadsheetml/2009/9/ac" r="359" ht="15.75" x14ac:dyDescent="0.25">
      <c r="A359" s="187"/>
      <c r="B359" s="188"/>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row>
    <row xmlns:x14ac="http://schemas.microsoft.com/office/spreadsheetml/2009/9/ac" r="360" ht="15.75" x14ac:dyDescent="0.25">
      <c r="A360" s="187"/>
      <c r="B360" s="188"/>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row>
    <row xmlns:x14ac="http://schemas.microsoft.com/office/spreadsheetml/2009/9/ac" r="361" ht="15.75" x14ac:dyDescent="0.25">
      <c r="A361" s="187"/>
      <c r="B361" s="188"/>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row>
    <row xmlns:x14ac="http://schemas.microsoft.com/office/spreadsheetml/2009/9/ac" r="362" ht="15.75" x14ac:dyDescent="0.25">
      <c r="A362" s="187"/>
      <c r="B362" s="188"/>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row>
    <row xmlns:x14ac="http://schemas.microsoft.com/office/spreadsheetml/2009/9/ac" r="363" ht="15.75" x14ac:dyDescent="0.25">
      <c r="A363" s="187"/>
      <c r="B363" s="188"/>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row>
    <row xmlns:x14ac="http://schemas.microsoft.com/office/spreadsheetml/2009/9/ac" r="364" ht="15.75" x14ac:dyDescent="0.25">
      <c r="A364" s="187"/>
      <c r="B364" s="188"/>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row>
    <row xmlns:x14ac="http://schemas.microsoft.com/office/spreadsheetml/2009/9/ac" r="365" ht="15.75" x14ac:dyDescent="0.25">
      <c r="A365" s="187"/>
      <c r="B365" s="188"/>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row>
    <row xmlns:x14ac="http://schemas.microsoft.com/office/spreadsheetml/2009/9/ac" r="366" ht="15.75" x14ac:dyDescent="0.25">
      <c r="A366" s="187"/>
      <c r="B366" s="188"/>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row>
    <row xmlns:x14ac="http://schemas.microsoft.com/office/spreadsheetml/2009/9/ac" r="367" ht="15.75" x14ac:dyDescent="0.25">
      <c r="A367" s="187"/>
      <c r="B367" s="188"/>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row>
    <row xmlns:x14ac="http://schemas.microsoft.com/office/spreadsheetml/2009/9/ac" r="368" ht="15.75" x14ac:dyDescent="0.25">
      <c r="A368" s="187"/>
      <c r="B368" s="188"/>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row>
    <row xmlns:x14ac="http://schemas.microsoft.com/office/spreadsheetml/2009/9/ac" r="369" ht="15.75" x14ac:dyDescent="0.25">
      <c r="A369" s="187"/>
      <c r="B369" s="188"/>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row>
    <row xmlns:x14ac="http://schemas.microsoft.com/office/spreadsheetml/2009/9/ac" r="370" ht="15.75" x14ac:dyDescent="0.25">
      <c r="A370" s="187"/>
      <c r="B370" s="188"/>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row>
    <row xmlns:x14ac="http://schemas.microsoft.com/office/spreadsheetml/2009/9/ac" r="371" ht="15.75" x14ac:dyDescent="0.25">
      <c r="A371" s="187"/>
      <c r="B371" s="188"/>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row>
    <row xmlns:x14ac="http://schemas.microsoft.com/office/spreadsheetml/2009/9/ac" r="372" ht="15.75" x14ac:dyDescent="0.25">
      <c r="A372" s="187"/>
      <c r="B372" s="188"/>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row>
    <row xmlns:x14ac="http://schemas.microsoft.com/office/spreadsheetml/2009/9/ac" r="373" ht="15.75" x14ac:dyDescent="0.25">
      <c r="A373" s="187"/>
      <c r="B373" s="188"/>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row>
    <row xmlns:x14ac="http://schemas.microsoft.com/office/spreadsheetml/2009/9/ac" r="374" ht="15.75" x14ac:dyDescent="0.25">
      <c r="A374" s="187"/>
      <c r="B374" s="188"/>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row>
    <row xmlns:x14ac="http://schemas.microsoft.com/office/spreadsheetml/2009/9/ac" r="375" ht="15.75" x14ac:dyDescent="0.25">
      <c r="A375" s="187"/>
      <c r="B375" s="188"/>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row>
    <row xmlns:x14ac="http://schemas.microsoft.com/office/spreadsheetml/2009/9/ac" r="376" ht="15.75" x14ac:dyDescent="0.25">
      <c r="A376" s="187"/>
      <c r="B376" s="188"/>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row>
    <row xmlns:x14ac="http://schemas.microsoft.com/office/spreadsheetml/2009/9/ac" r="377" ht="15.75" x14ac:dyDescent="0.25">
      <c r="A377" s="187"/>
      <c r="B377" s="188"/>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row>
    <row xmlns:x14ac="http://schemas.microsoft.com/office/spreadsheetml/2009/9/ac" r="378" ht="15.75" x14ac:dyDescent="0.25">
      <c r="A378" s="187"/>
      <c r="B378" s="188"/>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row>
    <row xmlns:x14ac="http://schemas.microsoft.com/office/spreadsheetml/2009/9/ac" r="379" ht="15.75" x14ac:dyDescent="0.25">
      <c r="A379" s="187"/>
      <c r="B379" s="188"/>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row>
    <row xmlns:x14ac="http://schemas.microsoft.com/office/spreadsheetml/2009/9/ac" r="380" ht="15.75" x14ac:dyDescent="0.25">
      <c r="A380" s="187"/>
      <c r="B380" s="188"/>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row>
    <row xmlns:x14ac="http://schemas.microsoft.com/office/spreadsheetml/2009/9/ac" r="381" ht="15.75" x14ac:dyDescent="0.25">
      <c r="A381" s="187"/>
      <c r="B381" s="188"/>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row>
    <row xmlns:x14ac="http://schemas.microsoft.com/office/spreadsheetml/2009/9/ac" r="382" ht="15.75" x14ac:dyDescent="0.25">
      <c r="A382" s="187"/>
      <c r="B382" s="188"/>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row>
    <row xmlns:x14ac="http://schemas.microsoft.com/office/spreadsheetml/2009/9/ac" r="383" ht="15.75" x14ac:dyDescent="0.25">
      <c r="A383" s="187"/>
      <c r="B383" s="188"/>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row>
    <row xmlns:x14ac="http://schemas.microsoft.com/office/spreadsheetml/2009/9/ac" r="384" ht="15.75" x14ac:dyDescent="0.25">
      <c r="A384" s="187"/>
      <c r="B384" s="188"/>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row>
    <row xmlns:x14ac="http://schemas.microsoft.com/office/spreadsheetml/2009/9/ac" r="385" ht="15.75" x14ac:dyDescent="0.25">
      <c r="A385" s="187"/>
      <c r="B385" s="188"/>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row>
    <row xmlns:x14ac="http://schemas.microsoft.com/office/spreadsheetml/2009/9/ac" r="386" ht="15.75" x14ac:dyDescent="0.25">
      <c r="A386" s="187"/>
      <c r="B386" s="188"/>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row>
    <row xmlns:x14ac="http://schemas.microsoft.com/office/spreadsheetml/2009/9/ac" r="387" ht="15.75" x14ac:dyDescent="0.25">
      <c r="A387" s="187"/>
      <c r="B387" s="188"/>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row>
    <row xmlns:x14ac="http://schemas.microsoft.com/office/spreadsheetml/2009/9/ac" r="388" ht="15.75" x14ac:dyDescent="0.25">
      <c r="A388" s="187"/>
      <c r="B388" s="188"/>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row>
    <row xmlns:x14ac="http://schemas.microsoft.com/office/spreadsheetml/2009/9/ac" r="389" ht="15.75" x14ac:dyDescent="0.25">
      <c r="A389" s="187"/>
      <c r="B389" s="188"/>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row>
    <row xmlns:x14ac="http://schemas.microsoft.com/office/spreadsheetml/2009/9/ac" r="390" ht="15.75" x14ac:dyDescent="0.25">
      <c r="A390" s="187"/>
      <c r="B390" s="188"/>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row>
    <row xmlns:x14ac="http://schemas.microsoft.com/office/spreadsheetml/2009/9/ac" r="391" ht="15.75" x14ac:dyDescent="0.25">
      <c r="A391" s="187"/>
      <c r="B391" s="188"/>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row>
    <row xmlns:x14ac="http://schemas.microsoft.com/office/spreadsheetml/2009/9/ac" r="392" ht="15.75" x14ac:dyDescent="0.25">
      <c r="A392" s="187"/>
      <c r="B392" s="188"/>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row>
    <row xmlns:x14ac="http://schemas.microsoft.com/office/spreadsheetml/2009/9/ac" r="393" ht="15.75" x14ac:dyDescent="0.25">
      <c r="A393" s="187"/>
      <c r="B393" s="188"/>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row>
    <row xmlns:x14ac="http://schemas.microsoft.com/office/spreadsheetml/2009/9/ac" r="394" ht="15.75" x14ac:dyDescent="0.25">
      <c r="A394" s="187"/>
      <c r="B394" s="188"/>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row>
    <row xmlns:x14ac="http://schemas.microsoft.com/office/spreadsheetml/2009/9/ac" r="395" ht="15.75" x14ac:dyDescent="0.25">
      <c r="A395" s="187"/>
      <c r="B395" s="188"/>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row>
    <row xmlns:x14ac="http://schemas.microsoft.com/office/spreadsheetml/2009/9/ac" r="396" ht="15.75" x14ac:dyDescent="0.25">
      <c r="A396" s="187"/>
      <c r="B396" s="188"/>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row>
    <row xmlns:x14ac="http://schemas.microsoft.com/office/spreadsheetml/2009/9/ac" r="397" ht="15.75" x14ac:dyDescent="0.25">
      <c r="A397" s="187"/>
      <c r="B397" s="188"/>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row>
    <row xmlns:x14ac="http://schemas.microsoft.com/office/spreadsheetml/2009/9/ac" r="398" ht="15.75" x14ac:dyDescent="0.25">
      <c r="A398" s="187"/>
      <c r="B398" s="188"/>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row>
    <row xmlns:x14ac="http://schemas.microsoft.com/office/spreadsheetml/2009/9/ac" r="399" ht="15.75" x14ac:dyDescent="0.25">
      <c r="A399" s="187"/>
      <c r="B399" s="188"/>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row>
    <row xmlns:x14ac="http://schemas.microsoft.com/office/spreadsheetml/2009/9/ac" r="400" ht="15.75" x14ac:dyDescent="0.25">
      <c r="A400" s="187"/>
      <c r="B400" s="188"/>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row>
    <row xmlns:x14ac="http://schemas.microsoft.com/office/spreadsheetml/2009/9/ac" r="401" ht="15.75" x14ac:dyDescent="0.25">
      <c r="A401" s="187"/>
      <c r="B401" s="188"/>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row>
    <row xmlns:x14ac="http://schemas.microsoft.com/office/spreadsheetml/2009/9/ac" r="402" ht="15.75" x14ac:dyDescent="0.25">
      <c r="A402" s="187"/>
      <c r="B402" s="188"/>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row>
    <row xmlns:x14ac="http://schemas.microsoft.com/office/spreadsheetml/2009/9/ac" r="403" ht="15.75" x14ac:dyDescent="0.25">
      <c r="A403" s="187"/>
      <c r="B403" s="188"/>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row>
    <row xmlns:x14ac="http://schemas.microsoft.com/office/spreadsheetml/2009/9/ac" r="404" ht="15.75" x14ac:dyDescent="0.25">
      <c r="A404" s="187"/>
      <c r="B404" s="188"/>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row>
    <row xmlns:x14ac="http://schemas.microsoft.com/office/spreadsheetml/2009/9/ac" r="405" ht="15.75" x14ac:dyDescent="0.25">
      <c r="A405" s="187"/>
      <c r="B405" s="188"/>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row>
    <row xmlns:x14ac="http://schemas.microsoft.com/office/spreadsheetml/2009/9/ac" r="406" ht="15.75" x14ac:dyDescent="0.25">
      <c r="A406" s="187"/>
      <c r="B406" s="188"/>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row>
    <row xmlns:x14ac="http://schemas.microsoft.com/office/spreadsheetml/2009/9/ac" r="407" ht="15.75" x14ac:dyDescent="0.25">
      <c r="A407" s="187"/>
      <c r="B407" s="188"/>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row>
    <row xmlns:x14ac="http://schemas.microsoft.com/office/spreadsheetml/2009/9/ac" r="408" ht="15.75" x14ac:dyDescent="0.25">
      <c r="A408" s="187"/>
      <c r="B408" s="188"/>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row>
    <row xmlns:x14ac="http://schemas.microsoft.com/office/spreadsheetml/2009/9/ac" r="409" ht="15.75" x14ac:dyDescent="0.25">
      <c r="A409" s="187"/>
      <c r="B409" s="188"/>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row>
    <row xmlns:x14ac="http://schemas.microsoft.com/office/spreadsheetml/2009/9/ac" r="410" ht="15.75" x14ac:dyDescent="0.25">
      <c r="A410" s="187"/>
      <c r="B410" s="188"/>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row>
    <row xmlns:x14ac="http://schemas.microsoft.com/office/spreadsheetml/2009/9/ac" r="411" ht="15.75" x14ac:dyDescent="0.25">
      <c r="A411" s="187"/>
      <c r="B411" s="188"/>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row>
    <row xmlns:x14ac="http://schemas.microsoft.com/office/spreadsheetml/2009/9/ac" r="412" ht="15.75" x14ac:dyDescent="0.25">
      <c r="A412" s="187"/>
      <c r="B412" s="188"/>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row>
    <row xmlns:x14ac="http://schemas.microsoft.com/office/spreadsheetml/2009/9/ac" r="413" ht="15.75" x14ac:dyDescent="0.25">
      <c r="A413" s="187"/>
      <c r="B413" s="188"/>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row>
    <row xmlns:x14ac="http://schemas.microsoft.com/office/spreadsheetml/2009/9/ac" r="414" ht="15.75" x14ac:dyDescent="0.25">
      <c r="A414" s="187"/>
      <c r="B414" s="188"/>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row>
    <row xmlns:x14ac="http://schemas.microsoft.com/office/spreadsheetml/2009/9/ac" r="415" ht="15.75" x14ac:dyDescent="0.25">
      <c r="A415" s="187"/>
      <c r="B415" s="188"/>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row>
    <row xmlns:x14ac="http://schemas.microsoft.com/office/spreadsheetml/2009/9/ac" r="416" ht="15.75" x14ac:dyDescent="0.25">
      <c r="A416" s="187"/>
      <c r="B416" s="188"/>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row>
    <row xmlns:x14ac="http://schemas.microsoft.com/office/spreadsheetml/2009/9/ac" r="417" ht="15.75" x14ac:dyDescent="0.25">
      <c r="A417" s="187"/>
      <c r="B417" s="188"/>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row>
    <row xmlns:x14ac="http://schemas.microsoft.com/office/spreadsheetml/2009/9/ac" r="418" ht="15.75" x14ac:dyDescent="0.25">
      <c r="A418" s="187"/>
      <c r="B418" s="188"/>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row>
    <row xmlns:x14ac="http://schemas.microsoft.com/office/spreadsheetml/2009/9/ac" r="419" ht="15.75" x14ac:dyDescent="0.25">
      <c r="A419" s="187"/>
      <c r="B419" s="188"/>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row>
    <row xmlns:x14ac="http://schemas.microsoft.com/office/spreadsheetml/2009/9/ac" r="420" ht="15.75" x14ac:dyDescent="0.25">
      <c r="A420" s="187"/>
      <c r="B420" s="188"/>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row>
    <row xmlns:x14ac="http://schemas.microsoft.com/office/spreadsheetml/2009/9/ac" r="421" ht="15.75" x14ac:dyDescent="0.25">
      <c r="A421" s="187"/>
      <c r="B421" s="188"/>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row>
    <row xmlns:x14ac="http://schemas.microsoft.com/office/spreadsheetml/2009/9/ac" r="422" ht="15.75" x14ac:dyDescent="0.25">
      <c r="A422" s="187"/>
      <c r="B422" s="188"/>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row>
    <row xmlns:x14ac="http://schemas.microsoft.com/office/spreadsheetml/2009/9/ac" r="423" ht="15.75" x14ac:dyDescent="0.25">
      <c r="A423" s="187"/>
      <c r="B423" s="188"/>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row>
    <row xmlns:x14ac="http://schemas.microsoft.com/office/spreadsheetml/2009/9/ac" r="424" ht="15.75" x14ac:dyDescent="0.25">
      <c r="A424" s="187"/>
      <c r="B424" s="188"/>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row>
    <row xmlns:x14ac="http://schemas.microsoft.com/office/spreadsheetml/2009/9/ac" r="425" ht="15.75" x14ac:dyDescent="0.25">
      <c r="A425" s="187"/>
      <c r="B425" s="188"/>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row>
    <row xmlns:x14ac="http://schemas.microsoft.com/office/spreadsheetml/2009/9/ac" r="426" ht="15.75" x14ac:dyDescent="0.25">
      <c r="A426" s="187"/>
      <c r="B426" s="188"/>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row>
    <row xmlns:x14ac="http://schemas.microsoft.com/office/spreadsheetml/2009/9/ac" r="427" ht="15.75" x14ac:dyDescent="0.25">
      <c r="A427" s="187"/>
      <c r="B427" s="188"/>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row>
    <row xmlns:x14ac="http://schemas.microsoft.com/office/spreadsheetml/2009/9/ac" r="428" ht="15.75" x14ac:dyDescent="0.25">
      <c r="A428" s="187"/>
      <c r="B428" s="188"/>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row>
    <row xmlns:x14ac="http://schemas.microsoft.com/office/spreadsheetml/2009/9/ac" r="429" ht="15.75" x14ac:dyDescent="0.25">
      <c r="A429" s="187"/>
      <c r="B429" s="188"/>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row>
    <row xmlns:x14ac="http://schemas.microsoft.com/office/spreadsheetml/2009/9/ac" r="430" ht="15.75" x14ac:dyDescent="0.25">
      <c r="A430" s="187"/>
      <c r="B430" s="188"/>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row>
    <row xmlns:x14ac="http://schemas.microsoft.com/office/spreadsheetml/2009/9/ac" r="431" ht="15.75" x14ac:dyDescent="0.25">
      <c r="A431" s="187"/>
      <c r="B431" s="188"/>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row>
    <row xmlns:x14ac="http://schemas.microsoft.com/office/spreadsheetml/2009/9/ac" r="432" ht="15.75" x14ac:dyDescent="0.25">
      <c r="A432" s="187"/>
      <c r="B432" s="188"/>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row>
    <row xmlns:x14ac="http://schemas.microsoft.com/office/spreadsheetml/2009/9/ac" r="433" ht="15.75" x14ac:dyDescent="0.25">
      <c r="A433" s="187"/>
      <c r="B433" s="188"/>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row>
    <row xmlns:x14ac="http://schemas.microsoft.com/office/spreadsheetml/2009/9/ac" r="434" ht="15.75" x14ac:dyDescent="0.25">
      <c r="A434" s="187"/>
      <c r="B434" s="188"/>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row>
    <row xmlns:x14ac="http://schemas.microsoft.com/office/spreadsheetml/2009/9/ac" r="435" ht="15.75" x14ac:dyDescent="0.25">
      <c r="A435" s="187"/>
      <c r="B435" s="188"/>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row>
    <row xmlns:x14ac="http://schemas.microsoft.com/office/spreadsheetml/2009/9/ac" r="436" ht="15.75" x14ac:dyDescent="0.25">
      <c r="A436" s="187"/>
      <c r="B436" s="188"/>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row>
    <row xmlns:x14ac="http://schemas.microsoft.com/office/spreadsheetml/2009/9/ac" r="437" ht="15.75" x14ac:dyDescent="0.25">
      <c r="A437" s="187"/>
      <c r="B437" s="188"/>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row>
    <row xmlns:x14ac="http://schemas.microsoft.com/office/spreadsheetml/2009/9/ac" r="438" ht="15.75" x14ac:dyDescent="0.25">
      <c r="A438" s="187"/>
      <c r="B438" s="188"/>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row>
    <row xmlns:x14ac="http://schemas.microsoft.com/office/spreadsheetml/2009/9/ac" r="439" ht="15.75" x14ac:dyDescent="0.25">
      <c r="A439" s="187"/>
      <c r="B439" s="188"/>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row>
    <row xmlns:x14ac="http://schemas.microsoft.com/office/spreadsheetml/2009/9/ac" r="440" ht="15.75" x14ac:dyDescent="0.25">
      <c r="A440" s="187"/>
      <c r="B440" s="188"/>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row>
    <row xmlns:x14ac="http://schemas.microsoft.com/office/spreadsheetml/2009/9/ac" r="441" ht="15.75" x14ac:dyDescent="0.25">
      <c r="A441" s="187"/>
      <c r="B441" s="188"/>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row>
    <row xmlns:x14ac="http://schemas.microsoft.com/office/spreadsheetml/2009/9/ac" r="442" ht="15.75" x14ac:dyDescent="0.25">
      <c r="A442" s="187"/>
      <c r="B442" s="188"/>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row>
    <row xmlns:x14ac="http://schemas.microsoft.com/office/spreadsheetml/2009/9/ac" r="443" ht="15.75" x14ac:dyDescent="0.25">
      <c r="A443" s="187"/>
      <c r="B443" s="188"/>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row>
    <row xmlns:x14ac="http://schemas.microsoft.com/office/spreadsheetml/2009/9/ac" r="444" ht="15.75" x14ac:dyDescent="0.25">
      <c r="A444" s="187"/>
      <c r="B444" s="188"/>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row>
    <row xmlns:x14ac="http://schemas.microsoft.com/office/spreadsheetml/2009/9/ac" r="445" ht="15.75" x14ac:dyDescent="0.25">
      <c r="A445" s="187"/>
      <c r="B445" s="188"/>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row>
    <row xmlns:x14ac="http://schemas.microsoft.com/office/spreadsheetml/2009/9/ac" r="446" ht="15.75" x14ac:dyDescent="0.25">
      <c r="A446" s="187"/>
      <c r="B446" s="188"/>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row>
    <row xmlns:x14ac="http://schemas.microsoft.com/office/spreadsheetml/2009/9/ac" r="447" ht="15.75" x14ac:dyDescent="0.25">
      <c r="A447" s="187"/>
      <c r="B447" s="188"/>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row>
    <row xmlns:x14ac="http://schemas.microsoft.com/office/spreadsheetml/2009/9/ac" r="448" ht="15.75" x14ac:dyDescent="0.25">
      <c r="A448" s="187"/>
      <c r="B448" s="188"/>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row>
    <row xmlns:x14ac="http://schemas.microsoft.com/office/spreadsheetml/2009/9/ac" r="449" ht="15.75" x14ac:dyDescent="0.25">
      <c r="A449" s="187"/>
      <c r="B449" s="188"/>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row>
    <row xmlns:x14ac="http://schemas.microsoft.com/office/spreadsheetml/2009/9/ac" r="450" ht="15.75" x14ac:dyDescent="0.25">
      <c r="A450" s="187"/>
      <c r="B450" s="188"/>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row>
    <row xmlns:x14ac="http://schemas.microsoft.com/office/spreadsheetml/2009/9/ac" r="451" ht="15.75" x14ac:dyDescent="0.25">
      <c r="A451" s="187"/>
      <c r="B451" s="188"/>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row>
    <row xmlns:x14ac="http://schemas.microsoft.com/office/spreadsheetml/2009/9/ac" r="452" ht="15.75" x14ac:dyDescent="0.25">
      <c r="A452" s="187"/>
      <c r="B452" s="188"/>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row>
    <row xmlns:x14ac="http://schemas.microsoft.com/office/spreadsheetml/2009/9/ac" r="453" ht="15.75" x14ac:dyDescent="0.25">
      <c r="A453" s="187"/>
      <c r="B453" s="188"/>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row>
    <row xmlns:x14ac="http://schemas.microsoft.com/office/spreadsheetml/2009/9/ac" r="454" ht="15.75" x14ac:dyDescent="0.25">
      <c r="A454" s="187"/>
      <c r="B454" s="188"/>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row>
    <row xmlns:x14ac="http://schemas.microsoft.com/office/spreadsheetml/2009/9/ac" r="455" ht="15.75" x14ac:dyDescent="0.25">
      <c r="A455" s="187"/>
      <c r="B455" s="188"/>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row>
    <row xmlns:x14ac="http://schemas.microsoft.com/office/spreadsheetml/2009/9/ac" r="456" ht="15.75" x14ac:dyDescent="0.25">
      <c r="A456" s="187"/>
      <c r="B456" s="188"/>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row>
    <row xmlns:x14ac="http://schemas.microsoft.com/office/spreadsheetml/2009/9/ac" r="457" ht="15.75" x14ac:dyDescent="0.25">
      <c r="A457" s="187"/>
      <c r="B457" s="188"/>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row>
    <row xmlns:x14ac="http://schemas.microsoft.com/office/spreadsheetml/2009/9/ac" r="458" ht="15.75" x14ac:dyDescent="0.25">
      <c r="A458" s="187"/>
      <c r="B458" s="188"/>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row>
    <row xmlns:x14ac="http://schemas.microsoft.com/office/spreadsheetml/2009/9/ac" r="459" ht="15.75" x14ac:dyDescent="0.25">
      <c r="A459" s="187"/>
      <c r="B459" s="188"/>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row>
    <row xmlns:x14ac="http://schemas.microsoft.com/office/spreadsheetml/2009/9/ac" r="460" ht="15.75" x14ac:dyDescent="0.25">
      <c r="A460" s="187"/>
      <c r="B460" s="188"/>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row>
    <row xmlns:x14ac="http://schemas.microsoft.com/office/spreadsheetml/2009/9/ac" r="461" ht="15.75" x14ac:dyDescent="0.25">
      <c r="A461" s="187"/>
      <c r="B461" s="188"/>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row>
    <row xmlns:x14ac="http://schemas.microsoft.com/office/spreadsheetml/2009/9/ac" r="462" ht="15.75" x14ac:dyDescent="0.25">
      <c r="A462" s="187"/>
      <c r="B462" s="188"/>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row>
    <row xmlns:x14ac="http://schemas.microsoft.com/office/spreadsheetml/2009/9/ac" r="463" ht="15.75" x14ac:dyDescent="0.25">
      <c r="A463" s="187"/>
      <c r="B463" s="188"/>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row>
    <row xmlns:x14ac="http://schemas.microsoft.com/office/spreadsheetml/2009/9/ac" r="464" ht="15.75" x14ac:dyDescent="0.25">
      <c r="A464" s="187"/>
      <c r="B464" s="188"/>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row>
    <row xmlns:x14ac="http://schemas.microsoft.com/office/spreadsheetml/2009/9/ac" r="465" ht="15.75" x14ac:dyDescent="0.25">
      <c r="A465" s="187"/>
      <c r="B465" s="188"/>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row>
    <row xmlns:x14ac="http://schemas.microsoft.com/office/spreadsheetml/2009/9/ac" r="466" ht="15.75" x14ac:dyDescent="0.25">
      <c r="A466" s="187"/>
      <c r="B466" s="188"/>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row>
    <row xmlns:x14ac="http://schemas.microsoft.com/office/spreadsheetml/2009/9/ac" r="467" ht="15.75" x14ac:dyDescent="0.25">
      <c r="A467" s="187"/>
      <c r="B467" s="188"/>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row>
    <row xmlns:x14ac="http://schemas.microsoft.com/office/spreadsheetml/2009/9/ac" r="468" ht="15.75" x14ac:dyDescent="0.25">
      <c r="A468" s="187"/>
      <c r="B468" s="188"/>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row>
    <row xmlns:x14ac="http://schemas.microsoft.com/office/spreadsheetml/2009/9/ac" r="469" ht="15.75" x14ac:dyDescent="0.25">
      <c r="A469" s="187"/>
      <c r="B469" s="188"/>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row>
    <row xmlns:x14ac="http://schemas.microsoft.com/office/spreadsheetml/2009/9/ac" r="470" ht="15.75" x14ac:dyDescent="0.25">
      <c r="A470" s="187"/>
      <c r="B470" s="188"/>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row>
    <row xmlns:x14ac="http://schemas.microsoft.com/office/spreadsheetml/2009/9/ac" r="471" ht="15.75" x14ac:dyDescent="0.25">
      <c r="A471" s="187"/>
      <c r="B471" s="188"/>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row>
    <row xmlns:x14ac="http://schemas.microsoft.com/office/spreadsheetml/2009/9/ac" r="472" ht="15.75" x14ac:dyDescent="0.25">
      <c r="A472" s="187"/>
      <c r="B472" s="188"/>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row>
    <row xmlns:x14ac="http://schemas.microsoft.com/office/spreadsheetml/2009/9/ac" r="473" ht="15.75" x14ac:dyDescent="0.25">
      <c r="A473" s="187"/>
      <c r="B473" s="188"/>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row>
    <row xmlns:x14ac="http://schemas.microsoft.com/office/spreadsheetml/2009/9/ac" r="474" ht="15.75" x14ac:dyDescent="0.25">
      <c r="A474" s="187"/>
      <c r="B474" s="188"/>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row>
    <row xmlns:x14ac="http://schemas.microsoft.com/office/spreadsheetml/2009/9/ac" r="475" ht="15.75" x14ac:dyDescent="0.25">
      <c r="A475" s="187"/>
      <c r="B475" s="188"/>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row>
    <row xmlns:x14ac="http://schemas.microsoft.com/office/spreadsheetml/2009/9/ac" r="476" ht="15.75" x14ac:dyDescent="0.25">
      <c r="A476" s="187"/>
      <c r="B476" s="188"/>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row>
    <row xmlns:x14ac="http://schemas.microsoft.com/office/spreadsheetml/2009/9/ac" r="477" ht="15.75" x14ac:dyDescent="0.25">
      <c r="A477" s="187"/>
      <c r="B477" s="188"/>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row>
    <row xmlns:x14ac="http://schemas.microsoft.com/office/spreadsheetml/2009/9/ac" r="478" ht="15.75" x14ac:dyDescent="0.25">
      <c r="A478" s="187"/>
      <c r="B478" s="188"/>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row>
    <row xmlns:x14ac="http://schemas.microsoft.com/office/spreadsheetml/2009/9/ac" r="479" ht="15.75" x14ac:dyDescent="0.25">
      <c r="A479" s="187"/>
      <c r="B479" s="188"/>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row>
    <row xmlns:x14ac="http://schemas.microsoft.com/office/spreadsheetml/2009/9/ac" r="480" ht="15.75" x14ac:dyDescent="0.25">
      <c r="A480" s="187"/>
      <c r="B480" s="188"/>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row>
    <row xmlns:x14ac="http://schemas.microsoft.com/office/spreadsheetml/2009/9/ac" r="481" ht="15.75" x14ac:dyDescent="0.25">
      <c r="A481" s="187"/>
      <c r="B481" s="188"/>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row>
    <row xmlns:x14ac="http://schemas.microsoft.com/office/spreadsheetml/2009/9/ac" r="482" ht="15.75" x14ac:dyDescent="0.25">
      <c r="A482" s="187"/>
      <c r="B482" s="188"/>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row>
    <row xmlns:x14ac="http://schemas.microsoft.com/office/spreadsheetml/2009/9/ac" r="483" ht="15.75" x14ac:dyDescent="0.25">
      <c r="A483" s="187"/>
      <c r="B483" s="188"/>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row>
    <row xmlns:x14ac="http://schemas.microsoft.com/office/spreadsheetml/2009/9/ac" r="484" ht="15.75" x14ac:dyDescent="0.25">
      <c r="A484" s="187"/>
      <c r="B484" s="188"/>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row>
    <row xmlns:x14ac="http://schemas.microsoft.com/office/spreadsheetml/2009/9/ac" r="485" ht="15.75" x14ac:dyDescent="0.25">
      <c r="A485" s="187"/>
      <c r="B485" s="188"/>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row>
    <row xmlns:x14ac="http://schemas.microsoft.com/office/spreadsheetml/2009/9/ac" r="486" ht="15.75" x14ac:dyDescent="0.25">
      <c r="A486" s="187"/>
      <c r="B486" s="188"/>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row>
    <row xmlns:x14ac="http://schemas.microsoft.com/office/spreadsheetml/2009/9/ac" r="487" ht="15.75" x14ac:dyDescent="0.25">
      <c r="A487" s="187"/>
      <c r="B487" s="188"/>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row>
    <row xmlns:x14ac="http://schemas.microsoft.com/office/spreadsheetml/2009/9/ac" r="488" ht="15.75" x14ac:dyDescent="0.25">
      <c r="A488" s="187"/>
      <c r="B488" s="188"/>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DFD15-CA0B-4D3B-BB4E-EF690B366AA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1" customWidth="true"/>
    <col min="2" max="2" width="6.5" style="232" customWidth="true"/>
    <col min="3" max="3" width="14.125" style="233" customWidth="true"/>
    <col min="4" max="4" width="9.75" style="211" customWidth="true"/>
    <col min="5" max="5" width="8" style="234" customWidth="true"/>
    <col min="6" max="6" width="8" style="235" customWidth="true"/>
    <col min="7" max="7" width="8" style="236" customWidth="true"/>
    <col min="8" max="8" width="8" style="237" customWidth="true"/>
    <col min="9" max="9" width="8" style="230" customWidth="true"/>
    <col min="10" max="10" width="8" style="238" customWidth="true"/>
    <col min="11" max="11" width="8" style="239" customWidth="true"/>
    <col min="12" max="12" width="8" style="235" customWidth="true"/>
    <col min="13" max="13" width="8" style="240" customWidth="true"/>
    <col min="14" max="14" width="8" style="241" customWidth="true"/>
    <col min="15" max="19" width="8" style="211" customWidth="true"/>
    <col min="20" max="16384" width="9" style="211"/>
  </cols>
  <sheetData>
    <row xmlns:x14ac="http://schemas.microsoft.com/office/spreadsheetml/2009/9/ac" r="1" ht="20.25" customHeight="true" x14ac:dyDescent="0.2">
      <c r="A1" s="568" t="s">
        <v>339</v>
      </c>
      <c r="B1" s="569"/>
      <c r="C1" s="569"/>
      <c r="D1" s="569"/>
      <c r="E1" s="570" t="s">
        <v>50</v>
      </c>
      <c r="F1" s="571"/>
      <c r="G1" s="571"/>
      <c r="H1" s="571"/>
      <c r="I1" s="572"/>
      <c r="J1" s="573" t="s">
        <v>10</v>
      </c>
      <c r="K1" s="573"/>
      <c r="L1" s="573"/>
      <c r="M1" s="573"/>
      <c r="N1" s="573"/>
      <c r="O1" s="574" t="s">
        <v>11</v>
      </c>
      <c r="P1" s="575"/>
      <c r="Q1" s="575"/>
      <c r="R1" s="575"/>
      <c r="S1" s="576"/>
    </row>
    <row xmlns:x14ac="http://schemas.microsoft.com/office/spreadsheetml/2009/9/ac" r="2" x14ac:dyDescent="0.2">
      <c r="A2" s="569"/>
      <c r="B2" s="569"/>
      <c r="C2" s="569"/>
      <c r="D2" s="569"/>
      <c r="E2" s="212"/>
      <c r="F2" s="213"/>
      <c r="G2" s="242"/>
      <c r="H2" s="214"/>
      <c r="I2" s="243"/>
      <c r="J2" s="215"/>
      <c r="K2" s="213"/>
      <c r="L2" s="244"/>
      <c r="M2" s="214"/>
      <c r="N2" s="245"/>
      <c r="O2" s="212"/>
      <c r="P2" s="213"/>
      <c r="Q2" s="216"/>
      <c r="R2" s="214"/>
      <c r="S2" s="243"/>
    </row>
    <row xmlns:x14ac="http://schemas.microsoft.com/office/spreadsheetml/2009/9/ac" r="3" ht="134.25" customHeight="true" x14ac:dyDescent="0.2">
      <c r="A3" s="217" t="s">
        <v>9</v>
      </c>
      <c r="B3" s="218" t="s">
        <v>4</v>
      </c>
      <c r="C3" s="219" t="s">
        <v>8</v>
      </c>
      <c r="D3" s="220" t="s">
        <v>182</v>
      </c>
      <c r="E3" s="221" t="s">
        <v>25</v>
      </c>
      <c r="F3" s="222" t="s">
        <v>19</v>
      </c>
      <c r="G3" s="246" t="s">
        <v>170</v>
      </c>
      <c r="H3" s="223" t="s">
        <v>177</v>
      </c>
      <c r="I3" s="247" t="s">
        <v>36</v>
      </c>
      <c r="J3" s="224" t="s">
        <v>25</v>
      </c>
      <c r="K3" s="225" t="s">
        <v>19</v>
      </c>
      <c r="L3" s="248" t="s">
        <v>171</v>
      </c>
      <c r="M3" s="223" t="s">
        <v>177</v>
      </c>
      <c r="N3" s="249" t="s">
        <v>36</v>
      </c>
      <c r="O3" s="221" t="s">
        <v>25</v>
      </c>
      <c r="P3" s="222" t="s">
        <v>126</v>
      </c>
      <c r="Q3" s="226" t="s">
        <v>172</v>
      </c>
      <c r="R3" s="223" t="s">
        <v>177</v>
      </c>
      <c r="S3" s="247" t="s">
        <v>36</v>
      </c>
    </row>
    <row xmlns:x14ac="http://schemas.microsoft.com/office/spreadsheetml/2009/9/ac" r="4" x14ac:dyDescent="0.2">
      <c r="A4" s="350" t="str">
        <f>IF(ISBLANK(Regressions!A14), " ", Regressions!A14)</f>
        <v>United Republic of Tanzania</v>
      </c>
      <c r="B4" s="351">
        <f>IF(ISBLANK(Regressions!B14), " ", Regressions!B14)</f>
        <v>2000</v>
      </c>
      <c r="C4" s="227" t="str">
        <f>IF(ISBLANK(Regressions!C14), " ", Regressions!C14)</f>
        <v>National</v>
      </c>
      <c r="D4" s="352">
        <f>IF(ISBLANK(Regressions!D14), " ", Regressions!D14)</f>
        <v>12961525</v>
      </c>
      <c r="E4" s="228" t="e">
        <f>IF(ISNUMBER(Regressions!E14),ROUND(Regressions!E14, 1), NA())</f>
        <v>#N/A</v>
      </c>
      <c r="F4" s="353" t="e">
        <f>IF(ISNUMBER(Regressions!F14),ROUND(Regressions!F14, 1), NA())</f>
        <v>#N/A</v>
      </c>
      <c r="G4" s="250" t="e">
        <f>IF(ISNUMBER(Regressions!G14),ROUND(Regressions!G14, 1), NA())</f>
        <v>#N/A</v>
      </c>
      <c r="H4" s="354" t="e">
        <f>IF(ISNUMBER(Regressions!H14),ROUND(Regressions!H14, 1), NA())</f>
        <v>#N/A</v>
      </c>
      <c r="I4" s="251" t="e">
        <f>IF(ISNUMBER(Regressions!I14),ROUND(Regressions!I14, 1), NA())</f>
        <v>#N/A</v>
      </c>
      <c r="J4" s="355">
        <f>IF(ISNUMBER(Regressions!K14),ROUND(Regressions!K14, 1), NA())</f>
        <v>100</v>
      </c>
      <c r="K4" s="353" t="e">
        <f>IF(ISNUMBER(Regressions!L14),ROUND(Regressions!L14, 1), NA())</f>
        <v>#N/A</v>
      </c>
      <c r="L4" s="252" t="e">
        <f>IF(ISNUMBER(Regressions!M14),ROUND(Regressions!M14, 1), NA())</f>
        <v>#N/A</v>
      </c>
      <c r="M4" s="354" t="e">
        <f>IF(ISNUMBER(Regressions!N14),ROUND(Regressions!N14, 1), NA())</f>
        <v>#N/A</v>
      </c>
      <c r="N4" s="251" t="e">
        <f>IF(ISNUMBER(Regressions!O14),ROUND(Regressions!O14, 1), NA())</f>
        <v>#N/A</v>
      </c>
      <c r="O4" s="355" t="e">
        <f>IF(ISNUMBER(Regressions!Q14),ROUND(Regressions!Q14, 1), NA())</f>
        <v>#N/A</v>
      </c>
      <c r="P4" s="353" t="e">
        <f>IF(ISNUMBER(Regressions!R14),ROUND(Regressions!R14, 1), NA())</f>
        <v>#N/A</v>
      </c>
      <c r="Q4" s="229" t="e">
        <f>IF(ISNUMBER(Regressions!S14),ROUND(Regressions!S14, 1), NA())</f>
        <v>#N/A</v>
      </c>
      <c r="R4" s="354" t="e">
        <f>IF(ISNUMBER(Regressions!T14),ROUND(Regressions!T14, 1), NA())</f>
        <v>#N/A</v>
      </c>
      <c r="S4" s="251" t="e">
        <f>IF(ISNUMBER(Regressions!U14),ROUND(Regressions!U14, 1), NA())</f>
        <v>#N/A</v>
      </c>
    </row>
    <row xmlns:x14ac="http://schemas.microsoft.com/office/spreadsheetml/2009/9/ac" r="5" x14ac:dyDescent="0.2">
      <c r="A5" s="350" t="str">
        <f>IF(ISBLANK(Regressions!A15), " ", Regressions!A15)</f>
        <v>United Republic of Tanzania</v>
      </c>
      <c r="B5" s="351">
        <f>IF(ISBLANK(Regressions!B15), " ", Regressions!B15)</f>
        <v>2001</v>
      </c>
      <c r="C5" s="356" t="str">
        <f>IF(ISBLANK(Regressions!C15), " ", Regressions!C15)</f>
        <v>National</v>
      </c>
      <c r="D5" s="352">
        <f>IF(ISBLANK(Regressions!D15), " ", Regressions!D15)</f>
        <v>13282253</v>
      </c>
      <c r="E5" s="228" t="e">
        <f>IF(ISNUMBER(Regressions!E15),ROUND(Regressions!E15, 1), NA())</f>
        <v>#N/A</v>
      </c>
      <c r="F5" s="353" t="e">
        <f>IF(ISNUMBER(Regressions!F15),ROUND(Regressions!F15, 1), NA())</f>
        <v>#N/A</v>
      </c>
      <c r="G5" s="250" t="e">
        <f>IF(ISNUMBER(Regressions!G15),ROUND(Regressions!G15, 1), NA())</f>
        <v>#N/A</v>
      </c>
      <c r="H5" s="354" t="e">
        <f>IF(ISNUMBER(Regressions!H15),ROUND(Regressions!H15, 1), NA())</f>
        <v>#N/A</v>
      </c>
      <c r="I5" s="251" t="e">
        <f>IF(ISNUMBER(Regressions!I15),ROUND(Regressions!I15, 1), NA())</f>
        <v>#N/A</v>
      </c>
      <c r="J5" s="355">
        <f>IF(ISNUMBER(Regressions!K15),ROUND(Regressions!K15, 1), NA())</f>
        <v>100</v>
      </c>
      <c r="K5" s="353" t="e">
        <f>IF(ISNUMBER(Regressions!L15),ROUND(Regressions!L15, 1), NA())</f>
        <v>#N/A</v>
      </c>
      <c r="L5" s="252" t="e">
        <f>IF(ISNUMBER(Regressions!M15),ROUND(Regressions!M15, 1), NA())</f>
        <v>#N/A</v>
      </c>
      <c r="M5" s="354" t="e">
        <f>IF(ISNUMBER(Regressions!N15),ROUND(Regressions!N15, 1), NA())</f>
        <v>#N/A</v>
      </c>
      <c r="N5" s="251" t="e">
        <f>IF(ISNUMBER(Regressions!O15),ROUND(Regressions!O15, 1), NA())</f>
        <v>#N/A</v>
      </c>
      <c r="O5" s="355" t="e">
        <f>IF(ISNUMBER(Regressions!Q15),ROUND(Regressions!Q15, 1), NA())</f>
        <v>#N/A</v>
      </c>
      <c r="P5" s="353" t="e">
        <f>IF(ISNUMBER(Regressions!R15),ROUND(Regressions!R15, 1), NA())</f>
        <v>#N/A</v>
      </c>
      <c r="Q5" s="229" t="e">
        <f>IF(ISNUMBER(Regressions!S15),ROUND(Regressions!S15, 1), NA())</f>
        <v>#N/A</v>
      </c>
      <c r="R5" s="354" t="e">
        <f>IF(ISNUMBER(Regressions!T15),ROUND(Regressions!T15, 1), NA())</f>
        <v>#N/A</v>
      </c>
      <c r="S5" s="251" t="e">
        <f>IF(ISNUMBER(Regressions!U15),ROUND(Regressions!U15, 1), NA())</f>
        <v>#N/A</v>
      </c>
      <c r="T5" s="230"/>
      <c r="U5" s="230"/>
      <c r="V5" s="230"/>
      <c r="W5" s="230"/>
      <c r="X5" s="230"/>
      <c r="Y5" s="230"/>
      <c r="Z5" s="230"/>
      <c r="AA5" s="230"/>
    </row>
    <row xmlns:x14ac="http://schemas.microsoft.com/office/spreadsheetml/2009/9/ac" r="6" x14ac:dyDescent="0.2">
      <c r="A6" s="350" t="str">
        <f>IF(ISBLANK(Regressions!A16), " ", Regressions!A16)</f>
        <v>United Republic of Tanzania</v>
      </c>
      <c r="B6" s="351">
        <f>IF(ISBLANK(Regressions!B16), " ", Regressions!B16)</f>
        <v>2002</v>
      </c>
      <c r="C6" s="356" t="str">
        <f>IF(ISBLANK(Regressions!C16), " ", Regressions!C16)</f>
        <v>National</v>
      </c>
      <c r="D6" s="352">
        <f>IF(ISBLANK(Regressions!D16), " ", Regressions!D16)</f>
        <v>13584403</v>
      </c>
      <c r="E6" s="228" t="e">
        <f>IF(ISNUMBER(Regressions!E16),ROUND(Regressions!E16, 1), NA())</f>
        <v>#N/A</v>
      </c>
      <c r="F6" s="353" t="e">
        <f>IF(ISNUMBER(Regressions!F16),ROUND(Regressions!F16, 1), NA())</f>
        <v>#N/A</v>
      </c>
      <c r="G6" s="250" t="e">
        <f>IF(ISNUMBER(Regressions!G16),ROUND(Regressions!G16, 1), NA())</f>
        <v>#N/A</v>
      </c>
      <c r="H6" s="354" t="e">
        <f>IF(ISNUMBER(Regressions!H16),ROUND(Regressions!H16, 1), NA())</f>
        <v>#N/A</v>
      </c>
      <c r="I6" s="251" t="e">
        <f>IF(ISNUMBER(Regressions!I16),ROUND(Regressions!I16, 1), NA())</f>
        <v>#N/A</v>
      </c>
      <c r="J6" s="355">
        <f>IF(ISNUMBER(Regressions!K16),ROUND(Regressions!K16, 1), NA())</f>
        <v>100</v>
      </c>
      <c r="K6" s="353" t="e">
        <f>IF(ISNUMBER(Regressions!L16),ROUND(Regressions!L16, 1), NA())</f>
        <v>#N/A</v>
      </c>
      <c r="L6" s="252" t="e">
        <f>IF(ISNUMBER(Regressions!M16),ROUND(Regressions!M16, 1), NA())</f>
        <v>#N/A</v>
      </c>
      <c r="M6" s="354" t="e">
        <f>IF(ISNUMBER(Regressions!N16),ROUND(Regressions!N16, 1), NA())</f>
        <v>#N/A</v>
      </c>
      <c r="N6" s="251" t="e">
        <f>IF(ISNUMBER(Regressions!O16),ROUND(Regressions!O16, 1), NA())</f>
        <v>#N/A</v>
      </c>
      <c r="O6" s="355" t="e">
        <f>IF(ISNUMBER(Regressions!Q16),ROUND(Regressions!Q16, 1), NA())</f>
        <v>#N/A</v>
      </c>
      <c r="P6" s="353" t="e">
        <f>IF(ISNUMBER(Regressions!R16),ROUND(Regressions!R16, 1), NA())</f>
        <v>#N/A</v>
      </c>
      <c r="Q6" s="229" t="e">
        <f>IF(ISNUMBER(Regressions!S16),ROUND(Regressions!S16, 1), NA())</f>
        <v>#N/A</v>
      </c>
      <c r="R6" s="354" t="e">
        <f>IF(ISNUMBER(Regressions!T16),ROUND(Regressions!T16, 1), NA())</f>
        <v>#N/A</v>
      </c>
      <c r="S6" s="251" t="e">
        <f>IF(ISNUMBER(Regressions!U16),ROUND(Regressions!U16, 1), NA())</f>
        <v>#N/A</v>
      </c>
      <c r="T6" s="230"/>
      <c r="U6" s="230"/>
      <c r="V6" s="230"/>
      <c r="W6" s="230"/>
      <c r="X6" s="230"/>
      <c r="Y6" s="230"/>
      <c r="Z6" s="230"/>
      <c r="AA6" s="230"/>
    </row>
    <row xmlns:x14ac="http://schemas.microsoft.com/office/spreadsheetml/2009/9/ac" r="7" x14ac:dyDescent="0.2">
      <c r="A7" s="350" t="str">
        <f>IF(ISBLANK(Regressions!A17), " ", Regressions!A17)</f>
        <v>United Republic of Tanzania</v>
      </c>
      <c r="B7" s="351">
        <f>IF(ISBLANK(Regressions!B17), " ", Regressions!B17)</f>
        <v>2003</v>
      </c>
      <c r="C7" s="356" t="str">
        <f>IF(ISBLANK(Regressions!C17), " ", Regressions!C17)</f>
        <v>National</v>
      </c>
      <c r="D7" s="352">
        <f>IF(ISBLANK(Regressions!D17), " ", Regressions!D17)</f>
        <v>13894513</v>
      </c>
      <c r="E7" s="228" t="e">
        <f>IF(ISNUMBER(Regressions!E17),ROUND(Regressions!E17, 1), NA())</f>
        <v>#N/A</v>
      </c>
      <c r="F7" s="353" t="e">
        <f>IF(ISNUMBER(Regressions!F17),ROUND(Regressions!F17, 1), NA())</f>
        <v>#N/A</v>
      </c>
      <c r="G7" s="250" t="e">
        <f>IF(ISNUMBER(Regressions!G17),ROUND(Regressions!G17, 1), NA())</f>
        <v>#N/A</v>
      </c>
      <c r="H7" s="354" t="e">
        <f>IF(ISNUMBER(Regressions!H17),ROUND(Regressions!H17, 1), NA())</f>
        <v>#N/A</v>
      </c>
      <c r="I7" s="251" t="e">
        <f>IF(ISNUMBER(Regressions!I17),ROUND(Regressions!I17, 1), NA())</f>
        <v>#N/A</v>
      </c>
      <c r="J7" s="355">
        <f>IF(ISNUMBER(Regressions!K17),ROUND(Regressions!K17, 1), NA())</f>
        <v>100</v>
      </c>
      <c r="K7" s="353" t="e">
        <f>IF(ISNUMBER(Regressions!L17),ROUND(Regressions!L17, 1), NA())</f>
        <v>#N/A</v>
      </c>
      <c r="L7" s="252" t="e">
        <f>IF(ISNUMBER(Regressions!M17),ROUND(Regressions!M17, 1), NA())</f>
        <v>#N/A</v>
      </c>
      <c r="M7" s="354" t="e">
        <f>IF(ISNUMBER(Regressions!N17),ROUND(Regressions!N17, 1), NA())</f>
        <v>#N/A</v>
      </c>
      <c r="N7" s="251" t="e">
        <f>IF(ISNUMBER(Regressions!O17),ROUND(Regressions!O17, 1), NA())</f>
        <v>#N/A</v>
      </c>
      <c r="O7" s="355" t="e">
        <f>IF(ISNUMBER(Regressions!Q17),ROUND(Regressions!Q17, 1), NA())</f>
        <v>#N/A</v>
      </c>
      <c r="P7" s="353" t="e">
        <f>IF(ISNUMBER(Regressions!R17),ROUND(Regressions!R17, 1), NA())</f>
        <v>#N/A</v>
      </c>
      <c r="Q7" s="229" t="e">
        <f>IF(ISNUMBER(Regressions!S17),ROUND(Regressions!S17, 1), NA())</f>
        <v>#N/A</v>
      </c>
      <c r="R7" s="354" t="e">
        <f>IF(ISNUMBER(Regressions!T17),ROUND(Regressions!T17, 1), NA())</f>
        <v>#N/A</v>
      </c>
      <c r="S7" s="251" t="e">
        <f>IF(ISNUMBER(Regressions!U17),ROUND(Regressions!U17, 1), NA())</f>
        <v>#N/A</v>
      </c>
      <c r="T7" s="230"/>
      <c r="U7" s="230"/>
      <c r="V7" s="230"/>
      <c r="W7" s="230"/>
      <c r="X7" s="230"/>
      <c r="Y7" s="230"/>
      <c r="Z7" s="230"/>
      <c r="AA7" s="230"/>
    </row>
    <row xmlns:x14ac="http://schemas.microsoft.com/office/spreadsheetml/2009/9/ac" r="8" x14ac:dyDescent="0.2">
      <c r="A8" s="350" t="str">
        <f>IF(ISBLANK(Regressions!A18), " ", Regressions!A18)</f>
        <v>United Republic of Tanzania</v>
      </c>
      <c r="B8" s="351">
        <f>IF(ISBLANK(Regressions!B18), " ", Regressions!B18)</f>
        <v>2004</v>
      </c>
      <c r="C8" s="356" t="str">
        <f>IF(ISBLANK(Regressions!C18), " ", Regressions!C18)</f>
        <v>National</v>
      </c>
      <c r="D8" s="352">
        <f>IF(ISBLANK(Regressions!D18), " ", Regressions!D18)</f>
        <v>14209339</v>
      </c>
      <c r="E8" s="228" t="e">
        <f>IF(ISNUMBER(Regressions!E18),ROUND(Regressions!E18, 1), NA())</f>
        <v>#N/A</v>
      </c>
      <c r="F8" s="353">
        <f>IF(ISNUMBER(Regressions!F18),ROUND(Regressions!F18, 1), NA())</f>
        <v>41.8</v>
      </c>
      <c r="G8" s="250" t="e">
        <f>IF(ISNUMBER(Regressions!G18),ROUND(Regressions!G18, 1), NA())</f>
        <v>#N/A</v>
      </c>
      <c r="H8" s="354" t="e">
        <f>IF(ISNUMBER(Regressions!H18),ROUND(Regressions!H18, 1), NA())</f>
        <v>#N/A</v>
      </c>
      <c r="I8" s="251">
        <f>IF(ISNUMBER(Regressions!I18),ROUND(Regressions!I18, 1), NA())</f>
        <v>58.2</v>
      </c>
      <c r="J8" s="355">
        <f>IF(ISNUMBER(Regressions!K18),ROUND(Regressions!K18, 1), NA())</f>
        <v>100</v>
      </c>
      <c r="K8" s="353" t="e">
        <f>IF(ISNUMBER(Regressions!L18),ROUND(Regressions!L18, 1), NA())</f>
        <v>#N/A</v>
      </c>
      <c r="L8" s="252" t="e">
        <f>IF(ISNUMBER(Regressions!M18),ROUND(Regressions!M18, 1), NA())</f>
        <v>#N/A</v>
      </c>
      <c r="M8" s="354" t="e">
        <f>IF(ISNUMBER(Regressions!N18),ROUND(Regressions!N18, 1), NA())</f>
        <v>#N/A</v>
      </c>
      <c r="N8" s="251" t="e">
        <f>IF(ISNUMBER(Regressions!O18),ROUND(Regressions!O18, 1), NA())</f>
        <v>#N/A</v>
      </c>
      <c r="O8" s="355" t="e">
        <f>IF(ISNUMBER(Regressions!Q18),ROUND(Regressions!Q18, 1), NA())</f>
        <v>#N/A</v>
      </c>
      <c r="P8" s="353" t="e">
        <f>IF(ISNUMBER(Regressions!R18),ROUND(Regressions!R18, 1), NA())</f>
        <v>#N/A</v>
      </c>
      <c r="Q8" s="229" t="e">
        <f>IF(ISNUMBER(Regressions!S18),ROUND(Regressions!S18, 1), NA())</f>
        <v>#N/A</v>
      </c>
      <c r="R8" s="354" t="e">
        <f>IF(ISNUMBER(Regressions!T18),ROUND(Regressions!T18, 1), NA())</f>
        <v>#N/A</v>
      </c>
      <c r="S8" s="251" t="e">
        <f>IF(ISNUMBER(Regressions!U18),ROUND(Regressions!U18, 1), NA())</f>
        <v>#N/A</v>
      </c>
      <c r="T8" s="230"/>
      <c r="U8" s="230"/>
      <c r="V8" s="230"/>
      <c r="W8" s="230"/>
      <c r="X8" s="230"/>
      <c r="Y8" s="230"/>
      <c r="Z8" s="230"/>
      <c r="AA8" s="230"/>
    </row>
    <row xmlns:x14ac="http://schemas.microsoft.com/office/spreadsheetml/2009/9/ac" r="9" x14ac:dyDescent="0.2">
      <c r="A9" s="350" t="str">
        <f>IF(ISBLANK(Regressions!A19), " ", Regressions!A19)</f>
        <v>United Republic of Tanzania</v>
      </c>
      <c r="B9" s="351">
        <f>IF(ISBLANK(Regressions!B19), " ", Regressions!B19)</f>
        <v>2005</v>
      </c>
      <c r="C9" s="356" t="str">
        <f>IF(ISBLANK(Regressions!C19), " ", Regressions!C19)</f>
        <v>National</v>
      </c>
      <c r="D9" s="352">
        <f>IF(ISBLANK(Regressions!D19), " ", Regressions!D19)</f>
        <v>14544357</v>
      </c>
      <c r="E9" s="228" t="e">
        <f>IF(ISNUMBER(Regressions!E19),ROUND(Regressions!E19, 1), NA())</f>
        <v>#N/A</v>
      </c>
      <c r="F9" s="353">
        <f>IF(ISNUMBER(Regressions!F19),ROUND(Regressions!F19, 1), NA())</f>
        <v>41.8</v>
      </c>
      <c r="G9" s="250" t="e">
        <f>IF(ISNUMBER(Regressions!G19),ROUND(Regressions!G19, 1), NA())</f>
        <v>#N/A</v>
      </c>
      <c r="H9" s="354" t="e">
        <f>IF(ISNUMBER(Regressions!H19),ROUND(Regressions!H19, 1), NA())</f>
        <v>#N/A</v>
      </c>
      <c r="I9" s="251">
        <f>IF(ISNUMBER(Regressions!I19),ROUND(Regressions!I19, 1), NA())</f>
        <v>58.2</v>
      </c>
      <c r="J9" s="355">
        <f>IF(ISNUMBER(Regressions!K19),ROUND(Regressions!K19, 1), NA())</f>
        <v>100</v>
      </c>
      <c r="K9" s="353" t="e">
        <f>IF(ISNUMBER(Regressions!L19),ROUND(Regressions!L19, 1), NA())</f>
        <v>#N/A</v>
      </c>
      <c r="L9" s="252" t="e">
        <f>IF(ISNUMBER(Regressions!M19),ROUND(Regressions!M19, 1), NA())</f>
        <v>#N/A</v>
      </c>
      <c r="M9" s="354" t="e">
        <f>IF(ISNUMBER(Regressions!N19),ROUND(Regressions!N19, 1), NA())</f>
        <v>#N/A</v>
      </c>
      <c r="N9" s="251" t="e">
        <f>IF(ISNUMBER(Regressions!O19),ROUND(Regressions!O19, 1), NA())</f>
        <v>#N/A</v>
      </c>
      <c r="O9" s="355" t="e">
        <f>IF(ISNUMBER(Regressions!Q19),ROUND(Regressions!Q19, 1), NA())</f>
        <v>#N/A</v>
      </c>
      <c r="P9" s="353" t="e">
        <f>IF(ISNUMBER(Regressions!R19),ROUND(Regressions!R19, 1), NA())</f>
        <v>#N/A</v>
      </c>
      <c r="Q9" s="229" t="e">
        <f>IF(ISNUMBER(Regressions!S19),ROUND(Regressions!S19, 1), NA())</f>
        <v>#N/A</v>
      </c>
      <c r="R9" s="354" t="e">
        <f>IF(ISNUMBER(Regressions!T19),ROUND(Regressions!T19, 1), NA())</f>
        <v>#N/A</v>
      </c>
      <c r="S9" s="251" t="e">
        <f>IF(ISNUMBER(Regressions!U19),ROUND(Regressions!U19, 1), NA())</f>
        <v>#N/A</v>
      </c>
    </row>
    <row xmlns:x14ac="http://schemas.microsoft.com/office/spreadsheetml/2009/9/ac" r="10" x14ac:dyDescent="0.2">
      <c r="A10" s="350" t="str">
        <f>IF(ISBLANK(Regressions!A20), " ", Regressions!A20)</f>
        <v>United Republic of Tanzania</v>
      </c>
      <c r="B10" s="351">
        <f>IF(ISBLANK(Regressions!B20), " ", Regressions!B20)</f>
        <v>2006</v>
      </c>
      <c r="C10" s="356" t="str">
        <f>IF(ISBLANK(Regressions!C20), " ", Regressions!C20)</f>
        <v>National</v>
      </c>
      <c r="D10" s="352">
        <f>IF(ISBLANK(Regressions!D20), " ", Regressions!D20)</f>
        <v>14908218</v>
      </c>
      <c r="E10" s="228" t="e">
        <f>IF(ISNUMBER(Regressions!E20),ROUND(Regressions!E20, 1), NA())</f>
        <v>#N/A</v>
      </c>
      <c r="F10" s="353">
        <f>IF(ISNUMBER(Regressions!F20),ROUND(Regressions!F20, 1), NA())</f>
        <v>41.8</v>
      </c>
      <c r="G10" s="250" t="e">
        <f>IF(ISNUMBER(Regressions!G20),ROUND(Regressions!G20, 1), NA())</f>
        <v>#N/A</v>
      </c>
      <c r="H10" s="354" t="e">
        <f>IF(ISNUMBER(Regressions!H20),ROUND(Regressions!H20, 1), NA())</f>
        <v>#N/A</v>
      </c>
      <c r="I10" s="251">
        <f>IF(ISNUMBER(Regressions!I20),ROUND(Regressions!I20, 1), NA())</f>
        <v>58.2</v>
      </c>
      <c r="J10" s="355">
        <f>IF(ISNUMBER(Regressions!K20),ROUND(Regressions!K20, 1), NA())</f>
        <v>100</v>
      </c>
      <c r="K10" s="353" t="e">
        <f>IF(ISNUMBER(Regressions!L20),ROUND(Regressions!L20, 1), NA())</f>
        <v>#N/A</v>
      </c>
      <c r="L10" s="252" t="e">
        <f>IF(ISNUMBER(Regressions!M20),ROUND(Regressions!M20, 1), NA())</f>
        <v>#N/A</v>
      </c>
      <c r="M10" s="354" t="e">
        <f>IF(ISNUMBER(Regressions!N20),ROUND(Regressions!N20, 1), NA())</f>
        <v>#N/A</v>
      </c>
      <c r="N10" s="251" t="e">
        <f>IF(ISNUMBER(Regressions!O20),ROUND(Regressions!O20, 1), NA())</f>
        <v>#N/A</v>
      </c>
      <c r="O10" s="355" t="e">
        <f>IF(ISNUMBER(Regressions!Q20),ROUND(Regressions!Q20, 1), NA())</f>
        <v>#N/A</v>
      </c>
      <c r="P10" s="353" t="e">
        <f>IF(ISNUMBER(Regressions!R20),ROUND(Regressions!R20, 1), NA())</f>
        <v>#N/A</v>
      </c>
      <c r="Q10" s="229" t="e">
        <f>IF(ISNUMBER(Regressions!S20),ROUND(Regressions!S20, 1), NA())</f>
        <v>#N/A</v>
      </c>
      <c r="R10" s="354" t="e">
        <f>IF(ISNUMBER(Regressions!T20),ROUND(Regressions!T20, 1), NA())</f>
        <v>#N/A</v>
      </c>
      <c r="S10" s="251" t="e">
        <f>IF(ISNUMBER(Regressions!U20),ROUND(Regressions!U20, 1), NA())</f>
        <v>#N/A</v>
      </c>
    </row>
    <row xmlns:x14ac="http://schemas.microsoft.com/office/spreadsheetml/2009/9/ac" r="11" x14ac:dyDescent="0.2">
      <c r="A11" s="350" t="str">
        <f>IF(ISBLANK(Regressions!A21), " ", Regressions!A21)</f>
        <v>United Republic of Tanzania</v>
      </c>
      <c r="B11" s="351">
        <f>IF(ISBLANK(Regressions!B21), " ", Regressions!B21)</f>
        <v>2007</v>
      </c>
      <c r="C11" s="356" t="str">
        <f>IF(ISBLANK(Regressions!C21), " ", Regressions!C21)</f>
        <v>National</v>
      </c>
      <c r="D11" s="352">
        <f>IF(ISBLANK(Regressions!D21), " ", Regressions!D21)</f>
        <v>15310268</v>
      </c>
      <c r="E11" s="228" t="e">
        <f>IF(ISNUMBER(Regressions!E21),ROUND(Regressions!E21, 1), NA())</f>
        <v>#N/A</v>
      </c>
      <c r="F11" s="353">
        <f>IF(ISNUMBER(Regressions!F21),ROUND(Regressions!F21, 1), NA())</f>
        <v>41.8</v>
      </c>
      <c r="G11" s="250" t="e">
        <f>IF(ISNUMBER(Regressions!G21),ROUND(Regressions!G21, 1), NA())</f>
        <v>#N/A</v>
      </c>
      <c r="H11" s="354" t="e">
        <f>IF(ISNUMBER(Regressions!H21),ROUND(Regressions!H21, 1), NA())</f>
        <v>#N/A</v>
      </c>
      <c r="I11" s="251">
        <f>IF(ISNUMBER(Regressions!I21),ROUND(Regressions!I21, 1), NA())</f>
        <v>58.2</v>
      </c>
      <c r="J11" s="355">
        <f>IF(ISNUMBER(Regressions!K21),ROUND(Regressions!K21, 1), NA())</f>
        <v>100</v>
      </c>
      <c r="K11" s="353" t="e">
        <f>IF(ISNUMBER(Regressions!L21),ROUND(Regressions!L21, 1), NA())</f>
        <v>#N/A</v>
      </c>
      <c r="L11" s="252" t="e">
        <f>IF(ISNUMBER(Regressions!M21),ROUND(Regressions!M21, 1), NA())</f>
        <v>#N/A</v>
      </c>
      <c r="M11" s="354" t="e">
        <f>IF(ISNUMBER(Regressions!N21),ROUND(Regressions!N21, 1), NA())</f>
        <v>#N/A</v>
      </c>
      <c r="N11" s="251" t="e">
        <f>IF(ISNUMBER(Regressions!O21),ROUND(Regressions!O21, 1), NA())</f>
        <v>#N/A</v>
      </c>
      <c r="O11" s="355" t="e">
        <f>IF(ISNUMBER(Regressions!Q21),ROUND(Regressions!Q21, 1), NA())</f>
        <v>#N/A</v>
      </c>
      <c r="P11" s="353" t="e">
        <f>IF(ISNUMBER(Regressions!R21),ROUND(Regressions!R21, 1), NA())</f>
        <v>#N/A</v>
      </c>
      <c r="Q11" s="229" t="e">
        <f>IF(ISNUMBER(Regressions!S21),ROUND(Regressions!S21, 1), NA())</f>
        <v>#N/A</v>
      </c>
      <c r="R11" s="354" t="e">
        <f>IF(ISNUMBER(Regressions!T21),ROUND(Regressions!T21, 1), NA())</f>
        <v>#N/A</v>
      </c>
      <c r="S11" s="251" t="e">
        <f>IF(ISNUMBER(Regressions!U21),ROUND(Regressions!U21, 1), NA())</f>
        <v>#N/A</v>
      </c>
    </row>
    <row xmlns:x14ac="http://schemas.microsoft.com/office/spreadsheetml/2009/9/ac" r="12" x14ac:dyDescent="0.2">
      <c r="A12" s="350" t="str">
        <f>IF(ISBLANK(Regressions!A22), " ", Regressions!A22)</f>
        <v>United Republic of Tanzania</v>
      </c>
      <c r="B12" s="351">
        <f>IF(ISBLANK(Regressions!B22), " ", Regressions!B22)</f>
        <v>2008</v>
      </c>
      <c r="C12" s="356" t="str">
        <f>IF(ISBLANK(Regressions!C22), " ", Regressions!C22)</f>
        <v>National</v>
      </c>
      <c r="D12" s="352">
        <f>IF(ISBLANK(Regressions!D22), " ", Regressions!D22)</f>
        <v>15743521</v>
      </c>
      <c r="E12" s="228">
        <f>IF(ISNUMBER(Regressions!E22),ROUND(Regressions!E22, 1), NA())</f>
        <v>72.8</v>
      </c>
      <c r="F12" s="353">
        <f>IF(ISNUMBER(Regressions!F22),ROUND(Regressions!F22, 1), NA())</f>
        <v>41.8</v>
      </c>
      <c r="G12" s="250" t="e">
        <f>IF(ISNUMBER(Regressions!G22),ROUND(Regressions!G22, 1), NA())</f>
        <v>#N/A</v>
      </c>
      <c r="H12" s="354" t="e">
        <f>IF(ISNUMBER(Regressions!H22),ROUND(Regressions!H22, 1), NA())</f>
        <v>#N/A</v>
      </c>
      <c r="I12" s="251">
        <f>IF(ISNUMBER(Regressions!I22),ROUND(Regressions!I22, 1), NA())</f>
        <v>58.2</v>
      </c>
      <c r="J12" s="355">
        <f>IF(ISNUMBER(Regressions!K22),ROUND(Regressions!K22, 1), NA())</f>
        <v>100</v>
      </c>
      <c r="K12" s="353">
        <f>IF(ISNUMBER(Regressions!L22),ROUND(Regressions!L22, 1), NA())</f>
        <v>67.599999999999994</v>
      </c>
      <c r="L12" s="252">
        <f>IF(ISNUMBER(Regressions!M22),ROUND(Regressions!M22, 1), NA())</f>
        <v>48</v>
      </c>
      <c r="M12" s="354">
        <f>IF(ISNUMBER(Regressions!N22),ROUND(Regressions!N22, 1), NA())</f>
        <v>19.600000000000001</v>
      </c>
      <c r="N12" s="251">
        <f>IF(ISNUMBER(Regressions!O22),ROUND(Regressions!O22, 1), NA())</f>
        <v>32.4</v>
      </c>
      <c r="O12" s="355" t="e">
        <f>IF(ISNUMBER(Regressions!Q22),ROUND(Regressions!Q22, 1), NA())</f>
        <v>#N/A</v>
      </c>
      <c r="P12" s="353" t="e">
        <f>IF(ISNUMBER(Regressions!R22),ROUND(Regressions!R22, 1), NA())</f>
        <v>#N/A</v>
      </c>
      <c r="Q12" s="229">
        <f>IF(ISNUMBER(Regressions!S22),ROUND(Regressions!S22, 1), NA())</f>
        <v>24.8</v>
      </c>
      <c r="R12" s="354" t="e">
        <f>IF(ISNUMBER(Regressions!T22),ROUND(Regressions!T22, 1), NA())</f>
        <v>#N/A</v>
      </c>
      <c r="S12" s="251" t="e">
        <f>IF(ISNUMBER(Regressions!U22),ROUND(Regressions!U22, 1), NA())</f>
        <v>#N/A</v>
      </c>
    </row>
    <row xmlns:x14ac="http://schemas.microsoft.com/office/spreadsheetml/2009/9/ac" r="13" x14ac:dyDescent="0.2">
      <c r="A13" s="350" t="str">
        <f>IF(ISBLANK(Regressions!A23), " ", Regressions!A23)</f>
        <v>United Republic of Tanzania</v>
      </c>
      <c r="B13" s="351">
        <f>IF(ISBLANK(Regressions!B23), " ", Regressions!B23)</f>
        <v>2009</v>
      </c>
      <c r="C13" s="356" t="str">
        <f>IF(ISBLANK(Regressions!C23), " ", Regressions!C23)</f>
        <v>National</v>
      </c>
      <c r="D13" s="352">
        <f>IF(ISBLANK(Regressions!D23), " ", Regressions!D23)</f>
        <v>16168770</v>
      </c>
      <c r="E13" s="228">
        <f>IF(ISNUMBER(Regressions!E23),ROUND(Regressions!E23, 1), NA())</f>
        <v>72.8</v>
      </c>
      <c r="F13" s="353">
        <f>IF(ISNUMBER(Regressions!F23),ROUND(Regressions!F23, 1), NA())</f>
        <v>44.7</v>
      </c>
      <c r="G13" s="250" t="e">
        <f>IF(ISNUMBER(Regressions!G23),ROUND(Regressions!G23, 1), NA())</f>
        <v>#N/A</v>
      </c>
      <c r="H13" s="354" t="e">
        <f>IF(ISNUMBER(Regressions!H23),ROUND(Regressions!H23, 1), NA())</f>
        <v>#N/A</v>
      </c>
      <c r="I13" s="251">
        <f>IF(ISNUMBER(Regressions!I23),ROUND(Regressions!I23, 1), NA())</f>
        <v>55.3</v>
      </c>
      <c r="J13" s="355">
        <f>IF(ISNUMBER(Regressions!K23),ROUND(Regressions!K23, 1), NA())</f>
        <v>99.9</v>
      </c>
      <c r="K13" s="353">
        <f>IF(ISNUMBER(Regressions!L23),ROUND(Regressions!L23, 1), NA())</f>
        <v>67.599999999999994</v>
      </c>
      <c r="L13" s="252">
        <f>IF(ISNUMBER(Regressions!M23),ROUND(Regressions!M23, 1), NA())</f>
        <v>48</v>
      </c>
      <c r="M13" s="354">
        <f>IF(ISNUMBER(Regressions!N23),ROUND(Regressions!N23, 1), NA())</f>
        <v>19.600000000000001</v>
      </c>
      <c r="N13" s="251">
        <f>IF(ISNUMBER(Regressions!O23),ROUND(Regressions!O23, 1), NA())</f>
        <v>32.4</v>
      </c>
      <c r="O13" s="355" t="e">
        <f>IF(ISNUMBER(Regressions!Q23),ROUND(Regressions!Q23, 1), NA())</f>
        <v>#N/A</v>
      </c>
      <c r="P13" s="353" t="e">
        <f>IF(ISNUMBER(Regressions!R23),ROUND(Regressions!R23, 1), NA())</f>
        <v>#N/A</v>
      </c>
      <c r="Q13" s="229">
        <f>IF(ISNUMBER(Regressions!S23),ROUND(Regressions!S23, 1), NA())</f>
        <v>24.8</v>
      </c>
      <c r="R13" s="354" t="e">
        <f>IF(ISNUMBER(Regressions!T23),ROUND(Regressions!T23, 1), NA())</f>
        <v>#N/A</v>
      </c>
      <c r="S13" s="251" t="e">
        <f>IF(ISNUMBER(Regressions!U23),ROUND(Regressions!U23, 1), NA())</f>
        <v>#N/A</v>
      </c>
    </row>
    <row xmlns:x14ac="http://schemas.microsoft.com/office/spreadsheetml/2009/9/ac" r="14" x14ac:dyDescent="0.2">
      <c r="A14" s="350" t="str">
        <f>IF(ISBLANK(Regressions!A24), " ", Regressions!A24)</f>
        <v>United Republic of Tanzania</v>
      </c>
      <c r="B14" s="351">
        <f>IF(ISBLANK(Regressions!B24), " ", Regressions!B24)</f>
        <v>2010</v>
      </c>
      <c r="C14" s="356" t="str">
        <f>IF(ISBLANK(Regressions!C24), " ", Regressions!C24)</f>
        <v>National</v>
      </c>
      <c r="D14" s="352">
        <f>IF(ISBLANK(Regressions!D24), " ", Regressions!D24)</f>
        <v>16546341</v>
      </c>
      <c r="E14" s="228">
        <f>IF(ISNUMBER(Regressions!E24),ROUND(Regressions!E24, 1), NA())</f>
        <v>72.8</v>
      </c>
      <c r="F14" s="353">
        <f>IF(ISNUMBER(Regressions!F24),ROUND(Regressions!F24, 1), NA())</f>
        <v>47.6</v>
      </c>
      <c r="G14" s="250" t="e">
        <f>IF(ISNUMBER(Regressions!G24),ROUND(Regressions!G24, 1), NA())</f>
        <v>#N/A</v>
      </c>
      <c r="H14" s="354" t="e">
        <f>IF(ISNUMBER(Regressions!H24),ROUND(Regressions!H24, 1), NA())</f>
        <v>#N/A</v>
      </c>
      <c r="I14" s="251">
        <f>IF(ISNUMBER(Regressions!I24),ROUND(Regressions!I24, 1), NA())</f>
        <v>52.4</v>
      </c>
      <c r="J14" s="355">
        <f>IF(ISNUMBER(Regressions!K24),ROUND(Regressions!K24, 1), NA())</f>
        <v>99.8</v>
      </c>
      <c r="K14" s="353">
        <f>IF(ISNUMBER(Regressions!L24),ROUND(Regressions!L24, 1), NA())</f>
        <v>67.599999999999994</v>
      </c>
      <c r="L14" s="252">
        <f>IF(ISNUMBER(Regressions!M24),ROUND(Regressions!M24, 1), NA())</f>
        <v>48</v>
      </c>
      <c r="M14" s="354">
        <f>IF(ISNUMBER(Regressions!N24),ROUND(Regressions!N24, 1), NA())</f>
        <v>19.600000000000001</v>
      </c>
      <c r="N14" s="251">
        <f>IF(ISNUMBER(Regressions!O24),ROUND(Regressions!O24, 1), NA())</f>
        <v>32.4</v>
      </c>
      <c r="O14" s="355" t="e">
        <f>IF(ISNUMBER(Regressions!Q24),ROUND(Regressions!Q24, 1), NA())</f>
        <v>#N/A</v>
      </c>
      <c r="P14" s="353" t="e">
        <f>IF(ISNUMBER(Regressions!R24),ROUND(Regressions!R24, 1), NA())</f>
        <v>#N/A</v>
      </c>
      <c r="Q14" s="229">
        <f>IF(ISNUMBER(Regressions!S24),ROUND(Regressions!S24, 1), NA())</f>
        <v>24.8</v>
      </c>
      <c r="R14" s="354" t="e">
        <f>IF(ISNUMBER(Regressions!T24),ROUND(Regressions!T24, 1), NA())</f>
        <v>#N/A</v>
      </c>
      <c r="S14" s="251" t="e">
        <f>IF(ISNUMBER(Regressions!U24),ROUND(Regressions!U24, 1), NA())</f>
        <v>#N/A</v>
      </c>
    </row>
    <row xmlns:x14ac="http://schemas.microsoft.com/office/spreadsheetml/2009/9/ac" r="15" x14ac:dyDescent="0.2">
      <c r="A15" s="350" t="str">
        <f>IF(ISBLANK(Regressions!A25), " ", Regressions!A25)</f>
        <v>United Republic of Tanzania</v>
      </c>
      <c r="B15" s="351">
        <f>IF(ISBLANK(Regressions!B25), " ", Regressions!B25)</f>
        <v>2011</v>
      </c>
      <c r="C15" s="356" t="str">
        <f>IF(ISBLANK(Regressions!C25), " ", Regressions!C25)</f>
        <v>National</v>
      </c>
      <c r="D15" s="352">
        <f>IF(ISBLANK(Regressions!D25), " ", Regressions!D25)</f>
        <v>17088700</v>
      </c>
      <c r="E15" s="228">
        <f>IF(ISNUMBER(Regressions!E25),ROUND(Regressions!E25, 1), NA())</f>
        <v>72.8</v>
      </c>
      <c r="F15" s="353">
        <f>IF(ISNUMBER(Regressions!F25),ROUND(Regressions!F25, 1), NA())</f>
        <v>50.6</v>
      </c>
      <c r="G15" s="250" t="e">
        <f>IF(ISNUMBER(Regressions!G25),ROUND(Regressions!G25, 1), NA())</f>
        <v>#N/A</v>
      </c>
      <c r="H15" s="354" t="e">
        <f>IF(ISNUMBER(Regressions!H25),ROUND(Regressions!H25, 1), NA())</f>
        <v>#N/A</v>
      </c>
      <c r="I15" s="251">
        <f>IF(ISNUMBER(Regressions!I25),ROUND(Regressions!I25, 1), NA())</f>
        <v>49.4</v>
      </c>
      <c r="J15" s="355">
        <f>IF(ISNUMBER(Regressions!K25),ROUND(Regressions!K25, 1), NA())</f>
        <v>99.7</v>
      </c>
      <c r="K15" s="353">
        <f>IF(ISNUMBER(Regressions!L25),ROUND(Regressions!L25, 1), NA())</f>
        <v>67.599999999999994</v>
      </c>
      <c r="L15" s="252">
        <f>IF(ISNUMBER(Regressions!M25),ROUND(Regressions!M25, 1), NA())</f>
        <v>48</v>
      </c>
      <c r="M15" s="354">
        <f>IF(ISNUMBER(Regressions!N25),ROUND(Regressions!N25, 1), NA())</f>
        <v>19.600000000000001</v>
      </c>
      <c r="N15" s="251">
        <f>IF(ISNUMBER(Regressions!O25),ROUND(Regressions!O25, 1), NA())</f>
        <v>32.4</v>
      </c>
      <c r="O15" s="355" t="e">
        <f>IF(ISNUMBER(Regressions!Q25),ROUND(Regressions!Q25, 1), NA())</f>
        <v>#N/A</v>
      </c>
      <c r="P15" s="353" t="e">
        <f>IF(ISNUMBER(Regressions!R25),ROUND(Regressions!R25, 1), NA())</f>
        <v>#N/A</v>
      </c>
      <c r="Q15" s="229">
        <f>IF(ISNUMBER(Regressions!S25),ROUND(Regressions!S25, 1), NA())</f>
        <v>24.8</v>
      </c>
      <c r="R15" s="354" t="e">
        <f>IF(ISNUMBER(Regressions!T25),ROUND(Regressions!T25, 1), NA())</f>
        <v>#N/A</v>
      </c>
      <c r="S15" s="251" t="e">
        <f>IF(ISNUMBER(Regressions!U25),ROUND(Regressions!U25, 1), NA())</f>
        <v>#N/A</v>
      </c>
    </row>
    <row xmlns:x14ac="http://schemas.microsoft.com/office/spreadsheetml/2009/9/ac" r="16" x14ac:dyDescent="0.2">
      <c r="A16" s="350" t="str">
        <f>IF(ISBLANK(Regressions!A26), " ", Regressions!A26)</f>
        <v>United Republic of Tanzania</v>
      </c>
      <c r="B16" s="351">
        <f>IF(ISBLANK(Regressions!B26), " ", Regressions!B26)</f>
        <v>2012</v>
      </c>
      <c r="C16" s="356" t="str">
        <f>IF(ISBLANK(Regressions!C26), " ", Regressions!C26)</f>
        <v>National</v>
      </c>
      <c r="D16" s="352">
        <f>IF(ISBLANK(Regressions!D26), " ", Regressions!D26)</f>
        <v>17674532</v>
      </c>
      <c r="E16" s="228">
        <f>IF(ISNUMBER(Regressions!E26),ROUND(Regressions!E26, 1), NA())</f>
        <v>72.8</v>
      </c>
      <c r="F16" s="353">
        <f>IF(ISNUMBER(Regressions!F26),ROUND(Regressions!F26, 1), NA())</f>
        <v>53.5</v>
      </c>
      <c r="G16" s="250" t="e">
        <f>IF(ISNUMBER(Regressions!G26),ROUND(Regressions!G26, 1), NA())</f>
        <v>#N/A</v>
      </c>
      <c r="H16" s="354" t="e">
        <f>IF(ISNUMBER(Regressions!H26),ROUND(Regressions!H26, 1), NA())</f>
        <v>#N/A</v>
      </c>
      <c r="I16" s="251">
        <f>IF(ISNUMBER(Regressions!I26),ROUND(Regressions!I26, 1), NA())</f>
        <v>46.5</v>
      </c>
      <c r="J16" s="355">
        <f>IF(ISNUMBER(Regressions!K26),ROUND(Regressions!K26, 1), NA())</f>
        <v>99.6</v>
      </c>
      <c r="K16" s="353">
        <f>IF(ISNUMBER(Regressions!L26),ROUND(Regressions!L26, 1), NA())</f>
        <v>67.599999999999994</v>
      </c>
      <c r="L16" s="252">
        <f>IF(ISNUMBER(Regressions!M26),ROUND(Regressions!M26, 1), NA())</f>
        <v>48</v>
      </c>
      <c r="M16" s="354">
        <f>IF(ISNUMBER(Regressions!N26),ROUND(Regressions!N26, 1), NA())</f>
        <v>19.600000000000001</v>
      </c>
      <c r="N16" s="251">
        <f>IF(ISNUMBER(Regressions!O26),ROUND(Regressions!O26, 1), NA())</f>
        <v>32.4</v>
      </c>
      <c r="O16" s="355" t="e">
        <f>IF(ISNUMBER(Regressions!Q26),ROUND(Regressions!Q26, 1), NA())</f>
        <v>#N/A</v>
      </c>
      <c r="P16" s="353" t="e">
        <f>IF(ISNUMBER(Regressions!R26),ROUND(Regressions!R26, 1), NA())</f>
        <v>#N/A</v>
      </c>
      <c r="Q16" s="229">
        <f>IF(ISNUMBER(Regressions!S26),ROUND(Regressions!S26, 1), NA())</f>
        <v>24.8</v>
      </c>
      <c r="R16" s="354" t="e">
        <f>IF(ISNUMBER(Regressions!T26),ROUND(Regressions!T26, 1), NA())</f>
        <v>#N/A</v>
      </c>
      <c r="S16" s="251" t="e">
        <f>IF(ISNUMBER(Regressions!U26),ROUND(Regressions!U26, 1), NA())</f>
        <v>#N/A</v>
      </c>
    </row>
    <row xmlns:x14ac="http://schemas.microsoft.com/office/spreadsheetml/2009/9/ac" r="17" x14ac:dyDescent="0.2">
      <c r="A17" s="350" t="str">
        <f>IF(ISBLANK(Regressions!A27), " ", Regressions!A27)</f>
        <v>United Republic of Tanzania</v>
      </c>
      <c r="B17" s="351">
        <f>IF(ISBLANK(Regressions!B27), " ", Regressions!B27)</f>
        <v>2013</v>
      </c>
      <c r="C17" s="356" t="str">
        <f>IF(ISBLANK(Regressions!C27), " ", Regressions!C27)</f>
        <v>National</v>
      </c>
      <c r="D17" s="352">
        <f>IF(ISBLANK(Regressions!D27), " ", Regressions!D27)</f>
        <v>18289480</v>
      </c>
      <c r="E17" s="228">
        <f>IF(ISNUMBER(Regressions!E27),ROUND(Regressions!E27, 1), NA())</f>
        <v>74.900000000000006</v>
      </c>
      <c r="F17" s="353">
        <f>IF(ISNUMBER(Regressions!F27),ROUND(Regressions!F27, 1), NA())</f>
        <v>56.4</v>
      </c>
      <c r="G17" s="250" t="e">
        <f>IF(ISNUMBER(Regressions!G27),ROUND(Regressions!G27, 1), NA())</f>
        <v>#N/A</v>
      </c>
      <c r="H17" s="354" t="e">
        <f>IF(ISNUMBER(Regressions!H27),ROUND(Regressions!H27, 1), NA())</f>
        <v>#N/A</v>
      </c>
      <c r="I17" s="251">
        <f>IF(ISNUMBER(Regressions!I27),ROUND(Regressions!I27, 1), NA())</f>
        <v>43.6</v>
      </c>
      <c r="J17" s="355">
        <f>IF(ISNUMBER(Regressions!K27),ROUND(Regressions!K27, 1), NA())</f>
        <v>99.5</v>
      </c>
      <c r="K17" s="353">
        <f>IF(ISNUMBER(Regressions!L27),ROUND(Regressions!L27, 1), NA())</f>
        <v>71.3</v>
      </c>
      <c r="L17" s="252">
        <f>IF(ISNUMBER(Regressions!M27),ROUND(Regressions!M27, 1), NA())</f>
        <v>47.6</v>
      </c>
      <c r="M17" s="354">
        <f>IF(ISNUMBER(Regressions!N27),ROUND(Regressions!N27, 1), NA())</f>
        <v>23.7</v>
      </c>
      <c r="N17" s="251">
        <f>IF(ISNUMBER(Regressions!O27),ROUND(Regressions!O27, 1), NA())</f>
        <v>28.7</v>
      </c>
      <c r="O17" s="355" t="e">
        <f>IF(ISNUMBER(Regressions!Q27),ROUND(Regressions!Q27, 1), NA())</f>
        <v>#N/A</v>
      </c>
      <c r="P17" s="353" t="e">
        <f>IF(ISNUMBER(Regressions!R27),ROUND(Regressions!R27, 1), NA())</f>
        <v>#N/A</v>
      </c>
      <c r="Q17" s="229">
        <f>IF(ISNUMBER(Regressions!S27),ROUND(Regressions!S27, 1), NA())</f>
        <v>23.6</v>
      </c>
      <c r="R17" s="354" t="e">
        <f>IF(ISNUMBER(Regressions!T27),ROUND(Regressions!T27, 1), NA())</f>
        <v>#N/A</v>
      </c>
      <c r="S17" s="251" t="e">
        <f>IF(ISNUMBER(Regressions!U27),ROUND(Regressions!U27, 1), NA())</f>
        <v>#N/A</v>
      </c>
    </row>
    <row xmlns:x14ac="http://schemas.microsoft.com/office/spreadsheetml/2009/9/ac" r="18" x14ac:dyDescent="0.2">
      <c r="A18" s="350" t="str">
        <f>IF(ISBLANK(Regressions!A28), " ", Regressions!A28)</f>
        <v>United Republic of Tanzania</v>
      </c>
      <c r="B18" s="351">
        <f>IF(ISBLANK(Regressions!B28), " ", Regressions!B28)</f>
        <v>2014</v>
      </c>
      <c r="C18" s="356" t="str">
        <f>IF(ISBLANK(Regressions!C28), " ", Regressions!C28)</f>
        <v>National</v>
      </c>
      <c r="D18" s="352">
        <f>IF(ISBLANK(Regressions!D28), " ", Regressions!D28)</f>
        <v>18962848</v>
      </c>
      <c r="E18" s="228">
        <f>IF(ISNUMBER(Regressions!E28),ROUND(Regressions!E28, 1), NA())</f>
        <v>77.099999999999994</v>
      </c>
      <c r="F18" s="353">
        <f>IF(ISNUMBER(Regressions!F28),ROUND(Regressions!F28, 1), NA())</f>
        <v>59.3</v>
      </c>
      <c r="G18" s="250">
        <f>IF(ISNUMBER(Regressions!G28),ROUND(Regressions!G28, 1), NA())</f>
        <v>56.1</v>
      </c>
      <c r="H18" s="354">
        <f>IF(ISNUMBER(Regressions!H28),ROUND(Regressions!H28, 1), NA())</f>
        <v>3.2</v>
      </c>
      <c r="I18" s="251">
        <f>IF(ISNUMBER(Regressions!I28),ROUND(Regressions!I28, 1), NA())</f>
        <v>40.700000000000003</v>
      </c>
      <c r="J18" s="355">
        <f>IF(ISNUMBER(Regressions!K28),ROUND(Regressions!K28, 1), NA())</f>
        <v>99.4</v>
      </c>
      <c r="K18" s="353">
        <f>IF(ISNUMBER(Regressions!L28),ROUND(Regressions!L28, 1), NA())</f>
        <v>74.900000000000006</v>
      </c>
      <c r="L18" s="252">
        <f>IF(ISNUMBER(Regressions!M28),ROUND(Regressions!M28, 1), NA())</f>
        <v>47.1</v>
      </c>
      <c r="M18" s="354">
        <f>IF(ISNUMBER(Regressions!N28),ROUND(Regressions!N28, 1), NA())</f>
        <v>27.8</v>
      </c>
      <c r="N18" s="251">
        <f>IF(ISNUMBER(Regressions!O28),ROUND(Regressions!O28, 1), NA())</f>
        <v>25.1</v>
      </c>
      <c r="O18" s="355">
        <f>IF(ISNUMBER(Regressions!Q28),ROUND(Regressions!Q28, 1), NA())</f>
        <v>54.8</v>
      </c>
      <c r="P18" s="353">
        <f>IF(ISNUMBER(Regressions!R28),ROUND(Regressions!R28, 1), NA())</f>
        <v>45.2</v>
      </c>
      <c r="Q18" s="229">
        <f>IF(ISNUMBER(Regressions!S28),ROUND(Regressions!S28, 1), NA())</f>
        <v>22.4</v>
      </c>
      <c r="R18" s="354">
        <f>IF(ISNUMBER(Regressions!T28),ROUND(Regressions!T28, 1), NA())</f>
        <v>22.8</v>
      </c>
      <c r="S18" s="251">
        <f>IF(ISNUMBER(Regressions!U28),ROUND(Regressions!U28, 1), NA())</f>
        <v>54.8</v>
      </c>
    </row>
    <row xmlns:x14ac="http://schemas.microsoft.com/office/spreadsheetml/2009/9/ac" r="19" x14ac:dyDescent="0.2">
      <c r="A19" s="350" t="str">
        <f>IF(ISBLANK(Regressions!A29), " ", Regressions!A29)</f>
        <v>United Republic of Tanzania</v>
      </c>
      <c r="B19" s="351">
        <f>IF(ISBLANK(Regressions!B29), " ", Regressions!B29)</f>
        <v>2015</v>
      </c>
      <c r="C19" s="356" t="str">
        <f>IF(ISBLANK(Regressions!C29), " ", Regressions!C29)</f>
        <v>National</v>
      </c>
      <c r="D19" s="352">
        <f>IF(ISBLANK(Regressions!D29), " ", Regressions!D29)</f>
        <v>19643060</v>
      </c>
      <c r="E19" s="228">
        <f>IF(ISNUMBER(Regressions!E29),ROUND(Regressions!E29, 1), NA())</f>
        <v>79.3</v>
      </c>
      <c r="F19" s="353">
        <f>IF(ISNUMBER(Regressions!F29),ROUND(Regressions!F29, 1), NA())</f>
        <v>62.2</v>
      </c>
      <c r="G19" s="250">
        <f>IF(ISNUMBER(Regressions!G29),ROUND(Regressions!G29, 1), NA())</f>
        <v>56.1</v>
      </c>
      <c r="H19" s="354">
        <f>IF(ISNUMBER(Regressions!H29),ROUND(Regressions!H29, 1), NA())</f>
        <v>6.1</v>
      </c>
      <c r="I19" s="251">
        <f>IF(ISNUMBER(Regressions!I29),ROUND(Regressions!I29, 1), NA())</f>
        <v>37.799999999999997</v>
      </c>
      <c r="J19" s="355">
        <f>IF(ISNUMBER(Regressions!K29),ROUND(Regressions!K29, 1), NA())</f>
        <v>99.3</v>
      </c>
      <c r="K19" s="353">
        <f>IF(ISNUMBER(Regressions!L29),ROUND(Regressions!L29, 1), NA())</f>
        <v>78.599999999999994</v>
      </c>
      <c r="L19" s="252">
        <f>IF(ISNUMBER(Regressions!M29),ROUND(Regressions!M29, 1), NA())</f>
        <v>46.7</v>
      </c>
      <c r="M19" s="354">
        <f>IF(ISNUMBER(Regressions!N29),ROUND(Regressions!N29, 1), NA())</f>
        <v>32</v>
      </c>
      <c r="N19" s="251">
        <f>IF(ISNUMBER(Regressions!O29),ROUND(Regressions!O29, 1), NA())</f>
        <v>21.4</v>
      </c>
      <c r="O19" s="355">
        <f>IF(ISNUMBER(Regressions!Q29),ROUND(Regressions!Q29, 1), NA())</f>
        <v>54.8</v>
      </c>
      <c r="P19" s="353">
        <f>IF(ISNUMBER(Regressions!R29),ROUND(Regressions!R29, 1), NA())</f>
        <v>45.2</v>
      </c>
      <c r="Q19" s="229">
        <f>IF(ISNUMBER(Regressions!S29),ROUND(Regressions!S29, 1), NA())</f>
        <v>21.1</v>
      </c>
      <c r="R19" s="354">
        <f>IF(ISNUMBER(Regressions!T29),ROUND(Regressions!T29, 1), NA())</f>
        <v>24</v>
      </c>
      <c r="S19" s="251">
        <f>IF(ISNUMBER(Regressions!U29),ROUND(Regressions!U29, 1), NA())</f>
        <v>54.8</v>
      </c>
    </row>
    <row xmlns:x14ac="http://schemas.microsoft.com/office/spreadsheetml/2009/9/ac" r="20" x14ac:dyDescent="0.2">
      <c r="A20" s="350" t="str">
        <f>IF(ISBLANK(Regressions!A30), " ", Regressions!A30)</f>
        <v>United Republic of Tanzania</v>
      </c>
      <c r="B20" s="351">
        <f>IF(ISBLANK(Regressions!B30), " ", Regressions!B30)</f>
        <v>2016</v>
      </c>
      <c r="C20" s="356" t="str">
        <f>IF(ISBLANK(Regressions!C30), " ", Regressions!C30)</f>
        <v>National</v>
      </c>
      <c r="D20" s="352">
        <f>IF(ISBLANK(Regressions!D30), " ", Regressions!D30)</f>
        <v>20443588</v>
      </c>
      <c r="E20" s="228">
        <f>IF(ISNUMBER(Regressions!E30),ROUND(Regressions!E30, 1), NA())</f>
        <v>81.400000000000006</v>
      </c>
      <c r="F20" s="353">
        <f>IF(ISNUMBER(Regressions!F30),ROUND(Regressions!F30, 1), NA())</f>
        <v>65.099999999999994</v>
      </c>
      <c r="G20" s="250">
        <f>IF(ISNUMBER(Regressions!G30),ROUND(Regressions!G30, 1), NA())</f>
        <v>56.1</v>
      </c>
      <c r="H20" s="354">
        <f>IF(ISNUMBER(Regressions!H30),ROUND(Regressions!H30, 1), NA())</f>
        <v>9</v>
      </c>
      <c r="I20" s="251">
        <f>IF(ISNUMBER(Regressions!I30),ROUND(Regressions!I30, 1), NA())</f>
        <v>34.9</v>
      </c>
      <c r="J20" s="355">
        <f>IF(ISNUMBER(Regressions!K30),ROUND(Regressions!K30, 1), NA())</f>
        <v>99.2</v>
      </c>
      <c r="K20" s="353">
        <f>IF(ISNUMBER(Regressions!L30),ROUND(Regressions!L30, 1), NA())</f>
        <v>82.3</v>
      </c>
      <c r="L20" s="252">
        <f>IF(ISNUMBER(Regressions!M30),ROUND(Regressions!M30, 1), NA())</f>
        <v>46.2</v>
      </c>
      <c r="M20" s="354">
        <f>IF(ISNUMBER(Regressions!N30),ROUND(Regressions!N30, 1), NA())</f>
        <v>36.1</v>
      </c>
      <c r="N20" s="251">
        <f>IF(ISNUMBER(Regressions!O30),ROUND(Regressions!O30, 1), NA())</f>
        <v>17.7</v>
      </c>
      <c r="O20" s="355">
        <f>IF(ISNUMBER(Regressions!Q30),ROUND(Regressions!Q30, 1), NA())</f>
        <v>54.8</v>
      </c>
      <c r="P20" s="353">
        <f>IF(ISNUMBER(Regressions!R30),ROUND(Regressions!R30, 1), NA())</f>
        <v>45.2</v>
      </c>
      <c r="Q20" s="229">
        <f>IF(ISNUMBER(Regressions!S30),ROUND(Regressions!S30, 1), NA())</f>
        <v>19.899999999999999</v>
      </c>
      <c r="R20" s="354">
        <f>IF(ISNUMBER(Regressions!T30),ROUND(Regressions!T30, 1), NA())</f>
        <v>25.2</v>
      </c>
      <c r="S20" s="251">
        <f>IF(ISNUMBER(Regressions!U30),ROUND(Regressions!U30, 1), NA())</f>
        <v>54.8</v>
      </c>
    </row>
    <row xmlns:x14ac="http://schemas.microsoft.com/office/spreadsheetml/2009/9/ac" r="21" x14ac:dyDescent="0.2">
      <c r="A21" s="350" t="str">
        <f>IF(ISBLANK(Regressions!A31), " ", Regressions!A31)</f>
        <v>United Republic of Tanzania</v>
      </c>
      <c r="B21" s="351">
        <f>IF(ISBLANK(Regressions!B31), " ", Regressions!B31)</f>
        <v>2017</v>
      </c>
      <c r="C21" s="356" t="str">
        <f>IF(ISBLANK(Regressions!C31), " ", Regressions!C31)</f>
        <v>National</v>
      </c>
      <c r="D21" s="352">
        <f>IF(ISBLANK(Regressions!D31), " ", Regressions!D31)</f>
        <v>21166112</v>
      </c>
      <c r="E21" s="228">
        <f>IF(ISNUMBER(Regressions!E31),ROUND(Regressions!E31, 1), NA())</f>
        <v>83.6</v>
      </c>
      <c r="F21" s="353">
        <f>IF(ISNUMBER(Regressions!F31),ROUND(Regressions!F31, 1), NA())</f>
        <v>68</v>
      </c>
      <c r="G21" s="250">
        <f>IF(ISNUMBER(Regressions!G31),ROUND(Regressions!G31, 1), NA())</f>
        <v>56.1</v>
      </c>
      <c r="H21" s="354">
        <f>IF(ISNUMBER(Regressions!H31),ROUND(Regressions!H31, 1), NA())</f>
        <v>11.9</v>
      </c>
      <c r="I21" s="251">
        <f>IF(ISNUMBER(Regressions!I31),ROUND(Regressions!I31, 1), NA())</f>
        <v>32</v>
      </c>
      <c r="J21" s="355">
        <f>IF(ISNUMBER(Regressions!K31),ROUND(Regressions!K31, 1), NA())</f>
        <v>99.1</v>
      </c>
      <c r="K21" s="353">
        <f>IF(ISNUMBER(Regressions!L31),ROUND(Regressions!L31, 1), NA())</f>
        <v>86</v>
      </c>
      <c r="L21" s="252">
        <f>IF(ISNUMBER(Regressions!M31),ROUND(Regressions!M31, 1), NA())</f>
        <v>45.7</v>
      </c>
      <c r="M21" s="354">
        <f>IF(ISNUMBER(Regressions!N31),ROUND(Regressions!N31, 1), NA())</f>
        <v>40.200000000000003</v>
      </c>
      <c r="N21" s="251">
        <f>IF(ISNUMBER(Regressions!O31),ROUND(Regressions!O31, 1), NA())</f>
        <v>14</v>
      </c>
      <c r="O21" s="355">
        <f>IF(ISNUMBER(Regressions!Q31),ROUND(Regressions!Q31, 1), NA())</f>
        <v>54.8</v>
      </c>
      <c r="P21" s="353">
        <f>IF(ISNUMBER(Regressions!R31),ROUND(Regressions!R31, 1), NA())</f>
        <v>45.2</v>
      </c>
      <c r="Q21" s="229">
        <f>IF(ISNUMBER(Regressions!S31),ROUND(Regressions!S31, 1), NA())</f>
        <v>18.7</v>
      </c>
      <c r="R21" s="354">
        <f>IF(ISNUMBER(Regressions!T31),ROUND(Regressions!T31, 1), NA())</f>
        <v>26.5</v>
      </c>
      <c r="S21" s="251">
        <f>IF(ISNUMBER(Regressions!U31),ROUND(Regressions!U31, 1), NA())</f>
        <v>54.8</v>
      </c>
    </row>
    <row xmlns:x14ac="http://schemas.microsoft.com/office/spreadsheetml/2009/9/ac" r="22" x14ac:dyDescent="0.2">
      <c r="A22" s="350" t="str">
        <f>IF(ISBLANK(Regressions!A32), " ", Regressions!A32)</f>
        <v>United Republic of Tanzania</v>
      </c>
      <c r="B22" s="351">
        <f>IF(ISBLANK(Regressions!B32), " ", Regressions!B32)</f>
        <v>2018</v>
      </c>
      <c r="C22" s="356" t="str">
        <f>IF(ISBLANK(Regressions!C32), " ", Regressions!C32)</f>
        <v>National</v>
      </c>
      <c r="D22" s="352">
        <f>IF(ISBLANK(Regressions!D32), " ", Regressions!D32)</f>
        <v>21863968</v>
      </c>
      <c r="E22" s="228">
        <f>IF(ISNUMBER(Regressions!E32),ROUND(Regressions!E32, 1), NA())</f>
        <v>85.8</v>
      </c>
      <c r="F22" s="353">
        <f>IF(ISNUMBER(Regressions!F32),ROUND(Regressions!F32, 1), NA())</f>
        <v>70.900000000000006</v>
      </c>
      <c r="G22" s="250">
        <f>IF(ISNUMBER(Regressions!G32),ROUND(Regressions!G32, 1), NA())</f>
        <v>56.1</v>
      </c>
      <c r="H22" s="354">
        <f>IF(ISNUMBER(Regressions!H32),ROUND(Regressions!H32, 1), NA())</f>
        <v>14.8</v>
      </c>
      <c r="I22" s="251">
        <f>IF(ISNUMBER(Regressions!I32),ROUND(Regressions!I32, 1), NA())</f>
        <v>29.1</v>
      </c>
      <c r="J22" s="355">
        <f>IF(ISNUMBER(Regressions!K32),ROUND(Regressions!K32, 1), NA())</f>
        <v>99</v>
      </c>
      <c r="K22" s="353">
        <f>IF(ISNUMBER(Regressions!L32),ROUND(Regressions!L32, 1), NA())</f>
        <v>89.7</v>
      </c>
      <c r="L22" s="252">
        <f>IF(ISNUMBER(Regressions!M32),ROUND(Regressions!M32, 1), NA())</f>
        <v>45.3</v>
      </c>
      <c r="M22" s="354">
        <f>IF(ISNUMBER(Regressions!N32),ROUND(Regressions!N32, 1), NA())</f>
        <v>44.4</v>
      </c>
      <c r="N22" s="251">
        <f>IF(ISNUMBER(Regressions!O32),ROUND(Regressions!O32, 1), NA())</f>
        <v>10.3</v>
      </c>
      <c r="O22" s="355">
        <f>IF(ISNUMBER(Regressions!Q32),ROUND(Regressions!Q32, 1), NA())</f>
        <v>54.8</v>
      </c>
      <c r="P22" s="353">
        <f>IF(ISNUMBER(Regressions!R32),ROUND(Regressions!R32, 1), NA())</f>
        <v>45.2</v>
      </c>
      <c r="Q22" s="229">
        <f>IF(ISNUMBER(Regressions!S32),ROUND(Regressions!S32, 1), NA())</f>
        <v>17.5</v>
      </c>
      <c r="R22" s="354">
        <f>IF(ISNUMBER(Regressions!T32),ROUND(Regressions!T32, 1), NA())</f>
        <v>27.7</v>
      </c>
      <c r="S22" s="251">
        <f>IF(ISNUMBER(Regressions!U32),ROUND(Regressions!U32, 1), NA())</f>
        <v>54.8</v>
      </c>
    </row>
    <row xmlns:x14ac="http://schemas.microsoft.com/office/spreadsheetml/2009/9/ac" r="23" x14ac:dyDescent="0.2">
      <c r="A23" s="350" t="str">
        <f>IF(ISBLANK(Regressions!A33), " ", Regressions!A33)</f>
        <v>United Republic of Tanzania</v>
      </c>
      <c r="B23" s="351">
        <f>IF(ISBLANK(Regressions!B33), " ", Regressions!B33)</f>
        <v>2019</v>
      </c>
      <c r="C23" s="356" t="str">
        <f>IF(ISBLANK(Regressions!C33), " ", Regressions!C33)</f>
        <v>National</v>
      </c>
      <c r="D23" s="352">
        <f>IF(ISBLANK(Regressions!D33), " ", Regressions!D33)</f>
        <v>22491464</v>
      </c>
      <c r="E23" s="228">
        <f>IF(ISNUMBER(Regressions!E33),ROUND(Regressions!E33, 1), NA())</f>
        <v>88</v>
      </c>
      <c r="F23" s="353">
        <f>IF(ISNUMBER(Regressions!F33),ROUND(Regressions!F33, 1), NA())</f>
        <v>73.8</v>
      </c>
      <c r="G23" s="250">
        <f>IF(ISNUMBER(Regressions!G33),ROUND(Regressions!G33, 1), NA())</f>
        <v>56.1</v>
      </c>
      <c r="H23" s="354">
        <f>IF(ISNUMBER(Regressions!H33),ROUND(Regressions!H33, 1), NA())</f>
        <v>17.8</v>
      </c>
      <c r="I23" s="251">
        <f>IF(ISNUMBER(Regressions!I33),ROUND(Regressions!I33, 1), NA())</f>
        <v>26.2</v>
      </c>
      <c r="J23" s="355">
        <f>IF(ISNUMBER(Regressions!K33),ROUND(Regressions!K33, 1), NA())</f>
        <v>98.9</v>
      </c>
      <c r="K23" s="353">
        <f>IF(ISNUMBER(Regressions!L33),ROUND(Regressions!L33, 1), NA())</f>
        <v>93.4</v>
      </c>
      <c r="L23" s="252">
        <f>IF(ISNUMBER(Regressions!M33),ROUND(Regressions!M33, 1), NA())</f>
        <v>44.8</v>
      </c>
      <c r="M23" s="354">
        <f>IF(ISNUMBER(Regressions!N33),ROUND(Regressions!N33, 1), NA())</f>
        <v>48.5</v>
      </c>
      <c r="N23" s="251">
        <f>IF(ISNUMBER(Regressions!O33),ROUND(Regressions!O33, 1), NA())</f>
        <v>6.6</v>
      </c>
      <c r="O23" s="355">
        <f>IF(ISNUMBER(Regressions!Q33),ROUND(Regressions!Q33, 1), NA())</f>
        <v>54.8</v>
      </c>
      <c r="P23" s="353">
        <f>IF(ISNUMBER(Regressions!R33),ROUND(Regressions!R33, 1), NA())</f>
        <v>45.2</v>
      </c>
      <c r="Q23" s="229">
        <f>IF(ISNUMBER(Regressions!S33),ROUND(Regressions!S33, 1), NA())</f>
        <v>16.3</v>
      </c>
      <c r="R23" s="354">
        <f>IF(ISNUMBER(Regressions!T33),ROUND(Regressions!T33, 1), NA())</f>
        <v>28.9</v>
      </c>
      <c r="S23" s="251">
        <f>IF(ISNUMBER(Regressions!U33),ROUND(Regressions!U33, 1), NA())</f>
        <v>54.8</v>
      </c>
    </row>
    <row xmlns:x14ac="http://schemas.microsoft.com/office/spreadsheetml/2009/9/ac" r="24" x14ac:dyDescent="0.2">
      <c r="A24" s="350" t="str">
        <f>IF(ISBLANK(Regressions!A34), " ", Regressions!A34)</f>
        <v>United Republic of Tanzania</v>
      </c>
      <c r="B24" s="351">
        <f>IF(ISBLANK(Regressions!B34), " ", Regressions!B34)</f>
        <v>2020</v>
      </c>
      <c r="C24" s="356" t="str">
        <f>IF(ISBLANK(Regressions!C34), " ", Regressions!C34)</f>
        <v>National</v>
      </c>
      <c r="D24" s="352">
        <f>IF(ISBLANK(Regressions!D34), " ", Regressions!D34)</f>
        <v>21269660</v>
      </c>
      <c r="E24" s="228">
        <f>IF(ISNUMBER(Regressions!E34),ROUND(Regressions!E34, 1), NA())</f>
        <v>90.1</v>
      </c>
      <c r="F24" s="353">
        <f>IF(ISNUMBER(Regressions!F34),ROUND(Regressions!F34, 1), NA())</f>
        <v>76.8</v>
      </c>
      <c r="G24" s="250">
        <f>IF(ISNUMBER(Regressions!G34),ROUND(Regressions!G34, 1), NA())</f>
        <v>56.1</v>
      </c>
      <c r="H24" s="354">
        <f>IF(ISNUMBER(Regressions!H34),ROUND(Regressions!H34, 1), NA())</f>
        <v>20.7</v>
      </c>
      <c r="I24" s="251">
        <f>IF(ISNUMBER(Regressions!I34),ROUND(Regressions!I34, 1), NA())</f>
        <v>23.2</v>
      </c>
      <c r="J24" s="355">
        <f>IF(ISNUMBER(Regressions!K34),ROUND(Regressions!K34, 1), NA())</f>
        <v>98.8</v>
      </c>
      <c r="K24" s="353">
        <f>IF(ISNUMBER(Regressions!L34),ROUND(Regressions!L34, 1), NA())</f>
        <v>97</v>
      </c>
      <c r="L24" s="252">
        <f>IF(ISNUMBER(Regressions!M34),ROUND(Regressions!M34, 1), NA())</f>
        <v>44.4</v>
      </c>
      <c r="M24" s="354">
        <f>IF(ISNUMBER(Regressions!N34),ROUND(Regressions!N34, 1), NA())</f>
        <v>52.6</v>
      </c>
      <c r="N24" s="251">
        <f>IF(ISNUMBER(Regressions!O34),ROUND(Regressions!O34, 1), NA())</f>
        <v>3</v>
      </c>
      <c r="O24" s="355">
        <f>IF(ISNUMBER(Regressions!Q34),ROUND(Regressions!Q34, 1), NA())</f>
        <v>54.8</v>
      </c>
      <c r="P24" s="353">
        <f>IF(ISNUMBER(Regressions!R34),ROUND(Regressions!R34, 1), NA())</f>
        <v>45.2</v>
      </c>
      <c r="Q24" s="229">
        <f>IF(ISNUMBER(Regressions!S34),ROUND(Regressions!S34, 1), NA())</f>
        <v>15</v>
      </c>
      <c r="R24" s="354">
        <f>IF(ISNUMBER(Regressions!T34),ROUND(Regressions!T34, 1), NA())</f>
        <v>30.1</v>
      </c>
      <c r="S24" s="251">
        <f>IF(ISNUMBER(Regressions!U34),ROUND(Regressions!U34, 1), NA())</f>
        <v>54.8</v>
      </c>
    </row>
    <row xmlns:x14ac="http://schemas.microsoft.com/office/spreadsheetml/2009/9/ac" r="25" x14ac:dyDescent="0.2">
      <c r="A25" s="404" t="str">
        <f>IF(ISBLANK(Regressions!A35), " ", Regressions!A35)</f>
        <v>United Republic of Tanzania</v>
      </c>
      <c r="B25" s="405">
        <f>IF(ISBLANK(Regressions!B35), " ", Regressions!B35)</f>
        <v>2021</v>
      </c>
      <c r="C25" s="406" t="str">
        <f>IF(ISBLANK(Regressions!C35), " ", Regressions!C35)</f>
        <v>National</v>
      </c>
      <c r="D25" s="407">
        <f>IF(ISBLANK(Regressions!D35), " ", Regressions!D35)</f>
        <v>21902748</v>
      </c>
      <c r="E25" s="410">
        <f>IF(ISNUMBER(Regressions!E35),ROUND(Regressions!E35, 1), NA())</f>
        <v>90.1</v>
      </c>
      <c r="F25" s="408">
        <f>IF(ISNUMBER(Regressions!F35),ROUND(Regressions!F35, 1), NA())</f>
        <v>76.8</v>
      </c>
      <c r="G25" s="411">
        <f>IF(ISNUMBER(Regressions!G35),ROUND(Regressions!G35, 1), NA())</f>
        <v>56.1</v>
      </c>
      <c r="H25" s="409">
        <f>IF(ISNUMBER(Regressions!H35),ROUND(Regressions!H35, 1), NA())</f>
        <v>20.7</v>
      </c>
      <c r="I25" s="412">
        <f>IF(ISNUMBER(Regressions!I35),ROUND(Regressions!I35, 1), NA())</f>
        <v>23.2</v>
      </c>
      <c r="J25" s="410">
        <f>IF(ISNUMBER(Regressions!K35),ROUND(Regressions!K35, 1), NA())</f>
        <v>98.8</v>
      </c>
      <c r="K25" s="408">
        <f>IF(ISNUMBER(Regressions!L35),ROUND(Regressions!L35, 1), NA())</f>
        <v>97</v>
      </c>
      <c r="L25" s="413">
        <f>IF(ISNUMBER(Regressions!M35),ROUND(Regressions!M35, 1), NA())</f>
        <v>44.4</v>
      </c>
      <c r="M25" s="409">
        <f>IF(ISNUMBER(Regressions!N35),ROUND(Regressions!N35, 1), NA())</f>
        <v>52.6</v>
      </c>
      <c r="N25" s="412">
        <f>IF(ISNUMBER(Regressions!O35),ROUND(Regressions!O35, 1), NA())</f>
        <v>3</v>
      </c>
      <c r="O25" s="410">
        <f>IF(ISNUMBER(Regressions!Q35),ROUND(Regressions!Q35, 1), NA())</f>
        <v>54.8</v>
      </c>
      <c r="P25" s="408">
        <f>IF(ISNUMBER(Regressions!R35),ROUND(Regressions!R35, 1), NA())</f>
        <v>45.2</v>
      </c>
      <c r="Q25" s="414">
        <f>IF(ISNUMBER(Regressions!S35),ROUND(Regressions!S35, 1), NA())</f>
        <v>15</v>
      </c>
      <c r="R25" s="409">
        <f>IF(ISNUMBER(Regressions!T35),ROUND(Regressions!T35, 1), NA())</f>
        <v>30.1</v>
      </c>
      <c r="S25" s="412">
        <f>IF(ISNUMBER(Regressions!U35),ROUND(Regressions!U35, 1), NA())</f>
        <v>54.8</v>
      </c>
      <c r="T25" s="403"/>
      <c r="U25" s="403"/>
      <c r="V25" s="403"/>
      <c r="W25" s="403"/>
      <c r="X25" s="403"/>
      <c r="Y25" s="403"/>
      <c r="Z25" s="403"/>
      <c r="AA25" s="403"/>
      <c r="AB25" s="403"/>
      <c r="AC25" s="403"/>
    </row>
    <row xmlns:x14ac="http://schemas.microsoft.com/office/spreadsheetml/2009/9/ac" r="26" x14ac:dyDescent="0.2">
      <c r="A26" s="350" t="str">
        <f>IF(ISBLANK(Regressions!A36), " ", Regressions!A36)</f>
        <v>United Republic of Tanzania</v>
      </c>
      <c r="B26" s="351">
        <f>IF(ISBLANK(Regressions!B36), " ", Regressions!B36)</f>
        <v>2022</v>
      </c>
      <c r="C26" s="356" t="str">
        <f>IF(ISBLANK(Regressions!C36), " ", Regressions!C36)</f>
        <v>National</v>
      </c>
      <c r="D26" s="352">
        <f>IF(ISBLANK(Regressions!D36), " ", Regressions!D36)</f>
        <v>22539240</v>
      </c>
      <c r="E26" s="228">
        <f>IF(ISNUMBER(Regressions!E36),ROUND(Regressions!E36, 1), NA())</f>
        <v>90.1</v>
      </c>
      <c r="F26" s="353">
        <f>IF(ISNUMBER(Regressions!F36),ROUND(Regressions!F36, 1), NA())</f>
        <v>76.8</v>
      </c>
      <c r="G26" s="250">
        <f>IF(ISNUMBER(Regressions!G36),ROUND(Regressions!G36, 1), NA())</f>
        <v>56.1</v>
      </c>
      <c r="H26" s="354">
        <f>IF(ISNUMBER(Regressions!H36),ROUND(Regressions!H36, 1), NA())</f>
        <v>20.7</v>
      </c>
      <c r="I26" s="251">
        <f>IF(ISNUMBER(Regressions!I36),ROUND(Regressions!I36, 1), NA())</f>
        <v>23.2</v>
      </c>
      <c r="J26" s="355">
        <f>IF(ISNUMBER(Regressions!K36),ROUND(Regressions!K36, 1), NA())</f>
        <v>98.8</v>
      </c>
      <c r="K26" s="353">
        <f>IF(ISNUMBER(Regressions!L36),ROUND(Regressions!L36, 1), NA())</f>
        <v>97</v>
      </c>
      <c r="L26" s="252">
        <f>IF(ISNUMBER(Regressions!M36),ROUND(Regressions!M36, 1), NA())</f>
        <v>44.4</v>
      </c>
      <c r="M26" s="354">
        <f>IF(ISNUMBER(Regressions!N36),ROUND(Regressions!N36, 1), NA())</f>
        <v>52.6</v>
      </c>
      <c r="N26" s="251">
        <f>IF(ISNUMBER(Regressions!O36),ROUND(Regressions!O36, 1), NA())</f>
        <v>3</v>
      </c>
      <c r="O26" s="355">
        <f>IF(ISNUMBER(Regressions!Q36),ROUND(Regressions!Q36, 1), NA())</f>
        <v>54.8</v>
      </c>
      <c r="P26" s="353">
        <f>IF(ISNUMBER(Regressions!R36),ROUND(Regressions!R36, 1), NA())</f>
        <v>45.2</v>
      </c>
      <c r="Q26" s="229">
        <f>IF(ISNUMBER(Regressions!S36),ROUND(Regressions!S36, 1), NA())</f>
        <v>15</v>
      </c>
      <c r="R26" s="354">
        <f>IF(ISNUMBER(Regressions!T36),ROUND(Regressions!T36, 1), NA())</f>
        <v>30.1</v>
      </c>
      <c r="S26" s="251">
        <f>IF(ISNUMBER(Regressions!U36),ROUND(Regressions!U36, 1), NA())</f>
        <v>54.8</v>
      </c>
    </row>
    <row xmlns:x14ac="http://schemas.microsoft.com/office/spreadsheetml/2009/9/ac" r="27" x14ac:dyDescent="0.2">
      <c r="A27" s="357" t="str">
        <f>IF(ISBLANK(Regressions!A37), " ", Regressions!A37)</f>
        <v>United Republic of Tanzania</v>
      </c>
      <c r="B27" s="358">
        <f>IF(ISBLANK(Regressions!B37), " ", Regressions!B37)</f>
        <v>2023</v>
      </c>
      <c r="C27" s="359" t="str">
        <f>IF(ISBLANK(Regressions!C37), " ", Regressions!C37)</f>
        <v>National</v>
      </c>
      <c r="D27" s="360">
        <f>IF(ISBLANK(Regressions!D37), " ", Regressions!D37)</f>
        <v>23177264</v>
      </c>
      <c r="E27" s="361">
        <f>IF(ISNUMBER(Regressions!E37),ROUND(Regressions!E37, 1), NA())</f>
        <v>90.1</v>
      </c>
      <c r="F27" s="362">
        <f>IF(ISNUMBER(Regressions!F37),ROUND(Regressions!F37, 1), NA())</f>
        <v>76.8</v>
      </c>
      <c r="G27" s="363" t="e">
        <f>IF(ISNUMBER(Regressions!G37),ROUND(Regressions!G37, 1), NA())</f>
        <v>#N/A</v>
      </c>
      <c r="H27" s="364" t="e">
        <f>IF(ISNUMBER(Regressions!H37),ROUND(Regressions!H37, 1), NA())</f>
        <v>#N/A</v>
      </c>
      <c r="I27" s="365">
        <f>IF(ISNUMBER(Regressions!I37),ROUND(Regressions!I37, 1), NA())</f>
        <v>23.2</v>
      </c>
      <c r="J27" s="366">
        <f>IF(ISNUMBER(Regressions!K37),ROUND(Regressions!K37, 1), NA())</f>
        <v>98.8</v>
      </c>
      <c r="K27" s="362">
        <f>IF(ISNUMBER(Regressions!L37),ROUND(Regressions!L37, 1), NA())</f>
        <v>97</v>
      </c>
      <c r="L27" s="367">
        <f>IF(ISNUMBER(Regressions!M37),ROUND(Regressions!M37, 1), NA())</f>
        <v>44.4</v>
      </c>
      <c r="M27" s="364">
        <f>IF(ISNUMBER(Regressions!N37),ROUND(Regressions!N37, 1), NA())</f>
        <v>52.6</v>
      </c>
      <c r="N27" s="365">
        <f>IF(ISNUMBER(Regressions!O37),ROUND(Regressions!O37, 1), NA())</f>
        <v>3</v>
      </c>
      <c r="O27" s="366" t="e">
        <f>IF(ISNUMBER(Regressions!Q37),ROUND(Regressions!Q37, 1), NA())</f>
        <v>#N/A</v>
      </c>
      <c r="P27" s="362" t="e">
        <f>IF(ISNUMBER(Regressions!R37),ROUND(Regressions!R37, 1), NA())</f>
        <v>#N/A</v>
      </c>
      <c r="Q27" s="368">
        <f>IF(ISNUMBER(Regressions!S37),ROUND(Regressions!S37, 1), NA())</f>
        <v>15</v>
      </c>
      <c r="R27" s="364" t="e">
        <f>IF(ISNUMBER(Regressions!T37),ROUND(Regressions!T37, 1), NA())</f>
        <v>#N/A</v>
      </c>
      <c r="S27" s="365" t="e">
        <f>IF(ISNUMBER(Regressions!U37),ROUND(Regressions!U37, 1), NA())</f>
        <v>#N/A</v>
      </c>
    </row>
    <row xmlns:x14ac="http://schemas.microsoft.com/office/spreadsheetml/2009/9/ac" r="28" hidden="true" x14ac:dyDescent="0.2">
      <c r="A28" s="350" t="str">
        <f>IF(ISBLANK(Regressions!A38), " ", Regressions!A38)</f>
        <v>United Republic of Tanzania</v>
      </c>
      <c r="B28" s="351">
        <f>IF(ISBLANK(Regressions!B38), " ", Regressions!B38)</f>
        <v>2024</v>
      </c>
      <c r="C28" s="356" t="str">
        <f>IF(ISBLANK(Regressions!C38), " ", Regressions!C38)</f>
        <v>National</v>
      </c>
      <c r="D28" s="352" t="str">
        <f>IF(ISBLANK(Regressions!D38), " ", Regressions!D38)</f>
        <v> </v>
      </c>
      <c r="E28" s="228" t="e">
        <f>IF(ISNUMBER(Regressions!E38),ROUND(Regressions!E38, 1), NA())</f>
        <v>#N/A</v>
      </c>
      <c r="F28" s="353" t="e">
        <f>IF(ISNUMBER(Regressions!F38),ROUND(Regressions!F38, 1), NA())</f>
        <v>#N/A</v>
      </c>
      <c r="G28" s="250" t="e">
        <f>IF(ISNUMBER(Regressions!G38),ROUND(Regressions!G38, 1), NA())</f>
        <v>#N/A</v>
      </c>
      <c r="H28" s="354" t="e">
        <f>IF(ISNUMBER(Regressions!H38),ROUND(Regressions!H38, 1), NA())</f>
        <v>#N/A</v>
      </c>
      <c r="I28" s="251" t="e">
        <f>IF(ISNUMBER(Regressions!I38),ROUND(Regressions!I38, 1), NA())</f>
        <v>#N/A</v>
      </c>
      <c r="J28" s="355" t="e">
        <f>IF(ISNUMBER(Regressions!K38),ROUND(Regressions!K38, 1), NA())</f>
        <v>#N/A</v>
      </c>
      <c r="K28" s="353" t="e">
        <f>IF(ISNUMBER(Regressions!L38),ROUND(Regressions!L38, 1), NA())</f>
        <v>#N/A</v>
      </c>
      <c r="L28" s="252" t="e">
        <f>IF(ISNUMBER(Regressions!M38),ROUND(Regressions!M38, 1), NA())</f>
        <v>#N/A</v>
      </c>
      <c r="M28" s="354" t="e">
        <f>IF(ISNUMBER(Regressions!N38),ROUND(Regressions!N38, 1), NA())</f>
        <v>#N/A</v>
      </c>
      <c r="N28" s="251" t="e">
        <f>IF(ISNUMBER(Regressions!O38),ROUND(Regressions!O38, 1), NA())</f>
        <v>#N/A</v>
      </c>
      <c r="O28" s="355" t="e">
        <f>IF(ISNUMBER(Regressions!Q38),ROUND(Regressions!Q38, 1), NA())</f>
        <v>#N/A</v>
      </c>
      <c r="P28" s="353" t="e">
        <f>IF(ISNUMBER(Regressions!R38),ROUND(Regressions!R38, 1), NA())</f>
        <v>#N/A</v>
      </c>
      <c r="Q28" s="229" t="e">
        <f>IF(ISNUMBER(Regressions!S38),ROUND(Regressions!S38, 1), NA())</f>
        <v>#N/A</v>
      </c>
      <c r="R28" s="354" t="e">
        <f>IF(ISNUMBER(Regressions!T38),ROUND(Regressions!T38, 1), NA())</f>
        <v>#N/A</v>
      </c>
      <c r="S28" s="251" t="e">
        <f>IF(ISNUMBER(Regressions!U38),ROUND(Regressions!U38, 1), NA())</f>
        <v>#N/A</v>
      </c>
    </row>
    <row xmlns:x14ac="http://schemas.microsoft.com/office/spreadsheetml/2009/9/ac" r="29" hidden="true" x14ac:dyDescent="0.2">
      <c r="A29" s="350" t="str">
        <f>IF(ISBLANK(Regressions!A39), " ", Regressions!A39)</f>
        <v>United Republic of Tanzania</v>
      </c>
      <c r="B29" s="351">
        <f>IF(ISBLANK(Regressions!B39), " ", Regressions!B39)</f>
        <v>2025</v>
      </c>
      <c r="C29" s="356" t="str">
        <f>IF(ISBLANK(Regressions!C39), " ", Regressions!C39)</f>
        <v>National</v>
      </c>
      <c r="D29" s="352" t="str">
        <f>IF(ISBLANK(Regressions!D39), " ", Regressions!D39)</f>
        <v> </v>
      </c>
      <c r="E29" s="228" t="e">
        <f>IF(ISNUMBER(Regressions!E39),ROUND(Regressions!E39, 1), NA())</f>
        <v>#N/A</v>
      </c>
      <c r="F29" s="353" t="e">
        <f>IF(ISNUMBER(Regressions!F39),ROUND(Regressions!F39, 1), NA())</f>
        <v>#N/A</v>
      </c>
      <c r="G29" s="250" t="e">
        <f>IF(ISNUMBER(Regressions!G39),ROUND(Regressions!G39, 1), NA())</f>
        <v>#N/A</v>
      </c>
      <c r="H29" s="354" t="e">
        <f>IF(ISNUMBER(Regressions!H39),ROUND(Regressions!H39, 1), NA())</f>
        <v>#N/A</v>
      </c>
      <c r="I29" s="251" t="e">
        <f>IF(ISNUMBER(Regressions!I39),ROUND(Regressions!I39, 1), NA())</f>
        <v>#N/A</v>
      </c>
      <c r="J29" s="355" t="e">
        <f>IF(ISNUMBER(Regressions!K39),ROUND(Regressions!K39, 1), NA())</f>
        <v>#N/A</v>
      </c>
      <c r="K29" s="353" t="e">
        <f>IF(ISNUMBER(Regressions!L39),ROUND(Regressions!L39, 1), NA())</f>
        <v>#N/A</v>
      </c>
      <c r="L29" s="252" t="e">
        <f>IF(ISNUMBER(Regressions!M39),ROUND(Regressions!M39, 1), NA())</f>
        <v>#N/A</v>
      </c>
      <c r="M29" s="354" t="e">
        <f>IF(ISNUMBER(Regressions!N39),ROUND(Regressions!N39, 1), NA())</f>
        <v>#N/A</v>
      </c>
      <c r="N29" s="251" t="e">
        <f>IF(ISNUMBER(Regressions!O39),ROUND(Regressions!O39, 1), NA())</f>
        <v>#N/A</v>
      </c>
      <c r="O29" s="355" t="e">
        <f>IF(ISNUMBER(Regressions!Q39),ROUND(Regressions!Q39, 1), NA())</f>
        <v>#N/A</v>
      </c>
      <c r="P29" s="353" t="e">
        <f>IF(ISNUMBER(Regressions!R39),ROUND(Regressions!R39, 1), NA())</f>
        <v>#N/A</v>
      </c>
      <c r="Q29" s="229" t="e">
        <f>IF(ISNUMBER(Regressions!S39),ROUND(Regressions!S39, 1), NA())</f>
        <v>#N/A</v>
      </c>
      <c r="R29" s="354" t="e">
        <f>IF(ISNUMBER(Regressions!T39),ROUND(Regressions!T39, 1), NA())</f>
        <v>#N/A</v>
      </c>
      <c r="S29" s="251" t="e">
        <f>IF(ISNUMBER(Regressions!U39),ROUND(Regressions!U39, 1), NA())</f>
        <v>#N/A</v>
      </c>
    </row>
    <row xmlns:x14ac="http://schemas.microsoft.com/office/spreadsheetml/2009/9/ac" r="30" hidden="true" x14ac:dyDescent="0.2">
      <c r="A30" s="350" t="str">
        <f>IF(ISBLANK(Regressions!A40), " ", Regressions!A40)</f>
        <v>United Republic of Tanzania</v>
      </c>
      <c r="B30" s="351">
        <f>IF(ISBLANK(Regressions!B40), " ", Regressions!B40)</f>
        <v>2026</v>
      </c>
      <c r="C30" s="356" t="str">
        <f>IF(ISBLANK(Regressions!C40), " ", Regressions!C40)</f>
        <v>National</v>
      </c>
      <c r="D30" s="352" t="str">
        <f>IF(ISBLANK(Regressions!D40), " ", Regressions!D40)</f>
        <v> </v>
      </c>
      <c r="E30" s="228" t="e">
        <f>IF(ISNUMBER(Regressions!E40),ROUND(Regressions!E40, 1), NA())</f>
        <v>#N/A</v>
      </c>
      <c r="F30" s="353" t="e">
        <f>IF(ISNUMBER(Regressions!F40),ROUND(Regressions!F40, 1), NA())</f>
        <v>#N/A</v>
      </c>
      <c r="G30" s="250" t="e">
        <f>IF(ISNUMBER(Regressions!G40),ROUND(Regressions!G40, 1), NA())</f>
        <v>#N/A</v>
      </c>
      <c r="H30" s="354" t="e">
        <f>IF(ISNUMBER(Regressions!H40),ROUND(Regressions!H40, 1), NA())</f>
        <v>#N/A</v>
      </c>
      <c r="I30" s="251" t="e">
        <f>IF(ISNUMBER(Regressions!I40),ROUND(Regressions!I40, 1), NA())</f>
        <v>#N/A</v>
      </c>
      <c r="J30" s="355" t="e">
        <f>IF(ISNUMBER(Regressions!K40),ROUND(Regressions!K40, 1), NA())</f>
        <v>#N/A</v>
      </c>
      <c r="K30" s="353" t="e">
        <f>IF(ISNUMBER(Regressions!L40),ROUND(Regressions!L40, 1), NA())</f>
        <v>#N/A</v>
      </c>
      <c r="L30" s="252" t="e">
        <f>IF(ISNUMBER(Regressions!M40),ROUND(Regressions!M40, 1), NA())</f>
        <v>#N/A</v>
      </c>
      <c r="M30" s="354" t="e">
        <f>IF(ISNUMBER(Regressions!N40),ROUND(Regressions!N40, 1), NA())</f>
        <v>#N/A</v>
      </c>
      <c r="N30" s="251" t="e">
        <f>IF(ISNUMBER(Regressions!O40),ROUND(Regressions!O40, 1), NA())</f>
        <v>#N/A</v>
      </c>
      <c r="O30" s="355" t="e">
        <f>IF(ISNUMBER(Regressions!Q40),ROUND(Regressions!Q40, 1), NA())</f>
        <v>#N/A</v>
      </c>
      <c r="P30" s="353" t="e">
        <f>IF(ISNUMBER(Regressions!R40),ROUND(Regressions!R40, 1), NA())</f>
        <v>#N/A</v>
      </c>
      <c r="Q30" s="229" t="e">
        <f>IF(ISNUMBER(Regressions!S40),ROUND(Regressions!S40, 1), NA())</f>
        <v>#N/A</v>
      </c>
      <c r="R30" s="354" t="e">
        <f>IF(ISNUMBER(Regressions!T40),ROUND(Regressions!T40, 1), NA())</f>
        <v>#N/A</v>
      </c>
      <c r="S30" s="251" t="e">
        <f>IF(ISNUMBER(Regressions!U40),ROUND(Regressions!U40, 1), NA())</f>
        <v>#N/A</v>
      </c>
    </row>
    <row xmlns:x14ac="http://schemas.microsoft.com/office/spreadsheetml/2009/9/ac" r="31" hidden="true" x14ac:dyDescent="0.2">
      <c r="A31" s="350" t="str">
        <f>IF(ISBLANK(Regressions!A41), " ", Regressions!A41)</f>
        <v>United Republic of Tanzania</v>
      </c>
      <c r="B31" s="351">
        <f>IF(ISBLANK(Regressions!B41), " ", Regressions!B41)</f>
        <v>2027</v>
      </c>
      <c r="C31" s="356" t="str">
        <f>IF(ISBLANK(Regressions!C41), " ", Regressions!C41)</f>
        <v>National</v>
      </c>
      <c r="D31" s="352" t="str">
        <f>IF(ISBLANK(Regressions!D41), " ", Regressions!D41)</f>
        <v> </v>
      </c>
      <c r="E31" s="228" t="e">
        <f>IF(ISNUMBER(Regressions!E41),ROUND(Regressions!E41, 1), NA())</f>
        <v>#N/A</v>
      </c>
      <c r="F31" s="353" t="e">
        <f>IF(ISNUMBER(Regressions!F41),ROUND(Regressions!F41, 1), NA())</f>
        <v>#N/A</v>
      </c>
      <c r="G31" s="250" t="e">
        <f>IF(ISNUMBER(Regressions!G41),ROUND(Regressions!G41, 1), NA())</f>
        <v>#N/A</v>
      </c>
      <c r="H31" s="354" t="e">
        <f>IF(ISNUMBER(Regressions!H41),ROUND(Regressions!H41, 1), NA())</f>
        <v>#N/A</v>
      </c>
      <c r="I31" s="251" t="e">
        <f>IF(ISNUMBER(Regressions!I41),ROUND(Regressions!I41, 1), NA())</f>
        <v>#N/A</v>
      </c>
      <c r="J31" s="355" t="e">
        <f>IF(ISNUMBER(Regressions!K41),ROUND(Regressions!K41, 1), NA())</f>
        <v>#N/A</v>
      </c>
      <c r="K31" s="353" t="e">
        <f>IF(ISNUMBER(Regressions!L41),ROUND(Regressions!L41, 1), NA())</f>
        <v>#N/A</v>
      </c>
      <c r="L31" s="252" t="e">
        <f>IF(ISNUMBER(Regressions!M41),ROUND(Regressions!M41, 1), NA())</f>
        <v>#N/A</v>
      </c>
      <c r="M31" s="354" t="e">
        <f>IF(ISNUMBER(Regressions!N41),ROUND(Regressions!N41, 1), NA())</f>
        <v>#N/A</v>
      </c>
      <c r="N31" s="251" t="e">
        <f>IF(ISNUMBER(Regressions!O41),ROUND(Regressions!O41, 1), NA())</f>
        <v>#N/A</v>
      </c>
      <c r="O31" s="355" t="e">
        <f>IF(ISNUMBER(Regressions!Q41),ROUND(Regressions!Q41, 1), NA())</f>
        <v>#N/A</v>
      </c>
      <c r="P31" s="353" t="e">
        <f>IF(ISNUMBER(Regressions!R41),ROUND(Regressions!R41, 1), NA())</f>
        <v>#N/A</v>
      </c>
      <c r="Q31" s="229" t="e">
        <f>IF(ISNUMBER(Regressions!S41),ROUND(Regressions!S41, 1), NA())</f>
        <v>#N/A</v>
      </c>
      <c r="R31" s="354" t="e">
        <f>IF(ISNUMBER(Regressions!T41),ROUND(Regressions!T41, 1), NA())</f>
        <v>#N/A</v>
      </c>
      <c r="S31" s="251" t="e">
        <f>IF(ISNUMBER(Regressions!U41),ROUND(Regressions!U41, 1), NA())</f>
        <v>#N/A</v>
      </c>
    </row>
    <row xmlns:x14ac="http://schemas.microsoft.com/office/spreadsheetml/2009/9/ac" r="32" hidden="true" x14ac:dyDescent="0.2">
      <c r="A32" s="350" t="str">
        <f>IF(ISBLANK(Regressions!A42), " ", Regressions!A42)</f>
        <v>United Republic of Tanzania</v>
      </c>
      <c r="B32" s="351">
        <f>IF(ISBLANK(Regressions!B42), " ", Regressions!B42)</f>
        <v>2028</v>
      </c>
      <c r="C32" s="356" t="str">
        <f>IF(ISBLANK(Regressions!C42), " ", Regressions!C42)</f>
        <v>National</v>
      </c>
      <c r="D32" s="352" t="str">
        <f>IF(ISBLANK(Regressions!D42), " ", Regressions!D42)</f>
        <v> </v>
      </c>
      <c r="E32" s="228" t="e">
        <f>IF(ISNUMBER(Regressions!E42),ROUND(Regressions!E42, 1), NA())</f>
        <v>#N/A</v>
      </c>
      <c r="F32" s="353" t="e">
        <f>IF(ISNUMBER(Regressions!F42),ROUND(Regressions!F42, 1), NA())</f>
        <v>#N/A</v>
      </c>
      <c r="G32" s="250" t="e">
        <f>IF(ISNUMBER(Regressions!G42),ROUND(Regressions!G42, 1), NA())</f>
        <v>#N/A</v>
      </c>
      <c r="H32" s="354" t="e">
        <f>IF(ISNUMBER(Regressions!H42),ROUND(Regressions!H42, 1), NA())</f>
        <v>#N/A</v>
      </c>
      <c r="I32" s="251" t="e">
        <f>IF(ISNUMBER(Regressions!I42),ROUND(Regressions!I42, 1), NA())</f>
        <v>#N/A</v>
      </c>
      <c r="J32" s="355" t="e">
        <f>IF(ISNUMBER(Regressions!K42),ROUND(Regressions!K42, 1), NA())</f>
        <v>#N/A</v>
      </c>
      <c r="K32" s="353" t="e">
        <f>IF(ISNUMBER(Regressions!L42),ROUND(Regressions!L42, 1), NA())</f>
        <v>#N/A</v>
      </c>
      <c r="L32" s="252" t="e">
        <f>IF(ISNUMBER(Regressions!M42),ROUND(Regressions!M42, 1), NA())</f>
        <v>#N/A</v>
      </c>
      <c r="M32" s="354" t="e">
        <f>IF(ISNUMBER(Regressions!N42),ROUND(Regressions!N42, 1), NA())</f>
        <v>#N/A</v>
      </c>
      <c r="N32" s="251" t="e">
        <f>IF(ISNUMBER(Regressions!O42),ROUND(Regressions!O42, 1), NA())</f>
        <v>#N/A</v>
      </c>
      <c r="O32" s="355" t="e">
        <f>IF(ISNUMBER(Regressions!Q42),ROUND(Regressions!Q42, 1), NA())</f>
        <v>#N/A</v>
      </c>
      <c r="P32" s="353" t="e">
        <f>IF(ISNUMBER(Regressions!R42),ROUND(Regressions!R42, 1), NA())</f>
        <v>#N/A</v>
      </c>
      <c r="Q32" s="229" t="e">
        <f>IF(ISNUMBER(Regressions!S42),ROUND(Regressions!S42, 1), NA())</f>
        <v>#N/A</v>
      </c>
      <c r="R32" s="354" t="e">
        <f>IF(ISNUMBER(Regressions!T42),ROUND(Regressions!T42, 1), NA())</f>
        <v>#N/A</v>
      </c>
      <c r="S32" s="251" t="e">
        <f>IF(ISNUMBER(Regressions!U42),ROUND(Regressions!U42, 1), NA())</f>
        <v>#N/A</v>
      </c>
    </row>
    <row xmlns:x14ac="http://schemas.microsoft.com/office/spreadsheetml/2009/9/ac" r="33" hidden="true" x14ac:dyDescent="0.2">
      <c r="A33" s="350" t="str">
        <f>IF(ISBLANK(Regressions!A43), " ", Regressions!A43)</f>
        <v>United Republic of Tanzania</v>
      </c>
      <c r="B33" s="351">
        <f>IF(ISBLANK(Regressions!B43), " ", Regressions!B43)</f>
        <v>2029</v>
      </c>
      <c r="C33" s="356" t="str">
        <f>IF(ISBLANK(Regressions!C43), " ", Regressions!C43)</f>
        <v>National</v>
      </c>
      <c r="D33" s="352" t="str">
        <f>IF(ISBLANK(Regressions!D43), " ", Regressions!D43)</f>
        <v> </v>
      </c>
      <c r="E33" s="228" t="e">
        <f>IF(ISNUMBER(Regressions!E43),ROUND(Regressions!E43, 1), NA())</f>
        <v>#N/A</v>
      </c>
      <c r="F33" s="353" t="e">
        <f>IF(ISNUMBER(Regressions!F43),ROUND(Regressions!F43, 1), NA())</f>
        <v>#N/A</v>
      </c>
      <c r="G33" s="250" t="e">
        <f>IF(ISNUMBER(Regressions!G43),ROUND(Regressions!G43, 1), NA())</f>
        <v>#N/A</v>
      </c>
      <c r="H33" s="354" t="e">
        <f>IF(ISNUMBER(Regressions!H43),ROUND(Regressions!H43, 1), NA())</f>
        <v>#N/A</v>
      </c>
      <c r="I33" s="251" t="e">
        <f>IF(ISNUMBER(Regressions!I43),ROUND(Regressions!I43, 1), NA())</f>
        <v>#N/A</v>
      </c>
      <c r="J33" s="355" t="e">
        <f>IF(ISNUMBER(Regressions!K43),ROUND(Regressions!K43, 1), NA())</f>
        <v>#N/A</v>
      </c>
      <c r="K33" s="353" t="e">
        <f>IF(ISNUMBER(Regressions!L43),ROUND(Regressions!L43, 1), NA())</f>
        <v>#N/A</v>
      </c>
      <c r="L33" s="252" t="e">
        <f>IF(ISNUMBER(Regressions!M43),ROUND(Regressions!M43, 1), NA())</f>
        <v>#N/A</v>
      </c>
      <c r="M33" s="354" t="e">
        <f>IF(ISNUMBER(Regressions!N43),ROUND(Regressions!N43, 1), NA())</f>
        <v>#N/A</v>
      </c>
      <c r="N33" s="251" t="e">
        <f>IF(ISNUMBER(Regressions!O43),ROUND(Regressions!O43, 1), NA())</f>
        <v>#N/A</v>
      </c>
      <c r="O33" s="355" t="e">
        <f>IF(ISNUMBER(Regressions!Q43),ROUND(Regressions!Q43, 1), NA())</f>
        <v>#N/A</v>
      </c>
      <c r="P33" s="353" t="e">
        <f>IF(ISNUMBER(Regressions!R43),ROUND(Regressions!R43, 1), NA())</f>
        <v>#N/A</v>
      </c>
      <c r="Q33" s="229" t="e">
        <f>IF(ISNUMBER(Regressions!S43),ROUND(Regressions!S43, 1), NA())</f>
        <v>#N/A</v>
      </c>
      <c r="R33" s="354" t="e">
        <f>IF(ISNUMBER(Regressions!T43),ROUND(Regressions!T43, 1), NA())</f>
        <v>#N/A</v>
      </c>
      <c r="S33" s="251" t="e">
        <f>IF(ISNUMBER(Regressions!U43),ROUND(Regressions!U43, 1), NA())</f>
        <v>#N/A</v>
      </c>
    </row>
    <row xmlns:x14ac="http://schemas.microsoft.com/office/spreadsheetml/2009/9/ac" r="34" hidden="true" x14ac:dyDescent="0.2">
      <c r="A34" s="350" t="str">
        <f>IF(ISBLANK(Regressions!A44), " ", Regressions!A44)</f>
        <v>United Republic of Tanzania</v>
      </c>
      <c r="B34" s="351">
        <f>IF(ISBLANK(Regressions!B44), " ", Regressions!B44)</f>
        <v>2030</v>
      </c>
      <c r="C34" s="356" t="str">
        <f>IF(ISBLANK(Regressions!C44), " ", Regressions!C44)</f>
        <v>National</v>
      </c>
      <c r="D34" s="352" t="str">
        <f>IF(ISBLANK(Regressions!D44), " ", Regressions!D44)</f>
        <v> </v>
      </c>
      <c r="E34" s="228" t="e">
        <f>IF(ISNUMBER(Regressions!E44),ROUND(Regressions!E44, 1), NA())</f>
        <v>#N/A</v>
      </c>
      <c r="F34" s="353" t="e">
        <f>IF(ISNUMBER(Regressions!F44),ROUND(Regressions!F44, 1), NA())</f>
        <v>#N/A</v>
      </c>
      <c r="G34" s="250" t="e">
        <f>IF(ISNUMBER(Regressions!G44),ROUND(Regressions!G44, 1), NA())</f>
        <v>#N/A</v>
      </c>
      <c r="H34" s="354" t="e">
        <f>IF(ISNUMBER(Regressions!H44),ROUND(Regressions!H44, 1), NA())</f>
        <v>#N/A</v>
      </c>
      <c r="I34" s="251" t="e">
        <f>IF(ISNUMBER(Regressions!I44),ROUND(Regressions!I44, 1), NA())</f>
        <v>#N/A</v>
      </c>
      <c r="J34" s="355" t="e">
        <f>IF(ISNUMBER(Regressions!K44),ROUND(Regressions!K44, 1), NA())</f>
        <v>#N/A</v>
      </c>
      <c r="K34" s="353" t="e">
        <f>IF(ISNUMBER(Regressions!L44),ROUND(Regressions!L44, 1), NA())</f>
        <v>#N/A</v>
      </c>
      <c r="L34" s="252" t="e">
        <f>IF(ISNUMBER(Regressions!M44),ROUND(Regressions!M44, 1), NA())</f>
        <v>#N/A</v>
      </c>
      <c r="M34" s="354" t="e">
        <f>IF(ISNUMBER(Regressions!N44),ROUND(Regressions!N44, 1), NA())</f>
        <v>#N/A</v>
      </c>
      <c r="N34" s="251" t="e">
        <f>IF(ISNUMBER(Regressions!O44),ROUND(Regressions!O44, 1), NA())</f>
        <v>#N/A</v>
      </c>
      <c r="O34" s="355" t="e">
        <f>IF(ISNUMBER(Regressions!Q44),ROUND(Regressions!Q44, 1), NA())</f>
        <v>#N/A</v>
      </c>
      <c r="P34" s="353" t="e">
        <f>IF(ISNUMBER(Regressions!R44),ROUND(Regressions!R44, 1), NA())</f>
        <v>#N/A</v>
      </c>
      <c r="Q34" s="229" t="e">
        <f>IF(ISNUMBER(Regressions!S44),ROUND(Regressions!S44, 1), NA())</f>
        <v>#N/A</v>
      </c>
      <c r="R34" s="354" t="e">
        <f>IF(ISNUMBER(Regressions!T44),ROUND(Regressions!T44, 1), NA())</f>
        <v>#N/A</v>
      </c>
      <c r="S34" s="251" t="e">
        <f>IF(ISNUMBER(Regressions!U44),ROUND(Regressions!U44, 1), NA())</f>
        <v>#N/A</v>
      </c>
    </row>
    <row xmlns:x14ac="http://schemas.microsoft.com/office/spreadsheetml/2009/9/ac" r="35" x14ac:dyDescent="0.2">
      <c r="A35" s="350" t="str">
        <f>IF(ISBLANK(Regressions!A45), " ", Regressions!A45)</f>
        <v>United Republic of Tanzania</v>
      </c>
      <c r="B35" s="351">
        <f>IF(ISBLANK(Regressions!B45), " ", Regressions!B45)</f>
        <v>2000</v>
      </c>
      <c r="C35" s="356" t="str">
        <f>IF(ISBLANK(Regressions!C45), " ", Regressions!C45)</f>
        <v>Urban</v>
      </c>
      <c r="D35" s="352">
        <f>IF(ISBLANK(Regressions!D45), " ", Regressions!D45)</f>
        <v>2891586.6142277722</v>
      </c>
      <c r="E35" s="228" t="e">
        <f>IF(ISNUMBER(Regressions!E45),ROUND(Regressions!E45, 1), NA())</f>
        <v>#N/A</v>
      </c>
      <c r="F35" s="353" t="e">
        <f>IF(ISNUMBER(Regressions!F45),ROUND(Regressions!F45, 1), NA())</f>
        <v>#N/A</v>
      </c>
      <c r="G35" s="250" t="e">
        <f>IF(ISNUMBER(Regressions!G45),ROUND(Regressions!G45, 1), NA())</f>
        <v>#N/A</v>
      </c>
      <c r="H35" s="354" t="e">
        <f>IF(ISNUMBER(Regressions!H45),ROUND(Regressions!H45, 1), NA())</f>
        <v>#N/A</v>
      </c>
      <c r="I35" s="251" t="e">
        <f>IF(ISNUMBER(Regressions!I45),ROUND(Regressions!I45, 1), NA())</f>
        <v>#N/A</v>
      </c>
      <c r="J35" s="355">
        <f>IF(ISNUMBER(Regressions!K45),ROUND(Regressions!K45, 1), NA())</f>
        <v>100</v>
      </c>
      <c r="K35" s="353" t="e">
        <f>IF(ISNUMBER(Regressions!L45),ROUND(Regressions!L45, 1), NA())</f>
        <v>#N/A</v>
      </c>
      <c r="L35" s="252" t="e">
        <f>IF(ISNUMBER(Regressions!M45),ROUND(Regressions!M45, 1), NA())</f>
        <v>#N/A</v>
      </c>
      <c r="M35" s="354" t="e">
        <f>IF(ISNUMBER(Regressions!N45),ROUND(Regressions!N45, 1), NA())</f>
        <v>#N/A</v>
      </c>
      <c r="N35" s="251" t="e">
        <f>IF(ISNUMBER(Regressions!O45),ROUND(Regressions!O45, 1), NA())</f>
        <v>#N/A</v>
      </c>
      <c r="O35" s="355" t="e">
        <f>IF(ISNUMBER(Regressions!Q45),ROUND(Regressions!Q45, 1), NA())</f>
        <v>#N/A</v>
      </c>
      <c r="P35" s="353" t="e">
        <f>IF(ISNUMBER(Regressions!R45),ROUND(Regressions!R45, 1), NA())</f>
        <v>#N/A</v>
      </c>
      <c r="Q35" s="229" t="e">
        <f>IF(ISNUMBER(Regressions!S45),ROUND(Regressions!S45, 1), NA())</f>
        <v>#N/A</v>
      </c>
      <c r="R35" s="354" t="e">
        <f>IF(ISNUMBER(Regressions!T45),ROUND(Regressions!T45, 1), NA())</f>
        <v>#N/A</v>
      </c>
      <c r="S35" s="251" t="e">
        <f>IF(ISNUMBER(Regressions!U45),ROUND(Regressions!U45, 1), NA())</f>
        <v>#N/A</v>
      </c>
    </row>
    <row xmlns:x14ac="http://schemas.microsoft.com/office/spreadsheetml/2009/9/ac" r="36" x14ac:dyDescent="0.2">
      <c r="A36" s="350" t="str">
        <f>IF(ISBLANK(Regressions!A46), " ", Regressions!A46)</f>
        <v>United Republic of Tanzania</v>
      </c>
      <c r="B36" s="351">
        <f>IF(ISBLANK(Regressions!B46), " ", Regressions!B46)</f>
        <v>2001</v>
      </c>
      <c r="C36" s="356" t="str">
        <f>IF(ISBLANK(Regressions!C46), " ", Regressions!C46)</f>
        <v>Urban</v>
      </c>
      <c r="D36" s="352">
        <f>IF(ISBLANK(Regressions!D46), " ", Regressions!D46)</f>
        <v>3011618.0168460459</v>
      </c>
      <c r="E36" s="228" t="e">
        <f>IF(ISNUMBER(Regressions!E46),ROUND(Regressions!E46, 1), NA())</f>
        <v>#N/A</v>
      </c>
      <c r="F36" s="353" t="e">
        <f>IF(ISNUMBER(Regressions!F46),ROUND(Regressions!F46, 1), NA())</f>
        <v>#N/A</v>
      </c>
      <c r="G36" s="250" t="e">
        <f>IF(ISNUMBER(Regressions!G46),ROUND(Regressions!G46, 1), NA())</f>
        <v>#N/A</v>
      </c>
      <c r="H36" s="354" t="e">
        <f>IF(ISNUMBER(Regressions!H46),ROUND(Regressions!H46, 1), NA())</f>
        <v>#N/A</v>
      </c>
      <c r="I36" s="251" t="e">
        <f>IF(ISNUMBER(Regressions!I46),ROUND(Regressions!I46, 1), NA())</f>
        <v>#N/A</v>
      </c>
      <c r="J36" s="355">
        <f>IF(ISNUMBER(Regressions!K46),ROUND(Regressions!K46, 1), NA())</f>
        <v>100</v>
      </c>
      <c r="K36" s="353" t="e">
        <f>IF(ISNUMBER(Regressions!L46),ROUND(Regressions!L46, 1), NA())</f>
        <v>#N/A</v>
      </c>
      <c r="L36" s="252" t="e">
        <f>IF(ISNUMBER(Regressions!M46),ROUND(Regressions!M46, 1), NA())</f>
        <v>#N/A</v>
      </c>
      <c r="M36" s="354" t="e">
        <f>IF(ISNUMBER(Regressions!N46),ROUND(Regressions!N46, 1), NA())</f>
        <v>#N/A</v>
      </c>
      <c r="N36" s="251" t="e">
        <f>IF(ISNUMBER(Regressions!O46),ROUND(Regressions!O46, 1), NA())</f>
        <v>#N/A</v>
      </c>
      <c r="O36" s="355" t="e">
        <f>IF(ISNUMBER(Regressions!Q46),ROUND(Regressions!Q46, 1), NA())</f>
        <v>#N/A</v>
      </c>
      <c r="P36" s="353" t="e">
        <f>IF(ISNUMBER(Regressions!R46),ROUND(Regressions!R46, 1), NA())</f>
        <v>#N/A</v>
      </c>
      <c r="Q36" s="229" t="e">
        <f>IF(ISNUMBER(Regressions!S46),ROUND(Regressions!S46, 1), NA())</f>
        <v>#N/A</v>
      </c>
      <c r="R36" s="354" t="e">
        <f>IF(ISNUMBER(Regressions!T46),ROUND(Regressions!T46, 1), NA())</f>
        <v>#N/A</v>
      </c>
      <c r="S36" s="251" t="e">
        <f>IF(ISNUMBER(Regressions!U46),ROUND(Regressions!U46, 1), NA())</f>
        <v>#N/A</v>
      </c>
    </row>
    <row xmlns:x14ac="http://schemas.microsoft.com/office/spreadsheetml/2009/9/ac" r="37" x14ac:dyDescent="0.2">
      <c r="A37" s="350" t="str">
        <f>IF(ISBLANK(Regressions!A47), " ", Regressions!A47)</f>
        <v>United Republic of Tanzania</v>
      </c>
      <c r="B37" s="351">
        <f>IF(ISBLANK(Regressions!B47), " ", Regressions!B47)</f>
        <v>2002</v>
      </c>
      <c r="C37" s="356" t="str">
        <f>IF(ISBLANK(Regressions!C47), " ", Regressions!C47)</f>
        <v>Urban</v>
      </c>
      <c r="D37" s="352">
        <f>IF(ISBLANK(Regressions!D47), " ", Regressions!D47)</f>
        <v>3130389.912305431</v>
      </c>
      <c r="E37" s="228" t="e">
        <f>IF(ISNUMBER(Regressions!E47),ROUND(Regressions!E47, 1), NA())</f>
        <v>#N/A</v>
      </c>
      <c r="F37" s="353" t="e">
        <f>IF(ISNUMBER(Regressions!F47),ROUND(Regressions!F47, 1), NA())</f>
        <v>#N/A</v>
      </c>
      <c r="G37" s="250" t="e">
        <f>IF(ISNUMBER(Regressions!G47),ROUND(Regressions!G47, 1), NA())</f>
        <v>#N/A</v>
      </c>
      <c r="H37" s="354" t="e">
        <f>IF(ISNUMBER(Regressions!H47),ROUND(Regressions!H47, 1), NA())</f>
        <v>#N/A</v>
      </c>
      <c r="I37" s="251" t="e">
        <f>IF(ISNUMBER(Regressions!I47),ROUND(Regressions!I47, 1), NA())</f>
        <v>#N/A</v>
      </c>
      <c r="J37" s="355">
        <f>IF(ISNUMBER(Regressions!K47),ROUND(Regressions!K47, 1), NA())</f>
        <v>100</v>
      </c>
      <c r="K37" s="353" t="e">
        <f>IF(ISNUMBER(Regressions!L47),ROUND(Regressions!L47, 1), NA())</f>
        <v>#N/A</v>
      </c>
      <c r="L37" s="252" t="e">
        <f>IF(ISNUMBER(Regressions!M47),ROUND(Regressions!M47, 1), NA())</f>
        <v>#N/A</v>
      </c>
      <c r="M37" s="354" t="e">
        <f>IF(ISNUMBER(Regressions!N47),ROUND(Regressions!N47, 1), NA())</f>
        <v>#N/A</v>
      </c>
      <c r="N37" s="251" t="e">
        <f>IF(ISNUMBER(Regressions!O47),ROUND(Regressions!O47, 1), NA())</f>
        <v>#N/A</v>
      </c>
      <c r="O37" s="355" t="e">
        <f>IF(ISNUMBER(Regressions!Q47),ROUND(Regressions!Q47, 1), NA())</f>
        <v>#N/A</v>
      </c>
      <c r="P37" s="353" t="e">
        <f>IF(ISNUMBER(Regressions!R47),ROUND(Regressions!R47, 1), NA())</f>
        <v>#N/A</v>
      </c>
      <c r="Q37" s="229" t="e">
        <f>IF(ISNUMBER(Regressions!S47),ROUND(Regressions!S47, 1), NA())</f>
        <v>#N/A</v>
      </c>
      <c r="R37" s="354" t="e">
        <f>IF(ISNUMBER(Regressions!T47),ROUND(Regressions!T47, 1), NA())</f>
        <v>#N/A</v>
      </c>
      <c r="S37" s="251" t="e">
        <f>IF(ISNUMBER(Regressions!U47),ROUND(Regressions!U47, 1), NA())</f>
        <v>#N/A</v>
      </c>
    </row>
    <row xmlns:x14ac="http://schemas.microsoft.com/office/spreadsheetml/2009/9/ac" r="38" x14ac:dyDescent="0.2">
      <c r="A38" s="350" t="str">
        <f>IF(ISBLANK(Regressions!A48), " ", Regressions!A48)</f>
        <v>United Republic of Tanzania</v>
      </c>
      <c r="B38" s="351">
        <f>IF(ISBLANK(Regressions!B48), " ", Regressions!B48)</f>
        <v>2003</v>
      </c>
      <c r="C38" s="356" t="str">
        <f>IF(ISBLANK(Regressions!C48), " ", Regressions!C48)</f>
        <v>Urban</v>
      </c>
      <c r="D38" s="352">
        <f>IF(ISBLANK(Regressions!D48), " ", Regressions!D48)</f>
        <v>3280633.4729105379</v>
      </c>
      <c r="E38" s="228" t="e">
        <f>IF(ISNUMBER(Regressions!E48),ROUND(Regressions!E48, 1), NA())</f>
        <v>#N/A</v>
      </c>
      <c r="F38" s="353" t="e">
        <f>IF(ISNUMBER(Regressions!F48),ROUND(Regressions!F48, 1), NA())</f>
        <v>#N/A</v>
      </c>
      <c r="G38" s="250" t="e">
        <f>IF(ISNUMBER(Regressions!G48),ROUND(Regressions!G48, 1), NA())</f>
        <v>#N/A</v>
      </c>
      <c r="H38" s="354" t="e">
        <f>IF(ISNUMBER(Regressions!H48),ROUND(Regressions!H48, 1), NA())</f>
        <v>#N/A</v>
      </c>
      <c r="I38" s="251" t="e">
        <f>IF(ISNUMBER(Regressions!I48),ROUND(Regressions!I48, 1), NA())</f>
        <v>#N/A</v>
      </c>
      <c r="J38" s="355">
        <f>IF(ISNUMBER(Regressions!K48),ROUND(Regressions!K48, 1), NA())</f>
        <v>100</v>
      </c>
      <c r="K38" s="353" t="e">
        <f>IF(ISNUMBER(Regressions!L48),ROUND(Regressions!L48, 1), NA())</f>
        <v>#N/A</v>
      </c>
      <c r="L38" s="252" t="e">
        <f>IF(ISNUMBER(Regressions!M48),ROUND(Regressions!M48, 1), NA())</f>
        <v>#N/A</v>
      </c>
      <c r="M38" s="354" t="e">
        <f>IF(ISNUMBER(Regressions!N48),ROUND(Regressions!N48, 1), NA())</f>
        <v>#N/A</v>
      </c>
      <c r="N38" s="251" t="e">
        <f>IF(ISNUMBER(Regressions!O48),ROUND(Regressions!O48, 1), NA())</f>
        <v>#N/A</v>
      </c>
      <c r="O38" s="355" t="e">
        <f>IF(ISNUMBER(Regressions!Q48),ROUND(Regressions!Q48, 1), NA())</f>
        <v>#N/A</v>
      </c>
      <c r="P38" s="353" t="e">
        <f>IF(ISNUMBER(Regressions!R48),ROUND(Regressions!R48, 1), NA())</f>
        <v>#N/A</v>
      </c>
      <c r="Q38" s="229" t="e">
        <f>IF(ISNUMBER(Regressions!S48),ROUND(Regressions!S48, 1), NA())</f>
        <v>#N/A</v>
      </c>
      <c r="R38" s="354" t="e">
        <f>IF(ISNUMBER(Regressions!T48),ROUND(Regressions!T48, 1), NA())</f>
        <v>#N/A</v>
      </c>
      <c r="S38" s="251" t="e">
        <f>IF(ISNUMBER(Regressions!U48),ROUND(Regressions!U48, 1), NA())</f>
        <v>#N/A</v>
      </c>
    </row>
    <row xmlns:x14ac="http://schemas.microsoft.com/office/spreadsheetml/2009/9/ac" r="39" x14ac:dyDescent="0.2">
      <c r="A39" s="350" t="str">
        <f>IF(ISBLANK(Regressions!A49), " ", Regressions!A49)</f>
        <v>United Republic of Tanzania</v>
      </c>
      <c r="B39" s="351">
        <f>IF(ISBLANK(Regressions!B49), " ", Regressions!B49)</f>
        <v>2004</v>
      </c>
      <c r="C39" s="356" t="str">
        <f>IF(ISBLANK(Regressions!C49), " ", Regressions!C49)</f>
        <v>Urban</v>
      </c>
      <c r="D39" s="352">
        <f>IF(ISBLANK(Regressions!D49), " ", Regressions!D49)</f>
        <v>3441928.125261154</v>
      </c>
      <c r="E39" s="228" t="e">
        <f>IF(ISNUMBER(Regressions!E49),ROUND(Regressions!E49, 1), NA())</f>
        <v>#N/A</v>
      </c>
      <c r="F39" s="353" t="e">
        <f>IF(ISNUMBER(Regressions!F49),ROUND(Regressions!F49, 1), NA())</f>
        <v>#N/A</v>
      </c>
      <c r="G39" s="250" t="e">
        <f>IF(ISNUMBER(Regressions!G49),ROUND(Regressions!G49, 1), NA())</f>
        <v>#N/A</v>
      </c>
      <c r="H39" s="354" t="e">
        <f>IF(ISNUMBER(Regressions!H49),ROUND(Regressions!H49, 1), NA())</f>
        <v>#N/A</v>
      </c>
      <c r="I39" s="251" t="e">
        <f>IF(ISNUMBER(Regressions!I49),ROUND(Regressions!I49, 1), NA())</f>
        <v>#N/A</v>
      </c>
      <c r="J39" s="355">
        <f>IF(ISNUMBER(Regressions!K49),ROUND(Regressions!K49, 1), NA())</f>
        <v>100</v>
      </c>
      <c r="K39" s="353" t="e">
        <f>IF(ISNUMBER(Regressions!L49),ROUND(Regressions!L49, 1), NA())</f>
        <v>#N/A</v>
      </c>
      <c r="L39" s="252" t="e">
        <f>IF(ISNUMBER(Regressions!M49),ROUND(Regressions!M49, 1), NA())</f>
        <v>#N/A</v>
      </c>
      <c r="M39" s="354" t="e">
        <f>IF(ISNUMBER(Regressions!N49),ROUND(Regressions!N49, 1), NA())</f>
        <v>#N/A</v>
      </c>
      <c r="N39" s="251" t="e">
        <f>IF(ISNUMBER(Regressions!O49),ROUND(Regressions!O49, 1), NA())</f>
        <v>#N/A</v>
      </c>
      <c r="O39" s="355" t="e">
        <f>IF(ISNUMBER(Regressions!Q49),ROUND(Regressions!Q49, 1), NA())</f>
        <v>#N/A</v>
      </c>
      <c r="P39" s="353" t="e">
        <f>IF(ISNUMBER(Regressions!R49),ROUND(Regressions!R49, 1), NA())</f>
        <v>#N/A</v>
      </c>
      <c r="Q39" s="229" t="e">
        <f>IF(ISNUMBER(Regressions!S49),ROUND(Regressions!S49, 1), NA())</f>
        <v>#N/A</v>
      </c>
      <c r="R39" s="354" t="e">
        <f>IF(ISNUMBER(Regressions!T49),ROUND(Regressions!T49, 1), NA())</f>
        <v>#N/A</v>
      </c>
      <c r="S39" s="251" t="e">
        <f>IF(ISNUMBER(Regressions!U49),ROUND(Regressions!U49, 1), NA())</f>
        <v>#N/A</v>
      </c>
    </row>
    <row xmlns:x14ac="http://schemas.microsoft.com/office/spreadsheetml/2009/9/ac" r="40" x14ac:dyDescent="0.2">
      <c r="A40" s="350" t="str">
        <f>IF(ISBLANK(Regressions!A50), " ", Regressions!A50)</f>
        <v>United Republic of Tanzania</v>
      </c>
      <c r="B40" s="351">
        <f>IF(ISBLANK(Regressions!B50), " ", Regressions!B50)</f>
        <v>2005</v>
      </c>
      <c r="C40" s="356" t="str">
        <f>IF(ISBLANK(Regressions!C50), " ", Regressions!C50)</f>
        <v>Urban</v>
      </c>
      <c r="D40" s="352">
        <f>IF(ISBLANK(Regressions!D50), " ", Regressions!D50)</f>
        <v>3613545.396781825</v>
      </c>
      <c r="E40" s="228" t="e">
        <f>IF(ISNUMBER(Regressions!E50),ROUND(Regressions!E50, 1), NA())</f>
        <v>#N/A</v>
      </c>
      <c r="F40" s="353" t="e">
        <f>IF(ISNUMBER(Regressions!F50),ROUND(Regressions!F50, 1), NA())</f>
        <v>#N/A</v>
      </c>
      <c r="G40" s="250" t="e">
        <f>IF(ISNUMBER(Regressions!G50),ROUND(Regressions!G50, 1), NA())</f>
        <v>#N/A</v>
      </c>
      <c r="H40" s="354" t="e">
        <f>IF(ISNUMBER(Regressions!H50),ROUND(Regressions!H50, 1), NA())</f>
        <v>#N/A</v>
      </c>
      <c r="I40" s="251" t="e">
        <f>IF(ISNUMBER(Regressions!I50),ROUND(Regressions!I50, 1), NA())</f>
        <v>#N/A</v>
      </c>
      <c r="J40" s="355">
        <f>IF(ISNUMBER(Regressions!K50),ROUND(Regressions!K50, 1), NA())</f>
        <v>100</v>
      </c>
      <c r="K40" s="353" t="e">
        <f>IF(ISNUMBER(Regressions!L50),ROUND(Regressions!L50, 1), NA())</f>
        <v>#N/A</v>
      </c>
      <c r="L40" s="252" t="e">
        <f>IF(ISNUMBER(Regressions!M50),ROUND(Regressions!M50, 1), NA())</f>
        <v>#N/A</v>
      </c>
      <c r="M40" s="354" t="e">
        <f>IF(ISNUMBER(Regressions!N50),ROUND(Regressions!N50, 1), NA())</f>
        <v>#N/A</v>
      </c>
      <c r="N40" s="251" t="e">
        <f>IF(ISNUMBER(Regressions!O50),ROUND(Regressions!O50, 1), NA())</f>
        <v>#N/A</v>
      </c>
      <c r="O40" s="355" t="e">
        <f>IF(ISNUMBER(Regressions!Q50),ROUND(Regressions!Q50, 1), NA())</f>
        <v>#N/A</v>
      </c>
      <c r="P40" s="353" t="e">
        <f>IF(ISNUMBER(Regressions!R50),ROUND(Regressions!R50, 1), NA())</f>
        <v>#N/A</v>
      </c>
      <c r="Q40" s="229" t="e">
        <f>IF(ISNUMBER(Regressions!S50),ROUND(Regressions!S50, 1), NA())</f>
        <v>#N/A</v>
      </c>
      <c r="R40" s="354" t="e">
        <f>IF(ISNUMBER(Regressions!T50),ROUND(Regressions!T50, 1), NA())</f>
        <v>#N/A</v>
      </c>
      <c r="S40" s="251" t="e">
        <f>IF(ISNUMBER(Regressions!U50),ROUND(Regressions!U50, 1), NA())</f>
        <v>#N/A</v>
      </c>
    </row>
    <row xmlns:x14ac="http://schemas.microsoft.com/office/spreadsheetml/2009/9/ac" r="41" x14ac:dyDescent="0.2">
      <c r="A41" s="350" t="str">
        <f>IF(ISBLANK(Regressions!A51), " ", Regressions!A51)</f>
        <v>United Republic of Tanzania</v>
      </c>
      <c r="B41" s="351">
        <f>IF(ISBLANK(Regressions!B51), " ", Regressions!B51)</f>
        <v>2006</v>
      </c>
      <c r="C41" s="356" t="str">
        <f>IF(ISBLANK(Regressions!C51), " ", Regressions!C51)</f>
        <v>Urban</v>
      </c>
      <c r="D41" s="352">
        <f>IF(ISBLANK(Regressions!D51), " ", Regressions!D51)</f>
        <v>3798315.8775821691</v>
      </c>
      <c r="E41" s="228" t="e">
        <f>IF(ISNUMBER(Regressions!E51),ROUND(Regressions!E51, 1), NA())</f>
        <v>#N/A</v>
      </c>
      <c r="F41" s="353" t="e">
        <f>IF(ISNUMBER(Regressions!F51),ROUND(Regressions!F51, 1), NA())</f>
        <v>#N/A</v>
      </c>
      <c r="G41" s="250" t="e">
        <f>IF(ISNUMBER(Regressions!G51),ROUND(Regressions!G51, 1), NA())</f>
        <v>#N/A</v>
      </c>
      <c r="H41" s="354" t="e">
        <f>IF(ISNUMBER(Regressions!H51),ROUND(Regressions!H51, 1), NA())</f>
        <v>#N/A</v>
      </c>
      <c r="I41" s="251" t="e">
        <f>IF(ISNUMBER(Regressions!I51),ROUND(Regressions!I51, 1), NA())</f>
        <v>#N/A</v>
      </c>
      <c r="J41" s="355">
        <f>IF(ISNUMBER(Regressions!K51),ROUND(Regressions!K51, 1), NA())</f>
        <v>100</v>
      </c>
      <c r="K41" s="353" t="e">
        <f>IF(ISNUMBER(Regressions!L51),ROUND(Regressions!L51, 1), NA())</f>
        <v>#N/A</v>
      </c>
      <c r="L41" s="252" t="e">
        <f>IF(ISNUMBER(Regressions!M51),ROUND(Regressions!M51, 1), NA())</f>
        <v>#N/A</v>
      </c>
      <c r="M41" s="354" t="e">
        <f>IF(ISNUMBER(Regressions!N51),ROUND(Regressions!N51, 1), NA())</f>
        <v>#N/A</v>
      </c>
      <c r="N41" s="251" t="e">
        <f>IF(ISNUMBER(Regressions!O51),ROUND(Regressions!O51, 1), NA())</f>
        <v>#N/A</v>
      </c>
      <c r="O41" s="355" t="e">
        <f>IF(ISNUMBER(Regressions!Q51),ROUND(Regressions!Q51, 1), NA())</f>
        <v>#N/A</v>
      </c>
      <c r="P41" s="353" t="e">
        <f>IF(ISNUMBER(Regressions!R51),ROUND(Regressions!R51, 1), NA())</f>
        <v>#N/A</v>
      </c>
      <c r="Q41" s="229" t="e">
        <f>IF(ISNUMBER(Regressions!S51),ROUND(Regressions!S51, 1), NA())</f>
        <v>#N/A</v>
      </c>
      <c r="R41" s="354" t="e">
        <f>IF(ISNUMBER(Regressions!T51),ROUND(Regressions!T51, 1), NA())</f>
        <v>#N/A</v>
      </c>
      <c r="S41" s="251" t="e">
        <f>IF(ISNUMBER(Regressions!U51),ROUND(Regressions!U51, 1), NA())</f>
        <v>#N/A</v>
      </c>
    </row>
    <row xmlns:x14ac="http://schemas.microsoft.com/office/spreadsheetml/2009/9/ac" r="42" x14ac:dyDescent="0.2">
      <c r="A42" s="350" t="str">
        <f>IF(ISBLANK(Regressions!A52), " ", Regressions!A52)</f>
        <v>United Republic of Tanzania</v>
      </c>
      <c r="B42" s="351">
        <f>IF(ISBLANK(Regressions!B52), " ", Regressions!B52)</f>
        <v>2007</v>
      </c>
      <c r="C42" s="356" t="str">
        <f>IF(ISBLANK(Regressions!C52), " ", Regressions!C52)</f>
        <v>Urban</v>
      </c>
      <c r="D42" s="352">
        <f>IF(ISBLANK(Regressions!D52), " ", Regressions!D52)</f>
        <v>3999195.1486670682</v>
      </c>
      <c r="E42" s="228" t="e">
        <f>IF(ISNUMBER(Regressions!E52),ROUND(Regressions!E52, 1), NA())</f>
        <v>#N/A</v>
      </c>
      <c r="F42" s="353" t="e">
        <f>IF(ISNUMBER(Regressions!F52),ROUND(Regressions!F52, 1), NA())</f>
        <v>#N/A</v>
      </c>
      <c r="G42" s="250" t="e">
        <f>IF(ISNUMBER(Regressions!G52),ROUND(Regressions!G52, 1), NA())</f>
        <v>#N/A</v>
      </c>
      <c r="H42" s="354" t="e">
        <f>IF(ISNUMBER(Regressions!H52),ROUND(Regressions!H52, 1), NA())</f>
        <v>#N/A</v>
      </c>
      <c r="I42" s="251" t="e">
        <f>IF(ISNUMBER(Regressions!I52),ROUND(Regressions!I52, 1), NA())</f>
        <v>#N/A</v>
      </c>
      <c r="J42" s="355">
        <f>IF(ISNUMBER(Regressions!K52),ROUND(Regressions!K52, 1), NA())</f>
        <v>100</v>
      </c>
      <c r="K42" s="353" t="e">
        <f>IF(ISNUMBER(Regressions!L52),ROUND(Regressions!L52, 1), NA())</f>
        <v>#N/A</v>
      </c>
      <c r="L42" s="252" t="e">
        <f>IF(ISNUMBER(Regressions!M52),ROUND(Regressions!M52, 1), NA())</f>
        <v>#N/A</v>
      </c>
      <c r="M42" s="354" t="e">
        <f>IF(ISNUMBER(Regressions!N52),ROUND(Regressions!N52, 1), NA())</f>
        <v>#N/A</v>
      </c>
      <c r="N42" s="251" t="e">
        <f>IF(ISNUMBER(Regressions!O52),ROUND(Regressions!O52, 1), NA())</f>
        <v>#N/A</v>
      </c>
      <c r="O42" s="355" t="e">
        <f>IF(ISNUMBER(Regressions!Q52),ROUND(Regressions!Q52, 1), NA())</f>
        <v>#N/A</v>
      </c>
      <c r="P42" s="353" t="e">
        <f>IF(ISNUMBER(Regressions!R52),ROUND(Regressions!R52, 1), NA())</f>
        <v>#N/A</v>
      </c>
      <c r="Q42" s="229" t="e">
        <f>IF(ISNUMBER(Regressions!S52),ROUND(Regressions!S52, 1), NA())</f>
        <v>#N/A</v>
      </c>
      <c r="R42" s="354" t="e">
        <f>IF(ISNUMBER(Regressions!T52),ROUND(Regressions!T52, 1), NA())</f>
        <v>#N/A</v>
      </c>
      <c r="S42" s="251" t="e">
        <f>IF(ISNUMBER(Regressions!U52),ROUND(Regressions!U52, 1), NA())</f>
        <v>#N/A</v>
      </c>
    </row>
    <row xmlns:x14ac="http://schemas.microsoft.com/office/spreadsheetml/2009/9/ac" r="43" x14ac:dyDescent="0.2">
      <c r="A43" s="350" t="str">
        <f>IF(ISBLANK(Regressions!A53), " ", Regressions!A53)</f>
        <v>United Republic of Tanzania</v>
      </c>
      <c r="B43" s="351">
        <f>IF(ISBLANK(Regressions!B53), " ", Regressions!B53)</f>
        <v>2008</v>
      </c>
      <c r="C43" s="356" t="str">
        <f>IF(ISBLANK(Regressions!C53), " ", Regressions!C53)</f>
        <v>Urban</v>
      </c>
      <c r="D43" s="352">
        <f>IF(ISBLANK(Regressions!D53), " ", Regressions!D53)</f>
        <v>4215485.0364214899</v>
      </c>
      <c r="E43" s="228">
        <f>IF(ISNUMBER(Regressions!E53),ROUND(Regressions!E53, 1), NA())</f>
        <v>88.6</v>
      </c>
      <c r="F43" s="353">
        <f>IF(ISNUMBER(Regressions!F53),ROUND(Regressions!F53, 1), NA())</f>
        <v>68.400000000000006</v>
      </c>
      <c r="G43" s="250" t="e">
        <f>IF(ISNUMBER(Regressions!G53),ROUND(Regressions!G53, 1), NA())</f>
        <v>#N/A</v>
      </c>
      <c r="H43" s="354" t="e">
        <f>IF(ISNUMBER(Regressions!H53),ROUND(Regressions!H53, 1), NA())</f>
        <v>#N/A</v>
      </c>
      <c r="I43" s="251">
        <f>IF(ISNUMBER(Regressions!I53),ROUND(Regressions!I53, 1), NA())</f>
        <v>31.6</v>
      </c>
      <c r="J43" s="355">
        <f>IF(ISNUMBER(Regressions!K53),ROUND(Regressions!K53, 1), NA())</f>
        <v>100</v>
      </c>
      <c r="K43" s="353">
        <f>IF(ISNUMBER(Regressions!L53),ROUND(Regressions!L53, 1), NA())</f>
        <v>81.7</v>
      </c>
      <c r="L43" s="252">
        <f>IF(ISNUMBER(Regressions!M53),ROUND(Regressions!M53, 1), NA())</f>
        <v>70.599999999999994</v>
      </c>
      <c r="M43" s="354">
        <f>IF(ISNUMBER(Regressions!N53),ROUND(Regressions!N53, 1), NA())</f>
        <v>11</v>
      </c>
      <c r="N43" s="251">
        <f>IF(ISNUMBER(Regressions!O53),ROUND(Regressions!O53, 1), NA())</f>
        <v>18.3</v>
      </c>
      <c r="O43" s="355" t="e">
        <f>IF(ISNUMBER(Regressions!Q53),ROUND(Regressions!Q53, 1), NA())</f>
        <v>#N/A</v>
      </c>
      <c r="P43" s="353" t="e">
        <f>IF(ISNUMBER(Regressions!R53),ROUND(Regressions!R53, 1), NA())</f>
        <v>#N/A</v>
      </c>
      <c r="Q43" s="229">
        <f>IF(ISNUMBER(Regressions!S53),ROUND(Regressions!S53, 1), NA())</f>
        <v>66.099999999999994</v>
      </c>
      <c r="R43" s="354" t="e">
        <f>IF(ISNUMBER(Regressions!T53),ROUND(Regressions!T53, 1), NA())</f>
        <v>#N/A</v>
      </c>
      <c r="S43" s="251" t="e">
        <f>IF(ISNUMBER(Regressions!U53),ROUND(Regressions!U53, 1), NA())</f>
        <v>#N/A</v>
      </c>
    </row>
    <row xmlns:x14ac="http://schemas.microsoft.com/office/spreadsheetml/2009/9/ac" r="44" x14ac:dyDescent="0.2">
      <c r="A44" s="350" t="str">
        <f>IF(ISBLANK(Regressions!A54), " ", Regressions!A54)</f>
        <v>United Republic of Tanzania</v>
      </c>
      <c r="B44" s="351">
        <f>IF(ISBLANK(Regressions!B54), " ", Regressions!B54)</f>
        <v>2009</v>
      </c>
      <c r="C44" s="356" t="str">
        <f>IF(ISBLANK(Regressions!C54), " ", Regressions!C54)</f>
        <v>Urban</v>
      </c>
      <c r="D44" s="352">
        <f>IF(ISBLANK(Regressions!D54), " ", Regressions!D54)</f>
        <v>4436548.6670734407</v>
      </c>
      <c r="E44" s="228">
        <f>IF(ISNUMBER(Regressions!E54),ROUND(Regressions!E54, 1), NA())</f>
        <v>88.6</v>
      </c>
      <c r="F44" s="353">
        <f>IF(ISNUMBER(Regressions!F54),ROUND(Regressions!F54, 1), NA())</f>
        <v>68.400000000000006</v>
      </c>
      <c r="G44" s="250" t="e">
        <f>IF(ISNUMBER(Regressions!G54),ROUND(Regressions!G54, 1), NA())</f>
        <v>#N/A</v>
      </c>
      <c r="H44" s="354" t="e">
        <f>IF(ISNUMBER(Regressions!H54),ROUND(Regressions!H54, 1), NA())</f>
        <v>#N/A</v>
      </c>
      <c r="I44" s="251">
        <f>IF(ISNUMBER(Regressions!I54),ROUND(Regressions!I54, 1), NA())</f>
        <v>31.6</v>
      </c>
      <c r="J44" s="355">
        <f>IF(ISNUMBER(Regressions!K54),ROUND(Regressions!K54, 1), NA())</f>
        <v>100</v>
      </c>
      <c r="K44" s="353">
        <f>IF(ISNUMBER(Regressions!L54),ROUND(Regressions!L54, 1), NA())</f>
        <v>81.7</v>
      </c>
      <c r="L44" s="252">
        <f>IF(ISNUMBER(Regressions!M54),ROUND(Regressions!M54, 1), NA())</f>
        <v>70.599999999999994</v>
      </c>
      <c r="M44" s="354">
        <f>IF(ISNUMBER(Regressions!N54),ROUND(Regressions!N54, 1), NA())</f>
        <v>11</v>
      </c>
      <c r="N44" s="251">
        <f>IF(ISNUMBER(Regressions!O54),ROUND(Regressions!O54, 1), NA())</f>
        <v>18.3</v>
      </c>
      <c r="O44" s="355" t="e">
        <f>IF(ISNUMBER(Regressions!Q54),ROUND(Regressions!Q54, 1), NA())</f>
        <v>#N/A</v>
      </c>
      <c r="P44" s="353" t="e">
        <f>IF(ISNUMBER(Regressions!R54),ROUND(Regressions!R54, 1), NA())</f>
        <v>#N/A</v>
      </c>
      <c r="Q44" s="229">
        <f>IF(ISNUMBER(Regressions!S54),ROUND(Regressions!S54, 1), NA())</f>
        <v>66.099999999999994</v>
      </c>
      <c r="R44" s="354" t="e">
        <f>IF(ISNUMBER(Regressions!T54),ROUND(Regressions!T54, 1), NA())</f>
        <v>#N/A</v>
      </c>
      <c r="S44" s="251" t="e">
        <f>IF(ISNUMBER(Regressions!U54),ROUND(Regressions!U54, 1), NA())</f>
        <v>#N/A</v>
      </c>
    </row>
    <row xmlns:x14ac="http://schemas.microsoft.com/office/spreadsheetml/2009/9/ac" r="45" x14ac:dyDescent="0.2">
      <c r="A45" s="350" t="str">
        <f>IF(ISBLANK(Regressions!A55), " ", Regressions!A55)</f>
        <v>United Republic of Tanzania</v>
      </c>
      <c r="B45" s="351">
        <f>IF(ISBLANK(Regressions!B55), " ", Regressions!B55)</f>
        <v>2010</v>
      </c>
      <c r="C45" s="356" t="str">
        <f>IF(ISBLANK(Regressions!C55), " ", Regressions!C55)</f>
        <v>Urban</v>
      </c>
      <c r="D45" s="352">
        <f>IF(ISBLANK(Regressions!D55), " ", Regressions!D55)</f>
        <v>4651838.3617601963</v>
      </c>
      <c r="E45" s="228">
        <f>IF(ISNUMBER(Regressions!E55),ROUND(Regressions!E55, 1), NA())</f>
        <v>88.6</v>
      </c>
      <c r="F45" s="353">
        <f>IF(ISNUMBER(Regressions!F55),ROUND(Regressions!F55, 1), NA())</f>
        <v>68.400000000000006</v>
      </c>
      <c r="G45" s="250" t="e">
        <f>IF(ISNUMBER(Regressions!G55),ROUND(Regressions!G55, 1), NA())</f>
        <v>#N/A</v>
      </c>
      <c r="H45" s="354" t="e">
        <f>IF(ISNUMBER(Regressions!H55),ROUND(Regressions!H55, 1), NA())</f>
        <v>#N/A</v>
      </c>
      <c r="I45" s="251">
        <f>IF(ISNUMBER(Regressions!I55),ROUND(Regressions!I55, 1), NA())</f>
        <v>31.6</v>
      </c>
      <c r="J45" s="355">
        <f>IF(ISNUMBER(Regressions!K55),ROUND(Regressions!K55, 1), NA())</f>
        <v>100</v>
      </c>
      <c r="K45" s="353">
        <f>IF(ISNUMBER(Regressions!L55),ROUND(Regressions!L55, 1), NA())</f>
        <v>81.7</v>
      </c>
      <c r="L45" s="252">
        <f>IF(ISNUMBER(Regressions!M55),ROUND(Regressions!M55, 1), NA())</f>
        <v>70.599999999999994</v>
      </c>
      <c r="M45" s="354">
        <f>IF(ISNUMBER(Regressions!N55),ROUND(Regressions!N55, 1), NA())</f>
        <v>11</v>
      </c>
      <c r="N45" s="251">
        <f>IF(ISNUMBER(Regressions!O55),ROUND(Regressions!O55, 1), NA())</f>
        <v>18.3</v>
      </c>
      <c r="O45" s="355" t="e">
        <f>IF(ISNUMBER(Regressions!Q55),ROUND(Regressions!Q55, 1), NA())</f>
        <v>#N/A</v>
      </c>
      <c r="P45" s="353" t="e">
        <f>IF(ISNUMBER(Regressions!R55),ROUND(Regressions!R55, 1), NA())</f>
        <v>#N/A</v>
      </c>
      <c r="Q45" s="229">
        <f>IF(ISNUMBER(Regressions!S55),ROUND(Regressions!S55, 1), NA())</f>
        <v>66.099999999999994</v>
      </c>
      <c r="R45" s="354" t="e">
        <f>IF(ISNUMBER(Regressions!T55),ROUND(Regressions!T55, 1), NA())</f>
        <v>#N/A</v>
      </c>
      <c r="S45" s="251" t="e">
        <f>IF(ISNUMBER(Regressions!U55),ROUND(Regressions!U55, 1), NA())</f>
        <v>#N/A</v>
      </c>
    </row>
    <row xmlns:x14ac="http://schemas.microsoft.com/office/spreadsheetml/2009/9/ac" r="46" x14ac:dyDescent="0.2">
      <c r="A46" s="350" t="str">
        <f>IF(ISBLANK(Regressions!A56), " ", Regressions!A56)</f>
        <v>United Republic of Tanzania</v>
      </c>
      <c r="B46" s="351">
        <f>IF(ISBLANK(Regressions!B56), " ", Regressions!B56)</f>
        <v>2011</v>
      </c>
      <c r="C46" s="356" t="str">
        <f>IF(ISBLANK(Regressions!C56), " ", Regressions!C56)</f>
        <v>Urban</v>
      </c>
      <c r="D46" s="352">
        <f>IF(ISBLANK(Regressions!D56), " ", Regressions!D56)</f>
        <v>4921203.8833656311</v>
      </c>
      <c r="E46" s="228">
        <f>IF(ISNUMBER(Regressions!E56),ROUND(Regressions!E56, 1), NA())</f>
        <v>88.6</v>
      </c>
      <c r="F46" s="353">
        <f>IF(ISNUMBER(Regressions!F56),ROUND(Regressions!F56, 1), NA())</f>
        <v>68.400000000000006</v>
      </c>
      <c r="G46" s="250" t="e">
        <f>IF(ISNUMBER(Regressions!G56),ROUND(Regressions!G56, 1), NA())</f>
        <v>#N/A</v>
      </c>
      <c r="H46" s="354" t="e">
        <f>IF(ISNUMBER(Regressions!H56),ROUND(Regressions!H56, 1), NA())</f>
        <v>#N/A</v>
      </c>
      <c r="I46" s="251">
        <f>IF(ISNUMBER(Regressions!I56),ROUND(Regressions!I56, 1), NA())</f>
        <v>31.6</v>
      </c>
      <c r="J46" s="355">
        <f>IF(ISNUMBER(Regressions!K56),ROUND(Regressions!K56, 1), NA())</f>
        <v>100</v>
      </c>
      <c r="K46" s="353">
        <f>IF(ISNUMBER(Regressions!L56),ROUND(Regressions!L56, 1), NA())</f>
        <v>81.7</v>
      </c>
      <c r="L46" s="252">
        <f>IF(ISNUMBER(Regressions!M56),ROUND(Regressions!M56, 1), NA())</f>
        <v>70.599999999999994</v>
      </c>
      <c r="M46" s="354">
        <f>IF(ISNUMBER(Regressions!N56),ROUND(Regressions!N56, 1), NA())</f>
        <v>11</v>
      </c>
      <c r="N46" s="251">
        <f>IF(ISNUMBER(Regressions!O56),ROUND(Regressions!O56, 1), NA())</f>
        <v>18.3</v>
      </c>
      <c r="O46" s="355" t="e">
        <f>IF(ISNUMBER(Regressions!Q56),ROUND(Regressions!Q56, 1), NA())</f>
        <v>#N/A</v>
      </c>
      <c r="P46" s="353" t="e">
        <f>IF(ISNUMBER(Regressions!R56),ROUND(Regressions!R56, 1), NA())</f>
        <v>#N/A</v>
      </c>
      <c r="Q46" s="229">
        <f>IF(ISNUMBER(Regressions!S56),ROUND(Regressions!S56, 1), NA())</f>
        <v>66.099999999999994</v>
      </c>
      <c r="R46" s="354" t="e">
        <f>IF(ISNUMBER(Regressions!T56),ROUND(Regressions!T56, 1), NA())</f>
        <v>#N/A</v>
      </c>
      <c r="S46" s="251" t="e">
        <f>IF(ISNUMBER(Regressions!U56),ROUND(Regressions!U56, 1), NA())</f>
        <v>#N/A</v>
      </c>
    </row>
    <row xmlns:x14ac="http://schemas.microsoft.com/office/spreadsheetml/2009/9/ac" r="47" x14ac:dyDescent="0.2">
      <c r="A47" s="350" t="str">
        <f>IF(ISBLANK(Regressions!A57), " ", Regressions!A57)</f>
        <v>United Republic of Tanzania</v>
      </c>
      <c r="B47" s="351">
        <f>IF(ISBLANK(Regressions!B57), " ", Regressions!B57)</f>
        <v>2012</v>
      </c>
      <c r="C47" s="356" t="str">
        <f>IF(ISBLANK(Regressions!C57), " ", Regressions!C57)</f>
        <v>Urban</v>
      </c>
      <c r="D47" s="352">
        <f>IF(ISBLANK(Regressions!D57), " ", Regressions!D57)</f>
        <v>5212749.7281538397</v>
      </c>
      <c r="E47" s="228">
        <f>IF(ISNUMBER(Regressions!E57),ROUND(Regressions!E57, 1), NA())</f>
        <v>88.6</v>
      </c>
      <c r="F47" s="353">
        <f>IF(ISNUMBER(Regressions!F57),ROUND(Regressions!F57, 1), NA())</f>
        <v>68.400000000000006</v>
      </c>
      <c r="G47" s="250" t="e">
        <f>IF(ISNUMBER(Regressions!G57),ROUND(Regressions!G57, 1), NA())</f>
        <v>#N/A</v>
      </c>
      <c r="H47" s="354" t="e">
        <f>IF(ISNUMBER(Regressions!H57),ROUND(Regressions!H57, 1), NA())</f>
        <v>#N/A</v>
      </c>
      <c r="I47" s="251">
        <f>IF(ISNUMBER(Regressions!I57),ROUND(Regressions!I57, 1), NA())</f>
        <v>31.6</v>
      </c>
      <c r="J47" s="355">
        <f>IF(ISNUMBER(Regressions!K57),ROUND(Regressions!K57, 1), NA())</f>
        <v>100</v>
      </c>
      <c r="K47" s="353">
        <f>IF(ISNUMBER(Regressions!L57),ROUND(Regressions!L57, 1), NA())</f>
        <v>81.7</v>
      </c>
      <c r="L47" s="252">
        <f>IF(ISNUMBER(Regressions!M57),ROUND(Regressions!M57, 1), NA())</f>
        <v>70.599999999999994</v>
      </c>
      <c r="M47" s="354">
        <f>IF(ISNUMBER(Regressions!N57),ROUND(Regressions!N57, 1), NA())</f>
        <v>11</v>
      </c>
      <c r="N47" s="251">
        <f>IF(ISNUMBER(Regressions!O57),ROUND(Regressions!O57, 1), NA())</f>
        <v>18.3</v>
      </c>
      <c r="O47" s="355" t="e">
        <f>IF(ISNUMBER(Regressions!Q57),ROUND(Regressions!Q57, 1), NA())</f>
        <v>#N/A</v>
      </c>
      <c r="P47" s="353" t="e">
        <f>IF(ISNUMBER(Regressions!R57),ROUND(Regressions!R57, 1), NA())</f>
        <v>#N/A</v>
      </c>
      <c r="Q47" s="229">
        <f>IF(ISNUMBER(Regressions!S57),ROUND(Regressions!S57, 1), NA())</f>
        <v>66.099999999999994</v>
      </c>
      <c r="R47" s="354" t="e">
        <f>IF(ISNUMBER(Regressions!T57),ROUND(Regressions!T57, 1), NA())</f>
        <v>#N/A</v>
      </c>
      <c r="S47" s="251" t="e">
        <f>IF(ISNUMBER(Regressions!U57),ROUND(Regressions!U57, 1), NA())</f>
        <v>#N/A</v>
      </c>
    </row>
    <row xmlns:x14ac="http://schemas.microsoft.com/office/spreadsheetml/2009/9/ac" r="48" x14ac:dyDescent="0.2">
      <c r="A48" s="350" t="str">
        <f>IF(ISBLANK(Regressions!A58), " ", Regressions!A58)</f>
        <v>United Republic of Tanzania</v>
      </c>
      <c r="B48" s="351">
        <f>IF(ISBLANK(Regressions!B58), " ", Regressions!B58)</f>
        <v>2013</v>
      </c>
      <c r="C48" s="356" t="str">
        <f>IF(ISBLANK(Regressions!C58), " ", Regressions!C58)</f>
        <v>Urban</v>
      </c>
      <c r="D48" s="352">
        <f>IF(ISBLANK(Regressions!D58), " ", Regressions!D58)</f>
        <v>5522691.2245178213</v>
      </c>
      <c r="E48" s="228">
        <f>IF(ISNUMBER(Regressions!E58),ROUND(Regressions!E58, 1), NA())</f>
        <v>89.2</v>
      </c>
      <c r="F48" s="353">
        <f>IF(ISNUMBER(Regressions!F58),ROUND(Regressions!F58, 1), NA())</f>
        <v>71.400000000000006</v>
      </c>
      <c r="G48" s="250" t="e">
        <f>IF(ISNUMBER(Regressions!G58),ROUND(Regressions!G58, 1), NA())</f>
        <v>#N/A</v>
      </c>
      <c r="H48" s="354" t="e">
        <f>IF(ISNUMBER(Regressions!H58),ROUND(Regressions!H58, 1), NA())</f>
        <v>#N/A</v>
      </c>
      <c r="I48" s="251">
        <f>IF(ISNUMBER(Regressions!I58),ROUND(Regressions!I58, 1), NA())</f>
        <v>28.6</v>
      </c>
      <c r="J48" s="355">
        <f>IF(ISNUMBER(Regressions!K58),ROUND(Regressions!K58, 1), NA())</f>
        <v>100</v>
      </c>
      <c r="K48" s="353">
        <f>IF(ISNUMBER(Regressions!L58),ROUND(Regressions!L58, 1), NA())</f>
        <v>83.9</v>
      </c>
      <c r="L48" s="252">
        <f>IF(ISNUMBER(Regressions!M58),ROUND(Regressions!M58, 1), NA())</f>
        <v>69.099999999999994</v>
      </c>
      <c r="M48" s="354">
        <f>IF(ISNUMBER(Regressions!N58),ROUND(Regressions!N58, 1), NA())</f>
        <v>14.7</v>
      </c>
      <c r="N48" s="251">
        <f>IF(ISNUMBER(Regressions!O58),ROUND(Regressions!O58, 1), NA())</f>
        <v>16.100000000000001</v>
      </c>
      <c r="O48" s="355" t="e">
        <f>IF(ISNUMBER(Regressions!Q58),ROUND(Regressions!Q58, 1), NA())</f>
        <v>#N/A</v>
      </c>
      <c r="P48" s="353" t="e">
        <f>IF(ISNUMBER(Regressions!R58),ROUND(Regressions!R58, 1), NA())</f>
        <v>#N/A</v>
      </c>
      <c r="Q48" s="229">
        <f>IF(ISNUMBER(Regressions!S58),ROUND(Regressions!S58, 1), NA())</f>
        <v>59</v>
      </c>
      <c r="R48" s="354" t="e">
        <f>IF(ISNUMBER(Regressions!T58),ROUND(Regressions!T58, 1), NA())</f>
        <v>#N/A</v>
      </c>
      <c r="S48" s="251" t="e">
        <f>IF(ISNUMBER(Regressions!U58),ROUND(Regressions!U58, 1), NA())</f>
        <v>#N/A</v>
      </c>
    </row>
    <row xmlns:x14ac="http://schemas.microsoft.com/office/spreadsheetml/2009/9/ac" r="49" x14ac:dyDescent="0.2">
      <c r="A49" s="350" t="str">
        <f>IF(ISBLANK(Regressions!A59), " ", Regressions!A59)</f>
        <v>United Republic of Tanzania</v>
      </c>
      <c r="B49" s="351">
        <f>IF(ISBLANK(Regressions!B59), " ", Regressions!B59)</f>
        <v>2014</v>
      </c>
      <c r="C49" s="356" t="str">
        <f>IF(ISBLANK(Regressions!C59), " ", Regressions!C59)</f>
        <v>Urban</v>
      </c>
      <c r="D49" s="352">
        <f>IF(ISBLANK(Regressions!D59), " ", Regressions!D59)</f>
        <v>5860278.4186059572</v>
      </c>
      <c r="E49" s="228">
        <f>IF(ISNUMBER(Regressions!E59),ROUND(Regressions!E59, 1), NA())</f>
        <v>89.8</v>
      </c>
      <c r="F49" s="353">
        <f>IF(ISNUMBER(Regressions!F59),ROUND(Regressions!F59, 1), NA())</f>
        <v>74.400000000000006</v>
      </c>
      <c r="G49" s="250">
        <f>IF(ISNUMBER(Regressions!G59),ROUND(Regressions!G59, 1), NA())</f>
        <v>72.400000000000006</v>
      </c>
      <c r="H49" s="354">
        <f>IF(ISNUMBER(Regressions!H59),ROUND(Regressions!H59, 1), NA())</f>
        <v>2</v>
      </c>
      <c r="I49" s="251">
        <f>IF(ISNUMBER(Regressions!I59),ROUND(Regressions!I59, 1), NA())</f>
        <v>25.6</v>
      </c>
      <c r="J49" s="355">
        <f>IF(ISNUMBER(Regressions!K59),ROUND(Regressions!K59, 1), NA())</f>
        <v>100</v>
      </c>
      <c r="K49" s="353">
        <f>IF(ISNUMBER(Regressions!L59),ROUND(Regressions!L59, 1), NA())</f>
        <v>86.1</v>
      </c>
      <c r="L49" s="252">
        <f>IF(ISNUMBER(Regressions!M59),ROUND(Regressions!M59, 1), NA())</f>
        <v>67.599999999999994</v>
      </c>
      <c r="M49" s="354">
        <f>IF(ISNUMBER(Regressions!N59),ROUND(Regressions!N59, 1), NA())</f>
        <v>18.5</v>
      </c>
      <c r="N49" s="251">
        <f>IF(ISNUMBER(Regressions!O59),ROUND(Regressions!O59, 1), NA())</f>
        <v>13.9</v>
      </c>
      <c r="O49" s="355">
        <f>IF(ISNUMBER(Regressions!Q59),ROUND(Regressions!Q59, 1), NA())</f>
        <v>64.5</v>
      </c>
      <c r="P49" s="353">
        <f>IF(ISNUMBER(Regressions!R59),ROUND(Regressions!R59, 1), NA())</f>
        <v>57.1</v>
      </c>
      <c r="Q49" s="229">
        <f>IF(ISNUMBER(Regressions!S59),ROUND(Regressions!S59, 1), NA())</f>
        <v>51.8</v>
      </c>
      <c r="R49" s="354">
        <f>IF(ISNUMBER(Regressions!T59),ROUND(Regressions!T59, 1), NA())</f>
        <v>5.3</v>
      </c>
      <c r="S49" s="251">
        <f>IF(ISNUMBER(Regressions!U59),ROUND(Regressions!U59, 1), NA())</f>
        <v>42.9</v>
      </c>
    </row>
    <row xmlns:x14ac="http://schemas.microsoft.com/office/spreadsheetml/2009/9/ac" r="50" x14ac:dyDescent="0.2">
      <c r="A50" s="350" t="str">
        <f>IF(ISBLANK(Regressions!A60), " ", Regressions!A60)</f>
        <v>United Republic of Tanzania</v>
      </c>
      <c r="B50" s="351">
        <f>IF(ISBLANK(Regressions!B60), " ", Regressions!B60)</f>
        <v>2015</v>
      </c>
      <c r="C50" s="356" t="str">
        <f>IF(ISBLANK(Regressions!C60), " ", Regressions!C60)</f>
        <v>Urban</v>
      </c>
      <c r="D50" s="352">
        <f>IF(ISBLANK(Regressions!D60), " ", Regressions!D60)</f>
        <v>6210546.3940971373</v>
      </c>
      <c r="E50" s="228">
        <f>IF(ISNUMBER(Regressions!E60),ROUND(Regressions!E60, 1), NA())</f>
        <v>90.4</v>
      </c>
      <c r="F50" s="353">
        <f>IF(ISNUMBER(Regressions!F60),ROUND(Regressions!F60, 1), NA())</f>
        <v>77.400000000000006</v>
      </c>
      <c r="G50" s="250">
        <f>IF(ISNUMBER(Regressions!G60),ROUND(Regressions!G60, 1), NA())</f>
        <v>72.400000000000006</v>
      </c>
      <c r="H50" s="354">
        <f>IF(ISNUMBER(Regressions!H60),ROUND(Regressions!H60, 1), NA())</f>
        <v>5.0999999999999996</v>
      </c>
      <c r="I50" s="251">
        <f>IF(ISNUMBER(Regressions!I60),ROUND(Regressions!I60, 1), NA())</f>
        <v>22.6</v>
      </c>
      <c r="J50" s="355">
        <f>IF(ISNUMBER(Regressions!K60),ROUND(Regressions!K60, 1), NA())</f>
        <v>100</v>
      </c>
      <c r="K50" s="353">
        <f>IF(ISNUMBER(Regressions!L60),ROUND(Regressions!L60, 1), NA())</f>
        <v>88.3</v>
      </c>
      <c r="L50" s="252">
        <f>IF(ISNUMBER(Regressions!M60),ROUND(Regressions!M60, 1), NA())</f>
        <v>66.099999999999994</v>
      </c>
      <c r="M50" s="354">
        <f>IF(ISNUMBER(Regressions!N60),ROUND(Regressions!N60, 1), NA())</f>
        <v>22.2</v>
      </c>
      <c r="N50" s="251">
        <f>IF(ISNUMBER(Regressions!O60),ROUND(Regressions!O60, 1), NA())</f>
        <v>11.7</v>
      </c>
      <c r="O50" s="355">
        <f>IF(ISNUMBER(Regressions!Q60),ROUND(Regressions!Q60, 1), NA())</f>
        <v>64.5</v>
      </c>
      <c r="P50" s="353">
        <f>IF(ISNUMBER(Regressions!R60),ROUND(Regressions!R60, 1), NA())</f>
        <v>57.1</v>
      </c>
      <c r="Q50" s="229">
        <f>IF(ISNUMBER(Regressions!S60),ROUND(Regressions!S60, 1), NA())</f>
        <v>44.7</v>
      </c>
      <c r="R50" s="354">
        <f>IF(ISNUMBER(Regressions!T60),ROUND(Regressions!T60, 1), NA())</f>
        <v>12.4</v>
      </c>
      <c r="S50" s="251">
        <f>IF(ISNUMBER(Regressions!U60),ROUND(Regressions!U60, 1), NA())</f>
        <v>42.9</v>
      </c>
    </row>
    <row xmlns:x14ac="http://schemas.microsoft.com/office/spreadsheetml/2009/9/ac" r="51" x14ac:dyDescent="0.2">
      <c r="A51" s="350" t="str">
        <f>IF(ISBLANK(Regressions!A61), " ", Regressions!A61)</f>
        <v>United Republic of Tanzania</v>
      </c>
      <c r="B51" s="351">
        <f>IF(ISBLANK(Regressions!B61), " ", Regressions!B61)</f>
        <v>2016</v>
      </c>
      <c r="C51" s="356" t="str">
        <f>IF(ISBLANK(Regressions!C61), " ", Regressions!C61)</f>
        <v>Urban</v>
      </c>
      <c r="D51" s="352">
        <f>IF(ISBLANK(Regressions!D61), " ", Regressions!D61)</f>
        <v>6610025.3454733277</v>
      </c>
      <c r="E51" s="228">
        <f>IF(ISNUMBER(Regressions!E61),ROUND(Regressions!E61, 1), NA())</f>
        <v>91</v>
      </c>
      <c r="F51" s="353">
        <f>IF(ISNUMBER(Regressions!F61),ROUND(Regressions!F61, 1), NA())</f>
        <v>80.400000000000006</v>
      </c>
      <c r="G51" s="250">
        <f>IF(ISNUMBER(Regressions!G61),ROUND(Regressions!G61, 1), NA())</f>
        <v>72.400000000000006</v>
      </c>
      <c r="H51" s="354">
        <f>IF(ISNUMBER(Regressions!H61),ROUND(Regressions!H61, 1), NA())</f>
        <v>8.1</v>
      </c>
      <c r="I51" s="251">
        <f>IF(ISNUMBER(Regressions!I61),ROUND(Regressions!I61, 1), NA())</f>
        <v>19.600000000000001</v>
      </c>
      <c r="J51" s="355">
        <f>IF(ISNUMBER(Regressions!K61),ROUND(Regressions!K61, 1), NA())</f>
        <v>99.9</v>
      </c>
      <c r="K51" s="353">
        <f>IF(ISNUMBER(Regressions!L61),ROUND(Regressions!L61, 1), NA())</f>
        <v>90.5</v>
      </c>
      <c r="L51" s="252">
        <f>IF(ISNUMBER(Regressions!M61),ROUND(Regressions!M61, 1), NA())</f>
        <v>64.599999999999994</v>
      </c>
      <c r="M51" s="354">
        <f>IF(ISNUMBER(Regressions!N61),ROUND(Regressions!N61, 1), NA())</f>
        <v>25.9</v>
      </c>
      <c r="N51" s="251">
        <f>IF(ISNUMBER(Regressions!O61),ROUND(Regressions!O61, 1), NA())</f>
        <v>9.5</v>
      </c>
      <c r="O51" s="355">
        <f>IF(ISNUMBER(Regressions!Q61),ROUND(Regressions!Q61, 1), NA())</f>
        <v>64.5</v>
      </c>
      <c r="P51" s="353">
        <f>IF(ISNUMBER(Regressions!R61),ROUND(Regressions!R61, 1), NA())</f>
        <v>57.1</v>
      </c>
      <c r="Q51" s="229">
        <f>IF(ISNUMBER(Regressions!S61),ROUND(Regressions!S61, 1), NA())</f>
        <v>37.5</v>
      </c>
      <c r="R51" s="354">
        <f>IF(ISNUMBER(Regressions!T61),ROUND(Regressions!T61, 1), NA())</f>
        <v>19.600000000000001</v>
      </c>
      <c r="S51" s="251">
        <f>IF(ISNUMBER(Regressions!U61),ROUND(Regressions!U61, 1), NA())</f>
        <v>42.9</v>
      </c>
    </row>
    <row xmlns:x14ac="http://schemas.microsoft.com/office/spreadsheetml/2009/9/ac" r="52" x14ac:dyDescent="0.2">
      <c r="A52" s="350" t="str">
        <f>IF(ISBLANK(Regressions!A62), " ", Regressions!A62)</f>
        <v>United Republic of Tanzania</v>
      </c>
      <c r="B52" s="351">
        <f>IF(ISBLANK(Regressions!B62), " ", Regressions!B62)</f>
        <v>2017</v>
      </c>
      <c r="C52" s="356" t="str">
        <f>IF(ISBLANK(Regressions!C62), " ", Regressions!C62)</f>
        <v>Urban</v>
      </c>
      <c r="D52" s="352">
        <f>IF(ISBLANK(Regressions!D62), " ", Regressions!D62)</f>
        <v>6996035.2964916974</v>
      </c>
      <c r="E52" s="228">
        <f>IF(ISNUMBER(Regressions!E62),ROUND(Regressions!E62, 1), NA())</f>
        <v>91.7</v>
      </c>
      <c r="F52" s="353">
        <f>IF(ISNUMBER(Regressions!F62),ROUND(Regressions!F62, 1), NA())</f>
        <v>83.4</v>
      </c>
      <c r="G52" s="250">
        <f>IF(ISNUMBER(Regressions!G62),ROUND(Regressions!G62, 1), NA())</f>
        <v>72.400000000000006</v>
      </c>
      <c r="H52" s="354">
        <f>IF(ISNUMBER(Regressions!H62),ROUND(Regressions!H62, 1), NA())</f>
        <v>11.1</v>
      </c>
      <c r="I52" s="251">
        <f>IF(ISNUMBER(Regressions!I62),ROUND(Regressions!I62, 1), NA())</f>
        <v>16.600000000000001</v>
      </c>
      <c r="J52" s="355">
        <f>IF(ISNUMBER(Regressions!K62),ROUND(Regressions!K62, 1), NA())</f>
        <v>99.9</v>
      </c>
      <c r="K52" s="353">
        <f>IF(ISNUMBER(Regressions!L62),ROUND(Regressions!L62, 1), NA())</f>
        <v>92.8</v>
      </c>
      <c r="L52" s="252">
        <f>IF(ISNUMBER(Regressions!M62),ROUND(Regressions!M62, 1), NA())</f>
        <v>63.1</v>
      </c>
      <c r="M52" s="354">
        <f>IF(ISNUMBER(Regressions!N62),ROUND(Regressions!N62, 1), NA())</f>
        <v>29.6</v>
      </c>
      <c r="N52" s="251">
        <f>IF(ISNUMBER(Regressions!O62),ROUND(Regressions!O62, 1), NA())</f>
        <v>7.2</v>
      </c>
      <c r="O52" s="355">
        <f>IF(ISNUMBER(Regressions!Q62),ROUND(Regressions!Q62, 1), NA())</f>
        <v>64.5</v>
      </c>
      <c r="P52" s="353">
        <f>IF(ISNUMBER(Regressions!R62),ROUND(Regressions!R62, 1), NA())</f>
        <v>57.1</v>
      </c>
      <c r="Q52" s="229">
        <f>IF(ISNUMBER(Regressions!S62),ROUND(Regressions!S62, 1), NA())</f>
        <v>30.3</v>
      </c>
      <c r="R52" s="354">
        <f>IF(ISNUMBER(Regressions!T62),ROUND(Regressions!T62, 1), NA())</f>
        <v>26.7</v>
      </c>
      <c r="S52" s="251">
        <f>IF(ISNUMBER(Regressions!U62),ROUND(Regressions!U62, 1), NA())</f>
        <v>42.9</v>
      </c>
    </row>
    <row xmlns:x14ac="http://schemas.microsoft.com/office/spreadsheetml/2009/9/ac" r="53" x14ac:dyDescent="0.2">
      <c r="A53" s="350" t="str">
        <f>IF(ISBLANK(Regressions!A63), " ", Regressions!A63)</f>
        <v>United Republic of Tanzania</v>
      </c>
      <c r="B53" s="351">
        <f>IF(ISBLANK(Regressions!B63), " ", Regressions!B63)</f>
        <v>2018</v>
      </c>
      <c r="C53" s="356" t="str">
        <f>IF(ISBLANK(Regressions!C63), " ", Regressions!C63)</f>
        <v>Urban</v>
      </c>
      <c r="D53" s="352">
        <f>IF(ISBLANK(Regressions!D63), " ", Regressions!D63)</f>
        <v>7384774.0451953122</v>
      </c>
      <c r="E53" s="228">
        <f>IF(ISNUMBER(Regressions!E63),ROUND(Regressions!E63, 1), NA())</f>
        <v>92.3</v>
      </c>
      <c r="F53" s="353">
        <f>IF(ISNUMBER(Regressions!F63),ROUND(Regressions!F63, 1), NA())</f>
        <v>86.4</v>
      </c>
      <c r="G53" s="250">
        <f>IF(ISNUMBER(Regressions!G63),ROUND(Regressions!G63, 1), NA())</f>
        <v>72.400000000000006</v>
      </c>
      <c r="H53" s="354">
        <f>IF(ISNUMBER(Regressions!H63),ROUND(Regressions!H63, 1), NA())</f>
        <v>14.1</v>
      </c>
      <c r="I53" s="251">
        <f>IF(ISNUMBER(Regressions!I63),ROUND(Regressions!I63, 1), NA())</f>
        <v>13.6</v>
      </c>
      <c r="J53" s="355">
        <f>IF(ISNUMBER(Regressions!K63),ROUND(Regressions!K63, 1), NA())</f>
        <v>99.9</v>
      </c>
      <c r="K53" s="353">
        <f>IF(ISNUMBER(Regressions!L63),ROUND(Regressions!L63, 1), NA())</f>
        <v>95</v>
      </c>
      <c r="L53" s="252">
        <f>IF(ISNUMBER(Regressions!M63),ROUND(Regressions!M63, 1), NA())</f>
        <v>61.7</v>
      </c>
      <c r="M53" s="354">
        <f>IF(ISNUMBER(Regressions!N63),ROUND(Regressions!N63, 1), NA())</f>
        <v>33.299999999999997</v>
      </c>
      <c r="N53" s="251">
        <f>IF(ISNUMBER(Regressions!O63),ROUND(Regressions!O63, 1), NA())</f>
        <v>5</v>
      </c>
      <c r="O53" s="355">
        <f>IF(ISNUMBER(Regressions!Q63),ROUND(Regressions!Q63, 1), NA())</f>
        <v>64.5</v>
      </c>
      <c r="P53" s="353">
        <f>IF(ISNUMBER(Regressions!R63),ROUND(Regressions!R63, 1), NA())</f>
        <v>57.1</v>
      </c>
      <c r="Q53" s="229">
        <f>IF(ISNUMBER(Regressions!S63),ROUND(Regressions!S63, 1), NA())</f>
        <v>23.2</v>
      </c>
      <c r="R53" s="354">
        <f>IF(ISNUMBER(Regressions!T63),ROUND(Regressions!T63, 1), NA())</f>
        <v>33.9</v>
      </c>
      <c r="S53" s="251">
        <f>IF(ISNUMBER(Regressions!U63),ROUND(Regressions!U63, 1), NA())</f>
        <v>42.9</v>
      </c>
    </row>
    <row xmlns:x14ac="http://schemas.microsoft.com/office/spreadsheetml/2009/9/ac" r="54" x14ac:dyDescent="0.2">
      <c r="A54" s="350" t="str">
        <f>IF(ISBLANK(Regressions!A64), " ", Regressions!A64)</f>
        <v>United Republic of Tanzania</v>
      </c>
      <c r="B54" s="351">
        <f>IF(ISBLANK(Regressions!B64), " ", Regressions!B64)</f>
        <v>2019</v>
      </c>
      <c r="C54" s="356" t="str">
        <f>IF(ISBLANK(Regressions!C64), " ", Regressions!C64)</f>
        <v>Urban</v>
      </c>
      <c r="D54" s="352">
        <f>IF(ISBLANK(Regressions!D64), " ", Regressions!D64)</f>
        <v>7759555.0799999991</v>
      </c>
      <c r="E54" s="228">
        <f>IF(ISNUMBER(Regressions!E64),ROUND(Regressions!E64, 1), NA())</f>
        <v>92.9</v>
      </c>
      <c r="F54" s="353">
        <f>IF(ISNUMBER(Regressions!F64),ROUND(Regressions!F64, 1), NA())</f>
        <v>89.5</v>
      </c>
      <c r="G54" s="250">
        <f>IF(ISNUMBER(Regressions!G64),ROUND(Regressions!G64, 1), NA())</f>
        <v>72.400000000000006</v>
      </c>
      <c r="H54" s="354">
        <f>IF(ISNUMBER(Regressions!H64),ROUND(Regressions!H64, 1), NA())</f>
        <v>17.100000000000001</v>
      </c>
      <c r="I54" s="251">
        <f>IF(ISNUMBER(Regressions!I64),ROUND(Regressions!I64, 1), NA())</f>
        <v>10.5</v>
      </c>
      <c r="J54" s="355">
        <f>IF(ISNUMBER(Regressions!K64),ROUND(Regressions!K64, 1), NA())</f>
        <v>99.9</v>
      </c>
      <c r="K54" s="353">
        <f>IF(ISNUMBER(Regressions!L64),ROUND(Regressions!L64, 1), NA())</f>
        <v>97.2</v>
      </c>
      <c r="L54" s="252">
        <f>IF(ISNUMBER(Regressions!M64),ROUND(Regressions!M64, 1), NA())</f>
        <v>60.2</v>
      </c>
      <c r="M54" s="354">
        <f>IF(ISNUMBER(Regressions!N64),ROUND(Regressions!N64, 1), NA())</f>
        <v>37</v>
      </c>
      <c r="N54" s="251">
        <f>IF(ISNUMBER(Regressions!O64),ROUND(Regressions!O64, 1), NA())</f>
        <v>2.8</v>
      </c>
      <c r="O54" s="355">
        <f>IF(ISNUMBER(Regressions!Q64),ROUND(Regressions!Q64, 1), NA())</f>
        <v>64.5</v>
      </c>
      <c r="P54" s="353">
        <f>IF(ISNUMBER(Regressions!R64),ROUND(Regressions!R64, 1), NA())</f>
        <v>57.1</v>
      </c>
      <c r="Q54" s="229">
        <f>IF(ISNUMBER(Regressions!S64),ROUND(Regressions!S64, 1), NA())</f>
        <v>16</v>
      </c>
      <c r="R54" s="354">
        <f>IF(ISNUMBER(Regressions!T64),ROUND(Regressions!T64, 1), NA())</f>
        <v>41.1</v>
      </c>
      <c r="S54" s="251">
        <f>IF(ISNUMBER(Regressions!U64),ROUND(Regressions!U64, 1), NA())</f>
        <v>42.9</v>
      </c>
    </row>
    <row xmlns:x14ac="http://schemas.microsoft.com/office/spreadsheetml/2009/9/ac" r="55" ht="13.5" customHeight="true" x14ac:dyDescent="0.2">
      <c r="A55" s="350" t="str">
        <f>IF(ISBLANK(Regressions!A65), " ", Regressions!A65)</f>
        <v>United Republic of Tanzania</v>
      </c>
      <c r="B55" s="351">
        <f>IF(ISBLANK(Regressions!B65), " ", Regressions!B65)</f>
        <v>2020</v>
      </c>
      <c r="C55" s="356" t="str">
        <f>IF(ISBLANK(Regressions!C65), " ", Regressions!C65)</f>
        <v>Urban</v>
      </c>
      <c r="D55" s="352">
        <f>IF(ISBLANK(Regressions!D65), " ", Regressions!D65)</f>
        <v>7492663.381348419</v>
      </c>
      <c r="E55" s="228">
        <f>IF(ISNUMBER(Regressions!E65),ROUND(Regressions!E65, 1), NA())</f>
        <v>93.5</v>
      </c>
      <c r="F55" s="353">
        <f>IF(ISNUMBER(Regressions!F65),ROUND(Regressions!F65, 1), NA())</f>
        <v>92.5</v>
      </c>
      <c r="G55" s="250">
        <f>IF(ISNUMBER(Regressions!G65),ROUND(Regressions!G65, 1), NA())</f>
        <v>72.400000000000006</v>
      </c>
      <c r="H55" s="354">
        <f>IF(ISNUMBER(Regressions!H65),ROUND(Regressions!H65, 1), NA())</f>
        <v>20.100000000000001</v>
      </c>
      <c r="I55" s="251">
        <f>IF(ISNUMBER(Regressions!I65),ROUND(Regressions!I65, 1), NA())</f>
        <v>7.5</v>
      </c>
      <c r="J55" s="355">
        <f>IF(ISNUMBER(Regressions!K65),ROUND(Regressions!K65, 1), NA())</f>
        <v>99.8</v>
      </c>
      <c r="K55" s="353">
        <f>IF(ISNUMBER(Regressions!L65),ROUND(Regressions!L65, 1), NA())</f>
        <v>99.4</v>
      </c>
      <c r="L55" s="252">
        <f>IF(ISNUMBER(Regressions!M65),ROUND(Regressions!M65, 1), NA())</f>
        <v>58.7</v>
      </c>
      <c r="M55" s="354">
        <f>IF(ISNUMBER(Regressions!N65),ROUND(Regressions!N65, 1), NA())</f>
        <v>40.799999999999997</v>
      </c>
      <c r="N55" s="251">
        <f>IF(ISNUMBER(Regressions!O65),ROUND(Regressions!O65, 1), NA())</f>
        <v>0.6</v>
      </c>
      <c r="O55" s="355">
        <f>IF(ISNUMBER(Regressions!Q65),ROUND(Regressions!Q65, 1), NA())</f>
        <v>64.5</v>
      </c>
      <c r="P55" s="353">
        <f>IF(ISNUMBER(Regressions!R65),ROUND(Regressions!R65, 1), NA())</f>
        <v>57.1</v>
      </c>
      <c r="Q55" s="229">
        <f>IF(ISNUMBER(Regressions!S65),ROUND(Regressions!S65, 1), NA())</f>
        <v>8.9</v>
      </c>
      <c r="R55" s="354">
        <f>IF(ISNUMBER(Regressions!T65),ROUND(Regressions!T65, 1), NA())</f>
        <v>48.2</v>
      </c>
      <c r="S55" s="251">
        <f>IF(ISNUMBER(Regressions!U65),ROUND(Regressions!U65, 1), NA())</f>
        <v>42.9</v>
      </c>
    </row>
    <row xmlns:x14ac="http://schemas.microsoft.com/office/spreadsheetml/2009/9/ac" r="56" x14ac:dyDescent="0.2">
      <c r="A56" s="404" t="str">
        <f>IF(ISBLANK(Regressions!A66), " ", Regressions!A66)</f>
        <v>United Republic of Tanzania</v>
      </c>
      <c r="B56" s="405">
        <f>IF(ISBLANK(Regressions!B66), " ", Regressions!B66)</f>
        <v>2021</v>
      </c>
      <c r="C56" s="406" t="str">
        <f>IF(ISBLANK(Regressions!C66), " ", Regressions!C66)</f>
        <v>Urban</v>
      </c>
      <c r="D56" s="407">
        <f>IF(ISBLANK(Regressions!D66), " ", Regressions!D66)</f>
        <v>7874913.7017631531</v>
      </c>
      <c r="E56" s="410">
        <f>IF(ISNUMBER(Regressions!E66),ROUND(Regressions!E66, 1), NA())</f>
        <v>93.5</v>
      </c>
      <c r="F56" s="408">
        <f>IF(ISNUMBER(Regressions!F66),ROUND(Regressions!F66, 1), NA())</f>
        <v>92.5</v>
      </c>
      <c r="G56" s="411">
        <f>IF(ISNUMBER(Regressions!G66),ROUND(Regressions!G66, 1), NA())</f>
        <v>72.400000000000006</v>
      </c>
      <c r="H56" s="409">
        <f>IF(ISNUMBER(Regressions!H66),ROUND(Regressions!H66, 1), NA())</f>
        <v>20.100000000000001</v>
      </c>
      <c r="I56" s="412">
        <f>IF(ISNUMBER(Regressions!I66),ROUND(Regressions!I66, 1), NA())</f>
        <v>7.5</v>
      </c>
      <c r="J56" s="410">
        <f>IF(ISNUMBER(Regressions!K66),ROUND(Regressions!K66, 1), NA())</f>
        <v>99.8</v>
      </c>
      <c r="K56" s="408">
        <f>IF(ISNUMBER(Regressions!L66),ROUND(Regressions!L66, 1), NA())</f>
        <v>99.4</v>
      </c>
      <c r="L56" s="413">
        <f>IF(ISNUMBER(Regressions!M66),ROUND(Regressions!M66, 1), NA())</f>
        <v>58.7</v>
      </c>
      <c r="M56" s="409">
        <f>IF(ISNUMBER(Regressions!N66),ROUND(Regressions!N66, 1), NA())</f>
        <v>40.799999999999997</v>
      </c>
      <c r="N56" s="412">
        <f>IF(ISNUMBER(Regressions!O66),ROUND(Regressions!O66, 1), NA())</f>
        <v>0.6</v>
      </c>
      <c r="O56" s="410">
        <f>IF(ISNUMBER(Regressions!Q66),ROUND(Regressions!Q66, 1), NA())</f>
        <v>64.5</v>
      </c>
      <c r="P56" s="408">
        <f>IF(ISNUMBER(Regressions!R66),ROUND(Regressions!R66, 1), NA())</f>
        <v>57.1</v>
      </c>
      <c r="Q56" s="414">
        <f>IF(ISNUMBER(Regressions!S66),ROUND(Regressions!S66, 1), NA())</f>
        <v>8.9</v>
      </c>
      <c r="R56" s="409">
        <f>IF(ISNUMBER(Regressions!T66),ROUND(Regressions!T66, 1), NA())</f>
        <v>48.2</v>
      </c>
      <c r="S56" s="412">
        <f>IF(ISNUMBER(Regressions!U66),ROUND(Regressions!U66, 1), NA())</f>
        <v>42.9</v>
      </c>
      <c r="T56" s="403"/>
      <c r="U56" s="403"/>
      <c r="V56" s="403"/>
      <c r="W56" s="403"/>
      <c r="X56" s="403"/>
      <c r="Y56" s="403"/>
      <c r="Z56" s="403"/>
      <c r="AA56" s="403"/>
      <c r="AB56" s="403"/>
      <c r="AC56" s="403"/>
    </row>
    <row xmlns:x14ac="http://schemas.microsoft.com/office/spreadsheetml/2009/9/ac" r="57" x14ac:dyDescent="0.2">
      <c r="A57" s="350" t="str">
        <f>IF(ISBLANK(Regressions!A67), " ", Regressions!A67)</f>
        <v>United Republic of Tanzania</v>
      </c>
      <c r="B57" s="351">
        <f>IF(ISBLANK(Regressions!B67), " ", Regressions!B67)</f>
        <v>2022</v>
      </c>
      <c r="C57" s="356" t="str">
        <f>IF(ISBLANK(Regressions!C67), " ", Regressions!C67)</f>
        <v>Urban</v>
      </c>
      <c r="D57" s="352">
        <f>IF(ISBLANK(Regressions!D67), " ", Regressions!D67)</f>
        <v>8267843.837960816</v>
      </c>
      <c r="E57" s="228">
        <f>IF(ISNUMBER(Regressions!E67),ROUND(Regressions!E67, 1), NA())</f>
        <v>93.5</v>
      </c>
      <c r="F57" s="353">
        <f>IF(ISNUMBER(Regressions!F67),ROUND(Regressions!F67, 1), NA())</f>
        <v>92.5</v>
      </c>
      <c r="G57" s="250">
        <f>IF(ISNUMBER(Regressions!G67),ROUND(Regressions!G67, 1), NA())</f>
        <v>72.400000000000006</v>
      </c>
      <c r="H57" s="354">
        <f>IF(ISNUMBER(Regressions!H67),ROUND(Regressions!H67, 1), NA())</f>
        <v>20.100000000000001</v>
      </c>
      <c r="I57" s="251">
        <f>IF(ISNUMBER(Regressions!I67),ROUND(Regressions!I67, 1), NA())</f>
        <v>7.5</v>
      </c>
      <c r="J57" s="355">
        <f>IF(ISNUMBER(Regressions!K67),ROUND(Regressions!K67, 1), NA())</f>
        <v>99.8</v>
      </c>
      <c r="K57" s="353">
        <f>IF(ISNUMBER(Regressions!L67),ROUND(Regressions!L67, 1), NA())</f>
        <v>99.4</v>
      </c>
      <c r="L57" s="252">
        <f>IF(ISNUMBER(Regressions!M67),ROUND(Regressions!M67, 1), NA())</f>
        <v>58.7</v>
      </c>
      <c r="M57" s="354">
        <f>IF(ISNUMBER(Regressions!N67),ROUND(Regressions!N67, 1), NA())</f>
        <v>40.799999999999997</v>
      </c>
      <c r="N57" s="251">
        <f>IF(ISNUMBER(Regressions!O67),ROUND(Regressions!O67, 1), NA())</f>
        <v>0.6</v>
      </c>
      <c r="O57" s="355">
        <f>IF(ISNUMBER(Regressions!Q67),ROUND(Regressions!Q67, 1), NA())</f>
        <v>64.5</v>
      </c>
      <c r="P57" s="353">
        <f>IF(ISNUMBER(Regressions!R67),ROUND(Regressions!R67, 1), NA())</f>
        <v>57.1</v>
      </c>
      <c r="Q57" s="229">
        <f>IF(ISNUMBER(Regressions!S67),ROUND(Regressions!S67, 1), NA())</f>
        <v>8.9</v>
      </c>
      <c r="R57" s="354">
        <f>IF(ISNUMBER(Regressions!T67),ROUND(Regressions!T67, 1), NA())</f>
        <v>48.2</v>
      </c>
      <c r="S57" s="251">
        <f>IF(ISNUMBER(Regressions!U67),ROUND(Regressions!U67, 1), NA())</f>
        <v>42.9</v>
      </c>
    </row>
    <row xmlns:x14ac="http://schemas.microsoft.com/office/spreadsheetml/2009/9/ac" r="58" x14ac:dyDescent="0.2">
      <c r="A58" s="357" t="str">
        <f>IF(ISBLANK(Regressions!A68), " ", Regressions!A68)</f>
        <v>United Republic of Tanzania</v>
      </c>
      <c r="B58" s="358">
        <f>IF(ISBLANK(Regressions!B68), " ", Regressions!B68)</f>
        <v>2023</v>
      </c>
      <c r="C58" s="359" t="str">
        <f>IF(ISBLANK(Regressions!C68), " ", Regressions!C68)</f>
        <v>Urban</v>
      </c>
      <c r="D58" s="360">
        <f>IF(ISBLANK(Regressions!D68), " ", Regressions!D68)</f>
        <v>8670382.7817108165</v>
      </c>
      <c r="E58" s="361">
        <f>IF(ISNUMBER(Regressions!E68),ROUND(Regressions!E68, 1), NA())</f>
        <v>93.5</v>
      </c>
      <c r="F58" s="362">
        <f>IF(ISNUMBER(Regressions!F68),ROUND(Regressions!F68, 1), NA())</f>
        <v>92.5</v>
      </c>
      <c r="G58" s="363" t="e">
        <f>IF(ISNUMBER(Regressions!G68),ROUND(Regressions!G68, 1), NA())</f>
        <v>#N/A</v>
      </c>
      <c r="H58" s="364" t="e">
        <f>IF(ISNUMBER(Regressions!H68),ROUND(Regressions!H68, 1), NA())</f>
        <v>#N/A</v>
      </c>
      <c r="I58" s="365">
        <f>IF(ISNUMBER(Regressions!I68),ROUND(Regressions!I68, 1), NA())</f>
        <v>7.5</v>
      </c>
      <c r="J58" s="366">
        <f>IF(ISNUMBER(Regressions!K68),ROUND(Regressions!K68, 1), NA())</f>
        <v>99.8</v>
      </c>
      <c r="K58" s="362">
        <f>IF(ISNUMBER(Regressions!L68),ROUND(Regressions!L68, 1), NA())</f>
        <v>99.4</v>
      </c>
      <c r="L58" s="367">
        <f>IF(ISNUMBER(Regressions!M68),ROUND(Regressions!M68, 1), NA())</f>
        <v>58.7</v>
      </c>
      <c r="M58" s="364">
        <f>IF(ISNUMBER(Regressions!N68),ROUND(Regressions!N68, 1), NA())</f>
        <v>40.799999999999997</v>
      </c>
      <c r="N58" s="365">
        <f>IF(ISNUMBER(Regressions!O68),ROUND(Regressions!O68, 1), NA())</f>
        <v>0.6</v>
      </c>
      <c r="O58" s="366" t="e">
        <f>IF(ISNUMBER(Regressions!Q68),ROUND(Regressions!Q68, 1), NA())</f>
        <v>#N/A</v>
      </c>
      <c r="P58" s="362" t="e">
        <f>IF(ISNUMBER(Regressions!R68),ROUND(Regressions!R68, 1), NA())</f>
        <v>#N/A</v>
      </c>
      <c r="Q58" s="368">
        <f>IF(ISNUMBER(Regressions!S68),ROUND(Regressions!S68, 1), NA())</f>
        <v>8.9</v>
      </c>
      <c r="R58" s="364" t="e">
        <f>IF(ISNUMBER(Regressions!T68),ROUND(Regressions!T68, 1), NA())</f>
        <v>#N/A</v>
      </c>
      <c r="S58" s="365" t="e">
        <f>IF(ISNUMBER(Regressions!U68),ROUND(Regressions!U68, 1), NA())</f>
        <v>#N/A</v>
      </c>
    </row>
    <row xmlns:x14ac="http://schemas.microsoft.com/office/spreadsheetml/2009/9/ac" r="59" hidden="true" x14ac:dyDescent="0.2">
      <c r="A59" s="350" t="str">
        <f>IF(ISBLANK(Regressions!A69), " ", Regressions!A69)</f>
        <v>United Republic of Tanzania</v>
      </c>
      <c r="B59" s="351">
        <f>IF(ISBLANK(Regressions!B69), " ", Regressions!B69)</f>
        <v>2024</v>
      </c>
      <c r="C59" s="356" t="str">
        <f>IF(ISBLANK(Regressions!C69), " ", Regressions!C69)</f>
        <v>Urban</v>
      </c>
      <c r="D59" s="352" t="str">
        <f>IF(ISBLANK(Regressions!D69), " ", Regressions!D69)</f>
        <v> </v>
      </c>
      <c r="E59" s="228" t="e">
        <f>IF(ISNUMBER(Regressions!E69),ROUND(Regressions!E69, 1), NA())</f>
        <v>#N/A</v>
      </c>
      <c r="F59" s="353" t="e">
        <f>IF(ISNUMBER(Regressions!F69),ROUND(Regressions!F69, 1), NA())</f>
        <v>#N/A</v>
      </c>
      <c r="G59" s="250" t="e">
        <f>IF(ISNUMBER(Regressions!G69),ROUND(Regressions!G69, 1), NA())</f>
        <v>#N/A</v>
      </c>
      <c r="H59" s="354" t="e">
        <f>IF(ISNUMBER(Regressions!H69),ROUND(Regressions!H69, 1), NA())</f>
        <v>#N/A</v>
      </c>
      <c r="I59" s="251" t="e">
        <f>IF(ISNUMBER(Regressions!I69),ROUND(Regressions!I69, 1), NA())</f>
        <v>#N/A</v>
      </c>
      <c r="J59" s="355" t="e">
        <f>IF(ISNUMBER(Regressions!K69),ROUND(Regressions!K69, 1), NA())</f>
        <v>#N/A</v>
      </c>
      <c r="K59" s="353" t="e">
        <f>IF(ISNUMBER(Regressions!L69),ROUND(Regressions!L69, 1), NA())</f>
        <v>#N/A</v>
      </c>
      <c r="L59" s="252" t="e">
        <f>IF(ISNUMBER(Regressions!M69),ROUND(Regressions!M69, 1), NA())</f>
        <v>#N/A</v>
      </c>
      <c r="M59" s="354" t="e">
        <f>IF(ISNUMBER(Regressions!N69),ROUND(Regressions!N69, 1), NA())</f>
        <v>#N/A</v>
      </c>
      <c r="N59" s="251" t="e">
        <f>IF(ISNUMBER(Regressions!O69),ROUND(Regressions!O69, 1), NA())</f>
        <v>#N/A</v>
      </c>
      <c r="O59" s="355" t="e">
        <f>IF(ISNUMBER(Regressions!Q69),ROUND(Regressions!Q69, 1), NA())</f>
        <v>#N/A</v>
      </c>
      <c r="P59" s="353" t="e">
        <f>IF(ISNUMBER(Regressions!R69),ROUND(Regressions!R69, 1), NA())</f>
        <v>#N/A</v>
      </c>
      <c r="Q59" s="229" t="e">
        <f>IF(ISNUMBER(Regressions!S69),ROUND(Regressions!S69, 1), NA())</f>
        <v>#N/A</v>
      </c>
      <c r="R59" s="354" t="e">
        <f>IF(ISNUMBER(Regressions!T69),ROUND(Regressions!T69, 1), NA())</f>
        <v>#N/A</v>
      </c>
      <c r="S59" s="251" t="e">
        <f>IF(ISNUMBER(Regressions!U69),ROUND(Regressions!U69, 1), NA())</f>
        <v>#N/A</v>
      </c>
    </row>
    <row xmlns:x14ac="http://schemas.microsoft.com/office/spreadsheetml/2009/9/ac" r="60" hidden="true" x14ac:dyDescent="0.2">
      <c r="A60" s="350" t="str">
        <f>IF(ISBLANK(Regressions!A70), " ", Regressions!A70)</f>
        <v>United Republic of Tanzania</v>
      </c>
      <c r="B60" s="351">
        <f>IF(ISBLANK(Regressions!B70), " ", Regressions!B70)</f>
        <v>2025</v>
      </c>
      <c r="C60" s="356" t="str">
        <f>IF(ISBLANK(Regressions!C70), " ", Regressions!C70)</f>
        <v>Urban</v>
      </c>
      <c r="D60" s="352" t="str">
        <f>IF(ISBLANK(Regressions!D70), " ", Regressions!D70)</f>
        <v> </v>
      </c>
      <c r="E60" s="228" t="e">
        <f>IF(ISNUMBER(Regressions!E70),ROUND(Regressions!E70, 1), NA())</f>
        <v>#N/A</v>
      </c>
      <c r="F60" s="353" t="e">
        <f>IF(ISNUMBER(Regressions!F70),ROUND(Regressions!F70, 1), NA())</f>
        <v>#N/A</v>
      </c>
      <c r="G60" s="250" t="e">
        <f>IF(ISNUMBER(Regressions!G70),ROUND(Regressions!G70, 1), NA())</f>
        <v>#N/A</v>
      </c>
      <c r="H60" s="354" t="e">
        <f>IF(ISNUMBER(Regressions!H70),ROUND(Regressions!H70, 1), NA())</f>
        <v>#N/A</v>
      </c>
      <c r="I60" s="251" t="e">
        <f>IF(ISNUMBER(Regressions!I70),ROUND(Regressions!I70, 1), NA())</f>
        <v>#N/A</v>
      </c>
      <c r="J60" s="355" t="e">
        <f>IF(ISNUMBER(Regressions!K70),ROUND(Regressions!K70, 1), NA())</f>
        <v>#N/A</v>
      </c>
      <c r="K60" s="353" t="e">
        <f>IF(ISNUMBER(Regressions!L70),ROUND(Regressions!L70, 1), NA())</f>
        <v>#N/A</v>
      </c>
      <c r="L60" s="252" t="e">
        <f>IF(ISNUMBER(Regressions!M70),ROUND(Regressions!M70, 1), NA())</f>
        <v>#N/A</v>
      </c>
      <c r="M60" s="354" t="e">
        <f>IF(ISNUMBER(Regressions!N70),ROUND(Regressions!N70, 1), NA())</f>
        <v>#N/A</v>
      </c>
      <c r="N60" s="251" t="e">
        <f>IF(ISNUMBER(Regressions!O70),ROUND(Regressions!O70, 1), NA())</f>
        <v>#N/A</v>
      </c>
      <c r="O60" s="355" t="e">
        <f>IF(ISNUMBER(Regressions!Q70),ROUND(Regressions!Q70, 1), NA())</f>
        <v>#N/A</v>
      </c>
      <c r="P60" s="353" t="e">
        <f>IF(ISNUMBER(Regressions!R70),ROUND(Regressions!R70, 1), NA())</f>
        <v>#N/A</v>
      </c>
      <c r="Q60" s="229" t="e">
        <f>IF(ISNUMBER(Regressions!S70),ROUND(Regressions!S70, 1), NA())</f>
        <v>#N/A</v>
      </c>
      <c r="R60" s="354" t="e">
        <f>IF(ISNUMBER(Regressions!T70),ROUND(Regressions!T70, 1), NA())</f>
        <v>#N/A</v>
      </c>
      <c r="S60" s="251" t="e">
        <f>IF(ISNUMBER(Regressions!U70),ROUND(Regressions!U70, 1), NA())</f>
        <v>#N/A</v>
      </c>
    </row>
    <row xmlns:x14ac="http://schemas.microsoft.com/office/spreadsheetml/2009/9/ac" r="61" hidden="true" x14ac:dyDescent="0.2">
      <c r="A61" s="350" t="str">
        <f>IF(ISBLANK(Regressions!A71), " ", Regressions!A71)</f>
        <v>United Republic of Tanzania</v>
      </c>
      <c r="B61" s="351">
        <f>IF(ISBLANK(Regressions!B71), " ", Regressions!B71)</f>
        <v>2026</v>
      </c>
      <c r="C61" s="356" t="str">
        <f>IF(ISBLANK(Regressions!C71), " ", Regressions!C71)</f>
        <v>Urban</v>
      </c>
      <c r="D61" s="352" t="str">
        <f>IF(ISBLANK(Regressions!D71), " ", Regressions!D71)</f>
        <v> </v>
      </c>
      <c r="E61" s="228" t="e">
        <f>IF(ISNUMBER(Regressions!E71),ROUND(Regressions!E71, 1), NA())</f>
        <v>#N/A</v>
      </c>
      <c r="F61" s="353" t="e">
        <f>IF(ISNUMBER(Regressions!F71),ROUND(Regressions!F71, 1), NA())</f>
        <v>#N/A</v>
      </c>
      <c r="G61" s="250" t="e">
        <f>IF(ISNUMBER(Regressions!G71),ROUND(Regressions!G71, 1), NA())</f>
        <v>#N/A</v>
      </c>
      <c r="H61" s="354" t="e">
        <f>IF(ISNUMBER(Regressions!H71),ROUND(Regressions!H71, 1), NA())</f>
        <v>#N/A</v>
      </c>
      <c r="I61" s="251" t="e">
        <f>IF(ISNUMBER(Regressions!I71),ROUND(Regressions!I71, 1), NA())</f>
        <v>#N/A</v>
      </c>
      <c r="J61" s="355" t="e">
        <f>IF(ISNUMBER(Regressions!K71),ROUND(Regressions!K71, 1), NA())</f>
        <v>#N/A</v>
      </c>
      <c r="K61" s="353" t="e">
        <f>IF(ISNUMBER(Regressions!L71),ROUND(Regressions!L71, 1), NA())</f>
        <v>#N/A</v>
      </c>
      <c r="L61" s="252" t="e">
        <f>IF(ISNUMBER(Regressions!M71),ROUND(Regressions!M71, 1), NA())</f>
        <v>#N/A</v>
      </c>
      <c r="M61" s="354" t="e">
        <f>IF(ISNUMBER(Regressions!N71),ROUND(Regressions!N71, 1), NA())</f>
        <v>#N/A</v>
      </c>
      <c r="N61" s="251" t="e">
        <f>IF(ISNUMBER(Regressions!O71),ROUND(Regressions!O71, 1), NA())</f>
        <v>#N/A</v>
      </c>
      <c r="O61" s="355" t="e">
        <f>IF(ISNUMBER(Regressions!Q71),ROUND(Regressions!Q71, 1), NA())</f>
        <v>#N/A</v>
      </c>
      <c r="P61" s="353" t="e">
        <f>IF(ISNUMBER(Regressions!R71),ROUND(Regressions!R71, 1), NA())</f>
        <v>#N/A</v>
      </c>
      <c r="Q61" s="229" t="e">
        <f>IF(ISNUMBER(Regressions!S71),ROUND(Regressions!S71, 1), NA())</f>
        <v>#N/A</v>
      </c>
      <c r="R61" s="354" t="e">
        <f>IF(ISNUMBER(Regressions!T71),ROUND(Regressions!T71, 1), NA())</f>
        <v>#N/A</v>
      </c>
      <c r="S61" s="251" t="e">
        <f>IF(ISNUMBER(Regressions!U71),ROUND(Regressions!U71, 1), NA())</f>
        <v>#N/A</v>
      </c>
    </row>
    <row xmlns:x14ac="http://schemas.microsoft.com/office/spreadsheetml/2009/9/ac" r="62" hidden="true" x14ac:dyDescent="0.2">
      <c r="A62" s="350" t="str">
        <f>IF(ISBLANK(Regressions!A72), " ", Regressions!A72)</f>
        <v>United Republic of Tanzania</v>
      </c>
      <c r="B62" s="351">
        <f>IF(ISBLANK(Regressions!B72), " ", Regressions!B72)</f>
        <v>2027</v>
      </c>
      <c r="C62" s="356" t="str">
        <f>IF(ISBLANK(Regressions!C72), " ", Regressions!C72)</f>
        <v>Urban</v>
      </c>
      <c r="D62" s="352" t="str">
        <f>IF(ISBLANK(Regressions!D72), " ", Regressions!D72)</f>
        <v> </v>
      </c>
      <c r="E62" s="228" t="e">
        <f>IF(ISNUMBER(Regressions!E72),ROUND(Regressions!E72, 1), NA())</f>
        <v>#N/A</v>
      </c>
      <c r="F62" s="353" t="e">
        <f>IF(ISNUMBER(Regressions!F72),ROUND(Regressions!F72, 1), NA())</f>
        <v>#N/A</v>
      </c>
      <c r="G62" s="250" t="e">
        <f>IF(ISNUMBER(Regressions!G72),ROUND(Regressions!G72, 1), NA())</f>
        <v>#N/A</v>
      </c>
      <c r="H62" s="354" t="e">
        <f>IF(ISNUMBER(Regressions!H72),ROUND(Regressions!H72, 1), NA())</f>
        <v>#N/A</v>
      </c>
      <c r="I62" s="251" t="e">
        <f>IF(ISNUMBER(Regressions!I72),ROUND(Regressions!I72, 1), NA())</f>
        <v>#N/A</v>
      </c>
      <c r="J62" s="355" t="e">
        <f>IF(ISNUMBER(Regressions!K72),ROUND(Regressions!K72, 1), NA())</f>
        <v>#N/A</v>
      </c>
      <c r="K62" s="353" t="e">
        <f>IF(ISNUMBER(Regressions!L72),ROUND(Regressions!L72, 1), NA())</f>
        <v>#N/A</v>
      </c>
      <c r="L62" s="252" t="e">
        <f>IF(ISNUMBER(Regressions!M72),ROUND(Regressions!M72, 1), NA())</f>
        <v>#N/A</v>
      </c>
      <c r="M62" s="354" t="e">
        <f>IF(ISNUMBER(Regressions!N72),ROUND(Regressions!N72, 1), NA())</f>
        <v>#N/A</v>
      </c>
      <c r="N62" s="251" t="e">
        <f>IF(ISNUMBER(Regressions!O72),ROUND(Regressions!O72, 1), NA())</f>
        <v>#N/A</v>
      </c>
      <c r="O62" s="355" t="e">
        <f>IF(ISNUMBER(Regressions!Q72),ROUND(Regressions!Q72, 1), NA())</f>
        <v>#N/A</v>
      </c>
      <c r="P62" s="353" t="e">
        <f>IF(ISNUMBER(Regressions!R72),ROUND(Regressions!R72, 1), NA())</f>
        <v>#N/A</v>
      </c>
      <c r="Q62" s="229" t="e">
        <f>IF(ISNUMBER(Regressions!S72),ROUND(Regressions!S72, 1), NA())</f>
        <v>#N/A</v>
      </c>
      <c r="R62" s="354" t="e">
        <f>IF(ISNUMBER(Regressions!T72),ROUND(Regressions!T72, 1), NA())</f>
        <v>#N/A</v>
      </c>
      <c r="S62" s="251" t="e">
        <f>IF(ISNUMBER(Regressions!U72),ROUND(Regressions!U72, 1), NA())</f>
        <v>#N/A</v>
      </c>
    </row>
    <row xmlns:x14ac="http://schemas.microsoft.com/office/spreadsheetml/2009/9/ac" r="63" hidden="true" x14ac:dyDescent="0.2">
      <c r="A63" s="350" t="str">
        <f>IF(ISBLANK(Regressions!A73), " ", Regressions!A73)</f>
        <v>United Republic of Tanzania</v>
      </c>
      <c r="B63" s="351">
        <f>IF(ISBLANK(Regressions!B73), " ", Regressions!B73)</f>
        <v>2028</v>
      </c>
      <c r="C63" s="356" t="str">
        <f>IF(ISBLANK(Regressions!C73), " ", Regressions!C73)</f>
        <v>Urban</v>
      </c>
      <c r="D63" s="352" t="str">
        <f>IF(ISBLANK(Regressions!D73), " ", Regressions!D73)</f>
        <v> </v>
      </c>
      <c r="E63" s="228" t="e">
        <f>IF(ISNUMBER(Regressions!E73),ROUND(Regressions!E73, 1), NA())</f>
        <v>#N/A</v>
      </c>
      <c r="F63" s="353" t="e">
        <f>IF(ISNUMBER(Regressions!F73),ROUND(Regressions!F73, 1), NA())</f>
        <v>#N/A</v>
      </c>
      <c r="G63" s="250" t="e">
        <f>IF(ISNUMBER(Regressions!G73),ROUND(Regressions!G73, 1), NA())</f>
        <v>#N/A</v>
      </c>
      <c r="H63" s="354" t="e">
        <f>IF(ISNUMBER(Regressions!H73),ROUND(Regressions!H73, 1), NA())</f>
        <v>#N/A</v>
      </c>
      <c r="I63" s="251" t="e">
        <f>IF(ISNUMBER(Regressions!I73),ROUND(Regressions!I73, 1), NA())</f>
        <v>#N/A</v>
      </c>
      <c r="J63" s="355" t="e">
        <f>IF(ISNUMBER(Regressions!K73),ROUND(Regressions!K73, 1), NA())</f>
        <v>#N/A</v>
      </c>
      <c r="K63" s="353" t="e">
        <f>IF(ISNUMBER(Regressions!L73),ROUND(Regressions!L73, 1), NA())</f>
        <v>#N/A</v>
      </c>
      <c r="L63" s="252" t="e">
        <f>IF(ISNUMBER(Regressions!M73),ROUND(Regressions!M73, 1), NA())</f>
        <v>#N/A</v>
      </c>
      <c r="M63" s="354" t="e">
        <f>IF(ISNUMBER(Regressions!N73),ROUND(Regressions!N73, 1), NA())</f>
        <v>#N/A</v>
      </c>
      <c r="N63" s="251" t="e">
        <f>IF(ISNUMBER(Regressions!O73),ROUND(Regressions!O73, 1), NA())</f>
        <v>#N/A</v>
      </c>
      <c r="O63" s="355" t="e">
        <f>IF(ISNUMBER(Regressions!Q73),ROUND(Regressions!Q73, 1), NA())</f>
        <v>#N/A</v>
      </c>
      <c r="P63" s="353" t="e">
        <f>IF(ISNUMBER(Regressions!R73),ROUND(Regressions!R73, 1), NA())</f>
        <v>#N/A</v>
      </c>
      <c r="Q63" s="229" t="e">
        <f>IF(ISNUMBER(Regressions!S73),ROUND(Regressions!S73, 1), NA())</f>
        <v>#N/A</v>
      </c>
      <c r="R63" s="354" t="e">
        <f>IF(ISNUMBER(Regressions!T73),ROUND(Regressions!T73, 1), NA())</f>
        <v>#N/A</v>
      </c>
      <c r="S63" s="251" t="e">
        <f>IF(ISNUMBER(Regressions!U73),ROUND(Regressions!U73, 1), NA())</f>
        <v>#N/A</v>
      </c>
    </row>
    <row xmlns:x14ac="http://schemas.microsoft.com/office/spreadsheetml/2009/9/ac" r="64" hidden="true" x14ac:dyDescent="0.2">
      <c r="A64" s="350" t="str">
        <f>IF(ISBLANK(Regressions!A74), " ", Regressions!A74)</f>
        <v>United Republic of Tanzania</v>
      </c>
      <c r="B64" s="351">
        <f>IF(ISBLANK(Regressions!B74), " ", Regressions!B74)</f>
        <v>2029</v>
      </c>
      <c r="C64" s="356" t="str">
        <f>IF(ISBLANK(Regressions!C74), " ", Regressions!C74)</f>
        <v>Urban</v>
      </c>
      <c r="D64" s="352" t="str">
        <f>IF(ISBLANK(Regressions!D74), " ", Regressions!D74)</f>
        <v> </v>
      </c>
      <c r="E64" s="228" t="e">
        <f>IF(ISNUMBER(Regressions!E74),ROUND(Regressions!E74, 1), NA())</f>
        <v>#N/A</v>
      </c>
      <c r="F64" s="353" t="e">
        <f>IF(ISNUMBER(Regressions!F74),ROUND(Regressions!F74, 1), NA())</f>
        <v>#N/A</v>
      </c>
      <c r="G64" s="250" t="e">
        <f>IF(ISNUMBER(Regressions!G74),ROUND(Regressions!G74, 1), NA())</f>
        <v>#N/A</v>
      </c>
      <c r="H64" s="354" t="e">
        <f>IF(ISNUMBER(Regressions!H74),ROUND(Regressions!H74, 1), NA())</f>
        <v>#N/A</v>
      </c>
      <c r="I64" s="251" t="e">
        <f>IF(ISNUMBER(Regressions!I74),ROUND(Regressions!I74, 1), NA())</f>
        <v>#N/A</v>
      </c>
      <c r="J64" s="355" t="e">
        <f>IF(ISNUMBER(Regressions!K74),ROUND(Regressions!K74, 1), NA())</f>
        <v>#N/A</v>
      </c>
      <c r="K64" s="353" t="e">
        <f>IF(ISNUMBER(Regressions!L74),ROUND(Regressions!L74, 1), NA())</f>
        <v>#N/A</v>
      </c>
      <c r="L64" s="252" t="e">
        <f>IF(ISNUMBER(Regressions!M74),ROUND(Regressions!M74, 1), NA())</f>
        <v>#N/A</v>
      </c>
      <c r="M64" s="354" t="e">
        <f>IF(ISNUMBER(Regressions!N74),ROUND(Regressions!N74, 1), NA())</f>
        <v>#N/A</v>
      </c>
      <c r="N64" s="251" t="e">
        <f>IF(ISNUMBER(Regressions!O74),ROUND(Regressions!O74, 1), NA())</f>
        <v>#N/A</v>
      </c>
      <c r="O64" s="355" t="e">
        <f>IF(ISNUMBER(Regressions!Q74),ROUND(Regressions!Q74, 1), NA())</f>
        <v>#N/A</v>
      </c>
      <c r="P64" s="353" t="e">
        <f>IF(ISNUMBER(Regressions!R74),ROUND(Regressions!R74, 1), NA())</f>
        <v>#N/A</v>
      </c>
      <c r="Q64" s="229" t="e">
        <f>IF(ISNUMBER(Regressions!S74),ROUND(Regressions!S74, 1), NA())</f>
        <v>#N/A</v>
      </c>
      <c r="R64" s="354" t="e">
        <f>IF(ISNUMBER(Regressions!T74),ROUND(Regressions!T74, 1), NA())</f>
        <v>#N/A</v>
      </c>
      <c r="S64" s="251" t="e">
        <f>IF(ISNUMBER(Regressions!U74),ROUND(Regressions!U74, 1), NA())</f>
        <v>#N/A</v>
      </c>
    </row>
    <row xmlns:x14ac="http://schemas.microsoft.com/office/spreadsheetml/2009/9/ac" r="65" hidden="true" x14ac:dyDescent="0.2">
      <c r="A65" s="350" t="str">
        <f>IF(ISBLANK(Regressions!A75), " ", Regressions!A75)</f>
        <v>United Republic of Tanzania</v>
      </c>
      <c r="B65" s="351">
        <f>IF(ISBLANK(Regressions!B75), " ", Regressions!B75)</f>
        <v>2030</v>
      </c>
      <c r="C65" s="356" t="str">
        <f>IF(ISBLANK(Regressions!C75), " ", Regressions!C75)</f>
        <v>Urban</v>
      </c>
      <c r="D65" s="352" t="str">
        <f>IF(ISBLANK(Regressions!D75), " ", Regressions!D75)</f>
        <v> </v>
      </c>
      <c r="E65" s="228" t="e">
        <f>IF(ISNUMBER(Regressions!E75),ROUND(Regressions!E75, 1), NA())</f>
        <v>#N/A</v>
      </c>
      <c r="F65" s="353" t="e">
        <f>IF(ISNUMBER(Regressions!F75),ROUND(Regressions!F75, 1), NA())</f>
        <v>#N/A</v>
      </c>
      <c r="G65" s="250" t="e">
        <f>IF(ISNUMBER(Regressions!G75),ROUND(Regressions!G75, 1), NA())</f>
        <v>#N/A</v>
      </c>
      <c r="H65" s="354" t="e">
        <f>IF(ISNUMBER(Regressions!H75),ROUND(Regressions!H75, 1), NA())</f>
        <v>#N/A</v>
      </c>
      <c r="I65" s="251" t="e">
        <f>IF(ISNUMBER(Regressions!I75),ROUND(Regressions!I75, 1), NA())</f>
        <v>#N/A</v>
      </c>
      <c r="J65" s="355" t="e">
        <f>IF(ISNUMBER(Regressions!K75),ROUND(Regressions!K75, 1), NA())</f>
        <v>#N/A</v>
      </c>
      <c r="K65" s="353" t="e">
        <f>IF(ISNUMBER(Regressions!L75),ROUND(Regressions!L75, 1), NA())</f>
        <v>#N/A</v>
      </c>
      <c r="L65" s="252" t="e">
        <f>IF(ISNUMBER(Regressions!M75),ROUND(Regressions!M75, 1), NA())</f>
        <v>#N/A</v>
      </c>
      <c r="M65" s="354" t="e">
        <f>IF(ISNUMBER(Regressions!N75),ROUND(Regressions!N75, 1), NA())</f>
        <v>#N/A</v>
      </c>
      <c r="N65" s="251" t="e">
        <f>IF(ISNUMBER(Regressions!O75),ROUND(Regressions!O75, 1), NA())</f>
        <v>#N/A</v>
      </c>
      <c r="O65" s="355" t="e">
        <f>IF(ISNUMBER(Regressions!Q75),ROUND(Regressions!Q75, 1), NA())</f>
        <v>#N/A</v>
      </c>
      <c r="P65" s="353" t="e">
        <f>IF(ISNUMBER(Regressions!R75),ROUND(Regressions!R75, 1), NA())</f>
        <v>#N/A</v>
      </c>
      <c r="Q65" s="229" t="e">
        <f>IF(ISNUMBER(Regressions!S75),ROUND(Regressions!S75, 1), NA())</f>
        <v>#N/A</v>
      </c>
      <c r="R65" s="354" t="e">
        <f>IF(ISNUMBER(Regressions!T75),ROUND(Regressions!T75, 1), NA())</f>
        <v>#N/A</v>
      </c>
      <c r="S65" s="251" t="e">
        <f>IF(ISNUMBER(Regressions!U75),ROUND(Regressions!U75, 1), NA())</f>
        <v>#N/A</v>
      </c>
    </row>
    <row xmlns:x14ac="http://schemas.microsoft.com/office/spreadsheetml/2009/9/ac" r="66" x14ac:dyDescent="0.2">
      <c r="A66" s="350" t="str">
        <f>IF(ISBLANK(Regressions!A76), " ", Regressions!A76)</f>
        <v>United Republic of Tanzania</v>
      </c>
      <c r="B66" s="351">
        <f>IF(ISBLANK(Regressions!B76), " ", Regressions!B76)</f>
        <v>2000</v>
      </c>
      <c r="C66" s="356" t="str">
        <f>IF(ISBLANK(Regressions!C76), " ", Regressions!C76)</f>
        <v>Rural</v>
      </c>
      <c r="D66" s="352">
        <f>IF(ISBLANK(Regressions!D76), " ", Regressions!D76)</f>
        <v>10069938.38577223</v>
      </c>
      <c r="E66" s="228" t="e">
        <f>IF(ISNUMBER(Regressions!E76),ROUND(Regressions!E76, 1), NA())</f>
        <v>#N/A</v>
      </c>
      <c r="F66" s="353" t="e">
        <f>IF(ISNUMBER(Regressions!F76),ROUND(Regressions!F76, 1), NA())</f>
        <v>#N/A</v>
      </c>
      <c r="G66" s="250" t="e">
        <f>IF(ISNUMBER(Regressions!G76),ROUND(Regressions!G76, 1), NA())</f>
        <v>#N/A</v>
      </c>
      <c r="H66" s="354" t="e">
        <f>IF(ISNUMBER(Regressions!H76),ROUND(Regressions!H76, 1), NA())</f>
        <v>#N/A</v>
      </c>
      <c r="I66" s="251" t="e">
        <f>IF(ISNUMBER(Regressions!I76),ROUND(Regressions!I76, 1), NA())</f>
        <v>#N/A</v>
      </c>
      <c r="J66" s="355" t="e">
        <f>IF(ISNUMBER(Regressions!K76),ROUND(Regressions!K76, 1), NA())</f>
        <v>#N/A</v>
      </c>
      <c r="K66" s="353" t="e">
        <f>IF(ISNUMBER(Regressions!L76),ROUND(Regressions!L76, 1), NA())</f>
        <v>#N/A</v>
      </c>
      <c r="L66" s="252" t="e">
        <f>IF(ISNUMBER(Regressions!M76),ROUND(Regressions!M76, 1), NA())</f>
        <v>#N/A</v>
      </c>
      <c r="M66" s="354" t="e">
        <f>IF(ISNUMBER(Regressions!N76),ROUND(Regressions!N76, 1), NA())</f>
        <v>#N/A</v>
      </c>
      <c r="N66" s="251" t="e">
        <f>IF(ISNUMBER(Regressions!O76),ROUND(Regressions!O76, 1), NA())</f>
        <v>#N/A</v>
      </c>
      <c r="O66" s="355" t="e">
        <f>IF(ISNUMBER(Regressions!Q76),ROUND(Regressions!Q76, 1), NA())</f>
        <v>#N/A</v>
      </c>
      <c r="P66" s="353" t="e">
        <f>IF(ISNUMBER(Regressions!R76),ROUND(Regressions!R76, 1), NA())</f>
        <v>#N/A</v>
      </c>
      <c r="Q66" s="229" t="e">
        <f>IF(ISNUMBER(Regressions!S76),ROUND(Regressions!S76, 1), NA())</f>
        <v>#N/A</v>
      </c>
      <c r="R66" s="354" t="e">
        <f>IF(ISNUMBER(Regressions!T76),ROUND(Regressions!T76, 1), NA())</f>
        <v>#N/A</v>
      </c>
      <c r="S66" s="251" t="e">
        <f>IF(ISNUMBER(Regressions!U76),ROUND(Regressions!U76, 1), NA())</f>
        <v>#N/A</v>
      </c>
    </row>
    <row xmlns:x14ac="http://schemas.microsoft.com/office/spreadsheetml/2009/9/ac" r="67" x14ac:dyDescent="0.2">
      <c r="A67" s="350" t="str">
        <f>IF(ISBLANK(Regressions!A77), " ", Regressions!A77)</f>
        <v>United Republic of Tanzania</v>
      </c>
      <c r="B67" s="351">
        <f>IF(ISBLANK(Regressions!B77), " ", Regressions!B77)</f>
        <v>2001</v>
      </c>
      <c r="C67" s="356" t="str">
        <f>IF(ISBLANK(Regressions!C77), " ", Regressions!C77)</f>
        <v>Rural</v>
      </c>
      <c r="D67" s="352">
        <f>IF(ISBLANK(Regressions!D77), " ", Regressions!D77)</f>
        <v>10270634.98315395</v>
      </c>
      <c r="E67" s="228" t="e">
        <f>IF(ISNUMBER(Regressions!E77),ROUND(Regressions!E77, 1), NA())</f>
        <v>#N/A</v>
      </c>
      <c r="F67" s="353" t="e">
        <f>IF(ISNUMBER(Regressions!F77),ROUND(Regressions!F77, 1), NA())</f>
        <v>#N/A</v>
      </c>
      <c r="G67" s="250" t="e">
        <f>IF(ISNUMBER(Regressions!G77),ROUND(Regressions!G77, 1), NA())</f>
        <v>#N/A</v>
      </c>
      <c r="H67" s="354" t="e">
        <f>IF(ISNUMBER(Regressions!H77),ROUND(Regressions!H77, 1), NA())</f>
        <v>#N/A</v>
      </c>
      <c r="I67" s="251" t="e">
        <f>IF(ISNUMBER(Regressions!I77),ROUND(Regressions!I77, 1), NA())</f>
        <v>#N/A</v>
      </c>
      <c r="J67" s="355" t="e">
        <f>IF(ISNUMBER(Regressions!K77),ROUND(Regressions!K77, 1), NA())</f>
        <v>#N/A</v>
      </c>
      <c r="K67" s="353" t="e">
        <f>IF(ISNUMBER(Regressions!L77),ROUND(Regressions!L77, 1), NA())</f>
        <v>#N/A</v>
      </c>
      <c r="L67" s="252" t="e">
        <f>IF(ISNUMBER(Regressions!M77),ROUND(Regressions!M77, 1), NA())</f>
        <v>#N/A</v>
      </c>
      <c r="M67" s="354" t="e">
        <f>IF(ISNUMBER(Regressions!N77),ROUND(Regressions!N77, 1), NA())</f>
        <v>#N/A</v>
      </c>
      <c r="N67" s="251" t="e">
        <f>IF(ISNUMBER(Regressions!O77),ROUND(Regressions!O77, 1), NA())</f>
        <v>#N/A</v>
      </c>
      <c r="O67" s="355" t="e">
        <f>IF(ISNUMBER(Regressions!Q77),ROUND(Regressions!Q77, 1), NA())</f>
        <v>#N/A</v>
      </c>
      <c r="P67" s="353" t="e">
        <f>IF(ISNUMBER(Regressions!R77),ROUND(Regressions!R77, 1), NA())</f>
        <v>#N/A</v>
      </c>
      <c r="Q67" s="229" t="e">
        <f>IF(ISNUMBER(Regressions!S77),ROUND(Regressions!S77, 1), NA())</f>
        <v>#N/A</v>
      </c>
      <c r="R67" s="354" t="e">
        <f>IF(ISNUMBER(Regressions!T77),ROUND(Regressions!T77, 1), NA())</f>
        <v>#N/A</v>
      </c>
      <c r="S67" s="251" t="e">
        <f>IF(ISNUMBER(Regressions!U77),ROUND(Regressions!U77, 1), NA())</f>
        <v>#N/A</v>
      </c>
    </row>
    <row xmlns:x14ac="http://schemas.microsoft.com/office/spreadsheetml/2009/9/ac" r="68" x14ac:dyDescent="0.2">
      <c r="A68" s="350" t="str">
        <f>IF(ISBLANK(Regressions!A78), " ", Regressions!A78)</f>
        <v>United Republic of Tanzania</v>
      </c>
      <c r="B68" s="351">
        <f>IF(ISBLANK(Regressions!B78), " ", Regressions!B78)</f>
        <v>2002</v>
      </c>
      <c r="C68" s="356" t="str">
        <f>IF(ISBLANK(Regressions!C78), " ", Regressions!C78)</f>
        <v>Rural</v>
      </c>
      <c r="D68" s="352">
        <f>IF(ISBLANK(Regressions!D78), " ", Regressions!D78)</f>
        <v>10454013.08769457</v>
      </c>
      <c r="E68" s="228" t="e">
        <f>IF(ISNUMBER(Regressions!E78),ROUND(Regressions!E78, 1), NA())</f>
        <v>#N/A</v>
      </c>
      <c r="F68" s="353" t="e">
        <f>IF(ISNUMBER(Regressions!F78),ROUND(Regressions!F78, 1), NA())</f>
        <v>#N/A</v>
      </c>
      <c r="G68" s="250" t="e">
        <f>IF(ISNUMBER(Regressions!G78),ROUND(Regressions!G78, 1), NA())</f>
        <v>#N/A</v>
      </c>
      <c r="H68" s="354" t="e">
        <f>IF(ISNUMBER(Regressions!H78),ROUND(Regressions!H78, 1), NA())</f>
        <v>#N/A</v>
      </c>
      <c r="I68" s="251" t="e">
        <f>IF(ISNUMBER(Regressions!I78),ROUND(Regressions!I78, 1), NA())</f>
        <v>#N/A</v>
      </c>
      <c r="J68" s="355" t="e">
        <f>IF(ISNUMBER(Regressions!K78),ROUND(Regressions!K78, 1), NA())</f>
        <v>#N/A</v>
      </c>
      <c r="K68" s="353" t="e">
        <f>IF(ISNUMBER(Regressions!L78),ROUND(Regressions!L78, 1), NA())</f>
        <v>#N/A</v>
      </c>
      <c r="L68" s="252" t="e">
        <f>IF(ISNUMBER(Regressions!M78),ROUND(Regressions!M78, 1), NA())</f>
        <v>#N/A</v>
      </c>
      <c r="M68" s="354" t="e">
        <f>IF(ISNUMBER(Regressions!N78),ROUND(Regressions!N78, 1), NA())</f>
        <v>#N/A</v>
      </c>
      <c r="N68" s="251" t="e">
        <f>IF(ISNUMBER(Regressions!O78),ROUND(Regressions!O78, 1), NA())</f>
        <v>#N/A</v>
      </c>
      <c r="O68" s="355" t="e">
        <f>IF(ISNUMBER(Regressions!Q78),ROUND(Regressions!Q78, 1), NA())</f>
        <v>#N/A</v>
      </c>
      <c r="P68" s="353" t="e">
        <f>IF(ISNUMBER(Regressions!R78),ROUND(Regressions!R78, 1), NA())</f>
        <v>#N/A</v>
      </c>
      <c r="Q68" s="229" t="e">
        <f>IF(ISNUMBER(Regressions!S78),ROUND(Regressions!S78, 1), NA())</f>
        <v>#N/A</v>
      </c>
      <c r="R68" s="354" t="e">
        <f>IF(ISNUMBER(Regressions!T78),ROUND(Regressions!T78, 1), NA())</f>
        <v>#N/A</v>
      </c>
      <c r="S68" s="251" t="e">
        <f>IF(ISNUMBER(Regressions!U78),ROUND(Regressions!U78, 1), NA())</f>
        <v>#N/A</v>
      </c>
    </row>
    <row xmlns:x14ac="http://schemas.microsoft.com/office/spreadsheetml/2009/9/ac" r="69" x14ac:dyDescent="0.2">
      <c r="A69" s="350" t="str">
        <f>IF(ISBLANK(Regressions!A79), " ", Regressions!A79)</f>
        <v>United Republic of Tanzania</v>
      </c>
      <c r="B69" s="351">
        <f>IF(ISBLANK(Regressions!B79), " ", Regressions!B79)</f>
        <v>2003</v>
      </c>
      <c r="C69" s="356" t="str">
        <f>IF(ISBLANK(Regressions!C79), " ", Regressions!C79)</f>
        <v>Rural</v>
      </c>
      <c r="D69" s="352">
        <f>IF(ISBLANK(Regressions!D79), " ", Regressions!D79)</f>
        <v>10613879.52708946</v>
      </c>
      <c r="E69" s="228" t="e">
        <f>IF(ISNUMBER(Regressions!E79),ROUND(Regressions!E79, 1), NA())</f>
        <v>#N/A</v>
      </c>
      <c r="F69" s="353" t="e">
        <f>IF(ISNUMBER(Regressions!F79),ROUND(Regressions!F79, 1), NA())</f>
        <v>#N/A</v>
      </c>
      <c r="G69" s="250" t="e">
        <f>IF(ISNUMBER(Regressions!G79),ROUND(Regressions!G79, 1), NA())</f>
        <v>#N/A</v>
      </c>
      <c r="H69" s="354" t="e">
        <f>IF(ISNUMBER(Regressions!H79),ROUND(Regressions!H79, 1), NA())</f>
        <v>#N/A</v>
      </c>
      <c r="I69" s="251" t="e">
        <f>IF(ISNUMBER(Regressions!I79),ROUND(Regressions!I79, 1), NA())</f>
        <v>#N/A</v>
      </c>
      <c r="J69" s="355" t="e">
        <f>IF(ISNUMBER(Regressions!K79),ROUND(Regressions!K79, 1), NA())</f>
        <v>#N/A</v>
      </c>
      <c r="K69" s="353" t="e">
        <f>IF(ISNUMBER(Regressions!L79),ROUND(Regressions!L79, 1), NA())</f>
        <v>#N/A</v>
      </c>
      <c r="L69" s="252" t="e">
        <f>IF(ISNUMBER(Regressions!M79),ROUND(Regressions!M79, 1), NA())</f>
        <v>#N/A</v>
      </c>
      <c r="M69" s="354" t="e">
        <f>IF(ISNUMBER(Regressions!N79),ROUND(Regressions!N79, 1), NA())</f>
        <v>#N/A</v>
      </c>
      <c r="N69" s="251" t="e">
        <f>IF(ISNUMBER(Regressions!O79),ROUND(Regressions!O79, 1), NA())</f>
        <v>#N/A</v>
      </c>
      <c r="O69" s="355" t="e">
        <f>IF(ISNUMBER(Regressions!Q79),ROUND(Regressions!Q79, 1), NA())</f>
        <v>#N/A</v>
      </c>
      <c r="P69" s="353" t="e">
        <f>IF(ISNUMBER(Regressions!R79),ROUND(Regressions!R79, 1), NA())</f>
        <v>#N/A</v>
      </c>
      <c r="Q69" s="229" t="e">
        <f>IF(ISNUMBER(Regressions!S79),ROUND(Regressions!S79, 1), NA())</f>
        <v>#N/A</v>
      </c>
      <c r="R69" s="354" t="e">
        <f>IF(ISNUMBER(Regressions!T79),ROUND(Regressions!T79, 1), NA())</f>
        <v>#N/A</v>
      </c>
      <c r="S69" s="251" t="e">
        <f>IF(ISNUMBER(Regressions!U79),ROUND(Regressions!U79, 1), NA())</f>
        <v>#N/A</v>
      </c>
    </row>
    <row xmlns:x14ac="http://schemas.microsoft.com/office/spreadsheetml/2009/9/ac" r="70" x14ac:dyDescent="0.2">
      <c r="A70" s="350" t="str">
        <f>IF(ISBLANK(Regressions!A80), " ", Regressions!A80)</f>
        <v>United Republic of Tanzania</v>
      </c>
      <c r="B70" s="351">
        <f>IF(ISBLANK(Regressions!B80), " ", Regressions!B80)</f>
        <v>2004</v>
      </c>
      <c r="C70" s="356" t="str">
        <f>IF(ISBLANK(Regressions!C80), " ", Regressions!C80)</f>
        <v>Rural</v>
      </c>
      <c r="D70" s="352">
        <f>IF(ISBLANK(Regressions!D80), " ", Regressions!D80)</f>
        <v>10767410.87473885</v>
      </c>
      <c r="E70" s="228" t="e">
        <f>IF(ISNUMBER(Regressions!E80),ROUND(Regressions!E80, 1), NA())</f>
        <v>#N/A</v>
      </c>
      <c r="F70" s="353" t="e">
        <f>IF(ISNUMBER(Regressions!F80),ROUND(Regressions!F80, 1), NA())</f>
        <v>#N/A</v>
      </c>
      <c r="G70" s="250" t="e">
        <f>IF(ISNUMBER(Regressions!G80),ROUND(Regressions!G80, 1), NA())</f>
        <v>#N/A</v>
      </c>
      <c r="H70" s="354" t="e">
        <f>IF(ISNUMBER(Regressions!H80),ROUND(Regressions!H80, 1), NA())</f>
        <v>#N/A</v>
      </c>
      <c r="I70" s="251" t="e">
        <f>IF(ISNUMBER(Regressions!I80),ROUND(Regressions!I80, 1), NA())</f>
        <v>#N/A</v>
      </c>
      <c r="J70" s="355" t="e">
        <f>IF(ISNUMBER(Regressions!K80),ROUND(Regressions!K80, 1), NA())</f>
        <v>#N/A</v>
      </c>
      <c r="K70" s="353" t="e">
        <f>IF(ISNUMBER(Regressions!L80),ROUND(Regressions!L80, 1), NA())</f>
        <v>#N/A</v>
      </c>
      <c r="L70" s="252" t="e">
        <f>IF(ISNUMBER(Regressions!M80),ROUND(Regressions!M80, 1), NA())</f>
        <v>#N/A</v>
      </c>
      <c r="M70" s="354" t="e">
        <f>IF(ISNUMBER(Regressions!N80),ROUND(Regressions!N80, 1), NA())</f>
        <v>#N/A</v>
      </c>
      <c r="N70" s="251" t="e">
        <f>IF(ISNUMBER(Regressions!O80),ROUND(Regressions!O80, 1), NA())</f>
        <v>#N/A</v>
      </c>
      <c r="O70" s="355" t="e">
        <f>IF(ISNUMBER(Regressions!Q80),ROUND(Regressions!Q80, 1), NA())</f>
        <v>#N/A</v>
      </c>
      <c r="P70" s="353" t="e">
        <f>IF(ISNUMBER(Regressions!R80),ROUND(Regressions!R80, 1), NA())</f>
        <v>#N/A</v>
      </c>
      <c r="Q70" s="229" t="e">
        <f>IF(ISNUMBER(Regressions!S80),ROUND(Regressions!S80, 1), NA())</f>
        <v>#N/A</v>
      </c>
      <c r="R70" s="354" t="e">
        <f>IF(ISNUMBER(Regressions!T80),ROUND(Regressions!T80, 1), NA())</f>
        <v>#N/A</v>
      </c>
      <c r="S70" s="251" t="e">
        <f>IF(ISNUMBER(Regressions!U80),ROUND(Regressions!U80, 1), NA())</f>
        <v>#N/A</v>
      </c>
    </row>
    <row xmlns:x14ac="http://schemas.microsoft.com/office/spreadsheetml/2009/9/ac" r="71" x14ac:dyDescent="0.2">
      <c r="A71" s="350" t="str">
        <f>IF(ISBLANK(Regressions!A81), " ", Regressions!A81)</f>
        <v>United Republic of Tanzania</v>
      </c>
      <c r="B71" s="351">
        <f>IF(ISBLANK(Regressions!B81), " ", Regressions!B81)</f>
        <v>2005</v>
      </c>
      <c r="C71" s="356" t="str">
        <f>IF(ISBLANK(Regressions!C81), " ", Regressions!C81)</f>
        <v>Rural</v>
      </c>
      <c r="D71" s="352">
        <f>IF(ISBLANK(Regressions!D81), " ", Regressions!D81)</f>
        <v>10930811.603218179</v>
      </c>
      <c r="E71" s="228" t="e">
        <f>IF(ISNUMBER(Regressions!E81),ROUND(Regressions!E81, 1), NA())</f>
        <v>#N/A</v>
      </c>
      <c r="F71" s="353" t="e">
        <f>IF(ISNUMBER(Regressions!F81),ROUND(Regressions!F81, 1), NA())</f>
        <v>#N/A</v>
      </c>
      <c r="G71" s="250" t="e">
        <f>IF(ISNUMBER(Regressions!G81),ROUND(Regressions!G81, 1), NA())</f>
        <v>#N/A</v>
      </c>
      <c r="H71" s="354" t="e">
        <f>IF(ISNUMBER(Regressions!H81),ROUND(Regressions!H81, 1), NA())</f>
        <v>#N/A</v>
      </c>
      <c r="I71" s="251" t="e">
        <f>IF(ISNUMBER(Regressions!I81),ROUND(Regressions!I81, 1), NA())</f>
        <v>#N/A</v>
      </c>
      <c r="J71" s="355" t="e">
        <f>IF(ISNUMBER(Regressions!K81),ROUND(Regressions!K81, 1), NA())</f>
        <v>#N/A</v>
      </c>
      <c r="K71" s="353" t="e">
        <f>IF(ISNUMBER(Regressions!L81),ROUND(Regressions!L81, 1), NA())</f>
        <v>#N/A</v>
      </c>
      <c r="L71" s="252" t="e">
        <f>IF(ISNUMBER(Regressions!M81),ROUND(Regressions!M81, 1), NA())</f>
        <v>#N/A</v>
      </c>
      <c r="M71" s="354" t="e">
        <f>IF(ISNUMBER(Regressions!N81),ROUND(Regressions!N81, 1), NA())</f>
        <v>#N/A</v>
      </c>
      <c r="N71" s="251" t="e">
        <f>IF(ISNUMBER(Regressions!O81),ROUND(Regressions!O81, 1), NA())</f>
        <v>#N/A</v>
      </c>
      <c r="O71" s="355" t="e">
        <f>IF(ISNUMBER(Regressions!Q81),ROUND(Regressions!Q81, 1), NA())</f>
        <v>#N/A</v>
      </c>
      <c r="P71" s="353" t="e">
        <f>IF(ISNUMBER(Regressions!R81),ROUND(Regressions!R81, 1), NA())</f>
        <v>#N/A</v>
      </c>
      <c r="Q71" s="229" t="e">
        <f>IF(ISNUMBER(Regressions!S81),ROUND(Regressions!S81, 1), NA())</f>
        <v>#N/A</v>
      </c>
      <c r="R71" s="354" t="e">
        <f>IF(ISNUMBER(Regressions!T81),ROUND(Regressions!T81, 1), NA())</f>
        <v>#N/A</v>
      </c>
      <c r="S71" s="251" t="e">
        <f>IF(ISNUMBER(Regressions!U81),ROUND(Regressions!U81, 1), NA())</f>
        <v>#N/A</v>
      </c>
    </row>
    <row xmlns:x14ac="http://schemas.microsoft.com/office/spreadsheetml/2009/9/ac" r="72" x14ac:dyDescent="0.2">
      <c r="A72" s="350" t="str">
        <f>IF(ISBLANK(Regressions!A82), " ", Regressions!A82)</f>
        <v>United Republic of Tanzania</v>
      </c>
      <c r="B72" s="351">
        <f>IF(ISBLANK(Regressions!B82), " ", Regressions!B82)</f>
        <v>2006</v>
      </c>
      <c r="C72" s="356" t="str">
        <f>IF(ISBLANK(Regressions!C82), " ", Regressions!C82)</f>
        <v>Rural</v>
      </c>
      <c r="D72" s="352">
        <f>IF(ISBLANK(Regressions!D82), " ", Regressions!D82)</f>
        <v>11109902.12241783</v>
      </c>
      <c r="E72" s="228" t="e">
        <f>IF(ISNUMBER(Regressions!E82),ROUND(Regressions!E82, 1), NA())</f>
        <v>#N/A</v>
      </c>
      <c r="F72" s="353" t="e">
        <f>IF(ISNUMBER(Regressions!F82),ROUND(Regressions!F82, 1), NA())</f>
        <v>#N/A</v>
      </c>
      <c r="G72" s="250" t="e">
        <f>IF(ISNUMBER(Regressions!G82),ROUND(Regressions!G82, 1), NA())</f>
        <v>#N/A</v>
      </c>
      <c r="H72" s="354" t="e">
        <f>IF(ISNUMBER(Regressions!H82),ROUND(Regressions!H82, 1), NA())</f>
        <v>#N/A</v>
      </c>
      <c r="I72" s="251" t="e">
        <f>IF(ISNUMBER(Regressions!I82),ROUND(Regressions!I82, 1), NA())</f>
        <v>#N/A</v>
      </c>
      <c r="J72" s="355" t="e">
        <f>IF(ISNUMBER(Regressions!K82),ROUND(Regressions!K82, 1), NA())</f>
        <v>#N/A</v>
      </c>
      <c r="K72" s="353" t="e">
        <f>IF(ISNUMBER(Regressions!L82),ROUND(Regressions!L82, 1), NA())</f>
        <v>#N/A</v>
      </c>
      <c r="L72" s="252" t="e">
        <f>IF(ISNUMBER(Regressions!M82),ROUND(Regressions!M82, 1), NA())</f>
        <v>#N/A</v>
      </c>
      <c r="M72" s="354" t="e">
        <f>IF(ISNUMBER(Regressions!N82),ROUND(Regressions!N82, 1), NA())</f>
        <v>#N/A</v>
      </c>
      <c r="N72" s="251" t="e">
        <f>IF(ISNUMBER(Regressions!O82),ROUND(Regressions!O82, 1), NA())</f>
        <v>#N/A</v>
      </c>
      <c r="O72" s="355" t="e">
        <f>IF(ISNUMBER(Regressions!Q82),ROUND(Regressions!Q82, 1), NA())</f>
        <v>#N/A</v>
      </c>
      <c r="P72" s="353" t="e">
        <f>IF(ISNUMBER(Regressions!R82),ROUND(Regressions!R82, 1), NA())</f>
        <v>#N/A</v>
      </c>
      <c r="Q72" s="229" t="e">
        <f>IF(ISNUMBER(Regressions!S82),ROUND(Regressions!S82, 1), NA())</f>
        <v>#N/A</v>
      </c>
      <c r="R72" s="354" t="e">
        <f>IF(ISNUMBER(Regressions!T82),ROUND(Regressions!T82, 1), NA())</f>
        <v>#N/A</v>
      </c>
      <c r="S72" s="251" t="e">
        <f>IF(ISNUMBER(Regressions!U82),ROUND(Regressions!U82, 1), NA())</f>
        <v>#N/A</v>
      </c>
    </row>
    <row xmlns:x14ac="http://schemas.microsoft.com/office/spreadsheetml/2009/9/ac" r="73" x14ac:dyDescent="0.2">
      <c r="A73" s="350" t="str">
        <f>IF(ISBLANK(Regressions!A83), " ", Regressions!A83)</f>
        <v>United Republic of Tanzania</v>
      </c>
      <c r="B73" s="351">
        <f>IF(ISBLANK(Regressions!B83), " ", Regressions!B83)</f>
        <v>2007</v>
      </c>
      <c r="C73" s="356" t="str">
        <f>IF(ISBLANK(Regressions!C83), " ", Regressions!C83)</f>
        <v>Rural</v>
      </c>
      <c r="D73" s="352">
        <f>IF(ISBLANK(Regressions!D83), " ", Regressions!D83)</f>
        <v>11311072.851332931</v>
      </c>
      <c r="E73" s="228" t="e">
        <f>IF(ISNUMBER(Regressions!E83),ROUND(Regressions!E83, 1), NA())</f>
        <v>#N/A</v>
      </c>
      <c r="F73" s="353" t="e">
        <f>IF(ISNUMBER(Regressions!F83),ROUND(Regressions!F83, 1), NA())</f>
        <v>#N/A</v>
      </c>
      <c r="G73" s="250" t="e">
        <f>IF(ISNUMBER(Regressions!G83),ROUND(Regressions!G83, 1), NA())</f>
        <v>#N/A</v>
      </c>
      <c r="H73" s="354" t="e">
        <f>IF(ISNUMBER(Regressions!H83),ROUND(Regressions!H83, 1), NA())</f>
        <v>#N/A</v>
      </c>
      <c r="I73" s="251" t="e">
        <f>IF(ISNUMBER(Regressions!I83),ROUND(Regressions!I83, 1), NA())</f>
        <v>#N/A</v>
      </c>
      <c r="J73" s="355" t="e">
        <f>IF(ISNUMBER(Regressions!K83),ROUND(Regressions!K83, 1), NA())</f>
        <v>#N/A</v>
      </c>
      <c r="K73" s="353" t="e">
        <f>IF(ISNUMBER(Regressions!L83),ROUND(Regressions!L83, 1), NA())</f>
        <v>#N/A</v>
      </c>
      <c r="L73" s="252" t="e">
        <f>IF(ISNUMBER(Regressions!M83),ROUND(Regressions!M83, 1), NA())</f>
        <v>#N/A</v>
      </c>
      <c r="M73" s="354" t="e">
        <f>IF(ISNUMBER(Regressions!N83),ROUND(Regressions!N83, 1), NA())</f>
        <v>#N/A</v>
      </c>
      <c r="N73" s="251" t="e">
        <f>IF(ISNUMBER(Regressions!O83),ROUND(Regressions!O83, 1), NA())</f>
        <v>#N/A</v>
      </c>
      <c r="O73" s="355" t="e">
        <f>IF(ISNUMBER(Regressions!Q83),ROUND(Regressions!Q83, 1), NA())</f>
        <v>#N/A</v>
      </c>
      <c r="P73" s="353" t="e">
        <f>IF(ISNUMBER(Regressions!R83),ROUND(Regressions!R83, 1), NA())</f>
        <v>#N/A</v>
      </c>
      <c r="Q73" s="229" t="e">
        <f>IF(ISNUMBER(Regressions!S83),ROUND(Regressions!S83, 1), NA())</f>
        <v>#N/A</v>
      </c>
      <c r="R73" s="354" t="e">
        <f>IF(ISNUMBER(Regressions!T83),ROUND(Regressions!T83, 1), NA())</f>
        <v>#N/A</v>
      </c>
      <c r="S73" s="251" t="e">
        <f>IF(ISNUMBER(Regressions!U83),ROUND(Regressions!U83, 1), NA())</f>
        <v>#N/A</v>
      </c>
    </row>
    <row xmlns:x14ac="http://schemas.microsoft.com/office/spreadsheetml/2009/9/ac" r="74" x14ac:dyDescent="0.2">
      <c r="A74" s="350" t="str">
        <f>IF(ISBLANK(Regressions!A84), " ", Regressions!A84)</f>
        <v>United Republic of Tanzania</v>
      </c>
      <c r="B74" s="351">
        <f>IF(ISBLANK(Regressions!B84), " ", Regressions!B84)</f>
        <v>2008</v>
      </c>
      <c r="C74" s="356" t="str">
        <f>IF(ISBLANK(Regressions!C84), " ", Regressions!C84)</f>
        <v>Rural</v>
      </c>
      <c r="D74" s="352">
        <f>IF(ISBLANK(Regressions!D84), " ", Regressions!D84)</f>
        <v>11528035.963578509</v>
      </c>
      <c r="E74" s="228">
        <f>IF(ISNUMBER(Regressions!E84),ROUND(Regressions!E84, 1), NA())</f>
        <v>70.5</v>
      </c>
      <c r="F74" s="353">
        <f>IF(ISNUMBER(Regressions!F84),ROUND(Regressions!F84, 1), NA())</f>
        <v>58.9</v>
      </c>
      <c r="G74" s="250" t="e">
        <f>IF(ISNUMBER(Regressions!G84),ROUND(Regressions!G84, 1), NA())</f>
        <v>#N/A</v>
      </c>
      <c r="H74" s="354" t="e">
        <f>IF(ISNUMBER(Regressions!H84),ROUND(Regressions!H84, 1), NA())</f>
        <v>#N/A</v>
      </c>
      <c r="I74" s="251">
        <f>IF(ISNUMBER(Regressions!I84),ROUND(Regressions!I84, 1), NA())</f>
        <v>41.1</v>
      </c>
      <c r="J74" s="355">
        <f>IF(ISNUMBER(Regressions!K84),ROUND(Regressions!K84, 1), NA())</f>
        <v>96.4</v>
      </c>
      <c r="K74" s="353">
        <f>IF(ISNUMBER(Regressions!L84),ROUND(Regressions!L84, 1), NA())</f>
        <v>65.5</v>
      </c>
      <c r="L74" s="252">
        <f>IF(ISNUMBER(Regressions!M84),ROUND(Regressions!M84, 1), NA())</f>
        <v>43.7</v>
      </c>
      <c r="M74" s="354">
        <f>IF(ISNUMBER(Regressions!N84),ROUND(Regressions!N84, 1), NA())</f>
        <v>21.8</v>
      </c>
      <c r="N74" s="251">
        <f>IF(ISNUMBER(Regressions!O84),ROUND(Regressions!O84, 1), NA())</f>
        <v>34.5</v>
      </c>
      <c r="O74" s="355" t="e">
        <f>IF(ISNUMBER(Regressions!Q84),ROUND(Regressions!Q84, 1), NA())</f>
        <v>#N/A</v>
      </c>
      <c r="P74" s="353" t="e">
        <f>IF(ISNUMBER(Regressions!R84),ROUND(Regressions!R84, 1), NA())</f>
        <v>#N/A</v>
      </c>
      <c r="Q74" s="229">
        <f>IF(ISNUMBER(Regressions!S84),ROUND(Regressions!S84, 1), NA())</f>
        <v>14.2</v>
      </c>
      <c r="R74" s="354" t="e">
        <f>IF(ISNUMBER(Regressions!T84),ROUND(Regressions!T84, 1), NA())</f>
        <v>#N/A</v>
      </c>
      <c r="S74" s="251" t="e">
        <f>IF(ISNUMBER(Regressions!U84),ROUND(Regressions!U84, 1), NA())</f>
        <v>#N/A</v>
      </c>
    </row>
    <row xmlns:x14ac="http://schemas.microsoft.com/office/spreadsheetml/2009/9/ac" r="75" x14ac:dyDescent="0.2">
      <c r="A75" s="350" t="str">
        <f>IF(ISBLANK(Regressions!A85), " ", Regressions!A85)</f>
        <v>United Republic of Tanzania</v>
      </c>
      <c r="B75" s="351">
        <f>IF(ISBLANK(Regressions!B85), " ", Regressions!B85)</f>
        <v>2009</v>
      </c>
      <c r="C75" s="356" t="str">
        <f>IF(ISBLANK(Regressions!C85), " ", Regressions!C85)</f>
        <v>Rural</v>
      </c>
      <c r="D75" s="352">
        <f>IF(ISBLANK(Regressions!D85), " ", Regressions!D85)</f>
        <v>11732221.33292656</v>
      </c>
      <c r="E75" s="228">
        <f>IF(ISNUMBER(Regressions!E85),ROUND(Regressions!E85, 1), NA())</f>
        <v>70.5</v>
      </c>
      <c r="F75" s="353">
        <f>IF(ISNUMBER(Regressions!F85),ROUND(Regressions!F85, 1), NA())</f>
        <v>58.9</v>
      </c>
      <c r="G75" s="250" t="e">
        <f>IF(ISNUMBER(Regressions!G85),ROUND(Regressions!G85, 1), NA())</f>
        <v>#N/A</v>
      </c>
      <c r="H75" s="354" t="e">
        <f>IF(ISNUMBER(Regressions!H85),ROUND(Regressions!H85, 1), NA())</f>
        <v>#N/A</v>
      </c>
      <c r="I75" s="251">
        <f>IF(ISNUMBER(Regressions!I85),ROUND(Regressions!I85, 1), NA())</f>
        <v>41.1</v>
      </c>
      <c r="J75" s="355">
        <f>IF(ISNUMBER(Regressions!K85),ROUND(Regressions!K85, 1), NA())</f>
        <v>96.4</v>
      </c>
      <c r="K75" s="353">
        <f>IF(ISNUMBER(Regressions!L85),ROUND(Regressions!L85, 1), NA())</f>
        <v>65.5</v>
      </c>
      <c r="L75" s="252">
        <f>IF(ISNUMBER(Regressions!M85),ROUND(Regressions!M85, 1), NA())</f>
        <v>43.7</v>
      </c>
      <c r="M75" s="354">
        <f>IF(ISNUMBER(Regressions!N85),ROUND(Regressions!N85, 1), NA())</f>
        <v>21.8</v>
      </c>
      <c r="N75" s="251">
        <f>IF(ISNUMBER(Regressions!O85),ROUND(Regressions!O85, 1), NA())</f>
        <v>34.5</v>
      </c>
      <c r="O75" s="355" t="e">
        <f>IF(ISNUMBER(Regressions!Q85),ROUND(Regressions!Q85, 1), NA())</f>
        <v>#N/A</v>
      </c>
      <c r="P75" s="353" t="e">
        <f>IF(ISNUMBER(Regressions!R85),ROUND(Regressions!R85, 1), NA())</f>
        <v>#N/A</v>
      </c>
      <c r="Q75" s="229">
        <f>IF(ISNUMBER(Regressions!S85),ROUND(Regressions!S85, 1), NA())</f>
        <v>14.2</v>
      </c>
      <c r="R75" s="354" t="e">
        <f>IF(ISNUMBER(Regressions!T85),ROUND(Regressions!T85, 1), NA())</f>
        <v>#N/A</v>
      </c>
      <c r="S75" s="251" t="e">
        <f>IF(ISNUMBER(Regressions!U85),ROUND(Regressions!U85, 1), NA())</f>
        <v>#N/A</v>
      </c>
    </row>
    <row xmlns:x14ac="http://schemas.microsoft.com/office/spreadsheetml/2009/9/ac" r="76" x14ac:dyDescent="0.2">
      <c r="A76" s="350" t="str">
        <f>IF(ISBLANK(Regressions!A86), " ", Regressions!A86)</f>
        <v>United Republic of Tanzania</v>
      </c>
      <c r="B76" s="351">
        <f>IF(ISBLANK(Regressions!B86), " ", Regressions!B86)</f>
        <v>2010</v>
      </c>
      <c r="C76" s="356" t="str">
        <f>IF(ISBLANK(Regressions!C86), " ", Regressions!C86)</f>
        <v>Rural</v>
      </c>
      <c r="D76" s="352">
        <f>IF(ISBLANK(Regressions!D86), " ", Regressions!D86)</f>
        <v>11894502.638239801</v>
      </c>
      <c r="E76" s="228">
        <f>IF(ISNUMBER(Regressions!E86),ROUND(Regressions!E86, 1), NA())</f>
        <v>70.5</v>
      </c>
      <c r="F76" s="353">
        <f>IF(ISNUMBER(Regressions!F86),ROUND(Regressions!F86, 1), NA())</f>
        <v>58.9</v>
      </c>
      <c r="G76" s="250" t="e">
        <f>IF(ISNUMBER(Regressions!G86),ROUND(Regressions!G86, 1), NA())</f>
        <v>#N/A</v>
      </c>
      <c r="H76" s="354" t="e">
        <f>IF(ISNUMBER(Regressions!H86),ROUND(Regressions!H86, 1), NA())</f>
        <v>#N/A</v>
      </c>
      <c r="I76" s="251">
        <f>IF(ISNUMBER(Regressions!I86),ROUND(Regressions!I86, 1), NA())</f>
        <v>41.1</v>
      </c>
      <c r="J76" s="355">
        <f>IF(ISNUMBER(Regressions!K86),ROUND(Regressions!K86, 1), NA())</f>
        <v>96.4</v>
      </c>
      <c r="K76" s="353">
        <f>IF(ISNUMBER(Regressions!L86),ROUND(Regressions!L86, 1), NA())</f>
        <v>65.5</v>
      </c>
      <c r="L76" s="252">
        <f>IF(ISNUMBER(Regressions!M86),ROUND(Regressions!M86, 1), NA())</f>
        <v>43.7</v>
      </c>
      <c r="M76" s="354">
        <f>IF(ISNUMBER(Regressions!N86),ROUND(Regressions!N86, 1), NA())</f>
        <v>21.8</v>
      </c>
      <c r="N76" s="251">
        <f>IF(ISNUMBER(Regressions!O86),ROUND(Regressions!O86, 1), NA())</f>
        <v>34.5</v>
      </c>
      <c r="O76" s="355" t="e">
        <f>IF(ISNUMBER(Regressions!Q86),ROUND(Regressions!Q86, 1), NA())</f>
        <v>#N/A</v>
      </c>
      <c r="P76" s="353" t="e">
        <f>IF(ISNUMBER(Regressions!R86),ROUND(Regressions!R86, 1), NA())</f>
        <v>#N/A</v>
      </c>
      <c r="Q76" s="229">
        <f>IF(ISNUMBER(Regressions!S86),ROUND(Regressions!S86, 1), NA())</f>
        <v>14.2</v>
      </c>
      <c r="R76" s="354" t="e">
        <f>IF(ISNUMBER(Regressions!T86),ROUND(Regressions!T86, 1), NA())</f>
        <v>#N/A</v>
      </c>
      <c r="S76" s="251" t="e">
        <f>IF(ISNUMBER(Regressions!U86),ROUND(Regressions!U86, 1), NA())</f>
        <v>#N/A</v>
      </c>
    </row>
    <row xmlns:x14ac="http://schemas.microsoft.com/office/spreadsheetml/2009/9/ac" r="77" x14ac:dyDescent="0.2">
      <c r="A77" s="350" t="str">
        <f>IF(ISBLANK(Regressions!A87), " ", Regressions!A87)</f>
        <v>United Republic of Tanzania</v>
      </c>
      <c r="B77" s="351">
        <f>IF(ISBLANK(Regressions!B87), " ", Regressions!B87)</f>
        <v>2011</v>
      </c>
      <c r="C77" s="356" t="str">
        <f>IF(ISBLANK(Regressions!C87), " ", Regressions!C87)</f>
        <v>Rural</v>
      </c>
      <c r="D77" s="352">
        <f>IF(ISBLANK(Regressions!D87), " ", Regressions!D87)</f>
        <v>12167496.116634371</v>
      </c>
      <c r="E77" s="228">
        <f>IF(ISNUMBER(Regressions!E87),ROUND(Regressions!E87, 1), NA())</f>
        <v>70.5</v>
      </c>
      <c r="F77" s="353">
        <f>IF(ISNUMBER(Regressions!F87),ROUND(Regressions!F87, 1), NA())</f>
        <v>58.9</v>
      </c>
      <c r="G77" s="250" t="e">
        <f>IF(ISNUMBER(Regressions!G87),ROUND(Regressions!G87, 1), NA())</f>
        <v>#N/A</v>
      </c>
      <c r="H77" s="354" t="e">
        <f>IF(ISNUMBER(Regressions!H87),ROUND(Regressions!H87, 1), NA())</f>
        <v>#N/A</v>
      </c>
      <c r="I77" s="251">
        <f>IF(ISNUMBER(Regressions!I87),ROUND(Regressions!I87, 1), NA())</f>
        <v>41.1</v>
      </c>
      <c r="J77" s="355">
        <f>IF(ISNUMBER(Regressions!K87),ROUND(Regressions!K87, 1), NA())</f>
        <v>96.4</v>
      </c>
      <c r="K77" s="353">
        <f>IF(ISNUMBER(Regressions!L87),ROUND(Regressions!L87, 1), NA())</f>
        <v>65.5</v>
      </c>
      <c r="L77" s="252">
        <f>IF(ISNUMBER(Regressions!M87),ROUND(Regressions!M87, 1), NA())</f>
        <v>43.7</v>
      </c>
      <c r="M77" s="354">
        <f>IF(ISNUMBER(Regressions!N87),ROUND(Regressions!N87, 1), NA())</f>
        <v>21.8</v>
      </c>
      <c r="N77" s="251">
        <f>IF(ISNUMBER(Regressions!O87),ROUND(Regressions!O87, 1), NA())</f>
        <v>34.5</v>
      </c>
      <c r="O77" s="355" t="e">
        <f>IF(ISNUMBER(Regressions!Q87),ROUND(Regressions!Q87, 1), NA())</f>
        <v>#N/A</v>
      </c>
      <c r="P77" s="353" t="e">
        <f>IF(ISNUMBER(Regressions!R87),ROUND(Regressions!R87, 1), NA())</f>
        <v>#N/A</v>
      </c>
      <c r="Q77" s="229">
        <f>IF(ISNUMBER(Regressions!S87),ROUND(Regressions!S87, 1), NA())</f>
        <v>14.2</v>
      </c>
      <c r="R77" s="354" t="e">
        <f>IF(ISNUMBER(Regressions!T87),ROUND(Regressions!T87, 1), NA())</f>
        <v>#N/A</v>
      </c>
      <c r="S77" s="251" t="e">
        <f>IF(ISNUMBER(Regressions!U87),ROUND(Regressions!U87, 1), NA())</f>
        <v>#N/A</v>
      </c>
    </row>
    <row xmlns:x14ac="http://schemas.microsoft.com/office/spreadsheetml/2009/9/ac" r="78" x14ac:dyDescent="0.2">
      <c r="A78" s="350" t="str">
        <f>IF(ISBLANK(Regressions!A88), " ", Regressions!A88)</f>
        <v>United Republic of Tanzania</v>
      </c>
      <c r="B78" s="351">
        <f>IF(ISBLANK(Regressions!B88), " ", Regressions!B88)</f>
        <v>2012</v>
      </c>
      <c r="C78" s="356" t="str">
        <f>IF(ISBLANK(Regressions!C88), " ", Regressions!C88)</f>
        <v>Rural</v>
      </c>
      <c r="D78" s="352">
        <f>IF(ISBLANK(Regressions!D88), " ", Regressions!D88)</f>
        <v>12461782.27184616</v>
      </c>
      <c r="E78" s="228">
        <f>IF(ISNUMBER(Regressions!E88),ROUND(Regressions!E88, 1), NA())</f>
        <v>70.5</v>
      </c>
      <c r="F78" s="353">
        <f>IF(ISNUMBER(Regressions!F88),ROUND(Regressions!F88, 1), NA())</f>
        <v>58.9</v>
      </c>
      <c r="G78" s="250" t="e">
        <f>IF(ISNUMBER(Regressions!G88),ROUND(Regressions!G88, 1), NA())</f>
        <v>#N/A</v>
      </c>
      <c r="H78" s="354" t="e">
        <f>IF(ISNUMBER(Regressions!H88),ROUND(Regressions!H88, 1), NA())</f>
        <v>#N/A</v>
      </c>
      <c r="I78" s="251">
        <f>IF(ISNUMBER(Regressions!I88),ROUND(Regressions!I88, 1), NA())</f>
        <v>41.1</v>
      </c>
      <c r="J78" s="355">
        <f>IF(ISNUMBER(Regressions!K88),ROUND(Regressions!K88, 1), NA())</f>
        <v>96.4</v>
      </c>
      <c r="K78" s="353">
        <f>IF(ISNUMBER(Regressions!L88),ROUND(Regressions!L88, 1), NA())</f>
        <v>65.5</v>
      </c>
      <c r="L78" s="252">
        <f>IF(ISNUMBER(Regressions!M88),ROUND(Regressions!M88, 1), NA())</f>
        <v>43.7</v>
      </c>
      <c r="M78" s="354">
        <f>IF(ISNUMBER(Regressions!N88),ROUND(Regressions!N88, 1), NA())</f>
        <v>21.8</v>
      </c>
      <c r="N78" s="251">
        <f>IF(ISNUMBER(Regressions!O88),ROUND(Regressions!O88, 1), NA())</f>
        <v>34.5</v>
      </c>
      <c r="O78" s="355" t="e">
        <f>IF(ISNUMBER(Regressions!Q88),ROUND(Regressions!Q88, 1), NA())</f>
        <v>#N/A</v>
      </c>
      <c r="P78" s="353" t="e">
        <f>IF(ISNUMBER(Regressions!R88),ROUND(Regressions!R88, 1), NA())</f>
        <v>#N/A</v>
      </c>
      <c r="Q78" s="229">
        <f>IF(ISNUMBER(Regressions!S88),ROUND(Regressions!S88, 1), NA())</f>
        <v>14.2</v>
      </c>
      <c r="R78" s="354" t="e">
        <f>IF(ISNUMBER(Regressions!T88),ROUND(Regressions!T88, 1), NA())</f>
        <v>#N/A</v>
      </c>
      <c r="S78" s="251" t="e">
        <f>IF(ISNUMBER(Regressions!U88),ROUND(Regressions!U88, 1), NA())</f>
        <v>#N/A</v>
      </c>
    </row>
    <row xmlns:x14ac="http://schemas.microsoft.com/office/spreadsheetml/2009/9/ac" r="79" x14ac:dyDescent="0.2">
      <c r="A79" s="350" t="str">
        <f>IF(ISBLANK(Regressions!A89), " ", Regressions!A89)</f>
        <v>United Republic of Tanzania</v>
      </c>
      <c r="B79" s="351">
        <f>IF(ISBLANK(Regressions!B89), " ", Regressions!B89)</f>
        <v>2013</v>
      </c>
      <c r="C79" s="356" t="str">
        <f>IF(ISBLANK(Regressions!C89), " ", Regressions!C89)</f>
        <v>Rural</v>
      </c>
      <c r="D79" s="352">
        <f>IF(ISBLANK(Regressions!D89), " ", Regressions!D89)</f>
        <v>12766788.77548218</v>
      </c>
      <c r="E79" s="228">
        <f>IF(ISNUMBER(Regressions!E89),ROUND(Regressions!E89, 1), NA())</f>
        <v>72.8</v>
      </c>
      <c r="F79" s="353">
        <f>IF(ISNUMBER(Regressions!F89),ROUND(Regressions!F89, 1), NA())</f>
        <v>59.8</v>
      </c>
      <c r="G79" s="250" t="e">
        <f>IF(ISNUMBER(Regressions!G89),ROUND(Regressions!G89, 1), NA())</f>
        <v>#N/A</v>
      </c>
      <c r="H79" s="354" t="e">
        <f>IF(ISNUMBER(Regressions!H89),ROUND(Regressions!H89, 1), NA())</f>
        <v>#N/A</v>
      </c>
      <c r="I79" s="251">
        <f>IF(ISNUMBER(Regressions!I89),ROUND(Regressions!I89, 1), NA())</f>
        <v>40.200000000000003</v>
      </c>
      <c r="J79" s="355">
        <f>IF(ISNUMBER(Regressions!K89),ROUND(Regressions!K89, 1), NA())</f>
        <v>96.9</v>
      </c>
      <c r="K79" s="353">
        <f>IF(ISNUMBER(Regressions!L89),ROUND(Regressions!L89, 1), NA())</f>
        <v>69.3</v>
      </c>
      <c r="L79" s="252">
        <f>IF(ISNUMBER(Regressions!M89),ROUND(Regressions!M89, 1), NA())</f>
        <v>43.2</v>
      </c>
      <c r="M79" s="354">
        <f>IF(ISNUMBER(Regressions!N89),ROUND(Regressions!N89, 1), NA())</f>
        <v>26</v>
      </c>
      <c r="N79" s="251">
        <f>IF(ISNUMBER(Regressions!O89),ROUND(Regressions!O89, 1), NA())</f>
        <v>30.7</v>
      </c>
      <c r="O79" s="355" t="e">
        <f>IF(ISNUMBER(Regressions!Q89),ROUND(Regressions!Q89, 1), NA())</f>
        <v>#N/A</v>
      </c>
      <c r="P79" s="353" t="e">
        <f>IF(ISNUMBER(Regressions!R89),ROUND(Regressions!R89, 1), NA())</f>
        <v>#N/A</v>
      </c>
      <c r="Q79" s="229">
        <f>IF(ISNUMBER(Regressions!S89),ROUND(Regressions!S89, 1), NA())</f>
        <v>14.5</v>
      </c>
      <c r="R79" s="354" t="e">
        <f>IF(ISNUMBER(Regressions!T89),ROUND(Regressions!T89, 1), NA())</f>
        <v>#N/A</v>
      </c>
      <c r="S79" s="251" t="e">
        <f>IF(ISNUMBER(Regressions!U89),ROUND(Regressions!U89, 1), NA())</f>
        <v>#N/A</v>
      </c>
    </row>
    <row xmlns:x14ac="http://schemas.microsoft.com/office/spreadsheetml/2009/9/ac" r="80" x14ac:dyDescent="0.2">
      <c r="A80" s="350" t="str">
        <f>IF(ISBLANK(Regressions!A90), " ", Regressions!A90)</f>
        <v>United Republic of Tanzania</v>
      </c>
      <c r="B80" s="351">
        <f>IF(ISBLANK(Regressions!B90), " ", Regressions!B90)</f>
        <v>2014</v>
      </c>
      <c r="C80" s="356" t="str">
        <f>IF(ISBLANK(Regressions!C90), " ", Regressions!C90)</f>
        <v>Rural</v>
      </c>
      <c r="D80" s="352">
        <f>IF(ISBLANK(Regressions!D90), " ", Regressions!D90)</f>
        <v>13102569.581394039</v>
      </c>
      <c r="E80" s="228">
        <f>IF(ISNUMBER(Regressions!E90),ROUND(Regressions!E90, 1), NA())</f>
        <v>75</v>
      </c>
      <c r="F80" s="353">
        <f>IF(ISNUMBER(Regressions!F90),ROUND(Regressions!F90, 1), NA())</f>
        <v>60.7</v>
      </c>
      <c r="G80" s="250">
        <f>IF(ISNUMBER(Regressions!G90),ROUND(Regressions!G90, 1), NA())</f>
        <v>51.5</v>
      </c>
      <c r="H80" s="354">
        <f>IF(ISNUMBER(Regressions!H90),ROUND(Regressions!H90, 1), NA())</f>
        <v>9.1999999999999993</v>
      </c>
      <c r="I80" s="251">
        <f>IF(ISNUMBER(Regressions!I90),ROUND(Regressions!I90, 1), NA())</f>
        <v>39.299999999999997</v>
      </c>
      <c r="J80" s="355">
        <f>IF(ISNUMBER(Regressions!K90),ROUND(Regressions!K90, 1), NA())</f>
        <v>97.4</v>
      </c>
      <c r="K80" s="353">
        <f>IF(ISNUMBER(Regressions!L90),ROUND(Regressions!L90, 1), NA())</f>
        <v>73.099999999999994</v>
      </c>
      <c r="L80" s="252">
        <f>IF(ISNUMBER(Regressions!M90),ROUND(Regressions!M90, 1), NA())</f>
        <v>42.7</v>
      </c>
      <c r="M80" s="354">
        <f>IF(ISNUMBER(Regressions!N90),ROUND(Regressions!N90, 1), NA())</f>
        <v>30.3</v>
      </c>
      <c r="N80" s="251">
        <f>IF(ISNUMBER(Regressions!O90),ROUND(Regressions!O90, 1), NA())</f>
        <v>26.9</v>
      </c>
      <c r="O80" s="355">
        <f>IF(ISNUMBER(Regressions!Q90),ROUND(Regressions!Q90, 1), NA())</f>
        <v>52</v>
      </c>
      <c r="P80" s="353">
        <f>IF(ISNUMBER(Regressions!R90),ROUND(Regressions!R90, 1), NA())</f>
        <v>41.8</v>
      </c>
      <c r="Q80" s="229">
        <f>IF(ISNUMBER(Regressions!S90),ROUND(Regressions!S90, 1), NA())</f>
        <v>14.8</v>
      </c>
      <c r="R80" s="354">
        <f>IF(ISNUMBER(Regressions!T90),ROUND(Regressions!T90, 1), NA())</f>
        <v>26.9</v>
      </c>
      <c r="S80" s="251">
        <f>IF(ISNUMBER(Regressions!U90),ROUND(Regressions!U90, 1), NA())</f>
        <v>58.2</v>
      </c>
    </row>
    <row xmlns:x14ac="http://schemas.microsoft.com/office/spreadsheetml/2009/9/ac" r="81" x14ac:dyDescent="0.2">
      <c r="A81" s="350" t="str">
        <f>IF(ISBLANK(Regressions!A91), " ", Regressions!A91)</f>
        <v>United Republic of Tanzania</v>
      </c>
      <c r="B81" s="351">
        <f>IF(ISBLANK(Regressions!B91), " ", Regressions!B91)</f>
        <v>2015</v>
      </c>
      <c r="C81" s="356" t="str">
        <f>IF(ISBLANK(Regressions!C91), " ", Regressions!C91)</f>
        <v>Rural</v>
      </c>
      <c r="D81" s="352">
        <f>IF(ISBLANK(Regressions!D91), " ", Regressions!D91)</f>
        <v>13432513.60590286</v>
      </c>
      <c r="E81" s="228">
        <f>IF(ISNUMBER(Regressions!E91),ROUND(Regressions!E91, 1), NA())</f>
        <v>77.2</v>
      </c>
      <c r="F81" s="353">
        <f>IF(ISNUMBER(Regressions!F91),ROUND(Regressions!F91, 1), NA())</f>
        <v>61.6</v>
      </c>
      <c r="G81" s="250">
        <f>IF(ISNUMBER(Regressions!G91),ROUND(Regressions!G91, 1), NA())</f>
        <v>51.5</v>
      </c>
      <c r="H81" s="354">
        <f>IF(ISNUMBER(Regressions!H91),ROUND(Regressions!H91, 1), NA())</f>
        <v>10.1</v>
      </c>
      <c r="I81" s="251">
        <f>IF(ISNUMBER(Regressions!I91),ROUND(Regressions!I91, 1), NA())</f>
        <v>38.4</v>
      </c>
      <c r="J81" s="355">
        <f>IF(ISNUMBER(Regressions!K91),ROUND(Regressions!K91, 1), NA())</f>
        <v>97.9</v>
      </c>
      <c r="K81" s="353">
        <f>IF(ISNUMBER(Regressions!L91),ROUND(Regressions!L91, 1), NA())</f>
        <v>76.8</v>
      </c>
      <c r="L81" s="252">
        <f>IF(ISNUMBER(Regressions!M91),ROUND(Regressions!M91, 1), NA())</f>
        <v>42.2</v>
      </c>
      <c r="M81" s="354">
        <f>IF(ISNUMBER(Regressions!N91),ROUND(Regressions!N91, 1), NA())</f>
        <v>34.6</v>
      </c>
      <c r="N81" s="251">
        <f>IF(ISNUMBER(Regressions!O91),ROUND(Regressions!O91, 1), NA())</f>
        <v>23.2</v>
      </c>
      <c r="O81" s="355">
        <f>IF(ISNUMBER(Regressions!Q91),ROUND(Regressions!Q91, 1), NA())</f>
        <v>52</v>
      </c>
      <c r="P81" s="353">
        <f>IF(ISNUMBER(Regressions!R91),ROUND(Regressions!R91, 1), NA())</f>
        <v>41.8</v>
      </c>
      <c r="Q81" s="229">
        <f>IF(ISNUMBER(Regressions!S91),ROUND(Regressions!S91, 1), NA())</f>
        <v>15.1</v>
      </c>
      <c r="R81" s="354">
        <f>IF(ISNUMBER(Regressions!T91),ROUND(Regressions!T91, 1), NA())</f>
        <v>26.6</v>
      </c>
      <c r="S81" s="251">
        <f>IF(ISNUMBER(Regressions!U91),ROUND(Regressions!U91, 1), NA())</f>
        <v>58.2</v>
      </c>
    </row>
    <row xmlns:x14ac="http://schemas.microsoft.com/office/spreadsheetml/2009/9/ac" r="82" x14ac:dyDescent="0.2">
      <c r="A82" s="350" t="str">
        <f>IF(ISBLANK(Regressions!A92), " ", Regressions!A92)</f>
        <v>United Republic of Tanzania</v>
      </c>
      <c r="B82" s="351">
        <f>IF(ISBLANK(Regressions!B92), " ", Regressions!B92)</f>
        <v>2016</v>
      </c>
      <c r="C82" s="356" t="str">
        <f>IF(ISBLANK(Regressions!C92), " ", Regressions!C92)</f>
        <v>Rural</v>
      </c>
      <c r="D82" s="352">
        <f>IF(ISBLANK(Regressions!D92), " ", Regressions!D92)</f>
        <v>13833562.65452667</v>
      </c>
      <c r="E82" s="228">
        <f>IF(ISNUMBER(Regressions!E92),ROUND(Regressions!E92, 1), NA())</f>
        <v>79.5</v>
      </c>
      <c r="F82" s="353">
        <f>IF(ISNUMBER(Regressions!F92),ROUND(Regressions!F92, 1), NA())</f>
        <v>62.5</v>
      </c>
      <c r="G82" s="250">
        <f>IF(ISNUMBER(Regressions!G92),ROUND(Regressions!G92, 1), NA())</f>
        <v>51.5</v>
      </c>
      <c r="H82" s="354">
        <f>IF(ISNUMBER(Regressions!H92),ROUND(Regressions!H92, 1), NA())</f>
        <v>11</v>
      </c>
      <c r="I82" s="251">
        <f>IF(ISNUMBER(Regressions!I92),ROUND(Regressions!I92, 1), NA())</f>
        <v>37.5</v>
      </c>
      <c r="J82" s="355">
        <f>IF(ISNUMBER(Regressions!K92),ROUND(Regressions!K92, 1), NA())</f>
        <v>98.4</v>
      </c>
      <c r="K82" s="353">
        <f>IF(ISNUMBER(Regressions!L92),ROUND(Regressions!L92, 1), NA())</f>
        <v>80.599999999999994</v>
      </c>
      <c r="L82" s="252">
        <f>IF(ISNUMBER(Regressions!M92),ROUND(Regressions!M92, 1), NA())</f>
        <v>41.7</v>
      </c>
      <c r="M82" s="354">
        <f>IF(ISNUMBER(Regressions!N92),ROUND(Regressions!N92, 1), NA())</f>
        <v>38.9</v>
      </c>
      <c r="N82" s="251">
        <f>IF(ISNUMBER(Regressions!O92),ROUND(Regressions!O92, 1), NA())</f>
        <v>19.399999999999999</v>
      </c>
      <c r="O82" s="355">
        <f>IF(ISNUMBER(Regressions!Q92),ROUND(Regressions!Q92, 1), NA())</f>
        <v>52</v>
      </c>
      <c r="P82" s="353">
        <f>IF(ISNUMBER(Regressions!R92),ROUND(Regressions!R92, 1), NA())</f>
        <v>41.8</v>
      </c>
      <c r="Q82" s="229">
        <f>IF(ISNUMBER(Regressions!S92),ROUND(Regressions!S92, 1), NA())</f>
        <v>15.4</v>
      </c>
      <c r="R82" s="354">
        <f>IF(ISNUMBER(Regressions!T92),ROUND(Regressions!T92, 1), NA())</f>
        <v>26.3</v>
      </c>
      <c r="S82" s="251">
        <f>IF(ISNUMBER(Regressions!U92),ROUND(Regressions!U92, 1), NA())</f>
        <v>58.2</v>
      </c>
    </row>
    <row xmlns:x14ac="http://schemas.microsoft.com/office/spreadsheetml/2009/9/ac" r="83" x14ac:dyDescent="0.2">
      <c r="A83" s="350" t="str">
        <f>IF(ISBLANK(Regressions!A93), " ", Regressions!A93)</f>
        <v>United Republic of Tanzania</v>
      </c>
      <c r="B83" s="351">
        <f>IF(ISBLANK(Regressions!B93), " ", Regressions!B93)</f>
        <v>2017</v>
      </c>
      <c r="C83" s="356" t="str">
        <f>IF(ISBLANK(Regressions!C93), " ", Regressions!C93)</f>
        <v>Rural</v>
      </c>
      <c r="D83" s="352">
        <f>IF(ISBLANK(Regressions!D93), " ", Regressions!D93)</f>
        <v>14170076.703508301</v>
      </c>
      <c r="E83" s="228">
        <f>IF(ISNUMBER(Regressions!E93),ROUND(Regressions!E93, 1), NA())</f>
        <v>81.7</v>
      </c>
      <c r="F83" s="353">
        <f>IF(ISNUMBER(Regressions!F93),ROUND(Regressions!F93, 1), NA())</f>
        <v>63.4</v>
      </c>
      <c r="G83" s="250">
        <f>IF(ISNUMBER(Regressions!G93),ROUND(Regressions!G93, 1), NA())</f>
        <v>51.5</v>
      </c>
      <c r="H83" s="354">
        <f>IF(ISNUMBER(Regressions!H93),ROUND(Regressions!H93, 1), NA())</f>
        <v>11.9</v>
      </c>
      <c r="I83" s="251">
        <f>IF(ISNUMBER(Regressions!I93),ROUND(Regressions!I93, 1), NA())</f>
        <v>36.6</v>
      </c>
      <c r="J83" s="355">
        <f>IF(ISNUMBER(Regressions!K93),ROUND(Regressions!K93, 1), NA())</f>
        <v>98.9</v>
      </c>
      <c r="K83" s="353">
        <f>IF(ISNUMBER(Regressions!L93),ROUND(Regressions!L93, 1), NA())</f>
        <v>84.4</v>
      </c>
      <c r="L83" s="252">
        <f>IF(ISNUMBER(Regressions!M93),ROUND(Regressions!M93, 1), NA())</f>
        <v>41.2</v>
      </c>
      <c r="M83" s="354">
        <f>IF(ISNUMBER(Regressions!N93),ROUND(Regressions!N93, 1), NA())</f>
        <v>43.2</v>
      </c>
      <c r="N83" s="251">
        <f>IF(ISNUMBER(Regressions!O93),ROUND(Regressions!O93, 1), NA())</f>
        <v>15.6</v>
      </c>
      <c r="O83" s="355">
        <f>IF(ISNUMBER(Regressions!Q93),ROUND(Regressions!Q93, 1), NA())</f>
        <v>52</v>
      </c>
      <c r="P83" s="353">
        <f>IF(ISNUMBER(Regressions!R93),ROUND(Regressions!R93, 1), NA())</f>
        <v>41.8</v>
      </c>
      <c r="Q83" s="229">
        <f>IF(ISNUMBER(Regressions!S93),ROUND(Regressions!S93, 1), NA())</f>
        <v>15.7</v>
      </c>
      <c r="R83" s="354">
        <f>IF(ISNUMBER(Regressions!T93),ROUND(Regressions!T93, 1), NA())</f>
        <v>26</v>
      </c>
      <c r="S83" s="251">
        <f>IF(ISNUMBER(Regressions!U93),ROUND(Regressions!U93, 1), NA())</f>
        <v>58.2</v>
      </c>
    </row>
    <row xmlns:x14ac="http://schemas.microsoft.com/office/spreadsheetml/2009/9/ac" r="84" x14ac:dyDescent="0.2">
      <c r="A84" s="350" t="str">
        <f>IF(ISBLANK(Regressions!A94), " ", Regressions!A94)</f>
        <v>United Republic of Tanzania</v>
      </c>
      <c r="B84" s="351">
        <f>IF(ISBLANK(Regressions!B94), " ", Regressions!B94)</f>
        <v>2018</v>
      </c>
      <c r="C84" s="356" t="str">
        <f>IF(ISBLANK(Regressions!C94), " ", Regressions!C94)</f>
        <v>Rural</v>
      </c>
      <c r="D84" s="352">
        <f>IF(ISBLANK(Regressions!D94), " ", Regressions!D94)</f>
        <v>14479193.954804691</v>
      </c>
      <c r="E84" s="228">
        <f>IF(ISNUMBER(Regressions!E94),ROUND(Regressions!E94, 1), NA())</f>
        <v>83.9</v>
      </c>
      <c r="F84" s="353">
        <f>IF(ISNUMBER(Regressions!F94),ROUND(Regressions!F94, 1), NA())</f>
        <v>64.3</v>
      </c>
      <c r="G84" s="250">
        <f>IF(ISNUMBER(Regressions!G94),ROUND(Regressions!G94, 1), NA())</f>
        <v>51.5</v>
      </c>
      <c r="H84" s="354">
        <f>IF(ISNUMBER(Regressions!H94),ROUND(Regressions!H94, 1), NA())</f>
        <v>12.8</v>
      </c>
      <c r="I84" s="251">
        <f>IF(ISNUMBER(Regressions!I94),ROUND(Regressions!I94, 1), NA())</f>
        <v>35.700000000000003</v>
      </c>
      <c r="J84" s="355">
        <f>IF(ISNUMBER(Regressions!K94),ROUND(Regressions!K94, 1), NA())</f>
        <v>99.4</v>
      </c>
      <c r="K84" s="353">
        <f>IF(ISNUMBER(Regressions!L94),ROUND(Regressions!L94, 1), NA())</f>
        <v>88.2</v>
      </c>
      <c r="L84" s="252">
        <f>IF(ISNUMBER(Regressions!M94),ROUND(Regressions!M94, 1), NA())</f>
        <v>40.700000000000003</v>
      </c>
      <c r="M84" s="354">
        <f>IF(ISNUMBER(Regressions!N94),ROUND(Regressions!N94, 1), NA())</f>
        <v>47.5</v>
      </c>
      <c r="N84" s="251">
        <f>IF(ISNUMBER(Regressions!O94),ROUND(Regressions!O94, 1), NA())</f>
        <v>11.8</v>
      </c>
      <c r="O84" s="355">
        <f>IF(ISNUMBER(Regressions!Q94),ROUND(Regressions!Q94, 1), NA())</f>
        <v>52</v>
      </c>
      <c r="P84" s="353">
        <f>IF(ISNUMBER(Regressions!R94),ROUND(Regressions!R94, 1), NA())</f>
        <v>41.8</v>
      </c>
      <c r="Q84" s="229">
        <f>IF(ISNUMBER(Regressions!S94),ROUND(Regressions!S94, 1), NA())</f>
        <v>16</v>
      </c>
      <c r="R84" s="354">
        <f>IF(ISNUMBER(Regressions!T94),ROUND(Regressions!T94, 1), NA())</f>
        <v>25.7</v>
      </c>
      <c r="S84" s="251">
        <f>IF(ISNUMBER(Regressions!U94),ROUND(Regressions!U94, 1), NA())</f>
        <v>58.2</v>
      </c>
    </row>
    <row xmlns:x14ac="http://schemas.microsoft.com/office/spreadsheetml/2009/9/ac" r="85" x14ac:dyDescent="0.2">
      <c r="A85" s="350" t="str">
        <f>IF(ISBLANK(Regressions!A95), " ", Regressions!A95)</f>
        <v>United Republic of Tanzania</v>
      </c>
      <c r="B85" s="351">
        <f>IF(ISBLANK(Regressions!B95), " ", Regressions!B95)</f>
        <v>2019</v>
      </c>
      <c r="C85" s="356" t="str">
        <f>IF(ISBLANK(Regressions!C95), " ", Regressions!C95)</f>
        <v>Rural</v>
      </c>
      <c r="D85" s="352">
        <f>IF(ISBLANK(Regressions!D95), " ", Regressions!D95)</f>
        <v>14731908.92</v>
      </c>
      <c r="E85" s="228">
        <f>IF(ISNUMBER(Regressions!E95),ROUND(Regressions!E95, 1), NA())</f>
        <v>86.2</v>
      </c>
      <c r="F85" s="353">
        <f>IF(ISNUMBER(Regressions!F95),ROUND(Regressions!F95, 1), NA())</f>
        <v>65.2</v>
      </c>
      <c r="G85" s="250">
        <f>IF(ISNUMBER(Regressions!G95),ROUND(Regressions!G95, 1), NA())</f>
        <v>51.5</v>
      </c>
      <c r="H85" s="354">
        <f>IF(ISNUMBER(Regressions!H95),ROUND(Regressions!H95, 1), NA())</f>
        <v>13.7</v>
      </c>
      <c r="I85" s="251">
        <f>IF(ISNUMBER(Regressions!I95),ROUND(Regressions!I95, 1), NA())</f>
        <v>34.799999999999997</v>
      </c>
      <c r="J85" s="355">
        <f>IF(ISNUMBER(Regressions!K95),ROUND(Regressions!K95, 1), NA())</f>
        <v>99.9</v>
      </c>
      <c r="K85" s="353">
        <f>IF(ISNUMBER(Regressions!L95),ROUND(Regressions!L95, 1), NA())</f>
        <v>91.9</v>
      </c>
      <c r="L85" s="252">
        <f>IF(ISNUMBER(Regressions!M95),ROUND(Regressions!M95, 1), NA())</f>
        <v>40.1</v>
      </c>
      <c r="M85" s="354">
        <f>IF(ISNUMBER(Regressions!N95),ROUND(Regressions!N95, 1), NA())</f>
        <v>51.8</v>
      </c>
      <c r="N85" s="251">
        <f>IF(ISNUMBER(Regressions!O95),ROUND(Regressions!O95, 1), NA())</f>
        <v>8.1</v>
      </c>
      <c r="O85" s="355">
        <f>IF(ISNUMBER(Regressions!Q95),ROUND(Regressions!Q95, 1), NA())</f>
        <v>52</v>
      </c>
      <c r="P85" s="353">
        <f>IF(ISNUMBER(Regressions!R95),ROUND(Regressions!R95, 1), NA())</f>
        <v>41.8</v>
      </c>
      <c r="Q85" s="229">
        <f>IF(ISNUMBER(Regressions!S95),ROUND(Regressions!S95, 1), NA())</f>
        <v>16.3</v>
      </c>
      <c r="R85" s="354">
        <f>IF(ISNUMBER(Regressions!T95),ROUND(Regressions!T95, 1), NA())</f>
        <v>25.4</v>
      </c>
      <c r="S85" s="251">
        <f>IF(ISNUMBER(Regressions!U95),ROUND(Regressions!U95, 1), NA())</f>
        <v>58.2</v>
      </c>
    </row>
    <row xmlns:x14ac="http://schemas.microsoft.com/office/spreadsheetml/2009/9/ac" r="86" x14ac:dyDescent="0.2">
      <c r="A86" s="350" t="str">
        <f>IF(ISBLANK(Regressions!A96), " ", Regressions!A96)</f>
        <v>United Republic of Tanzania</v>
      </c>
      <c r="B86" s="351">
        <f>IF(ISBLANK(Regressions!B96), " ", Regressions!B96)</f>
        <v>2020</v>
      </c>
      <c r="C86" s="356" t="str">
        <f>IF(ISBLANK(Regressions!C96), " ", Regressions!C96)</f>
        <v>Rural</v>
      </c>
      <c r="D86" s="352">
        <f>IF(ISBLANK(Regressions!D96), " ", Regressions!D96)</f>
        <v>13776996.61865158</v>
      </c>
      <c r="E86" s="228">
        <f>IF(ISNUMBER(Regressions!E96),ROUND(Regressions!E96, 1), NA())</f>
        <v>88.4</v>
      </c>
      <c r="F86" s="353">
        <f>IF(ISNUMBER(Regressions!F96),ROUND(Regressions!F96, 1), NA())</f>
        <v>66.099999999999994</v>
      </c>
      <c r="G86" s="250">
        <f>IF(ISNUMBER(Regressions!G96),ROUND(Regressions!G96, 1), NA())</f>
        <v>51.5</v>
      </c>
      <c r="H86" s="354">
        <f>IF(ISNUMBER(Regressions!H96),ROUND(Regressions!H96, 1), NA())</f>
        <v>14.6</v>
      </c>
      <c r="I86" s="251">
        <f>IF(ISNUMBER(Regressions!I96),ROUND(Regressions!I96, 1), NA())</f>
        <v>33.9</v>
      </c>
      <c r="J86" s="355">
        <f>IF(ISNUMBER(Regressions!K96),ROUND(Regressions!K96, 1), NA())</f>
        <v>100</v>
      </c>
      <c r="K86" s="353">
        <f>IF(ISNUMBER(Regressions!L96),ROUND(Regressions!L96, 1), NA())</f>
        <v>95.7</v>
      </c>
      <c r="L86" s="252">
        <f>IF(ISNUMBER(Regressions!M96),ROUND(Regressions!M96, 1), NA())</f>
        <v>39.6</v>
      </c>
      <c r="M86" s="354">
        <f>IF(ISNUMBER(Regressions!N96),ROUND(Regressions!N96, 1), NA())</f>
        <v>56.1</v>
      </c>
      <c r="N86" s="251">
        <f>IF(ISNUMBER(Regressions!O96),ROUND(Regressions!O96, 1), NA())</f>
        <v>4.3</v>
      </c>
      <c r="O86" s="355">
        <f>IF(ISNUMBER(Regressions!Q96),ROUND(Regressions!Q96, 1), NA())</f>
        <v>52</v>
      </c>
      <c r="P86" s="353">
        <f>IF(ISNUMBER(Regressions!R96),ROUND(Regressions!R96, 1), NA())</f>
        <v>41.8</v>
      </c>
      <c r="Q86" s="229">
        <f>IF(ISNUMBER(Regressions!S96),ROUND(Regressions!S96, 1), NA())</f>
        <v>16.600000000000001</v>
      </c>
      <c r="R86" s="354">
        <f>IF(ISNUMBER(Regressions!T96),ROUND(Regressions!T96, 1), NA())</f>
        <v>25.1</v>
      </c>
      <c r="S86" s="251">
        <f>IF(ISNUMBER(Regressions!U96),ROUND(Regressions!U96, 1), NA())</f>
        <v>58.2</v>
      </c>
    </row>
    <row xmlns:x14ac="http://schemas.microsoft.com/office/spreadsheetml/2009/9/ac" r="87" x14ac:dyDescent="0.2">
      <c r="A87" s="404" t="str">
        <f>IF(ISBLANK(Regressions!A97), " ", Regressions!A97)</f>
        <v>United Republic of Tanzania</v>
      </c>
      <c r="B87" s="405">
        <f>IF(ISBLANK(Regressions!B97), " ", Regressions!B97)</f>
        <v>2021</v>
      </c>
      <c r="C87" s="406" t="str">
        <f>IF(ISBLANK(Regressions!C97), " ", Regressions!C97)</f>
        <v>Rural</v>
      </c>
      <c r="D87" s="407">
        <f>IF(ISBLANK(Regressions!D97), " ", Regressions!D97)</f>
        <v>14027834.298236851</v>
      </c>
      <c r="E87" s="410">
        <f>IF(ISNUMBER(Regressions!E97),ROUND(Regressions!E97, 1), NA())</f>
        <v>88.4</v>
      </c>
      <c r="F87" s="408">
        <f>IF(ISNUMBER(Regressions!F97),ROUND(Regressions!F97, 1), NA())</f>
        <v>66.099999999999994</v>
      </c>
      <c r="G87" s="411">
        <f>IF(ISNUMBER(Regressions!G97),ROUND(Regressions!G97, 1), NA())</f>
        <v>51.5</v>
      </c>
      <c r="H87" s="409">
        <f>IF(ISNUMBER(Regressions!H97),ROUND(Regressions!H97, 1), NA())</f>
        <v>14.6</v>
      </c>
      <c r="I87" s="412">
        <f>IF(ISNUMBER(Regressions!I97),ROUND(Regressions!I97, 1), NA())</f>
        <v>33.9</v>
      </c>
      <c r="J87" s="410">
        <f>IF(ISNUMBER(Regressions!K97),ROUND(Regressions!K97, 1), NA())</f>
        <v>100</v>
      </c>
      <c r="K87" s="408">
        <f>IF(ISNUMBER(Regressions!L97),ROUND(Regressions!L97, 1), NA())</f>
        <v>95.7</v>
      </c>
      <c r="L87" s="413">
        <f>IF(ISNUMBER(Regressions!M97),ROUND(Regressions!M97, 1), NA())</f>
        <v>39.6</v>
      </c>
      <c r="M87" s="409">
        <f>IF(ISNUMBER(Regressions!N97),ROUND(Regressions!N97, 1), NA())</f>
        <v>56.1</v>
      </c>
      <c r="N87" s="412">
        <f>IF(ISNUMBER(Regressions!O97),ROUND(Regressions!O97, 1), NA())</f>
        <v>4.3</v>
      </c>
      <c r="O87" s="410">
        <f>IF(ISNUMBER(Regressions!Q97),ROUND(Regressions!Q97, 1), NA())</f>
        <v>52</v>
      </c>
      <c r="P87" s="408">
        <f>IF(ISNUMBER(Regressions!R97),ROUND(Regressions!R97, 1), NA())</f>
        <v>41.8</v>
      </c>
      <c r="Q87" s="414">
        <f>IF(ISNUMBER(Regressions!S97),ROUND(Regressions!S97, 1), NA())</f>
        <v>16.600000000000001</v>
      </c>
      <c r="R87" s="409">
        <f>IF(ISNUMBER(Regressions!T97),ROUND(Regressions!T97, 1), NA())</f>
        <v>25.1</v>
      </c>
      <c r="S87" s="412">
        <f>IF(ISNUMBER(Regressions!U97),ROUND(Regressions!U97, 1), NA())</f>
        <v>58.2</v>
      </c>
      <c r="T87" s="403"/>
      <c r="U87" s="403"/>
      <c r="V87" s="403"/>
      <c r="W87" s="403"/>
      <c r="X87" s="403"/>
      <c r="Y87" s="403"/>
      <c r="Z87" s="403"/>
      <c r="AA87" s="403"/>
      <c r="AB87" s="403"/>
      <c r="AC87" s="403"/>
    </row>
    <row xmlns:x14ac="http://schemas.microsoft.com/office/spreadsheetml/2009/9/ac" r="88" x14ac:dyDescent="0.2">
      <c r="A88" s="350" t="str">
        <f>IF(ISBLANK(Regressions!A98), " ", Regressions!A98)</f>
        <v>United Republic of Tanzania</v>
      </c>
      <c r="B88" s="351">
        <f>IF(ISBLANK(Regressions!B98), " ", Regressions!B98)</f>
        <v>2022</v>
      </c>
      <c r="C88" s="356" t="str">
        <f>IF(ISBLANK(Regressions!C98), " ", Regressions!C98)</f>
        <v>Rural</v>
      </c>
      <c r="D88" s="352">
        <f>IF(ISBLANK(Regressions!D98), " ", Regressions!D98)</f>
        <v>14271396.162039179</v>
      </c>
      <c r="E88" s="228">
        <f>IF(ISNUMBER(Regressions!E98),ROUND(Regressions!E98, 1), NA())</f>
        <v>88.4</v>
      </c>
      <c r="F88" s="353">
        <f>IF(ISNUMBER(Regressions!F98),ROUND(Regressions!F98, 1), NA())</f>
        <v>66.099999999999994</v>
      </c>
      <c r="G88" s="250">
        <f>IF(ISNUMBER(Regressions!G98),ROUND(Regressions!G98, 1), NA())</f>
        <v>51.5</v>
      </c>
      <c r="H88" s="354">
        <f>IF(ISNUMBER(Regressions!H98),ROUND(Regressions!H98, 1), NA())</f>
        <v>14.6</v>
      </c>
      <c r="I88" s="251">
        <f>IF(ISNUMBER(Regressions!I98),ROUND(Regressions!I98, 1), NA())</f>
        <v>33.9</v>
      </c>
      <c r="J88" s="355">
        <f>IF(ISNUMBER(Regressions!K98),ROUND(Regressions!K98, 1), NA())</f>
        <v>100</v>
      </c>
      <c r="K88" s="353">
        <f>IF(ISNUMBER(Regressions!L98),ROUND(Regressions!L98, 1), NA())</f>
        <v>95.7</v>
      </c>
      <c r="L88" s="252">
        <f>IF(ISNUMBER(Regressions!M98),ROUND(Regressions!M98, 1), NA())</f>
        <v>39.6</v>
      </c>
      <c r="M88" s="354">
        <f>IF(ISNUMBER(Regressions!N98),ROUND(Regressions!N98, 1), NA())</f>
        <v>56.1</v>
      </c>
      <c r="N88" s="251">
        <f>IF(ISNUMBER(Regressions!O98),ROUND(Regressions!O98, 1), NA())</f>
        <v>4.3</v>
      </c>
      <c r="O88" s="355">
        <f>IF(ISNUMBER(Regressions!Q98),ROUND(Regressions!Q98, 1), NA())</f>
        <v>52</v>
      </c>
      <c r="P88" s="353">
        <f>IF(ISNUMBER(Regressions!R98),ROUND(Regressions!R98, 1), NA())</f>
        <v>41.8</v>
      </c>
      <c r="Q88" s="229">
        <f>IF(ISNUMBER(Regressions!S98),ROUND(Regressions!S98, 1), NA())</f>
        <v>16.600000000000001</v>
      </c>
      <c r="R88" s="354">
        <f>IF(ISNUMBER(Regressions!T98),ROUND(Regressions!T98, 1), NA())</f>
        <v>25.1</v>
      </c>
      <c r="S88" s="251">
        <f>IF(ISNUMBER(Regressions!U98),ROUND(Regressions!U98, 1), NA())</f>
        <v>58.2</v>
      </c>
    </row>
    <row xmlns:x14ac="http://schemas.microsoft.com/office/spreadsheetml/2009/9/ac" r="89" x14ac:dyDescent="0.2">
      <c r="A89" s="357" t="str">
        <f>IF(ISBLANK(Regressions!A99), " ", Regressions!A99)</f>
        <v>United Republic of Tanzania</v>
      </c>
      <c r="B89" s="358">
        <f>IF(ISBLANK(Regressions!B99), " ", Regressions!B99)</f>
        <v>2023</v>
      </c>
      <c r="C89" s="359" t="str">
        <f>IF(ISBLANK(Regressions!C99), " ", Regressions!C99)</f>
        <v>Rural</v>
      </c>
      <c r="D89" s="360">
        <f>IF(ISBLANK(Regressions!D99), " ", Regressions!D99)</f>
        <v>14506881.21828918</v>
      </c>
      <c r="E89" s="361">
        <f>IF(ISNUMBER(Regressions!E99),ROUND(Regressions!E99, 1), NA())</f>
        <v>88.4</v>
      </c>
      <c r="F89" s="362">
        <f>IF(ISNUMBER(Regressions!F99),ROUND(Regressions!F99, 1), NA())</f>
        <v>66.099999999999994</v>
      </c>
      <c r="G89" s="363" t="e">
        <f>IF(ISNUMBER(Regressions!G99),ROUND(Regressions!G99, 1), NA())</f>
        <v>#N/A</v>
      </c>
      <c r="H89" s="364" t="e">
        <f>IF(ISNUMBER(Regressions!H99),ROUND(Regressions!H99, 1), NA())</f>
        <v>#N/A</v>
      </c>
      <c r="I89" s="365">
        <f>IF(ISNUMBER(Regressions!I99),ROUND(Regressions!I99, 1), NA())</f>
        <v>33.9</v>
      </c>
      <c r="J89" s="366">
        <f>IF(ISNUMBER(Regressions!K99),ROUND(Regressions!K99, 1), NA())</f>
        <v>100</v>
      </c>
      <c r="K89" s="362">
        <f>IF(ISNUMBER(Regressions!L99),ROUND(Regressions!L99, 1), NA())</f>
        <v>95.7</v>
      </c>
      <c r="L89" s="367">
        <f>IF(ISNUMBER(Regressions!M99),ROUND(Regressions!M99, 1), NA())</f>
        <v>39.6</v>
      </c>
      <c r="M89" s="364">
        <f>IF(ISNUMBER(Regressions!N99),ROUND(Regressions!N99, 1), NA())</f>
        <v>56.1</v>
      </c>
      <c r="N89" s="365">
        <f>IF(ISNUMBER(Regressions!O99),ROUND(Regressions!O99, 1), NA())</f>
        <v>4.3</v>
      </c>
      <c r="O89" s="366" t="e">
        <f>IF(ISNUMBER(Regressions!Q99),ROUND(Regressions!Q99, 1), NA())</f>
        <v>#N/A</v>
      </c>
      <c r="P89" s="362" t="e">
        <f>IF(ISNUMBER(Regressions!R99),ROUND(Regressions!R99, 1), NA())</f>
        <v>#N/A</v>
      </c>
      <c r="Q89" s="368">
        <f>IF(ISNUMBER(Regressions!S99),ROUND(Regressions!S99, 1), NA())</f>
        <v>16.600000000000001</v>
      </c>
      <c r="R89" s="364" t="e">
        <f>IF(ISNUMBER(Regressions!T99),ROUND(Regressions!T99, 1), NA())</f>
        <v>#N/A</v>
      </c>
      <c r="S89" s="365" t="e">
        <f>IF(ISNUMBER(Regressions!U99),ROUND(Regressions!U99, 1), NA())</f>
        <v>#N/A</v>
      </c>
    </row>
    <row xmlns:x14ac="http://schemas.microsoft.com/office/spreadsheetml/2009/9/ac" r="90" hidden="true" x14ac:dyDescent="0.2">
      <c r="A90" s="350" t="str">
        <f>IF(ISBLANK(Regressions!A100), " ", Regressions!A100)</f>
        <v>United Republic of Tanzania</v>
      </c>
      <c r="B90" s="351">
        <f>IF(ISBLANK(Regressions!B100), " ", Regressions!B100)</f>
        <v>2024</v>
      </c>
      <c r="C90" s="356" t="str">
        <f>IF(ISBLANK(Regressions!C100), " ", Regressions!C100)</f>
        <v>Rural</v>
      </c>
      <c r="D90" s="352" t="str">
        <f>IF(ISBLANK(Regressions!D100), " ", Regressions!D100)</f>
        <v> </v>
      </c>
      <c r="E90" s="228" t="e">
        <f>IF(ISNUMBER(Regressions!E100),ROUND(Regressions!E100, 1), NA())</f>
        <v>#N/A</v>
      </c>
      <c r="F90" s="353" t="e">
        <f>IF(ISNUMBER(Regressions!F100),ROUND(Regressions!F100, 1), NA())</f>
        <v>#N/A</v>
      </c>
      <c r="G90" s="250" t="e">
        <f>IF(ISNUMBER(Regressions!G100),ROUND(Regressions!G100, 1), NA())</f>
        <v>#N/A</v>
      </c>
      <c r="H90" s="354" t="e">
        <f>IF(ISNUMBER(Regressions!H100),ROUND(Regressions!H100, 1), NA())</f>
        <v>#N/A</v>
      </c>
      <c r="I90" s="251" t="e">
        <f>IF(ISNUMBER(Regressions!I100),ROUND(Regressions!I100, 1), NA())</f>
        <v>#N/A</v>
      </c>
      <c r="J90" s="355" t="e">
        <f>IF(ISNUMBER(Regressions!K100),ROUND(Regressions!K100, 1), NA())</f>
        <v>#N/A</v>
      </c>
      <c r="K90" s="353" t="e">
        <f>IF(ISNUMBER(Regressions!L100),ROUND(Regressions!L100, 1), NA())</f>
        <v>#N/A</v>
      </c>
      <c r="L90" s="252" t="e">
        <f>IF(ISNUMBER(Regressions!M100),ROUND(Regressions!M100, 1), NA())</f>
        <v>#N/A</v>
      </c>
      <c r="M90" s="354" t="e">
        <f>IF(ISNUMBER(Regressions!N100),ROUND(Regressions!N100, 1), NA())</f>
        <v>#N/A</v>
      </c>
      <c r="N90" s="251" t="e">
        <f>IF(ISNUMBER(Regressions!O100),ROUND(Regressions!O100, 1), NA())</f>
        <v>#N/A</v>
      </c>
      <c r="O90" s="355" t="e">
        <f>IF(ISNUMBER(Regressions!Q100),ROUND(Regressions!Q100, 1), NA())</f>
        <v>#N/A</v>
      </c>
      <c r="P90" s="353" t="e">
        <f>IF(ISNUMBER(Regressions!R100),ROUND(Regressions!R100, 1), NA())</f>
        <v>#N/A</v>
      </c>
      <c r="Q90" s="229" t="e">
        <f>IF(ISNUMBER(Regressions!S100),ROUND(Regressions!S100, 1), NA())</f>
        <v>#N/A</v>
      </c>
      <c r="R90" s="354" t="e">
        <f>IF(ISNUMBER(Regressions!T100),ROUND(Regressions!T100, 1), NA())</f>
        <v>#N/A</v>
      </c>
      <c r="S90" s="251" t="e">
        <f>IF(ISNUMBER(Regressions!U100),ROUND(Regressions!U100, 1), NA())</f>
        <v>#N/A</v>
      </c>
    </row>
    <row xmlns:x14ac="http://schemas.microsoft.com/office/spreadsheetml/2009/9/ac" r="91" hidden="true" x14ac:dyDescent="0.2">
      <c r="A91" s="350" t="str">
        <f>IF(ISBLANK(Regressions!A101), " ", Regressions!A101)</f>
        <v>United Republic of Tanzania</v>
      </c>
      <c r="B91" s="351">
        <f>IF(ISBLANK(Regressions!B101), " ", Regressions!B101)</f>
        <v>2025</v>
      </c>
      <c r="C91" s="356" t="str">
        <f>IF(ISBLANK(Regressions!C101), " ", Regressions!C101)</f>
        <v>Rural</v>
      </c>
      <c r="D91" s="352" t="str">
        <f>IF(ISBLANK(Regressions!D101), " ", Regressions!D101)</f>
        <v> </v>
      </c>
      <c r="E91" s="228" t="e">
        <f>IF(ISNUMBER(Regressions!E101),ROUND(Regressions!E101, 1), NA())</f>
        <v>#N/A</v>
      </c>
      <c r="F91" s="353" t="e">
        <f>IF(ISNUMBER(Regressions!F101),ROUND(Regressions!F101, 1), NA())</f>
        <v>#N/A</v>
      </c>
      <c r="G91" s="250" t="e">
        <f>IF(ISNUMBER(Regressions!G101),ROUND(Regressions!G101, 1), NA())</f>
        <v>#N/A</v>
      </c>
      <c r="H91" s="354" t="e">
        <f>IF(ISNUMBER(Regressions!H101),ROUND(Regressions!H101, 1), NA())</f>
        <v>#N/A</v>
      </c>
      <c r="I91" s="251" t="e">
        <f>IF(ISNUMBER(Regressions!I101),ROUND(Regressions!I101, 1), NA())</f>
        <v>#N/A</v>
      </c>
      <c r="J91" s="355" t="e">
        <f>IF(ISNUMBER(Regressions!K101),ROUND(Regressions!K101, 1), NA())</f>
        <v>#N/A</v>
      </c>
      <c r="K91" s="353" t="e">
        <f>IF(ISNUMBER(Regressions!L101),ROUND(Regressions!L101, 1), NA())</f>
        <v>#N/A</v>
      </c>
      <c r="L91" s="252" t="e">
        <f>IF(ISNUMBER(Regressions!M101),ROUND(Regressions!M101, 1), NA())</f>
        <v>#N/A</v>
      </c>
      <c r="M91" s="354" t="e">
        <f>IF(ISNUMBER(Regressions!N101),ROUND(Regressions!N101, 1), NA())</f>
        <v>#N/A</v>
      </c>
      <c r="N91" s="251" t="e">
        <f>IF(ISNUMBER(Regressions!O101),ROUND(Regressions!O101, 1), NA())</f>
        <v>#N/A</v>
      </c>
      <c r="O91" s="355" t="e">
        <f>IF(ISNUMBER(Regressions!Q101),ROUND(Regressions!Q101, 1), NA())</f>
        <v>#N/A</v>
      </c>
      <c r="P91" s="353" t="e">
        <f>IF(ISNUMBER(Regressions!R101),ROUND(Regressions!R101, 1), NA())</f>
        <v>#N/A</v>
      </c>
      <c r="Q91" s="229" t="e">
        <f>IF(ISNUMBER(Regressions!S101),ROUND(Regressions!S101, 1), NA())</f>
        <v>#N/A</v>
      </c>
      <c r="R91" s="354" t="e">
        <f>IF(ISNUMBER(Regressions!T101),ROUND(Regressions!T101, 1), NA())</f>
        <v>#N/A</v>
      </c>
      <c r="S91" s="251" t="e">
        <f>IF(ISNUMBER(Regressions!U101),ROUND(Regressions!U101, 1), NA())</f>
        <v>#N/A</v>
      </c>
    </row>
    <row xmlns:x14ac="http://schemas.microsoft.com/office/spreadsheetml/2009/9/ac" r="92" hidden="true" x14ac:dyDescent="0.2">
      <c r="A92" s="350" t="str">
        <f>IF(ISBLANK(Regressions!A102), " ", Regressions!A102)</f>
        <v>United Republic of Tanzania</v>
      </c>
      <c r="B92" s="351">
        <f>IF(ISBLANK(Regressions!B102), " ", Regressions!B102)</f>
        <v>2026</v>
      </c>
      <c r="C92" s="356" t="str">
        <f>IF(ISBLANK(Regressions!C102), " ", Regressions!C102)</f>
        <v>Rural</v>
      </c>
      <c r="D92" s="352" t="str">
        <f>IF(ISBLANK(Regressions!D102), " ", Regressions!D102)</f>
        <v> </v>
      </c>
      <c r="E92" s="228" t="e">
        <f>IF(ISNUMBER(Regressions!E102),ROUND(Regressions!E102, 1), NA())</f>
        <v>#N/A</v>
      </c>
      <c r="F92" s="353" t="e">
        <f>IF(ISNUMBER(Regressions!F102),ROUND(Regressions!F102, 1), NA())</f>
        <v>#N/A</v>
      </c>
      <c r="G92" s="250" t="e">
        <f>IF(ISNUMBER(Regressions!G102),ROUND(Regressions!G102, 1), NA())</f>
        <v>#N/A</v>
      </c>
      <c r="H92" s="354" t="e">
        <f>IF(ISNUMBER(Regressions!H102),ROUND(Regressions!H102, 1), NA())</f>
        <v>#N/A</v>
      </c>
      <c r="I92" s="251" t="e">
        <f>IF(ISNUMBER(Regressions!I102),ROUND(Regressions!I102, 1), NA())</f>
        <v>#N/A</v>
      </c>
      <c r="J92" s="355" t="e">
        <f>IF(ISNUMBER(Regressions!K102),ROUND(Regressions!K102, 1), NA())</f>
        <v>#N/A</v>
      </c>
      <c r="K92" s="353" t="e">
        <f>IF(ISNUMBER(Regressions!L102),ROUND(Regressions!L102, 1), NA())</f>
        <v>#N/A</v>
      </c>
      <c r="L92" s="252" t="e">
        <f>IF(ISNUMBER(Regressions!M102),ROUND(Regressions!M102, 1), NA())</f>
        <v>#N/A</v>
      </c>
      <c r="M92" s="354" t="e">
        <f>IF(ISNUMBER(Regressions!N102),ROUND(Regressions!N102, 1), NA())</f>
        <v>#N/A</v>
      </c>
      <c r="N92" s="251" t="e">
        <f>IF(ISNUMBER(Regressions!O102),ROUND(Regressions!O102, 1), NA())</f>
        <v>#N/A</v>
      </c>
      <c r="O92" s="355" t="e">
        <f>IF(ISNUMBER(Regressions!Q102),ROUND(Regressions!Q102, 1), NA())</f>
        <v>#N/A</v>
      </c>
      <c r="P92" s="353" t="e">
        <f>IF(ISNUMBER(Regressions!R102),ROUND(Regressions!R102, 1), NA())</f>
        <v>#N/A</v>
      </c>
      <c r="Q92" s="229" t="e">
        <f>IF(ISNUMBER(Regressions!S102),ROUND(Regressions!S102, 1), NA())</f>
        <v>#N/A</v>
      </c>
      <c r="R92" s="354" t="e">
        <f>IF(ISNUMBER(Regressions!T102),ROUND(Regressions!T102, 1), NA())</f>
        <v>#N/A</v>
      </c>
      <c r="S92" s="251" t="e">
        <f>IF(ISNUMBER(Regressions!U102),ROUND(Regressions!U102, 1), NA())</f>
        <v>#N/A</v>
      </c>
    </row>
    <row xmlns:x14ac="http://schemas.microsoft.com/office/spreadsheetml/2009/9/ac" r="93" hidden="true" x14ac:dyDescent="0.2">
      <c r="A93" s="350" t="str">
        <f>IF(ISBLANK(Regressions!A103), " ", Regressions!A103)</f>
        <v>United Republic of Tanzania</v>
      </c>
      <c r="B93" s="351">
        <f>IF(ISBLANK(Regressions!B103), " ", Regressions!B103)</f>
        <v>2027</v>
      </c>
      <c r="C93" s="356" t="str">
        <f>IF(ISBLANK(Regressions!C103), " ", Regressions!C103)</f>
        <v>Rural</v>
      </c>
      <c r="D93" s="352" t="str">
        <f>IF(ISBLANK(Regressions!D103), " ", Regressions!D103)</f>
        <v> </v>
      </c>
      <c r="E93" s="228" t="e">
        <f>IF(ISNUMBER(Regressions!E103),ROUND(Regressions!E103, 1), NA())</f>
        <v>#N/A</v>
      </c>
      <c r="F93" s="353" t="e">
        <f>IF(ISNUMBER(Regressions!F103),ROUND(Regressions!F103, 1), NA())</f>
        <v>#N/A</v>
      </c>
      <c r="G93" s="250" t="e">
        <f>IF(ISNUMBER(Regressions!G103),ROUND(Regressions!G103, 1), NA())</f>
        <v>#N/A</v>
      </c>
      <c r="H93" s="354" t="e">
        <f>IF(ISNUMBER(Regressions!H103),ROUND(Regressions!H103, 1), NA())</f>
        <v>#N/A</v>
      </c>
      <c r="I93" s="251" t="e">
        <f>IF(ISNUMBER(Regressions!I103),ROUND(Regressions!I103, 1), NA())</f>
        <v>#N/A</v>
      </c>
      <c r="J93" s="355" t="e">
        <f>IF(ISNUMBER(Regressions!K103),ROUND(Regressions!K103, 1), NA())</f>
        <v>#N/A</v>
      </c>
      <c r="K93" s="353" t="e">
        <f>IF(ISNUMBER(Regressions!L103),ROUND(Regressions!L103, 1), NA())</f>
        <v>#N/A</v>
      </c>
      <c r="L93" s="252" t="e">
        <f>IF(ISNUMBER(Regressions!M103),ROUND(Regressions!M103, 1), NA())</f>
        <v>#N/A</v>
      </c>
      <c r="M93" s="354" t="e">
        <f>IF(ISNUMBER(Regressions!N103),ROUND(Regressions!N103, 1), NA())</f>
        <v>#N/A</v>
      </c>
      <c r="N93" s="251" t="e">
        <f>IF(ISNUMBER(Regressions!O103),ROUND(Regressions!O103, 1), NA())</f>
        <v>#N/A</v>
      </c>
      <c r="O93" s="355" t="e">
        <f>IF(ISNUMBER(Regressions!Q103),ROUND(Regressions!Q103, 1), NA())</f>
        <v>#N/A</v>
      </c>
      <c r="P93" s="353" t="e">
        <f>IF(ISNUMBER(Regressions!R103),ROUND(Regressions!R103, 1), NA())</f>
        <v>#N/A</v>
      </c>
      <c r="Q93" s="229" t="e">
        <f>IF(ISNUMBER(Regressions!S103),ROUND(Regressions!S103, 1), NA())</f>
        <v>#N/A</v>
      </c>
      <c r="R93" s="354" t="e">
        <f>IF(ISNUMBER(Regressions!T103),ROUND(Regressions!T103, 1), NA())</f>
        <v>#N/A</v>
      </c>
      <c r="S93" s="251" t="e">
        <f>IF(ISNUMBER(Regressions!U103),ROUND(Regressions!U103, 1), NA())</f>
        <v>#N/A</v>
      </c>
    </row>
    <row xmlns:x14ac="http://schemas.microsoft.com/office/spreadsheetml/2009/9/ac" r="94" hidden="true" x14ac:dyDescent="0.2">
      <c r="A94" s="350" t="str">
        <f>IF(ISBLANK(Regressions!A104), " ", Regressions!A104)</f>
        <v>United Republic of Tanzania</v>
      </c>
      <c r="B94" s="351">
        <f>IF(ISBLANK(Regressions!B104), " ", Regressions!B104)</f>
        <v>2028</v>
      </c>
      <c r="C94" s="356" t="str">
        <f>IF(ISBLANK(Regressions!C104), " ", Regressions!C104)</f>
        <v>Rural</v>
      </c>
      <c r="D94" s="352" t="str">
        <f>IF(ISBLANK(Regressions!D104), " ", Regressions!D104)</f>
        <v> </v>
      </c>
      <c r="E94" s="228" t="e">
        <f>IF(ISNUMBER(Regressions!E104),ROUND(Regressions!E104, 1), NA())</f>
        <v>#N/A</v>
      </c>
      <c r="F94" s="353" t="e">
        <f>IF(ISNUMBER(Regressions!F104),ROUND(Regressions!F104, 1), NA())</f>
        <v>#N/A</v>
      </c>
      <c r="G94" s="250" t="e">
        <f>IF(ISNUMBER(Regressions!G104),ROUND(Regressions!G104, 1), NA())</f>
        <v>#N/A</v>
      </c>
      <c r="H94" s="354" t="e">
        <f>IF(ISNUMBER(Regressions!H104),ROUND(Regressions!H104, 1), NA())</f>
        <v>#N/A</v>
      </c>
      <c r="I94" s="251" t="e">
        <f>IF(ISNUMBER(Regressions!I104),ROUND(Regressions!I104, 1), NA())</f>
        <v>#N/A</v>
      </c>
      <c r="J94" s="355" t="e">
        <f>IF(ISNUMBER(Regressions!K104),ROUND(Regressions!K104, 1), NA())</f>
        <v>#N/A</v>
      </c>
      <c r="K94" s="353" t="e">
        <f>IF(ISNUMBER(Regressions!L104),ROUND(Regressions!L104, 1), NA())</f>
        <v>#N/A</v>
      </c>
      <c r="L94" s="252" t="e">
        <f>IF(ISNUMBER(Regressions!M104),ROUND(Regressions!M104, 1), NA())</f>
        <v>#N/A</v>
      </c>
      <c r="M94" s="354" t="e">
        <f>IF(ISNUMBER(Regressions!N104),ROUND(Regressions!N104, 1), NA())</f>
        <v>#N/A</v>
      </c>
      <c r="N94" s="251" t="e">
        <f>IF(ISNUMBER(Regressions!O104),ROUND(Regressions!O104, 1), NA())</f>
        <v>#N/A</v>
      </c>
      <c r="O94" s="355" t="e">
        <f>IF(ISNUMBER(Regressions!Q104),ROUND(Regressions!Q104, 1), NA())</f>
        <v>#N/A</v>
      </c>
      <c r="P94" s="353" t="e">
        <f>IF(ISNUMBER(Regressions!R104),ROUND(Regressions!R104, 1), NA())</f>
        <v>#N/A</v>
      </c>
      <c r="Q94" s="229" t="e">
        <f>IF(ISNUMBER(Regressions!S104),ROUND(Regressions!S104, 1), NA())</f>
        <v>#N/A</v>
      </c>
      <c r="R94" s="354" t="e">
        <f>IF(ISNUMBER(Regressions!T104),ROUND(Regressions!T104, 1), NA())</f>
        <v>#N/A</v>
      </c>
      <c r="S94" s="251" t="e">
        <f>IF(ISNUMBER(Regressions!U104),ROUND(Regressions!U104, 1), NA())</f>
        <v>#N/A</v>
      </c>
    </row>
    <row xmlns:x14ac="http://schemas.microsoft.com/office/spreadsheetml/2009/9/ac" r="95" hidden="true" x14ac:dyDescent="0.2">
      <c r="A95" s="350" t="str">
        <f>IF(ISBLANK(Regressions!A105), " ", Regressions!A105)</f>
        <v>United Republic of Tanzania</v>
      </c>
      <c r="B95" s="351">
        <f>IF(ISBLANK(Regressions!B105), " ", Regressions!B105)</f>
        <v>2029</v>
      </c>
      <c r="C95" s="356" t="str">
        <f>IF(ISBLANK(Regressions!C105), " ", Regressions!C105)</f>
        <v>Rural</v>
      </c>
      <c r="D95" s="352" t="str">
        <f>IF(ISBLANK(Regressions!D105), " ", Regressions!D105)</f>
        <v> </v>
      </c>
      <c r="E95" s="228" t="e">
        <f>IF(ISNUMBER(Regressions!E105),ROUND(Regressions!E105, 1), NA())</f>
        <v>#N/A</v>
      </c>
      <c r="F95" s="353" t="e">
        <f>IF(ISNUMBER(Regressions!F105),ROUND(Regressions!F105, 1), NA())</f>
        <v>#N/A</v>
      </c>
      <c r="G95" s="250" t="e">
        <f>IF(ISNUMBER(Regressions!G105),ROUND(Regressions!G105, 1), NA())</f>
        <v>#N/A</v>
      </c>
      <c r="H95" s="354" t="e">
        <f>IF(ISNUMBER(Regressions!H105),ROUND(Regressions!H105, 1), NA())</f>
        <v>#N/A</v>
      </c>
      <c r="I95" s="251" t="e">
        <f>IF(ISNUMBER(Regressions!I105),ROUND(Regressions!I105, 1), NA())</f>
        <v>#N/A</v>
      </c>
      <c r="J95" s="355" t="e">
        <f>IF(ISNUMBER(Regressions!K105),ROUND(Regressions!K105, 1), NA())</f>
        <v>#N/A</v>
      </c>
      <c r="K95" s="353" t="e">
        <f>IF(ISNUMBER(Regressions!L105),ROUND(Regressions!L105, 1), NA())</f>
        <v>#N/A</v>
      </c>
      <c r="L95" s="252" t="e">
        <f>IF(ISNUMBER(Regressions!M105),ROUND(Regressions!M105, 1), NA())</f>
        <v>#N/A</v>
      </c>
      <c r="M95" s="354" t="e">
        <f>IF(ISNUMBER(Regressions!N105),ROUND(Regressions!N105, 1), NA())</f>
        <v>#N/A</v>
      </c>
      <c r="N95" s="251" t="e">
        <f>IF(ISNUMBER(Regressions!O105),ROUND(Regressions!O105, 1), NA())</f>
        <v>#N/A</v>
      </c>
      <c r="O95" s="355" t="e">
        <f>IF(ISNUMBER(Regressions!Q105),ROUND(Regressions!Q105, 1), NA())</f>
        <v>#N/A</v>
      </c>
      <c r="P95" s="353" t="e">
        <f>IF(ISNUMBER(Regressions!R105),ROUND(Regressions!R105, 1), NA())</f>
        <v>#N/A</v>
      </c>
      <c r="Q95" s="229" t="e">
        <f>IF(ISNUMBER(Regressions!S105),ROUND(Regressions!S105, 1), NA())</f>
        <v>#N/A</v>
      </c>
      <c r="R95" s="354" t="e">
        <f>IF(ISNUMBER(Regressions!T105),ROUND(Regressions!T105, 1), NA())</f>
        <v>#N/A</v>
      </c>
      <c r="S95" s="251" t="e">
        <f>IF(ISNUMBER(Regressions!U105),ROUND(Regressions!U105, 1), NA())</f>
        <v>#N/A</v>
      </c>
    </row>
    <row xmlns:x14ac="http://schemas.microsoft.com/office/spreadsheetml/2009/9/ac" r="96" hidden="true" x14ac:dyDescent="0.2">
      <c r="A96" s="350" t="str">
        <f>IF(ISBLANK(Regressions!A106), " ", Regressions!A106)</f>
        <v>United Republic of Tanzania</v>
      </c>
      <c r="B96" s="351">
        <f>IF(ISBLANK(Regressions!B106), " ", Regressions!B106)</f>
        <v>2030</v>
      </c>
      <c r="C96" s="356" t="str">
        <f>IF(ISBLANK(Regressions!C106), " ", Regressions!C106)</f>
        <v>Rural</v>
      </c>
      <c r="D96" s="352" t="str">
        <f>IF(ISBLANK(Regressions!D106), " ", Regressions!D106)</f>
        <v> </v>
      </c>
      <c r="E96" s="228" t="e">
        <f>IF(ISNUMBER(Regressions!E106),ROUND(Regressions!E106, 1), NA())</f>
        <v>#N/A</v>
      </c>
      <c r="F96" s="353" t="e">
        <f>IF(ISNUMBER(Regressions!F106),ROUND(Regressions!F106, 1), NA())</f>
        <v>#N/A</v>
      </c>
      <c r="G96" s="250" t="e">
        <f>IF(ISNUMBER(Regressions!G106),ROUND(Regressions!G106, 1), NA())</f>
        <v>#N/A</v>
      </c>
      <c r="H96" s="354" t="e">
        <f>IF(ISNUMBER(Regressions!H106),ROUND(Regressions!H106, 1), NA())</f>
        <v>#N/A</v>
      </c>
      <c r="I96" s="251" t="e">
        <f>IF(ISNUMBER(Regressions!I106),ROUND(Regressions!I106, 1), NA())</f>
        <v>#N/A</v>
      </c>
      <c r="J96" s="355" t="e">
        <f>IF(ISNUMBER(Regressions!K106),ROUND(Regressions!K106, 1), NA())</f>
        <v>#N/A</v>
      </c>
      <c r="K96" s="353" t="e">
        <f>IF(ISNUMBER(Regressions!L106),ROUND(Regressions!L106, 1), NA())</f>
        <v>#N/A</v>
      </c>
      <c r="L96" s="252" t="e">
        <f>IF(ISNUMBER(Regressions!M106),ROUND(Regressions!M106, 1), NA())</f>
        <v>#N/A</v>
      </c>
      <c r="M96" s="354" t="e">
        <f>IF(ISNUMBER(Regressions!N106),ROUND(Regressions!N106, 1), NA())</f>
        <v>#N/A</v>
      </c>
      <c r="N96" s="251" t="e">
        <f>IF(ISNUMBER(Regressions!O106),ROUND(Regressions!O106, 1), NA())</f>
        <v>#N/A</v>
      </c>
      <c r="O96" s="355" t="e">
        <f>IF(ISNUMBER(Regressions!Q106),ROUND(Regressions!Q106, 1), NA())</f>
        <v>#N/A</v>
      </c>
      <c r="P96" s="353" t="e">
        <f>IF(ISNUMBER(Regressions!R106),ROUND(Regressions!R106, 1), NA())</f>
        <v>#N/A</v>
      </c>
      <c r="Q96" s="229" t="e">
        <f>IF(ISNUMBER(Regressions!S106),ROUND(Regressions!S106, 1), NA())</f>
        <v>#N/A</v>
      </c>
      <c r="R96" s="354" t="e">
        <f>IF(ISNUMBER(Regressions!T106),ROUND(Regressions!T106, 1), NA())</f>
        <v>#N/A</v>
      </c>
      <c r="S96" s="251" t="e">
        <f>IF(ISNUMBER(Regressions!U106),ROUND(Regressions!U106, 1), NA())</f>
        <v>#N/A</v>
      </c>
    </row>
    <row xmlns:x14ac="http://schemas.microsoft.com/office/spreadsheetml/2009/9/ac" r="97" x14ac:dyDescent="0.2">
      <c r="A97" s="350" t="str">
        <f>IF(ISBLANK(Regressions!A107), " ", Regressions!A107)</f>
        <v>United Republic of Tanzania</v>
      </c>
      <c r="B97" s="351">
        <f>IF(ISBLANK(Regressions!B107), " ", Regressions!B107)</f>
        <v>2000</v>
      </c>
      <c r="C97" s="356" t="str">
        <f>IF(ISBLANK(Regressions!C107), " ", Regressions!C107)</f>
        <v>Pre-primary</v>
      </c>
      <c r="D97" s="352">
        <f>IF(ISBLANK(Regressions!D107), " ", Regressions!D107)</f>
        <v>2030989</v>
      </c>
      <c r="E97" s="228" t="e">
        <f>IF(ISNUMBER(Regressions!E107),ROUND(Regressions!E107, 1), NA())</f>
        <v>#N/A</v>
      </c>
      <c r="F97" s="353" t="e">
        <f>IF(ISNUMBER(Regressions!F107),ROUND(Regressions!F107, 1), NA())</f>
        <v>#N/A</v>
      </c>
      <c r="G97" s="250" t="e">
        <f>IF(ISNUMBER(Regressions!G107),ROUND(Regressions!G107, 1), NA())</f>
        <v>#N/A</v>
      </c>
      <c r="H97" s="354" t="e">
        <f>IF(ISNUMBER(Regressions!H107),ROUND(Regressions!H107, 1), NA())</f>
        <v>#N/A</v>
      </c>
      <c r="I97" s="251" t="e">
        <f>IF(ISNUMBER(Regressions!I107),ROUND(Regressions!I107, 1), NA())</f>
        <v>#N/A</v>
      </c>
      <c r="J97" s="355" t="e">
        <f>IF(ISNUMBER(Regressions!K107),ROUND(Regressions!K107, 1), NA())</f>
        <v>#N/A</v>
      </c>
      <c r="K97" s="353" t="e">
        <f>IF(ISNUMBER(Regressions!L107),ROUND(Regressions!L107, 1), NA())</f>
        <v>#N/A</v>
      </c>
      <c r="L97" s="252" t="e">
        <f>IF(ISNUMBER(Regressions!M107),ROUND(Regressions!M107, 1), NA())</f>
        <v>#N/A</v>
      </c>
      <c r="M97" s="354" t="e">
        <f>IF(ISNUMBER(Regressions!N107),ROUND(Regressions!N107, 1), NA())</f>
        <v>#N/A</v>
      </c>
      <c r="N97" s="251" t="e">
        <f>IF(ISNUMBER(Regressions!O107),ROUND(Regressions!O107, 1), NA())</f>
        <v>#N/A</v>
      </c>
      <c r="O97" s="355" t="e">
        <f>IF(ISNUMBER(Regressions!Q107),ROUND(Regressions!Q107, 1), NA())</f>
        <v>#N/A</v>
      </c>
      <c r="P97" s="353" t="e">
        <f>IF(ISNUMBER(Regressions!R107),ROUND(Regressions!R107, 1), NA())</f>
        <v>#N/A</v>
      </c>
      <c r="Q97" s="229" t="e">
        <f>IF(ISNUMBER(Regressions!S107),ROUND(Regressions!S107, 1), NA())</f>
        <v>#N/A</v>
      </c>
      <c r="R97" s="354" t="e">
        <f>IF(ISNUMBER(Regressions!T107),ROUND(Regressions!T107, 1), NA())</f>
        <v>#N/A</v>
      </c>
      <c r="S97" s="251" t="e">
        <f>IF(ISNUMBER(Regressions!U107),ROUND(Regressions!U107, 1), NA())</f>
        <v>#N/A</v>
      </c>
    </row>
    <row xmlns:x14ac="http://schemas.microsoft.com/office/spreadsheetml/2009/9/ac" r="98" x14ac:dyDescent="0.2">
      <c r="A98" s="350" t="str">
        <f>IF(ISBLANK(Regressions!A108), " ", Regressions!A108)</f>
        <v>United Republic of Tanzania</v>
      </c>
      <c r="B98" s="351">
        <f>IF(ISBLANK(Regressions!B108), " ", Regressions!B108)</f>
        <v>2001</v>
      </c>
      <c r="C98" s="356" t="str">
        <f>IF(ISBLANK(Regressions!C108), " ", Regressions!C108)</f>
        <v>Pre-primary</v>
      </c>
      <c r="D98" s="352">
        <f>IF(ISBLANK(Regressions!D108), " ", Regressions!D108)</f>
        <v>2094606</v>
      </c>
      <c r="E98" s="228" t="e">
        <f>IF(ISNUMBER(Regressions!E108),ROUND(Regressions!E108, 1), NA())</f>
        <v>#N/A</v>
      </c>
      <c r="F98" s="353" t="e">
        <f>IF(ISNUMBER(Regressions!F108),ROUND(Regressions!F108, 1), NA())</f>
        <v>#N/A</v>
      </c>
      <c r="G98" s="250" t="e">
        <f>IF(ISNUMBER(Regressions!G108),ROUND(Regressions!G108, 1), NA())</f>
        <v>#N/A</v>
      </c>
      <c r="H98" s="354" t="e">
        <f>IF(ISNUMBER(Regressions!H108),ROUND(Regressions!H108, 1), NA())</f>
        <v>#N/A</v>
      </c>
      <c r="I98" s="251" t="e">
        <f>IF(ISNUMBER(Regressions!I108),ROUND(Regressions!I108, 1), NA())</f>
        <v>#N/A</v>
      </c>
      <c r="J98" s="355" t="e">
        <f>IF(ISNUMBER(Regressions!K108),ROUND(Regressions!K108, 1), NA())</f>
        <v>#N/A</v>
      </c>
      <c r="K98" s="353" t="e">
        <f>IF(ISNUMBER(Regressions!L108),ROUND(Regressions!L108, 1), NA())</f>
        <v>#N/A</v>
      </c>
      <c r="L98" s="252" t="e">
        <f>IF(ISNUMBER(Regressions!M108),ROUND(Regressions!M108, 1), NA())</f>
        <v>#N/A</v>
      </c>
      <c r="M98" s="354" t="e">
        <f>IF(ISNUMBER(Regressions!N108),ROUND(Regressions!N108, 1), NA())</f>
        <v>#N/A</v>
      </c>
      <c r="N98" s="251" t="e">
        <f>IF(ISNUMBER(Regressions!O108),ROUND(Regressions!O108, 1), NA())</f>
        <v>#N/A</v>
      </c>
      <c r="O98" s="355" t="e">
        <f>IF(ISNUMBER(Regressions!Q108),ROUND(Regressions!Q108, 1), NA())</f>
        <v>#N/A</v>
      </c>
      <c r="P98" s="353" t="e">
        <f>IF(ISNUMBER(Regressions!R108),ROUND(Regressions!R108, 1), NA())</f>
        <v>#N/A</v>
      </c>
      <c r="Q98" s="229" t="e">
        <f>IF(ISNUMBER(Regressions!S108),ROUND(Regressions!S108, 1), NA())</f>
        <v>#N/A</v>
      </c>
      <c r="R98" s="354" t="e">
        <f>IF(ISNUMBER(Regressions!T108),ROUND(Regressions!T108, 1), NA())</f>
        <v>#N/A</v>
      </c>
      <c r="S98" s="251" t="e">
        <f>IF(ISNUMBER(Regressions!U108),ROUND(Regressions!U108, 1), NA())</f>
        <v>#N/A</v>
      </c>
    </row>
    <row xmlns:x14ac="http://schemas.microsoft.com/office/spreadsheetml/2009/9/ac" r="99" x14ac:dyDescent="0.2">
      <c r="A99" s="350" t="str">
        <f>IF(ISBLANK(Regressions!A109), " ", Regressions!A109)</f>
        <v>United Republic of Tanzania</v>
      </c>
      <c r="B99" s="351">
        <f>IF(ISBLANK(Regressions!B109), " ", Regressions!B109)</f>
        <v>2002</v>
      </c>
      <c r="C99" s="356" t="str">
        <f>IF(ISBLANK(Regressions!C109), " ", Regressions!C109)</f>
        <v>Pre-primary</v>
      </c>
      <c r="D99" s="352">
        <f>IF(ISBLANK(Regressions!D109), " ", Regressions!D109)</f>
        <v>2185488</v>
      </c>
      <c r="E99" s="228" t="e">
        <f>IF(ISNUMBER(Regressions!E109),ROUND(Regressions!E109, 1), NA())</f>
        <v>#N/A</v>
      </c>
      <c r="F99" s="353" t="e">
        <f>IF(ISNUMBER(Regressions!F109),ROUND(Regressions!F109, 1), NA())</f>
        <v>#N/A</v>
      </c>
      <c r="G99" s="250" t="e">
        <f>IF(ISNUMBER(Regressions!G109),ROUND(Regressions!G109, 1), NA())</f>
        <v>#N/A</v>
      </c>
      <c r="H99" s="354" t="e">
        <f>IF(ISNUMBER(Regressions!H109),ROUND(Regressions!H109, 1), NA())</f>
        <v>#N/A</v>
      </c>
      <c r="I99" s="251" t="e">
        <f>IF(ISNUMBER(Regressions!I109),ROUND(Regressions!I109, 1), NA())</f>
        <v>#N/A</v>
      </c>
      <c r="J99" s="355" t="e">
        <f>IF(ISNUMBER(Regressions!K109),ROUND(Regressions!K109, 1), NA())</f>
        <v>#N/A</v>
      </c>
      <c r="K99" s="353" t="e">
        <f>IF(ISNUMBER(Regressions!L109),ROUND(Regressions!L109, 1), NA())</f>
        <v>#N/A</v>
      </c>
      <c r="L99" s="252" t="e">
        <f>IF(ISNUMBER(Regressions!M109),ROUND(Regressions!M109, 1), NA())</f>
        <v>#N/A</v>
      </c>
      <c r="M99" s="354" t="e">
        <f>IF(ISNUMBER(Regressions!N109),ROUND(Regressions!N109, 1), NA())</f>
        <v>#N/A</v>
      </c>
      <c r="N99" s="251" t="e">
        <f>IF(ISNUMBER(Regressions!O109),ROUND(Regressions!O109, 1), NA())</f>
        <v>#N/A</v>
      </c>
      <c r="O99" s="355" t="e">
        <f>IF(ISNUMBER(Regressions!Q109),ROUND(Regressions!Q109, 1), NA())</f>
        <v>#N/A</v>
      </c>
      <c r="P99" s="353" t="e">
        <f>IF(ISNUMBER(Regressions!R109),ROUND(Regressions!R109, 1), NA())</f>
        <v>#N/A</v>
      </c>
      <c r="Q99" s="229" t="e">
        <f>IF(ISNUMBER(Regressions!S109),ROUND(Regressions!S109, 1), NA())</f>
        <v>#N/A</v>
      </c>
      <c r="R99" s="354" t="e">
        <f>IF(ISNUMBER(Regressions!T109),ROUND(Regressions!T109, 1), NA())</f>
        <v>#N/A</v>
      </c>
      <c r="S99" s="251" t="e">
        <f>IF(ISNUMBER(Regressions!U109),ROUND(Regressions!U109, 1), NA())</f>
        <v>#N/A</v>
      </c>
    </row>
    <row xmlns:x14ac="http://schemas.microsoft.com/office/spreadsheetml/2009/9/ac" r="100" x14ac:dyDescent="0.2">
      <c r="A100" s="350" t="str">
        <f>IF(ISBLANK(Regressions!A110), " ", Regressions!A110)</f>
        <v>United Republic of Tanzania</v>
      </c>
      <c r="B100" s="351">
        <f>IF(ISBLANK(Regressions!B110), " ", Regressions!B110)</f>
        <v>2003</v>
      </c>
      <c r="C100" s="356" t="str">
        <f>IF(ISBLANK(Regressions!C110), " ", Regressions!C110)</f>
        <v>Pre-primary</v>
      </c>
      <c r="D100" s="352">
        <f>IF(ISBLANK(Regressions!D110), " ", Regressions!D110)</f>
        <v>2257770</v>
      </c>
      <c r="E100" s="228" t="e">
        <f>IF(ISNUMBER(Regressions!E110),ROUND(Regressions!E110, 1), NA())</f>
        <v>#N/A</v>
      </c>
      <c r="F100" s="353" t="e">
        <f>IF(ISNUMBER(Regressions!F110),ROUND(Regressions!F110, 1), NA())</f>
        <v>#N/A</v>
      </c>
      <c r="G100" s="250" t="e">
        <f>IF(ISNUMBER(Regressions!G110),ROUND(Regressions!G110, 1), NA())</f>
        <v>#N/A</v>
      </c>
      <c r="H100" s="354" t="e">
        <f>IF(ISNUMBER(Regressions!H110),ROUND(Regressions!H110, 1), NA())</f>
        <v>#N/A</v>
      </c>
      <c r="I100" s="251" t="e">
        <f>IF(ISNUMBER(Regressions!I110),ROUND(Regressions!I110, 1), NA())</f>
        <v>#N/A</v>
      </c>
      <c r="J100" s="355" t="e">
        <f>IF(ISNUMBER(Regressions!K110),ROUND(Regressions!K110, 1), NA())</f>
        <v>#N/A</v>
      </c>
      <c r="K100" s="353" t="e">
        <f>IF(ISNUMBER(Regressions!L110),ROUND(Regressions!L110, 1), NA())</f>
        <v>#N/A</v>
      </c>
      <c r="L100" s="252" t="e">
        <f>IF(ISNUMBER(Regressions!M110),ROUND(Regressions!M110, 1), NA())</f>
        <v>#N/A</v>
      </c>
      <c r="M100" s="354" t="e">
        <f>IF(ISNUMBER(Regressions!N110),ROUND(Regressions!N110, 1), NA())</f>
        <v>#N/A</v>
      </c>
      <c r="N100" s="251" t="e">
        <f>IF(ISNUMBER(Regressions!O110),ROUND(Regressions!O110, 1), NA())</f>
        <v>#N/A</v>
      </c>
      <c r="O100" s="355" t="e">
        <f>IF(ISNUMBER(Regressions!Q110),ROUND(Regressions!Q110, 1), NA())</f>
        <v>#N/A</v>
      </c>
      <c r="P100" s="353" t="e">
        <f>IF(ISNUMBER(Regressions!R110),ROUND(Regressions!R110, 1), NA())</f>
        <v>#N/A</v>
      </c>
      <c r="Q100" s="229" t="e">
        <f>IF(ISNUMBER(Regressions!S110),ROUND(Regressions!S110, 1), NA())</f>
        <v>#N/A</v>
      </c>
      <c r="R100" s="354" t="e">
        <f>IF(ISNUMBER(Regressions!T110),ROUND(Regressions!T110, 1), NA())</f>
        <v>#N/A</v>
      </c>
      <c r="S100" s="251" t="e">
        <f>IF(ISNUMBER(Regressions!U110),ROUND(Regressions!U110, 1), NA())</f>
        <v>#N/A</v>
      </c>
    </row>
    <row xmlns:x14ac="http://schemas.microsoft.com/office/spreadsheetml/2009/9/ac" r="101" x14ac:dyDescent="0.2">
      <c r="A101" s="350" t="str">
        <f>IF(ISBLANK(Regressions!A111), " ", Regressions!A111)</f>
        <v>United Republic of Tanzania</v>
      </c>
      <c r="B101" s="351">
        <f>IF(ISBLANK(Regressions!B111), " ", Regressions!B111)</f>
        <v>2004</v>
      </c>
      <c r="C101" s="356" t="str">
        <f>IF(ISBLANK(Regressions!C111), " ", Regressions!C111)</f>
        <v>Pre-primary</v>
      </c>
      <c r="D101" s="352">
        <f>IF(ISBLANK(Regressions!D111), " ", Regressions!D111)</f>
        <v>2320692</v>
      </c>
      <c r="E101" s="228" t="e">
        <f>IF(ISNUMBER(Regressions!E111),ROUND(Regressions!E111, 1), NA())</f>
        <v>#N/A</v>
      </c>
      <c r="F101" s="353" t="e">
        <f>IF(ISNUMBER(Regressions!F111),ROUND(Regressions!F111, 1), NA())</f>
        <v>#N/A</v>
      </c>
      <c r="G101" s="250" t="e">
        <f>IF(ISNUMBER(Regressions!G111),ROUND(Regressions!G111, 1), NA())</f>
        <v>#N/A</v>
      </c>
      <c r="H101" s="354" t="e">
        <f>IF(ISNUMBER(Regressions!H111),ROUND(Regressions!H111, 1), NA())</f>
        <v>#N/A</v>
      </c>
      <c r="I101" s="251" t="e">
        <f>IF(ISNUMBER(Regressions!I111),ROUND(Regressions!I111, 1), NA())</f>
        <v>#N/A</v>
      </c>
      <c r="J101" s="355" t="e">
        <f>IF(ISNUMBER(Regressions!K111),ROUND(Regressions!K111, 1), NA())</f>
        <v>#N/A</v>
      </c>
      <c r="K101" s="353" t="e">
        <f>IF(ISNUMBER(Regressions!L111),ROUND(Regressions!L111, 1), NA())</f>
        <v>#N/A</v>
      </c>
      <c r="L101" s="252" t="e">
        <f>IF(ISNUMBER(Regressions!M111),ROUND(Regressions!M111, 1), NA())</f>
        <v>#N/A</v>
      </c>
      <c r="M101" s="354" t="e">
        <f>IF(ISNUMBER(Regressions!N111),ROUND(Regressions!N111, 1), NA())</f>
        <v>#N/A</v>
      </c>
      <c r="N101" s="251" t="e">
        <f>IF(ISNUMBER(Regressions!O111),ROUND(Regressions!O111, 1), NA())</f>
        <v>#N/A</v>
      </c>
      <c r="O101" s="355" t="e">
        <f>IF(ISNUMBER(Regressions!Q111),ROUND(Regressions!Q111, 1), NA())</f>
        <v>#N/A</v>
      </c>
      <c r="P101" s="353" t="e">
        <f>IF(ISNUMBER(Regressions!R111),ROUND(Regressions!R111, 1), NA())</f>
        <v>#N/A</v>
      </c>
      <c r="Q101" s="229" t="e">
        <f>IF(ISNUMBER(Regressions!S111),ROUND(Regressions!S111, 1), NA())</f>
        <v>#N/A</v>
      </c>
      <c r="R101" s="354" t="e">
        <f>IF(ISNUMBER(Regressions!T111),ROUND(Regressions!T111, 1), NA())</f>
        <v>#N/A</v>
      </c>
      <c r="S101" s="251" t="e">
        <f>IF(ISNUMBER(Regressions!U111),ROUND(Regressions!U111, 1), NA())</f>
        <v>#N/A</v>
      </c>
    </row>
    <row xmlns:x14ac="http://schemas.microsoft.com/office/spreadsheetml/2009/9/ac" r="102" x14ac:dyDescent="0.2">
      <c r="A102" s="350" t="str">
        <f>IF(ISBLANK(Regressions!A112), " ", Regressions!A112)</f>
        <v>United Republic of Tanzania</v>
      </c>
      <c r="B102" s="351">
        <f>IF(ISBLANK(Regressions!B112), " ", Regressions!B112)</f>
        <v>2005</v>
      </c>
      <c r="C102" s="356" t="str">
        <f>IF(ISBLANK(Regressions!C112), " ", Regressions!C112)</f>
        <v>Pre-primary</v>
      </c>
      <c r="D102" s="352">
        <f>IF(ISBLANK(Regressions!D112), " ", Regressions!D112)</f>
        <v>2393122</v>
      </c>
      <c r="E102" s="228" t="e">
        <f>IF(ISNUMBER(Regressions!E112),ROUND(Regressions!E112, 1), NA())</f>
        <v>#N/A</v>
      </c>
      <c r="F102" s="353" t="e">
        <f>IF(ISNUMBER(Regressions!F112),ROUND(Regressions!F112, 1), NA())</f>
        <v>#N/A</v>
      </c>
      <c r="G102" s="250" t="e">
        <f>IF(ISNUMBER(Regressions!G112),ROUND(Regressions!G112, 1), NA())</f>
        <v>#N/A</v>
      </c>
      <c r="H102" s="354" t="e">
        <f>IF(ISNUMBER(Regressions!H112),ROUND(Regressions!H112, 1), NA())</f>
        <v>#N/A</v>
      </c>
      <c r="I102" s="251" t="e">
        <f>IF(ISNUMBER(Regressions!I112),ROUND(Regressions!I112, 1), NA())</f>
        <v>#N/A</v>
      </c>
      <c r="J102" s="355" t="e">
        <f>IF(ISNUMBER(Regressions!K112),ROUND(Regressions!K112, 1), NA())</f>
        <v>#N/A</v>
      </c>
      <c r="K102" s="353" t="e">
        <f>IF(ISNUMBER(Regressions!L112),ROUND(Regressions!L112, 1), NA())</f>
        <v>#N/A</v>
      </c>
      <c r="L102" s="252" t="e">
        <f>IF(ISNUMBER(Regressions!M112),ROUND(Regressions!M112, 1), NA())</f>
        <v>#N/A</v>
      </c>
      <c r="M102" s="354" t="e">
        <f>IF(ISNUMBER(Regressions!N112),ROUND(Regressions!N112, 1), NA())</f>
        <v>#N/A</v>
      </c>
      <c r="N102" s="251" t="e">
        <f>IF(ISNUMBER(Regressions!O112),ROUND(Regressions!O112, 1), NA())</f>
        <v>#N/A</v>
      </c>
      <c r="O102" s="355" t="e">
        <f>IF(ISNUMBER(Regressions!Q112),ROUND(Regressions!Q112, 1), NA())</f>
        <v>#N/A</v>
      </c>
      <c r="P102" s="353" t="e">
        <f>IF(ISNUMBER(Regressions!R112),ROUND(Regressions!R112, 1), NA())</f>
        <v>#N/A</v>
      </c>
      <c r="Q102" s="229" t="e">
        <f>IF(ISNUMBER(Regressions!S112),ROUND(Regressions!S112, 1), NA())</f>
        <v>#N/A</v>
      </c>
      <c r="R102" s="354" t="e">
        <f>IF(ISNUMBER(Regressions!T112),ROUND(Regressions!T112, 1), NA())</f>
        <v>#N/A</v>
      </c>
      <c r="S102" s="251" t="e">
        <f>IF(ISNUMBER(Regressions!U112),ROUND(Regressions!U112, 1), NA())</f>
        <v>#N/A</v>
      </c>
    </row>
    <row xmlns:x14ac="http://schemas.microsoft.com/office/spreadsheetml/2009/9/ac" r="103" x14ac:dyDescent="0.2">
      <c r="A103" s="350" t="str">
        <f>IF(ISBLANK(Regressions!A113), " ", Regressions!A113)</f>
        <v>United Republic of Tanzania</v>
      </c>
      <c r="B103" s="351">
        <f>IF(ISBLANK(Regressions!B113), " ", Regressions!B113)</f>
        <v>2006</v>
      </c>
      <c r="C103" s="356" t="str">
        <f>IF(ISBLANK(Regressions!C113), " ", Regressions!C113)</f>
        <v>Pre-primary</v>
      </c>
      <c r="D103" s="352">
        <f>IF(ISBLANK(Regressions!D113), " ", Regressions!D113)</f>
        <v>2466317</v>
      </c>
      <c r="E103" s="228" t="e">
        <f>IF(ISNUMBER(Regressions!E113),ROUND(Regressions!E113, 1), NA())</f>
        <v>#N/A</v>
      </c>
      <c r="F103" s="353" t="e">
        <f>IF(ISNUMBER(Regressions!F113),ROUND(Regressions!F113, 1), NA())</f>
        <v>#N/A</v>
      </c>
      <c r="G103" s="250" t="e">
        <f>IF(ISNUMBER(Regressions!G113),ROUND(Regressions!G113, 1), NA())</f>
        <v>#N/A</v>
      </c>
      <c r="H103" s="354" t="e">
        <f>IF(ISNUMBER(Regressions!H113),ROUND(Regressions!H113, 1), NA())</f>
        <v>#N/A</v>
      </c>
      <c r="I103" s="251" t="e">
        <f>IF(ISNUMBER(Regressions!I113),ROUND(Regressions!I113, 1), NA())</f>
        <v>#N/A</v>
      </c>
      <c r="J103" s="355" t="e">
        <f>IF(ISNUMBER(Regressions!K113),ROUND(Regressions!K113, 1), NA())</f>
        <v>#N/A</v>
      </c>
      <c r="K103" s="353" t="e">
        <f>IF(ISNUMBER(Regressions!L113),ROUND(Regressions!L113, 1), NA())</f>
        <v>#N/A</v>
      </c>
      <c r="L103" s="252" t="e">
        <f>IF(ISNUMBER(Regressions!M113),ROUND(Regressions!M113, 1), NA())</f>
        <v>#N/A</v>
      </c>
      <c r="M103" s="354" t="e">
        <f>IF(ISNUMBER(Regressions!N113),ROUND(Regressions!N113, 1), NA())</f>
        <v>#N/A</v>
      </c>
      <c r="N103" s="251" t="e">
        <f>IF(ISNUMBER(Regressions!O113),ROUND(Regressions!O113, 1), NA())</f>
        <v>#N/A</v>
      </c>
      <c r="O103" s="355" t="e">
        <f>IF(ISNUMBER(Regressions!Q113),ROUND(Regressions!Q113, 1), NA())</f>
        <v>#N/A</v>
      </c>
      <c r="P103" s="353" t="e">
        <f>IF(ISNUMBER(Regressions!R113),ROUND(Regressions!R113, 1), NA())</f>
        <v>#N/A</v>
      </c>
      <c r="Q103" s="229" t="e">
        <f>IF(ISNUMBER(Regressions!S113),ROUND(Regressions!S113, 1), NA())</f>
        <v>#N/A</v>
      </c>
      <c r="R103" s="354" t="e">
        <f>IF(ISNUMBER(Regressions!T113),ROUND(Regressions!T113, 1), NA())</f>
        <v>#N/A</v>
      </c>
      <c r="S103" s="251" t="e">
        <f>IF(ISNUMBER(Regressions!U113),ROUND(Regressions!U113, 1), NA())</f>
        <v>#N/A</v>
      </c>
    </row>
    <row xmlns:x14ac="http://schemas.microsoft.com/office/spreadsheetml/2009/9/ac" r="104" x14ac:dyDescent="0.2">
      <c r="A104" s="350" t="str">
        <f>IF(ISBLANK(Regressions!A114), " ", Regressions!A114)</f>
        <v>United Republic of Tanzania</v>
      </c>
      <c r="B104" s="351">
        <f>IF(ISBLANK(Regressions!B114), " ", Regressions!B114)</f>
        <v>2007</v>
      </c>
      <c r="C104" s="356" t="str">
        <f>IF(ISBLANK(Regressions!C114), " ", Regressions!C114)</f>
        <v>Pre-primary</v>
      </c>
      <c r="D104" s="352">
        <f>IF(ISBLANK(Regressions!D114), " ", Regressions!D114)</f>
        <v>2556153</v>
      </c>
      <c r="E104" s="228" t="e">
        <f>IF(ISNUMBER(Regressions!E114),ROUND(Regressions!E114, 1), NA())</f>
        <v>#N/A</v>
      </c>
      <c r="F104" s="353" t="e">
        <f>IF(ISNUMBER(Regressions!F114),ROUND(Regressions!F114, 1), NA())</f>
        <v>#N/A</v>
      </c>
      <c r="G104" s="250" t="e">
        <f>IF(ISNUMBER(Regressions!G114),ROUND(Regressions!G114, 1), NA())</f>
        <v>#N/A</v>
      </c>
      <c r="H104" s="354" t="e">
        <f>IF(ISNUMBER(Regressions!H114),ROUND(Regressions!H114, 1), NA())</f>
        <v>#N/A</v>
      </c>
      <c r="I104" s="251" t="e">
        <f>IF(ISNUMBER(Regressions!I114),ROUND(Regressions!I114, 1), NA())</f>
        <v>#N/A</v>
      </c>
      <c r="J104" s="355" t="e">
        <f>IF(ISNUMBER(Regressions!K114),ROUND(Regressions!K114, 1), NA())</f>
        <v>#N/A</v>
      </c>
      <c r="K104" s="353" t="e">
        <f>IF(ISNUMBER(Regressions!L114),ROUND(Regressions!L114, 1), NA())</f>
        <v>#N/A</v>
      </c>
      <c r="L104" s="252" t="e">
        <f>IF(ISNUMBER(Regressions!M114),ROUND(Regressions!M114, 1), NA())</f>
        <v>#N/A</v>
      </c>
      <c r="M104" s="354" t="e">
        <f>IF(ISNUMBER(Regressions!N114),ROUND(Regressions!N114, 1), NA())</f>
        <v>#N/A</v>
      </c>
      <c r="N104" s="251" t="e">
        <f>IF(ISNUMBER(Regressions!O114),ROUND(Regressions!O114, 1), NA())</f>
        <v>#N/A</v>
      </c>
      <c r="O104" s="355" t="e">
        <f>IF(ISNUMBER(Regressions!Q114),ROUND(Regressions!Q114, 1), NA())</f>
        <v>#N/A</v>
      </c>
      <c r="P104" s="353" t="e">
        <f>IF(ISNUMBER(Regressions!R114),ROUND(Regressions!R114, 1), NA())</f>
        <v>#N/A</v>
      </c>
      <c r="Q104" s="229" t="e">
        <f>IF(ISNUMBER(Regressions!S114),ROUND(Regressions!S114, 1), NA())</f>
        <v>#N/A</v>
      </c>
      <c r="R104" s="354" t="e">
        <f>IF(ISNUMBER(Regressions!T114),ROUND(Regressions!T114, 1), NA())</f>
        <v>#N/A</v>
      </c>
      <c r="S104" s="251" t="e">
        <f>IF(ISNUMBER(Regressions!U114),ROUND(Regressions!U114, 1), NA())</f>
        <v>#N/A</v>
      </c>
    </row>
    <row xmlns:x14ac="http://schemas.microsoft.com/office/spreadsheetml/2009/9/ac" r="105" x14ac:dyDescent="0.2">
      <c r="A105" s="350" t="str">
        <f>IF(ISBLANK(Regressions!A115), " ", Regressions!A115)</f>
        <v>United Republic of Tanzania</v>
      </c>
      <c r="B105" s="351">
        <f>IF(ISBLANK(Regressions!B115), " ", Regressions!B115)</f>
        <v>2008</v>
      </c>
      <c r="C105" s="356" t="str">
        <f>IF(ISBLANK(Regressions!C115), " ", Regressions!C115)</f>
        <v>Pre-primary</v>
      </c>
      <c r="D105" s="352">
        <f>IF(ISBLANK(Regressions!D115), " ", Regressions!D115)</f>
        <v>2645449</v>
      </c>
      <c r="E105" s="228" t="e">
        <f>IF(ISNUMBER(Regressions!E115),ROUND(Regressions!E115, 1), NA())</f>
        <v>#N/A</v>
      </c>
      <c r="F105" s="353" t="e">
        <f>IF(ISNUMBER(Regressions!F115),ROUND(Regressions!F115, 1), NA())</f>
        <v>#N/A</v>
      </c>
      <c r="G105" s="250" t="e">
        <f>IF(ISNUMBER(Regressions!G115),ROUND(Regressions!G115, 1), NA())</f>
        <v>#N/A</v>
      </c>
      <c r="H105" s="354" t="e">
        <f>IF(ISNUMBER(Regressions!H115),ROUND(Regressions!H115, 1), NA())</f>
        <v>#N/A</v>
      </c>
      <c r="I105" s="251" t="e">
        <f>IF(ISNUMBER(Regressions!I115),ROUND(Regressions!I115, 1), NA())</f>
        <v>#N/A</v>
      </c>
      <c r="J105" s="355" t="e">
        <f>IF(ISNUMBER(Regressions!K115),ROUND(Regressions!K115, 1), NA())</f>
        <v>#N/A</v>
      </c>
      <c r="K105" s="353" t="e">
        <f>IF(ISNUMBER(Regressions!L115),ROUND(Regressions!L115, 1), NA())</f>
        <v>#N/A</v>
      </c>
      <c r="L105" s="252" t="e">
        <f>IF(ISNUMBER(Regressions!M115),ROUND(Regressions!M115, 1), NA())</f>
        <v>#N/A</v>
      </c>
      <c r="M105" s="354" t="e">
        <f>IF(ISNUMBER(Regressions!N115),ROUND(Regressions!N115, 1), NA())</f>
        <v>#N/A</v>
      </c>
      <c r="N105" s="251" t="e">
        <f>IF(ISNUMBER(Regressions!O115),ROUND(Regressions!O115, 1), NA())</f>
        <v>#N/A</v>
      </c>
      <c r="O105" s="355" t="e">
        <f>IF(ISNUMBER(Regressions!Q115),ROUND(Regressions!Q115, 1), NA())</f>
        <v>#N/A</v>
      </c>
      <c r="P105" s="353" t="e">
        <f>IF(ISNUMBER(Regressions!R115),ROUND(Regressions!R115, 1), NA())</f>
        <v>#N/A</v>
      </c>
      <c r="Q105" s="229" t="e">
        <f>IF(ISNUMBER(Regressions!S115),ROUND(Regressions!S115, 1), NA())</f>
        <v>#N/A</v>
      </c>
      <c r="R105" s="354" t="e">
        <f>IF(ISNUMBER(Regressions!T115),ROUND(Regressions!T115, 1), NA())</f>
        <v>#N/A</v>
      </c>
      <c r="S105" s="251" t="e">
        <f>IF(ISNUMBER(Regressions!U115),ROUND(Regressions!U115, 1), NA())</f>
        <v>#N/A</v>
      </c>
    </row>
    <row xmlns:x14ac="http://schemas.microsoft.com/office/spreadsheetml/2009/9/ac" r="106" x14ac:dyDescent="0.2">
      <c r="A106" s="350" t="str">
        <f>IF(ISBLANK(Regressions!A116), " ", Regressions!A116)</f>
        <v>United Republic of Tanzania</v>
      </c>
      <c r="B106" s="351">
        <f>IF(ISBLANK(Regressions!B116), " ", Regressions!B116)</f>
        <v>2009</v>
      </c>
      <c r="C106" s="356" t="str">
        <f>IF(ISBLANK(Regressions!C116), " ", Regressions!C116)</f>
        <v>Pre-primary</v>
      </c>
      <c r="D106" s="352">
        <f>IF(ISBLANK(Regressions!D116), " ", Regressions!D116)</f>
        <v>2728301</v>
      </c>
      <c r="E106" s="228" t="e">
        <f>IF(ISNUMBER(Regressions!E116),ROUND(Regressions!E116, 1), NA())</f>
        <v>#N/A</v>
      </c>
      <c r="F106" s="353" t="e">
        <f>IF(ISNUMBER(Regressions!F116),ROUND(Regressions!F116, 1), NA())</f>
        <v>#N/A</v>
      </c>
      <c r="G106" s="250" t="e">
        <f>IF(ISNUMBER(Regressions!G116),ROUND(Regressions!G116, 1), NA())</f>
        <v>#N/A</v>
      </c>
      <c r="H106" s="354" t="e">
        <f>IF(ISNUMBER(Regressions!H116),ROUND(Regressions!H116, 1), NA())</f>
        <v>#N/A</v>
      </c>
      <c r="I106" s="251" t="e">
        <f>IF(ISNUMBER(Regressions!I116),ROUND(Regressions!I116, 1), NA())</f>
        <v>#N/A</v>
      </c>
      <c r="J106" s="355" t="e">
        <f>IF(ISNUMBER(Regressions!K116),ROUND(Regressions!K116, 1), NA())</f>
        <v>#N/A</v>
      </c>
      <c r="K106" s="353" t="e">
        <f>IF(ISNUMBER(Regressions!L116),ROUND(Regressions!L116, 1), NA())</f>
        <v>#N/A</v>
      </c>
      <c r="L106" s="252" t="e">
        <f>IF(ISNUMBER(Regressions!M116),ROUND(Regressions!M116, 1), NA())</f>
        <v>#N/A</v>
      </c>
      <c r="M106" s="354" t="e">
        <f>IF(ISNUMBER(Regressions!N116),ROUND(Regressions!N116, 1), NA())</f>
        <v>#N/A</v>
      </c>
      <c r="N106" s="251" t="e">
        <f>IF(ISNUMBER(Regressions!O116),ROUND(Regressions!O116, 1), NA())</f>
        <v>#N/A</v>
      </c>
      <c r="O106" s="355" t="e">
        <f>IF(ISNUMBER(Regressions!Q116),ROUND(Regressions!Q116, 1), NA())</f>
        <v>#N/A</v>
      </c>
      <c r="P106" s="353" t="e">
        <f>IF(ISNUMBER(Regressions!R116),ROUND(Regressions!R116, 1), NA())</f>
        <v>#N/A</v>
      </c>
      <c r="Q106" s="229" t="e">
        <f>IF(ISNUMBER(Regressions!S116),ROUND(Regressions!S116, 1), NA())</f>
        <v>#N/A</v>
      </c>
      <c r="R106" s="354" t="e">
        <f>IF(ISNUMBER(Regressions!T116),ROUND(Regressions!T116, 1), NA())</f>
        <v>#N/A</v>
      </c>
      <c r="S106" s="251" t="e">
        <f>IF(ISNUMBER(Regressions!U116),ROUND(Regressions!U116, 1), NA())</f>
        <v>#N/A</v>
      </c>
    </row>
    <row xmlns:x14ac="http://schemas.microsoft.com/office/spreadsheetml/2009/9/ac" r="107" x14ac:dyDescent="0.2">
      <c r="A107" s="350" t="str">
        <f>IF(ISBLANK(Regressions!A117), " ", Regressions!A117)</f>
        <v>United Republic of Tanzania</v>
      </c>
      <c r="B107" s="351">
        <f>IF(ISBLANK(Regressions!B117), " ", Regressions!B117)</f>
        <v>2010</v>
      </c>
      <c r="C107" s="356" t="str">
        <f>IF(ISBLANK(Regressions!C117), " ", Regressions!C117)</f>
        <v>Pre-primary</v>
      </c>
      <c r="D107" s="352">
        <f>IF(ISBLANK(Regressions!D117), " ", Regressions!D117)</f>
        <v>2816593</v>
      </c>
      <c r="E107" s="228" t="e">
        <f>IF(ISNUMBER(Regressions!E117),ROUND(Regressions!E117, 1), NA())</f>
        <v>#N/A</v>
      </c>
      <c r="F107" s="353" t="e">
        <f>IF(ISNUMBER(Regressions!F117),ROUND(Regressions!F117, 1), NA())</f>
        <v>#N/A</v>
      </c>
      <c r="G107" s="250" t="e">
        <f>IF(ISNUMBER(Regressions!G117),ROUND(Regressions!G117, 1), NA())</f>
        <v>#N/A</v>
      </c>
      <c r="H107" s="354" t="e">
        <f>IF(ISNUMBER(Regressions!H117),ROUND(Regressions!H117, 1), NA())</f>
        <v>#N/A</v>
      </c>
      <c r="I107" s="251" t="e">
        <f>IF(ISNUMBER(Regressions!I117),ROUND(Regressions!I117, 1), NA())</f>
        <v>#N/A</v>
      </c>
      <c r="J107" s="355" t="e">
        <f>IF(ISNUMBER(Regressions!K117),ROUND(Regressions!K117, 1), NA())</f>
        <v>#N/A</v>
      </c>
      <c r="K107" s="353" t="e">
        <f>IF(ISNUMBER(Regressions!L117),ROUND(Regressions!L117, 1), NA())</f>
        <v>#N/A</v>
      </c>
      <c r="L107" s="252" t="e">
        <f>IF(ISNUMBER(Regressions!M117),ROUND(Regressions!M117, 1), NA())</f>
        <v>#N/A</v>
      </c>
      <c r="M107" s="354" t="e">
        <f>IF(ISNUMBER(Regressions!N117),ROUND(Regressions!N117, 1), NA())</f>
        <v>#N/A</v>
      </c>
      <c r="N107" s="251" t="e">
        <f>IF(ISNUMBER(Regressions!O117),ROUND(Regressions!O117, 1), NA())</f>
        <v>#N/A</v>
      </c>
      <c r="O107" s="355" t="e">
        <f>IF(ISNUMBER(Regressions!Q117),ROUND(Regressions!Q117, 1), NA())</f>
        <v>#N/A</v>
      </c>
      <c r="P107" s="353" t="e">
        <f>IF(ISNUMBER(Regressions!R117),ROUND(Regressions!R117, 1), NA())</f>
        <v>#N/A</v>
      </c>
      <c r="Q107" s="229" t="e">
        <f>IF(ISNUMBER(Regressions!S117),ROUND(Regressions!S117, 1), NA())</f>
        <v>#N/A</v>
      </c>
      <c r="R107" s="354" t="e">
        <f>IF(ISNUMBER(Regressions!T117),ROUND(Regressions!T117, 1), NA())</f>
        <v>#N/A</v>
      </c>
      <c r="S107" s="251" t="e">
        <f>IF(ISNUMBER(Regressions!U117),ROUND(Regressions!U117, 1), NA())</f>
        <v>#N/A</v>
      </c>
    </row>
    <row xmlns:x14ac="http://schemas.microsoft.com/office/spreadsheetml/2009/9/ac" r="108" x14ac:dyDescent="0.2">
      <c r="A108" s="350" t="str">
        <f>IF(ISBLANK(Regressions!A118), " ", Regressions!A118)</f>
        <v>United Republic of Tanzania</v>
      </c>
      <c r="B108" s="351">
        <f>IF(ISBLANK(Regressions!B118), " ", Regressions!B118)</f>
        <v>2011</v>
      </c>
      <c r="C108" s="356" t="str">
        <f>IF(ISBLANK(Regressions!C118), " ", Regressions!C118)</f>
        <v>Pre-primary</v>
      </c>
      <c r="D108" s="352">
        <f>IF(ISBLANK(Regressions!D118), " ", Regressions!D118)</f>
        <v>2923243</v>
      </c>
      <c r="E108" s="228" t="e">
        <f>IF(ISNUMBER(Regressions!E118),ROUND(Regressions!E118, 1), NA())</f>
        <v>#N/A</v>
      </c>
      <c r="F108" s="353" t="e">
        <f>IF(ISNUMBER(Regressions!F118),ROUND(Regressions!F118, 1), NA())</f>
        <v>#N/A</v>
      </c>
      <c r="G108" s="250" t="e">
        <f>IF(ISNUMBER(Regressions!G118),ROUND(Regressions!G118, 1), NA())</f>
        <v>#N/A</v>
      </c>
      <c r="H108" s="354" t="e">
        <f>IF(ISNUMBER(Regressions!H118),ROUND(Regressions!H118, 1), NA())</f>
        <v>#N/A</v>
      </c>
      <c r="I108" s="251" t="e">
        <f>IF(ISNUMBER(Regressions!I118),ROUND(Regressions!I118, 1), NA())</f>
        <v>#N/A</v>
      </c>
      <c r="J108" s="355" t="e">
        <f>IF(ISNUMBER(Regressions!K118),ROUND(Regressions!K118, 1), NA())</f>
        <v>#N/A</v>
      </c>
      <c r="K108" s="353" t="e">
        <f>IF(ISNUMBER(Regressions!L118),ROUND(Regressions!L118, 1), NA())</f>
        <v>#N/A</v>
      </c>
      <c r="L108" s="252" t="e">
        <f>IF(ISNUMBER(Regressions!M118),ROUND(Regressions!M118, 1), NA())</f>
        <v>#N/A</v>
      </c>
      <c r="M108" s="354" t="e">
        <f>IF(ISNUMBER(Regressions!N118),ROUND(Regressions!N118, 1), NA())</f>
        <v>#N/A</v>
      </c>
      <c r="N108" s="251" t="e">
        <f>IF(ISNUMBER(Regressions!O118),ROUND(Regressions!O118, 1), NA())</f>
        <v>#N/A</v>
      </c>
      <c r="O108" s="355" t="e">
        <f>IF(ISNUMBER(Regressions!Q118),ROUND(Regressions!Q118, 1), NA())</f>
        <v>#N/A</v>
      </c>
      <c r="P108" s="353" t="e">
        <f>IF(ISNUMBER(Regressions!R118),ROUND(Regressions!R118, 1), NA())</f>
        <v>#N/A</v>
      </c>
      <c r="Q108" s="229" t="e">
        <f>IF(ISNUMBER(Regressions!S118),ROUND(Regressions!S118, 1), NA())</f>
        <v>#N/A</v>
      </c>
      <c r="R108" s="354" t="e">
        <f>IF(ISNUMBER(Regressions!T118),ROUND(Regressions!T118, 1), NA())</f>
        <v>#N/A</v>
      </c>
      <c r="S108" s="251" t="e">
        <f>IF(ISNUMBER(Regressions!U118),ROUND(Regressions!U118, 1), NA())</f>
        <v>#N/A</v>
      </c>
    </row>
    <row xmlns:x14ac="http://schemas.microsoft.com/office/spreadsheetml/2009/9/ac" r="109" x14ac:dyDescent="0.2">
      <c r="A109" s="350" t="str">
        <f>IF(ISBLANK(Regressions!A119), " ", Regressions!A119)</f>
        <v>United Republic of Tanzania</v>
      </c>
      <c r="B109" s="351">
        <f>IF(ISBLANK(Regressions!B119), " ", Regressions!B119)</f>
        <v>2012</v>
      </c>
      <c r="C109" s="356" t="str">
        <f>IF(ISBLANK(Regressions!C119), " ", Regressions!C119)</f>
        <v>Pre-primary</v>
      </c>
      <c r="D109" s="352">
        <f>IF(ISBLANK(Regressions!D119), " ", Regressions!D119)</f>
        <v>3017934</v>
      </c>
      <c r="E109" s="228" t="e">
        <f>IF(ISNUMBER(Regressions!E119),ROUND(Regressions!E119, 1), NA())</f>
        <v>#N/A</v>
      </c>
      <c r="F109" s="353" t="e">
        <f>IF(ISNUMBER(Regressions!F119),ROUND(Regressions!F119, 1), NA())</f>
        <v>#N/A</v>
      </c>
      <c r="G109" s="250" t="e">
        <f>IF(ISNUMBER(Regressions!G119),ROUND(Regressions!G119, 1), NA())</f>
        <v>#N/A</v>
      </c>
      <c r="H109" s="354" t="e">
        <f>IF(ISNUMBER(Regressions!H119),ROUND(Regressions!H119, 1), NA())</f>
        <v>#N/A</v>
      </c>
      <c r="I109" s="251" t="e">
        <f>IF(ISNUMBER(Regressions!I119),ROUND(Regressions!I119, 1), NA())</f>
        <v>#N/A</v>
      </c>
      <c r="J109" s="355" t="e">
        <f>IF(ISNUMBER(Regressions!K119),ROUND(Regressions!K119, 1), NA())</f>
        <v>#N/A</v>
      </c>
      <c r="K109" s="353" t="e">
        <f>IF(ISNUMBER(Regressions!L119),ROUND(Regressions!L119, 1), NA())</f>
        <v>#N/A</v>
      </c>
      <c r="L109" s="252" t="e">
        <f>IF(ISNUMBER(Regressions!M119),ROUND(Regressions!M119, 1), NA())</f>
        <v>#N/A</v>
      </c>
      <c r="M109" s="354" t="e">
        <f>IF(ISNUMBER(Regressions!N119),ROUND(Regressions!N119, 1), NA())</f>
        <v>#N/A</v>
      </c>
      <c r="N109" s="251" t="e">
        <f>IF(ISNUMBER(Regressions!O119),ROUND(Regressions!O119, 1), NA())</f>
        <v>#N/A</v>
      </c>
      <c r="O109" s="355" t="e">
        <f>IF(ISNUMBER(Regressions!Q119),ROUND(Regressions!Q119, 1), NA())</f>
        <v>#N/A</v>
      </c>
      <c r="P109" s="353" t="e">
        <f>IF(ISNUMBER(Regressions!R119),ROUND(Regressions!R119, 1), NA())</f>
        <v>#N/A</v>
      </c>
      <c r="Q109" s="229" t="e">
        <f>IF(ISNUMBER(Regressions!S119),ROUND(Regressions!S119, 1), NA())</f>
        <v>#N/A</v>
      </c>
      <c r="R109" s="354" t="e">
        <f>IF(ISNUMBER(Regressions!T119),ROUND(Regressions!T119, 1), NA())</f>
        <v>#N/A</v>
      </c>
      <c r="S109" s="251" t="e">
        <f>IF(ISNUMBER(Regressions!U119),ROUND(Regressions!U119, 1), NA())</f>
        <v>#N/A</v>
      </c>
    </row>
    <row xmlns:x14ac="http://schemas.microsoft.com/office/spreadsheetml/2009/9/ac" r="110" x14ac:dyDescent="0.2">
      <c r="A110" s="350" t="str">
        <f>IF(ISBLANK(Regressions!A120), " ", Regressions!A120)</f>
        <v>United Republic of Tanzania</v>
      </c>
      <c r="B110" s="351">
        <f>IF(ISBLANK(Regressions!B120), " ", Regressions!B120)</f>
        <v>2013</v>
      </c>
      <c r="C110" s="356" t="str">
        <f>IF(ISBLANK(Regressions!C120), " ", Regressions!C120)</f>
        <v>Pre-primary</v>
      </c>
      <c r="D110" s="352">
        <f>IF(ISBLANK(Regressions!D120), " ", Regressions!D120)</f>
        <v>3087951</v>
      </c>
      <c r="E110" s="228" t="e">
        <f>IF(ISNUMBER(Regressions!E120),ROUND(Regressions!E120, 1), NA())</f>
        <v>#N/A</v>
      </c>
      <c r="F110" s="353" t="e">
        <f>IF(ISNUMBER(Regressions!F120),ROUND(Regressions!F120, 1), NA())</f>
        <v>#N/A</v>
      </c>
      <c r="G110" s="250" t="e">
        <f>IF(ISNUMBER(Regressions!G120),ROUND(Regressions!G120, 1), NA())</f>
        <v>#N/A</v>
      </c>
      <c r="H110" s="354" t="e">
        <f>IF(ISNUMBER(Regressions!H120),ROUND(Regressions!H120, 1), NA())</f>
        <v>#N/A</v>
      </c>
      <c r="I110" s="251" t="e">
        <f>IF(ISNUMBER(Regressions!I120),ROUND(Regressions!I120, 1), NA())</f>
        <v>#N/A</v>
      </c>
      <c r="J110" s="355" t="e">
        <f>IF(ISNUMBER(Regressions!K120),ROUND(Regressions!K120, 1), NA())</f>
        <v>#N/A</v>
      </c>
      <c r="K110" s="353" t="e">
        <f>IF(ISNUMBER(Regressions!L120),ROUND(Regressions!L120, 1), NA())</f>
        <v>#N/A</v>
      </c>
      <c r="L110" s="252" t="e">
        <f>IF(ISNUMBER(Regressions!M120),ROUND(Regressions!M120, 1), NA())</f>
        <v>#N/A</v>
      </c>
      <c r="M110" s="354" t="e">
        <f>IF(ISNUMBER(Regressions!N120),ROUND(Regressions!N120, 1), NA())</f>
        <v>#N/A</v>
      </c>
      <c r="N110" s="251" t="e">
        <f>IF(ISNUMBER(Regressions!O120),ROUND(Regressions!O120, 1), NA())</f>
        <v>#N/A</v>
      </c>
      <c r="O110" s="355" t="e">
        <f>IF(ISNUMBER(Regressions!Q120),ROUND(Regressions!Q120, 1), NA())</f>
        <v>#N/A</v>
      </c>
      <c r="P110" s="353" t="e">
        <f>IF(ISNUMBER(Regressions!R120),ROUND(Regressions!R120, 1), NA())</f>
        <v>#N/A</v>
      </c>
      <c r="Q110" s="229" t="e">
        <f>IF(ISNUMBER(Regressions!S120),ROUND(Regressions!S120, 1), NA())</f>
        <v>#N/A</v>
      </c>
      <c r="R110" s="354" t="e">
        <f>IF(ISNUMBER(Regressions!T120),ROUND(Regressions!T120, 1), NA())</f>
        <v>#N/A</v>
      </c>
      <c r="S110" s="251" t="e">
        <f>IF(ISNUMBER(Regressions!U120),ROUND(Regressions!U120, 1), NA())</f>
        <v>#N/A</v>
      </c>
    </row>
    <row xmlns:x14ac="http://schemas.microsoft.com/office/spreadsheetml/2009/9/ac" r="111" x14ac:dyDescent="0.2">
      <c r="A111" s="350" t="str">
        <f>IF(ISBLANK(Regressions!A121), " ", Regressions!A121)</f>
        <v>United Republic of Tanzania</v>
      </c>
      <c r="B111" s="351">
        <f>IF(ISBLANK(Regressions!B121), " ", Regressions!B121)</f>
        <v>2014</v>
      </c>
      <c r="C111" s="356" t="str">
        <f>IF(ISBLANK(Regressions!C121), " ", Regressions!C121)</f>
        <v>Pre-primary</v>
      </c>
      <c r="D111" s="352">
        <f>IF(ISBLANK(Regressions!D121), " ", Regressions!D121)</f>
        <v>3154886</v>
      </c>
      <c r="E111" s="228">
        <f>IF(ISNUMBER(Regressions!E121),ROUND(Regressions!E121, 1), NA())</f>
        <v>81.900000000000006</v>
      </c>
      <c r="F111" s="353">
        <f>IF(ISNUMBER(Regressions!F121),ROUND(Regressions!F121, 1), NA())</f>
        <v>62.7</v>
      </c>
      <c r="G111" s="250">
        <f>IF(ISNUMBER(Regressions!G121),ROUND(Regressions!G121, 1), NA())</f>
        <v>49</v>
      </c>
      <c r="H111" s="354">
        <f>IF(ISNUMBER(Regressions!H121),ROUND(Regressions!H121, 1), NA())</f>
        <v>13.8</v>
      </c>
      <c r="I111" s="251">
        <f>IF(ISNUMBER(Regressions!I121),ROUND(Regressions!I121, 1), NA())</f>
        <v>37.299999999999997</v>
      </c>
      <c r="J111" s="355">
        <f>IF(ISNUMBER(Regressions!K121),ROUND(Regressions!K121, 1), NA())</f>
        <v>99.3</v>
      </c>
      <c r="K111" s="353">
        <f>IF(ISNUMBER(Regressions!L121),ROUND(Regressions!L121, 1), NA())</f>
        <v>86.9</v>
      </c>
      <c r="L111" s="252">
        <f>IF(ISNUMBER(Regressions!M121),ROUND(Regressions!M121, 1), NA())</f>
        <v>35.700000000000003</v>
      </c>
      <c r="M111" s="354">
        <f>IF(ISNUMBER(Regressions!N121),ROUND(Regressions!N121, 1), NA())</f>
        <v>51.2</v>
      </c>
      <c r="N111" s="251">
        <f>IF(ISNUMBER(Regressions!O121),ROUND(Regressions!O121, 1), NA())</f>
        <v>13.1</v>
      </c>
      <c r="O111" s="355">
        <f>IF(ISNUMBER(Regressions!Q121),ROUND(Regressions!Q121, 1), NA())</f>
        <v>52.9</v>
      </c>
      <c r="P111" s="353">
        <f>IF(ISNUMBER(Regressions!R121),ROUND(Regressions!R121, 1), NA())</f>
        <v>41.4</v>
      </c>
      <c r="Q111" s="229">
        <f>IF(ISNUMBER(Regressions!S121),ROUND(Regressions!S121, 1), NA())</f>
        <v>16.5</v>
      </c>
      <c r="R111" s="354">
        <f>IF(ISNUMBER(Regressions!T121),ROUND(Regressions!T121, 1), NA())</f>
        <v>24.9</v>
      </c>
      <c r="S111" s="251">
        <f>IF(ISNUMBER(Regressions!U121),ROUND(Regressions!U121, 1), NA())</f>
        <v>58.6</v>
      </c>
    </row>
    <row xmlns:x14ac="http://schemas.microsoft.com/office/spreadsheetml/2009/9/ac" r="112" x14ac:dyDescent="0.2">
      <c r="A112" s="350" t="str">
        <f>IF(ISBLANK(Regressions!A122), " ", Regressions!A122)</f>
        <v>United Republic of Tanzania</v>
      </c>
      <c r="B112" s="351">
        <f>IF(ISBLANK(Regressions!B122), " ", Regressions!B122)</f>
        <v>2015</v>
      </c>
      <c r="C112" s="356" t="str">
        <f>IF(ISBLANK(Regressions!C122), " ", Regressions!C122)</f>
        <v>Pre-primary</v>
      </c>
      <c r="D112" s="352">
        <f>IF(ISBLANK(Regressions!D122), " ", Regressions!D122)</f>
        <v>3228968</v>
      </c>
      <c r="E112" s="228">
        <f>IF(ISNUMBER(Regressions!E122),ROUND(Regressions!E122, 1), NA())</f>
        <v>81.900000000000006</v>
      </c>
      <c r="F112" s="353">
        <f>IF(ISNUMBER(Regressions!F122),ROUND(Regressions!F122, 1), NA())</f>
        <v>62.7</v>
      </c>
      <c r="G112" s="250">
        <f>IF(ISNUMBER(Regressions!G122),ROUND(Regressions!G122, 1), NA())</f>
        <v>49</v>
      </c>
      <c r="H112" s="354">
        <f>IF(ISNUMBER(Regressions!H122),ROUND(Regressions!H122, 1), NA())</f>
        <v>13.8</v>
      </c>
      <c r="I112" s="251">
        <f>IF(ISNUMBER(Regressions!I122),ROUND(Regressions!I122, 1), NA())</f>
        <v>37.299999999999997</v>
      </c>
      <c r="J112" s="355">
        <f>IF(ISNUMBER(Regressions!K122),ROUND(Regressions!K122, 1), NA())</f>
        <v>99.3</v>
      </c>
      <c r="K112" s="353">
        <f>IF(ISNUMBER(Regressions!L122),ROUND(Regressions!L122, 1), NA())</f>
        <v>86.9</v>
      </c>
      <c r="L112" s="252">
        <f>IF(ISNUMBER(Regressions!M122),ROUND(Regressions!M122, 1), NA())</f>
        <v>35.700000000000003</v>
      </c>
      <c r="M112" s="354">
        <f>IF(ISNUMBER(Regressions!N122),ROUND(Regressions!N122, 1), NA())</f>
        <v>51.2</v>
      </c>
      <c r="N112" s="251">
        <f>IF(ISNUMBER(Regressions!O122),ROUND(Regressions!O122, 1), NA())</f>
        <v>13.1</v>
      </c>
      <c r="O112" s="355">
        <f>IF(ISNUMBER(Regressions!Q122),ROUND(Regressions!Q122, 1), NA())</f>
        <v>52.9</v>
      </c>
      <c r="P112" s="353">
        <f>IF(ISNUMBER(Regressions!R122),ROUND(Regressions!R122, 1), NA())</f>
        <v>41.4</v>
      </c>
      <c r="Q112" s="229">
        <f>IF(ISNUMBER(Regressions!S122),ROUND(Regressions!S122, 1), NA())</f>
        <v>16.5</v>
      </c>
      <c r="R112" s="354">
        <f>IF(ISNUMBER(Regressions!T122),ROUND(Regressions!T122, 1), NA())</f>
        <v>24.9</v>
      </c>
      <c r="S112" s="251">
        <f>IF(ISNUMBER(Regressions!U122),ROUND(Regressions!U122, 1), NA())</f>
        <v>58.6</v>
      </c>
    </row>
    <row xmlns:x14ac="http://schemas.microsoft.com/office/spreadsheetml/2009/9/ac" r="113" x14ac:dyDescent="0.2">
      <c r="A113" s="350" t="str">
        <f>IF(ISBLANK(Regressions!A123), " ", Regressions!A123)</f>
        <v>United Republic of Tanzania</v>
      </c>
      <c r="B113" s="351">
        <f>IF(ISBLANK(Regressions!B123), " ", Regressions!B123)</f>
        <v>2016</v>
      </c>
      <c r="C113" s="356" t="str">
        <f>IF(ISBLANK(Regressions!C123), " ", Regressions!C123)</f>
        <v>Pre-primary</v>
      </c>
      <c r="D113" s="352">
        <f>IF(ISBLANK(Regressions!D123), " ", Regressions!D123)</f>
        <v>3309665</v>
      </c>
      <c r="E113" s="228">
        <f>IF(ISNUMBER(Regressions!E123),ROUND(Regressions!E123, 1), NA())</f>
        <v>81.900000000000006</v>
      </c>
      <c r="F113" s="353">
        <f>IF(ISNUMBER(Regressions!F123),ROUND(Regressions!F123, 1), NA())</f>
        <v>62.7</v>
      </c>
      <c r="G113" s="250">
        <f>IF(ISNUMBER(Regressions!G123),ROUND(Regressions!G123, 1), NA())</f>
        <v>49</v>
      </c>
      <c r="H113" s="354">
        <f>IF(ISNUMBER(Regressions!H123),ROUND(Regressions!H123, 1), NA())</f>
        <v>13.8</v>
      </c>
      <c r="I113" s="251">
        <f>IF(ISNUMBER(Regressions!I123),ROUND(Regressions!I123, 1), NA())</f>
        <v>37.299999999999997</v>
      </c>
      <c r="J113" s="355">
        <f>IF(ISNUMBER(Regressions!K123),ROUND(Regressions!K123, 1), NA())</f>
        <v>99.3</v>
      </c>
      <c r="K113" s="353">
        <f>IF(ISNUMBER(Regressions!L123),ROUND(Regressions!L123, 1), NA())</f>
        <v>86.9</v>
      </c>
      <c r="L113" s="252">
        <f>IF(ISNUMBER(Regressions!M123),ROUND(Regressions!M123, 1), NA())</f>
        <v>35.700000000000003</v>
      </c>
      <c r="M113" s="354">
        <f>IF(ISNUMBER(Regressions!N123),ROUND(Regressions!N123, 1), NA())</f>
        <v>51.2</v>
      </c>
      <c r="N113" s="251">
        <f>IF(ISNUMBER(Regressions!O123),ROUND(Regressions!O123, 1), NA())</f>
        <v>13.1</v>
      </c>
      <c r="O113" s="355">
        <f>IF(ISNUMBER(Regressions!Q123),ROUND(Regressions!Q123, 1), NA())</f>
        <v>52.9</v>
      </c>
      <c r="P113" s="353">
        <f>IF(ISNUMBER(Regressions!R123),ROUND(Regressions!R123, 1), NA())</f>
        <v>41.4</v>
      </c>
      <c r="Q113" s="229">
        <f>IF(ISNUMBER(Regressions!S123),ROUND(Regressions!S123, 1), NA())</f>
        <v>16.5</v>
      </c>
      <c r="R113" s="354">
        <f>IF(ISNUMBER(Regressions!T123),ROUND(Regressions!T123, 1), NA())</f>
        <v>24.9</v>
      </c>
      <c r="S113" s="251">
        <f>IF(ISNUMBER(Regressions!U123),ROUND(Regressions!U123, 1), NA())</f>
        <v>58.6</v>
      </c>
    </row>
    <row xmlns:x14ac="http://schemas.microsoft.com/office/spreadsheetml/2009/9/ac" r="114" x14ac:dyDescent="0.2">
      <c r="A114" s="350" t="str">
        <f>IF(ISBLANK(Regressions!A124), " ", Regressions!A124)</f>
        <v>United Republic of Tanzania</v>
      </c>
      <c r="B114" s="351">
        <f>IF(ISBLANK(Regressions!B124), " ", Regressions!B124)</f>
        <v>2017</v>
      </c>
      <c r="C114" s="356" t="str">
        <f>IF(ISBLANK(Regressions!C124), " ", Regressions!C124)</f>
        <v>Pre-primary</v>
      </c>
      <c r="D114" s="352">
        <f>IF(ISBLANK(Regressions!D124), " ", Regressions!D124)</f>
        <v>3374663</v>
      </c>
      <c r="E114" s="228">
        <f>IF(ISNUMBER(Regressions!E124),ROUND(Regressions!E124, 1), NA())</f>
        <v>81.900000000000006</v>
      </c>
      <c r="F114" s="353">
        <f>IF(ISNUMBER(Regressions!F124),ROUND(Regressions!F124, 1), NA())</f>
        <v>62.7</v>
      </c>
      <c r="G114" s="250">
        <f>IF(ISNUMBER(Regressions!G124),ROUND(Regressions!G124, 1), NA())</f>
        <v>49</v>
      </c>
      <c r="H114" s="354">
        <f>IF(ISNUMBER(Regressions!H124),ROUND(Regressions!H124, 1), NA())</f>
        <v>13.8</v>
      </c>
      <c r="I114" s="251">
        <f>IF(ISNUMBER(Regressions!I124),ROUND(Regressions!I124, 1), NA())</f>
        <v>37.299999999999997</v>
      </c>
      <c r="J114" s="355">
        <f>IF(ISNUMBER(Regressions!K124),ROUND(Regressions!K124, 1), NA())</f>
        <v>99.3</v>
      </c>
      <c r="K114" s="353">
        <f>IF(ISNUMBER(Regressions!L124),ROUND(Regressions!L124, 1), NA())</f>
        <v>86.9</v>
      </c>
      <c r="L114" s="252">
        <f>IF(ISNUMBER(Regressions!M124),ROUND(Regressions!M124, 1), NA())</f>
        <v>35.700000000000003</v>
      </c>
      <c r="M114" s="354">
        <f>IF(ISNUMBER(Regressions!N124),ROUND(Regressions!N124, 1), NA())</f>
        <v>51.2</v>
      </c>
      <c r="N114" s="251">
        <f>IF(ISNUMBER(Regressions!O124),ROUND(Regressions!O124, 1), NA())</f>
        <v>13.1</v>
      </c>
      <c r="O114" s="355">
        <f>IF(ISNUMBER(Regressions!Q124),ROUND(Regressions!Q124, 1), NA())</f>
        <v>52.9</v>
      </c>
      <c r="P114" s="353">
        <f>IF(ISNUMBER(Regressions!R124),ROUND(Regressions!R124, 1), NA())</f>
        <v>41.4</v>
      </c>
      <c r="Q114" s="229">
        <f>IF(ISNUMBER(Regressions!S124),ROUND(Regressions!S124, 1), NA())</f>
        <v>16.5</v>
      </c>
      <c r="R114" s="354">
        <f>IF(ISNUMBER(Regressions!T124),ROUND(Regressions!T124, 1), NA())</f>
        <v>24.9</v>
      </c>
      <c r="S114" s="251">
        <f>IF(ISNUMBER(Regressions!U124),ROUND(Regressions!U124, 1), NA())</f>
        <v>58.6</v>
      </c>
    </row>
    <row xmlns:x14ac="http://schemas.microsoft.com/office/spreadsheetml/2009/9/ac" r="115" x14ac:dyDescent="0.2">
      <c r="A115" s="350" t="str">
        <f>IF(ISBLANK(Regressions!A125), " ", Regressions!A125)</f>
        <v>United Republic of Tanzania</v>
      </c>
      <c r="B115" s="351">
        <f>IF(ISBLANK(Regressions!B125), " ", Regressions!B125)</f>
        <v>2018</v>
      </c>
      <c r="C115" s="356" t="str">
        <f>IF(ISBLANK(Regressions!C125), " ", Regressions!C125)</f>
        <v>Pre-primary</v>
      </c>
      <c r="D115" s="352">
        <f>IF(ISBLANK(Regressions!D125), " ", Regressions!D125)</f>
        <v>3430539</v>
      </c>
      <c r="E115" s="228">
        <f>IF(ISNUMBER(Regressions!E125),ROUND(Regressions!E125, 1), NA())</f>
        <v>81.900000000000006</v>
      </c>
      <c r="F115" s="353">
        <f>IF(ISNUMBER(Regressions!F125),ROUND(Regressions!F125, 1), NA())</f>
        <v>62.7</v>
      </c>
      <c r="G115" s="250">
        <f>IF(ISNUMBER(Regressions!G125),ROUND(Regressions!G125, 1), NA())</f>
        <v>49</v>
      </c>
      <c r="H115" s="354">
        <f>IF(ISNUMBER(Regressions!H125),ROUND(Regressions!H125, 1), NA())</f>
        <v>13.8</v>
      </c>
      <c r="I115" s="251">
        <f>IF(ISNUMBER(Regressions!I125),ROUND(Regressions!I125, 1), NA())</f>
        <v>37.299999999999997</v>
      </c>
      <c r="J115" s="355">
        <f>IF(ISNUMBER(Regressions!K125),ROUND(Regressions!K125, 1), NA())</f>
        <v>99.3</v>
      </c>
      <c r="K115" s="353">
        <f>IF(ISNUMBER(Regressions!L125),ROUND(Regressions!L125, 1), NA())</f>
        <v>86.9</v>
      </c>
      <c r="L115" s="252">
        <f>IF(ISNUMBER(Regressions!M125),ROUND(Regressions!M125, 1), NA())</f>
        <v>35.700000000000003</v>
      </c>
      <c r="M115" s="354">
        <f>IF(ISNUMBER(Regressions!N125),ROUND(Regressions!N125, 1), NA())</f>
        <v>51.2</v>
      </c>
      <c r="N115" s="251">
        <f>IF(ISNUMBER(Regressions!O125),ROUND(Regressions!O125, 1), NA())</f>
        <v>13.1</v>
      </c>
      <c r="O115" s="355">
        <f>IF(ISNUMBER(Regressions!Q125),ROUND(Regressions!Q125, 1), NA())</f>
        <v>52.9</v>
      </c>
      <c r="P115" s="353">
        <f>IF(ISNUMBER(Regressions!R125),ROUND(Regressions!R125, 1), NA())</f>
        <v>41.4</v>
      </c>
      <c r="Q115" s="229">
        <f>IF(ISNUMBER(Regressions!S125),ROUND(Regressions!S125, 1), NA())</f>
        <v>16.5</v>
      </c>
      <c r="R115" s="354">
        <f>IF(ISNUMBER(Regressions!T125),ROUND(Regressions!T125, 1), NA())</f>
        <v>24.9</v>
      </c>
      <c r="S115" s="251">
        <f>IF(ISNUMBER(Regressions!U125),ROUND(Regressions!U125, 1), NA())</f>
        <v>58.6</v>
      </c>
    </row>
    <row xmlns:x14ac="http://schemas.microsoft.com/office/spreadsheetml/2009/9/ac" r="116" x14ac:dyDescent="0.2">
      <c r="A116" s="350" t="str">
        <f>IF(ISBLANK(Regressions!A126), " ", Regressions!A126)</f>
        <v>United Republic of Tanzania</v>
      </c>
      <c r="B116" s="351">
        <f>IF(ISBLANK(Regressions!B126), " ", Regressions!B126)</f>
        <v>2019</v>
      </c>
      <c r="C116" s="356" t="str">
        <f>IF(ISBLANK(Regressions!C126), " ", Regressions!C126)</f>
        <v>Pre-primary</v>
      </c>
      <c r="D116" s="352">
        <f>IF(ISBLANK(Regressions!D126), " ", Regressions!D126)</f>
        <v>3526441</v>
      </c>
      <c r="E116" s="228">
        <f>IF(ISNUMBER(Regressions!E126),ROUND(Regressions!E126, 1), NA())</f>
        <v>81.900000000000006</v>
      </c>
      <c r="F116" s="353">
        <f>IF(ISNUMBER(Regressions!F126),ROUND(Regressions!F126, 1), NA())</f>
        <v>62.7</v>
      </c>
      <c r="G116" s="250">
        <f>IF(ISNUMBER(Regressions!G126),ROUND(Regressions!G126, 1), NA())</f>
        <v>49</v>
      </c>
      <c r="H116" s="354">
        <f>IF(ISNUMBER(Regressions!H126),ROUND(Regressions!H126, 1), NA())</f>
        <v>13.8</v>
      </c>
      <c r="I116" s="251">
        <f>IF(ISNUMBER(Regressions!I126),ROUND(Regressions!I126, 1), NA())</f>
        <v>37.299999999999997</v>
      </c>
      <c r="J116" s="355">
        <f>IF(ISNUMBER(Regressions!K126),ROUND(Regressions!K126, 1), NA())</f>
        <v>99.3</v>
      </c>
      <c r="K116" s="353">
        <f>IF(ISNUMBER(Regressions!L126),ROUND(Regressions!L126, 1), NA())</f>
        <v>86.9</v>
      </c>
      <c r="L116" s="252">
        <f>IF(ISNUMBER(Regressions!M126),ROUND(Regressions!M126, 1), NA())</f>
        <v>35.700000000000003</v>
      </c>
      <c r="M116" s="354">
        <f>IF(ISNUMBER(Regressions!N126),ROUND(Regressions!N126, 1), NA())</f>
        <v>51.2</v>
      </c>
      <c r="N116" s="251">
        <f>IF(ISNUMBER(Regressions!O126),ROUND(Regressions!O126, 1), NA())</f>
        <v>13.1</v>
      </c>
      <c r="O116" s="355">
        <f>IF(ISNUMBER(Regressions!Q126),ROUND(Regressions!Q126, 1), NA())</f>
        <v>52.9</v>
      </c>
      <c r="P116" s="353">
        <f>IF(ISNUMBER(Regressions!R126),ROUND(Regressions!R126, 1), NA())</f>
        <v>41.4</v>
      </c>
      <c r="Q116" s="229">
        <f>IF(ISNUMBER(Regressions!S126),ROUND(Regressions!S126, 1), NA())</f>
        <v>16.5</v>
      </c>
      <c r="R116" s="354">
        <f>IF(ISNUMBER(Regressions!T126),ROUND(Regressions!T126, 1), NA())</f>
        <v>24.9</v>
      </c>
      <c r="S116" s="251">
        <f>IF(ISNUMBER(Regressions!U126),ROUND(Regressions!U126, 1), NA())</f>
        <v>58.6</v>
      </c>
    </row>
    <row xmlns:x14ac="http://schemas.microsoft.com/office/spreadsheetml/2009/9/ac" r="117" x14ac:dyDescent="0.2">
      <c r="A117" s="350" t="str">
        <f>IF(ISBLANK(Regressions!A127), " ", Regressions!A127)</f>
        <v>United Republic of Tanzania</v>
      </c>
      <c r="B117" s="351">
        <f>IF(ISBLANK(Regressions!B127), " ", Regressions!B127)</f>
        <v>2020</v>
      </c>
      <c r="C117" s="356" t="str">
        <f>IF(ISBLANK(Regressions!C127), " ", Regressions!C127)</f>
        <v>Pre-primary</v>
      </c>
      <c r="D117" s="352">
        <f>IF(ISBLANK(Regressions!D127), " ", Regressions!D127)</f>
        <v>1798419</v>
      </c>
      <c r="E117" s="228">
        <f>IF(ISNUMBER(Regressions!E127),ROUND(Regressions!E127, 1), NA())</f>
        <v>81.900000000000006</v>
      </c>
      <c r="F117" s="353">
        <f>IF(ISNUMBER(Regressions!F127),ROUND(Regressions!F127, 1), NA())</f>
        <v>62.7</v>
      </c>
      <c r="G117" s="250">
        <f>IF(ISNUMBER(Regressions!G127),ROUND(Regressions!G127, 1), NA())</f>
        <v>49</v>
      </c>
      <c r="H117" s="354">
        <f>IF(ISNUMBER(Regressions!H127),ROUND(Regressions!H127, 1), NA())</f>
        <v>13.8</v>
      </c>
      <c r="I117" s="251">
        <f>IF(ISNUMBER(Regressions!I127),ROUND(Regressions!I127, 1), NA())</f>
        <v>37.299999999999997</v>
      </c>
      <c r="J117" s="355">
        <f>IF(ISNUMBER(Regressions!K127),ROUND(Regressions!K127, 1), NA())</f>
        <v>99.3</v>
      </c>
      <c r="K117" s="353">
        <f>IF(ISNUMBER(Regressions!L127),ROUND(Regressions!L127, 1), NA())</f>
        <v>86.9</v>
      </c>
      <c r="L117" s="252">
        <f>IF(ISNUMBER(Regressions!M127),ROUND(Regressions!M127, 1), NA())</f>
        <v>35.700000000000003</v>
      </c>
      <c r="M117" s="354">
        <f>IF(ISNUMBER(Regressions!N127),ROUND(Regressions!N127, 1), NA())</f>
        <v>51.2</v>
      </c>
      <c r="N117" s="251">
        <f>IF(ISNUMBER(Regressions!O127),ROUND(Regressions!O127, 1), NA())</f>
        <v>13.1</v>
      </c>
      <c r="O117" s="355">
        <f>IF(ISNUMBER(Regressions!Q127),ROUND(Regressions!Q127, 1), NA())</f>
        <v>52.9</v>
      </c>
      <c r="P117" s="353">
        <f>IF(ISNUMBER(Regressions!R127),ROUND(Regressions!R127, 1), NA())</f>
        <v>41.4</v>
      </c>
      <c r="Q117" s="229">
        <f>IF(ISNUMBER(Regressions!S127),ROUND(Regressions!S127, 1), NA())</f>
        <v>16.5</v>
      </c>
      <c r="R117" s="354">
        <f>IF(ISNUMBER(Regressions!T127),ROUND(Regressions!T127, 1), NA())</f>
        <v>24.9</v>
      </c>
      <c r="S117" s="251">
        <f>IF(ISNUMBER(Regressions!U127),ROUND(Regressions!U127, 1), NA())</f>
        <v>58.6</v>
      </c>
    </row>
    <row xmlns:x14ac="http://schemas.microsoft.com/office/spreadsheetml/2009/9/ac" r="118" x14ac:dyDescent="0.2">
      <c r="A118" s="404" t="str">
        <f>IF(ISBLANK(Regressions!A128), " ", Regressions!A128)</f>
        <v>United Republic of Tanzania</v>
      </c>
      <c r="B118" s="405">
        <f>IF(ISBLANK(Regressions!B128), " ", Regressions!B128)</f>
        <v>2021</v>
      </c>
      <c r="C118" s="406" t="str">
        <f>IF(ISBLANK(Regressions!C128), " ", Regressions!C128)</f>
        <v>Pre-primary</v>
      </c>
      <c r="D118" s="407">
        <f>IF(ISBLANK(Regressions!D128), " ", Regressions!D128)</f>
        <v>1870452</v>
      </c>
      <c r="E118" s="410">
        <f>IF(ISNUMBER(Regressions!E128),ROUND(Regressions!E128, 1), NA())</f>
        <v>81.900000000000006</v>
      </c>
      <c r="F118" s="408">
        <f>IF(ISNUMBER(Regressions!F128),ROUND(Regressions!F128, 1), NA())</f>
        <v>62.7</v>
      </c>
      <c r="G118" s="411">
        <f>IF(ISNUMBER(Regressions!G128),ROUND(Regressions!G128, 1), NA())</f>
        <v>49</v>
      </c>
      <c r="H118" s="409">
        <f>IF(ISNUMBER(Regressions!H128),ROUND(Regressions!H128, 1), NA())</f>
        <v>13.8</v>
      </c>
      <c r="I118" s="412">
        <f>IF(ISNUMBER(Regressions!I128),ROUND(Regressions!I128, 1), NA())</f>
        <v>37.299999999999997</v>
      </c>
      <c r="J118" s="410">
        <f>IF(ISNUMBER(Regressions!K128),ROUND(Regressions!K128, 1), NA())</f>
        <v>99.3</v>
      </c>
      <c r="K118" s="408">
        <f>IF(ISNUMBER(Regressions!L128),ROUND(Regressions!L128, 1), NA())</f>
        <v>86.9</v>
      </c>
      <c r="L118" s="413">
        <f>IF(ISNUMBER(Regressions!M128),ROUND(Regressions!M128, 1), NA())</f>
        <v>35.700000000000003</v>
      </c>
      <c r="M118" s="409">
        <f>IF(ISNUMBER(Regressions!N128),ROUND(Regressions!N128, 1), NA())</f>
        <v>51.2</v>
      </c>
      <c r="N118" s="412">
        <f>IF(ISNUMBER(Regressions!O128),ROUND(Regressions!O128, 1), NA())</f>
        <v>13.1</v>
      </c>
      <c r="O118" s="410">
        <f>IF(ISNUMBER(Regressions!Q128),ROUND(Regressions!Q128, 1), NA())</f>
        <v>52.9</v>
      </c>
      <c r="P118" s="408">
        <f>IF(ISNUMBER(Regressions!R128),ROUND(Regressions!R128, 1), NA())</f>
        <v>41.4</v>
      </c>
      <c r="Q118" s="414">
        <f>IF(ISNUMBER(Regressions!S128),ROUND(Regressions!S128, 1), NA())</f>
        <v>16.5</v>
      </c>
      <c r="R118" s="409">
        <f>IF(ISNUMBER(Regressions!T128),ROUND(Regressions!T128, 1), NA())</f>
        <v>24.9</v>
      </c>
      <c r="S118" s="412">
        <f>IF(ISNUMBER(Regressions!U128),ROUND(Regressions!U128, 1), NA())</f>
        <v>58.6</v>
      </c>
      <c r="T118" s="403"/>
      <c r="U118" s="403"/>
      <c r="V118" s="403"/>
      <c r="W118" s="403"/>
      <c r="X118" s="403"/>
      <c r="Y118" s="403"/>
      <c r="Z118" s="403"/>
      <c r="AA118" s="403"/>
      <c r="AB118" s="403"/>
      <c r="AC118" s="403"/>
    </row>
    <row xmlns:x14ac="http://schemas.microsoft.com/office/spreadsheetml/2009/9/ac" r="119" x14ac:dyDescent="0.2">
      <c r="A119" s="350" t="str">
        <f>IF(ISBLANK(Regressions!A129), " ", Regressions!A129)</f>
        <v>United Republic of Tanzania</v>
      </c>
      <c r="B119" s="351">
        <f>IF(ISBLANK(Regressions!B129), " ", Regressions!B129)</f>
        <v>2022</v>
      </c>
      <c r="C119" s="356" t="str">
        <f>IF(ISBLANK(Regressions!C129), " ", Regressions!C129)</f>
        <v>Pre-primary</v>
      </c>
      <c r="D119" s="352">
        <f>IF(ISBLANK(Regressions!D129), " ", Regressions!D129)</f>
        <v>1922457</v>
      </c>
      <c r="E119" s="228">
        <f>IF(ISNUMBER(Regressions!E129),ROUND(Regressions!E129, 1), NA())</f>
        <v>81.900000000000006</v>
      </c>
      <c r="F119" s="353">
        <f>IF(ISNUMBER(Regressions!F129),ROUND(Regressions!F129, 1), NA())</f>
        <v>62.7</v>
      </c>
      <c r="G119" s="250">
        <f>IF(ISNUMBER(Regressions!G129),ROUND(Regressions!G129, 1), NA())</f>
        <v>49</v>
      </c>
      <c r="H119" s="354">
        <f>IF(ISNUMBER(Regressions!H129),ROUND(Regressions!H129, 1), NA())</f>
        <v>13.8</v>
      </c>
      <c r="I119" s="251">
        <f>IF(ISNUMBER(Regressions!I129),ROUND(Regressions!I129, 1), NA())</f>
        <v>37.299999999999997</v>
      </c>
      <c r="J119" s="355">
        <f>IF(ISNUMBER(Regressions!K129),ROUND(Regressions!K129, 1), NA())</f>
        <v>99.3</v>
      </c>
      <c r="K119" s="353">
        <f>IF(ISNUMBER(Regressions!L129),ROUND(Regressions!L129, 1), NA())</f>
        <v>86.9</v>
      </c>
      <c r="L119" s="252">
        <f>IF(ISNUMBER(Regressions!M129),ROUND(Regressions!M129, 1), NA())</f>
        <v>35.700000000000003</v>
      </c>
      <c r="M119" s="354">
        <f>IF(ISNUMBER(Regressions!N129),ROUND(Regressions!N129, 1), NA())</f>
        <v>51.2</v>
      </c>
      <c r="N119" s="251">
        <f>IF(ISNUMBER(Regressions!O129),ROUND(Regressions!O129, 1), NA())</f>
        <v>13.1</v>
      </c>
      <c r="O119" s="355">
        <f>IF(ISNUMBER(Regressions!Q129),ROUND(Regressions!Q129, 1), NA())</f>
        <v>52.9</v>
      </c>
      <c r="P119" s="353">
        <f>IF(ISNUMBER(Regressions!R129),ROUND(Regressions!R129, 1), NA())</f>
        <v>41.4</v>
      </c>
      <c r="Q119" s="229">
        <f>IF(ISNUMBER(Regressions!S129),ROUND(Regressions!S129, 1), NA())</f>
        <v>16.5</v>
      </c>
      <c r="R119" s="354">
        <f>IF(ISNUMBER(Regressions!T129),ROUND(Regressions!T129, 1), NA())</f>
        <v>24.9</v>
      </c>
      <c r="S119" s="251">
        <f>IF(ISNUMBER(Regressions!U129),ROUND(Regressions!U129, 1), NA())</f>
        <v>58.6</v>
      </c>
    </row>
    <row xmlns:x14ac="http://schemas.microsoft.com/office/spreadsheetml/2009/9/ac" r="120" x14ac:dyDescent="0.2">
      <c r="A120" s="357" t="str">
        <f>IF(ISBLANK(Regressions!A130), " ", Regressions!A130)</f>
        <v>United Republic of Tanzania</v>
      </c>
      <c r="B120" s="358">
        <f>IF(ISBLANK(Regressions!B130), " ", Regressions!B130)</f>
        <v>2023</v>
      </c>
      <c r="C120" s="359" t="str">
        <f>IF(ISBLANK(Regressions!C130), " ", Regressions!C130)</f>
        <v>Pre-primary</v>
      </c>
      <c r="D120" s="360">
        <f>IF(ISBLANK(Regressions!D130), " ", Regressions!D130)</f>
        <v>1973434</v>
      </c>
      <c r="E120" s="361" t="e">
        <f>IF(ISNUMBER(Regressions!E130),ROUND(Regressions!E130, 1), NA())</f>
        <v>#N/A</v>
      </c>
      <c r="F120" s="362" t="e">
        <f>IF(ISNUMBER(Regressions!F130),ROUND(Regressions!F130, 1), NA())</f>
        <v>#N/A</v>
      </c>
      <c r="G120" s="363" t="e">
        <f>IF(ISNUMBER(Regressions!G130),ROUND(Regressions!G130, 1), NA())</f>
        <v>#N/A</v>
      </c>
      <c r="H120" s="364" t="e">
        <f>IF(ISNUMBER(Regressions!H130),ROUND(Regressions!H130, 1), NA())</f>
        <v>#N/A</v>
      </c>
      <c r="I120" s="365" t="e">
        <f>IF(ISNUMBER(Regressions!I130),ROUND(Regressions!I130, 1), NA())</f>
        <v>#N/A</v>
      </c>
      <c r="J120" s="366" t="e">
        <f>IF(ISNUMBER(Regressions!K130),ROUND(Regressions!K130, 1), NA())</f>
        <v>#N/A</v>
      </c>
      <c r="K120" s="362" t="e">
        <f>IF(ISNUMBER(Regressions!L130),ROUND(Regressions!L130, 1), NA())</f>
        <v>#N/A</v>
      </c>
      <c r="L120" s="367" t="e">
        <f>IF(ISNUMBER(Regressions!M130),ROUND(Regressions!M130, 1), NA())</f>
        <v>#N/A</v>
      </c>
      <c r="M120" s="364" t="e">
        <f>IF(ISNUMBER(Regressions!N130),ROUND(Regressions!N130, 1), NA())</f>
        <v>#N/A</v>
      </c>
      <c r="N120" s="365" t="e">
        <f>IF(ISNUMBER(Regressions!O130),ROUND(Regressions!O130, 1), NA())</f>
        <v>#N/A</v>
      </c>
      <c r="O120" s="366" t="e">
        <f>IF(ISNUMBER(Regressions!Q130),ROUND(Regressions!Q130, 1), NA())</f>
        <v>#N/A</v>
      </c>
      <c r="P120" s="362" t="e">
        <f>IF(ISNUMBER(Regressions!R130),ROUND(Regressions!R130, 1), NA())</f>
        <v>#N/A</v>
      </c>
      <c r="Q120" s="368" t="e">
        <f>IF(ISNUMBER(Regressions!S130),ROUND(Regressions!S130, 1), NA())</f>
        <v>#N/A</v>
      </c>
      <c r="R120" s="364" t="e">
        <f>IF(ISNUMBER(Regressions!T130),ROUND(Regressions!T130, 1), NA())</f>
        <v>#N/A</v>
      </c>
      <c r="S120" s="365" t="e">
        <f>IF(ISNUMBER(Regressions!U130),ROUND(Regressions!U130, 1), NA())</f>
        <v>#N/A</v>
      </c>
    </row>
    <row xmlns:x14ac="http://schemas.microsoft.com/office/spreadsheetml/2009/9/ac" r="121" hidden="true" x14ac:dyDescent="0.2">
      <c r="A121" s="350" t="str">
        <f>IF(ISBLANK(Regressions!A131), " ", Regressions!A131)</f>
        <v>United Republic of Tanzania</v>
      </c>
      <c r="B121" s="351">
        <f>IF(ISBLANK(Regressions!B131), " ", Regressions!B131)</f>
        <v>2024</v>
      </c>
      <c r="C121" s="356" t="str">
        <f>IF(ISBLANK(Regressions!C131), " ", Regressions!C131)</f>
        <v>Pre-primary</v>
      </c>
      <c r="D121" s="352" t="str">
        <f>IF(ISBLANK(Regressions!D131), " ", Regressions!D131)</f>
        <v> </v>
      </c>
      <c r="E121" s="228" t="e">
        <f>IF(ISNUMBER(Regressions!E131),ROUND(Regressions!E131, 1), NA())</f>
        <v>#N/A</v>
      </c>
      <c r="F121" s="353" t="e">
        <f>IF(ISNUMBER(Regressions!F131),ROUND(Regressions!F131, 1), NA())</f>
        <v>#N/A</v>
      </c>
      <c r="G121" s="250" t="e">
        <f>IF(ISNUMBER(Regressions!G131),ROUND(Regressions!G131, 1), NA())</f>
        <v>#N/A</v>
      </c>
      <c r="H121" s="354" t="e">
        <f>IF(ISNUMBER(Regressions!H131),ROUND(Regressions!H131, 1), NA())</f>
        <v>#N/A</v>
      </c>
      <c r="I121" s="251" t="e">
        <f>IF(ISNUMBER(Regressions!I131),ROUND(Regressions!I131, 1), NA())</f>
        <v>#N/A</v>
      </c>
      <c r="J121" s="355" t="e">
        <f>IF(ISNUMBER(Regressions!K131),ROUND(Regressions!K131, 1), NA())</f>
        <v>#N/A</v>
      </c>
      <c r="K121" s="353" t="e">
        <f>IF(ISNUMBER(Regressions!L131),ROUND(Regressions!L131, 1), NA())</f>
        <v>#N/A</v>
      </c>
      <c r="L121" s="252" t="e">
        <f>IF(ISNUMBER(Regressions!M131),ROUND(Regressions!M131, 1), NA())</f>
        <v>#N/A</v>
      </c>
      <c r="M121" s="354" t="e">
        <f>IF(ISNUMBER(Regressions!N131),ROUND(Regressions!N131, 1), NA())</f>
        <v>#N/A</v>
      </c>
      <c r="N121" s="251" t="e">
        <f>IF(ISNUMBER(Regressions!O131),ROUND(Regressions!O131, 1), NA())</f>
        <v>#N/A</v>
      </c>
      <c r="O121" s="355" t="e">
        <f>IF(ISNUMBER(Regressions!Q131),ROUND(Regressions!Q131, 1), NA())</f>
        <v>#N/A</v>
      </c>
      <c r="P121" s="353" t="e">
        <f>IF(ISNUMBER(Regressions!R131),ROUND(Regressions!R131, 1), NA())</f>
        <v>#N/A</v>
      </c>
      <c r="Q121" s="229" t="e">
        <f>IF(ISNUMBER(Regressions!S131),ROUND(Regressions!S131, 1), NA())</f>
        <v>#N/A</v>
      </c>
      <c r="R121" s="354" t="e">
        <f>IF(ISNUMBER(Regressions!T131),ROUND(Regressions!T131, 1), NA())</f>
        <v>#N/A</v>
      </c>
      <c r="S121" s="251" t="e">
        <f>IF(ISNUMBER(Regressions!U131),ROUND(Regressions!U131, 1), NA())</f>
        <v>#N/A</v>
      </c>
    </row>
    <row xmlns:x14ac="http://schemas.microsoft.com/office/spreadsheetml/2009/9/ac" r="122" hidden="true" x14ac:dyDescent="0.2">
      <c r="A122" s="350" t="str">
        <f>IF(ISBLANK(Regressions!A132), " ", Regressions!A132)</f>
        <v>United Republic of Tanzania</v>
      </c>
      <c r="B122" s="351">
        <f>IF(ISBLANK(Regressions!B132), " ", Regressions!B132)</f>
        <v>2025</v>
      </c>
      <c r="C122" s="356" t="str">
        <f>IF(ISBLANK(Regressions!C132), " ", Regressions!C132)</f>
        <v>Pre-primary</v>
      </c>
      <c r="D122" s="352" t="str">
        <f>IF(ISBLANK(Regressions!D132), " ", Regressions!D132)</f>
        <v> </v>
      </c>
      <c r="E122" s="228" t="e">
        <f>IF(ISNUMBER(Regressions!E132),ROUND(Regressions!E132, 1), NA())</f>
        <v>#N/A</v>
      </c>
      <c r="F122" s="353" t="e">
        <f>IF(ISNUMBER(Regressions!F132),ROUND(Regressions!F132, 1), NA())</f>
        <v>#N/A</v>
      </c>
      <c r="G122" s="250" t="e">
        <f>IF(ISNUMBER(Regressions!G132),ROUND(Regressions!G132, 1), NA())</f>
        <v>#N/A</v>
      </c>
      <c r="H122" s="354" t="e">
        <f>IF(ISNUMBER(Regressions!H132),ROUND(Regressions!H132, 1), NA())</f>
        <v>#N/A</v>
      </c>
      <c r="I122" s="251" t="e">
        <f>IF(ISNUMBER(Regressions!I132),ROUND(Regressions!I132, 1), NA())</f>
        <v>#N/A</v>
      </c>
      <c r="J122" s="355" t="e">
        <f>IF(ISNUMBER(Regressions!K132),ROUND(Regressions!K132, 1), NA())</f>
        <v>#N/A</v>
      </c>
      <c r="K122" s="353" t="e">
        <f>IF(ISNUMBER(Regressions!L132),ROUND(Regressions!L132, 1), NA())</f>
        <v>#N/A</v>
      </c>
      <c r="L122" s="252" t="e">
        <f>IF(ISNUMBER(Regressions!M132),ROUND(Regressions!M132, 1), NA())</f>
        <v>#N/A</v>
      </c>
      <c r="M122" s="354" t="e">
        <f>IF(ISNUMBER(Regressions!N132),ROUND(Regressions!N132, 1), NA())</f>
        <v>#N/A</v>
      </c>
      <c r="N122" s="251" t="e">
        <f>IF(ISNUMBER(Regressions!O132),ROUND(Regressions!O132, 1), NA())</f>
        <v>#N/A</v>
      </c>
      <c r="O122" s="355" t="e">
        <f>IF(ISNUMBER(Regressions!Q132),ROUND(Regressions!Q132, 1), NA())</f>
        <v>#N/A</v>
      </c>
      <c r="P122" s="353" t="e">
        <f>IF(ISNUMBER(Regressions!R132),ROUND(Regressions!R132, 1), NA())</f>
        <v>#N/A</v>
      </c>
      <c r="Q122" s="229" t="e">
        <f>IF(ISNUMBER(Regressions!S132),ROUND(Regressions!S132, 1), NA())</f>
        <v>#N/A</v>
      </c>
      <c r="R122" s="354" t="e">
        <f>IF(ISNUMBER(Regressions!T132),ROUND(Regressions!T132, 1), NA())</f>
        <v>#N/A</v>
      </c>
      <c r="S122" s="251" t="e">
        <f>IF(ISNUMBER(Regressions!U132),ROUND(Regressions!U132, 1), NA())</f>
        <v>#N/A</v>
      </c>
    </row>
    <row xmlns:x14ac="http://schemas.microsoft.com/office/spreadsheetml/2009/9/ac" r="123" hidden="true" x14ac:dyDescent="0.2">
      <c r="A123" s="350" t="str">
        <f>IF(ISBLANK(Regressions!A133), " ", Regressions!A133)</f>
        <v>United Republic of Tanzania</v>
      </c>
      <c r="B123" s="351">
        <f>IF(ISBLANK(Regressions!B133), " ", Regressions!B133)</f>
        <v>2026</v>
      </c>
      <c r="C123" s="356" t="str">
        <f>IF(ISBLANK(Regressions!C133), " ", Regressions!C133)</f>
        <v>Pre-primary</v>
      </c>
      <c r="D123" s="352" t="str">
        <f>IF(ISBLANK(Regressions!D133), " ", Regressions!D133)</f>
        <v> </v>
      </c>
      <c r="E123" s="228" t="e">
        <f>IF(ISNUMBER(Regressions!E133),ROUND(Regressions!E133, 1), NA())</f>
        <v>#N/A</v>
      </c>
      <c r="F123" s="353" t="e">
        <f>IF(ISNUMBER(Regressions!F133),ROUND(Regressions!F133, 1), NA())</f>
        <v>#N/A</v>
      </c>
      <c r="G123" s="250" t="e">
        <f>IF(ISNUMBER(Regressions!G133),ROUND(Regressions!G133, 1), NA())</f>
        <v>#N/A</v>
      </c>
      <c r="H123" s="354" t="e">
        <f>IF(ISNUMBER(Regressions!H133),ROUND(Regressions!H133, 1), NA())</f>
        <v>#N/A</v>
      </c>
      <c r="I123" s="251" t="e">
        <f>IF(ISNUMBER(Regressions!I133),ROUND(Regressions!I133, 1), NA())</f>
        <v>#N/A</v>
      </c>
      <c r="J123" s="355" t="e">
        <f>IF(ISNUMBER(Regressions!K133),ROUND(Regressions!K133, 1), NA())</f>
        <v>#N/A</v>
      </c>
      <c r="K123" s="353" t="e">
        <f>IF(ISNUMBER(Regressions!L133),ROUND(Regressions!L133, 1), NA())</f>
        <v>#N/A</v>
      </c>
      <c r="L123" s="252" t="e">
        <f>IF(ISNUMBER(Regressions!M133),ROUND(Regressions!M133, 1), NA())</f>
        <v>#N/A</v>
      </c>
      <c r="M123" s="354" t="e">
        <f>IF(ISNUMBER(Regressions!N133),ROUND(Regressions!N133, 1), NA())</f>
        <v>#N/A</v>
      </c>
      <c r="N123" s="251" t="e">
        <f>IF(ISNUMBER(Regressions!O133),ROUND(Regressions!O133, 1), NA())</f>
        <v>#N/A</v>
      </c>
      <c r="O123" s="355" t="e">
        <f>IF(ISNUMBER(Regressions!Q133),ROUND(Regressions!Q133, 1), NA())</f>
        <v>#N/A</v>
      </c>
      <c r="P123" s="353" t="e">
        <f>IF(ISNUMBER(Regressions!R133),ROUND(Regressions!R133, 1), NA())</f>
        <v>#N/A</v>
      </c>
      <c r="Q123" s="229" t="e">
        <f>IF(ISNUMBER(Regressions!S133),ROUND(Regressions!S133, 1), NA())</f>
        <v>#N/A</v>
      </c>
      <c r="R123" s="354" t="e">
        <f>IF(ISNUMBER(Regressions!T133),ROUND(Regressions!T133, 1), NA())</f>
        <v>#N/A</v>
      </c>
      <c r="S123" s="251" t="e">
        <f>IF(ISNUMBER(Regressions!U133),ROUND(Regressions!U133, 1), NA())</f>
        <v>#N/A</v>
      </c>
    </row>
    <row xmlns:x14ac="http://schemas.microsoft.com/office/spreadsheetml/2009/9/ac" r="124" hidden="true" x14ac:dyDescent="0.2">
      <c r="A124" s="350" t="str">
        <f>IF(ISBLANK(Regressions!A134), " ", Regressions!A134)</f>
        <v>United Republic of Tanzania</v>
      </c>
      <c r="B124" s="351">
        <f>IF(ISBLANK(Regressions!B134), " ", Regressions!B134)</f>
        <v>2027</v>
      </c>
      <c r="C124" s="356" t="str">
        <f>IF(ISBLANK(Regressions!C134), " ", Regressions!C134)</f>
        <v>Pre-primary</v>
      </c>
      <c r="D124" s="352" t="str">
        <f>IF(ISBLANK(Regressions!D134), " ", Regressions!D134)</f>
        <v> </v>
      </c>
      <c r="E124" s="228" t="e">
        <f>IF(ISNUMBER(Regressions!E134),ROUND(Regressions!E134, 1), NA())</f>
        <v>#N/A</v>
      </c>
      <c r="F124" s="353" t="e">
        <f>IF(ISNUMBER(Regressions!F134),ROUND(Regressions!F134, 1), NA())</f>
        <v>#N/A</v>
      </c>
      <c r="G124" s="250" t="e">
        <f>IF(ISNUMBER(Regressions!G134),ROUND(Regressions!G134, 1), NA())</f>
        <v>#N/A</v>
      </c>
      <c r="H124" s="354" t="e">
        <f>IF(ISNUMBER(Regressions!H134),ROUND(Regressions!H134, 1), NA())</f>
        <v>#N/A</v>
      </c>
      <c r="I124" s="251" t="e">
        <f>IF(ISNUMBER(Regressions!I134),ROUND(Regressions!I134, 1), NA())</f>
        <v>#N/A</v>
      </c>
      <c r="J124" s="355" t="e">
        <f>IF(ISNUMBER(Regressions!K134),ROUND(Regressions!K134, 1), NA())</f>
        <v>#N/A</v>
      </c>
      <c r="K124" s="353" t="e">
        <f>IF(ISNUMBER(Regressions!L134),ROUND(Regressions!L134, 1), NA())</f>
        <v>#N/A</v>
      </c>
      <c r="L124" s="252" t="e">
        <f>IF(ISNUMBER(Regressions!M134),ROUND(Regressions!M134, 1), NA())</f>
        <v>#N/A</v>
      </c>
      <c r="M124" s="354" t="e">
        <f>IF(ISNUMBER(Regressions!N134),ROUND(Regressions!N134, 1), NA())</f>
        <v>#N/A</v>
      </c>
      <c r="N124" s="251" t="e">
        <f>IF(ISNUMBER(Regressions!O134),ROUND(Regressions!O134, 1), NA())</f>
        <v>#N/A</v>
      </c>
      <c r="O124" s="355" t="e">
        <f>IF(ISNUMBER(Regressions!Q134),ROUND(Regressions!Q134, 1), NA())</f>
        <v>#N/A</v>
      </c>
      <c r="P124" s="353" t="e">
        <f>IF(ISNUMBER(Regressions!R134),ROUND(Regressions!R134, 1), NA())</f>
        <v>#N/A</v>
      </c>
      <c r="Q124" s="229" t="e">
        <f>IF(ISNUMBER(Regressions!S134),ROUND(Regressions!S134, 1), NA())</f>
        <v>#N/A</v>
      </c>
      <c r="R124" s="354" t="e">
        <f>IF(ISNUMBER(Regressions!T134),ROUND(Regressions!T134, 1), NA())</f>
        <v>#N/A</v>
      </c>
      <c r="S124" s="251" t="e">
        <f>IF(ISNUMBER(Regressions!U134),ROUND(Regressions!U134, 1), NA())</f>
        <v>#N/A</v>
      </c>
    </row>
    <row xmlns:x14ac="http://schemas.microsoft.com/office/spreadsheetml/2009/9/ac" r="125" hidden="true" x14ac:dyDescent="0.2">
      <c r="A125" s="350" t="str">
        <f>IF(ISBLANK(Regressions!A135), " ", Regressions!A135)</f>
        <v>United Republic of Tanzania</v>
      </c>
      <c r="B125" s="351">
        <f>IF(ISBLANK(Regressions!B135), " ", Regressions!B135)</f>
        <v>2028</v>
      </c>
      <c r="C125" s="356" t="str">
        <f>IF(ISBLANK(Regressions!C135), " ", Regressions!C135)</f>
        <v>Pre-primary</v>
      </c>
      <c r="D125" s="352" t="str">
        <f>IF(ISBLANK(Regressions!D135), " ", Regressions!D135)</f>
        <v> </v>
      </c>
      <c r="E125" s="228" t="e">
        <f>IF(ISNUMBER(Regressions!E135),ROUND(Regressions!E135, 1), NA())</f>
        <v>#N/A</v>
      </c>
      <c r="F125" s="353" t="e">
        <f>IF(ISNUMBER(Regressions!F135),ROUND(Regressions!F135, 1), NA())</f>
        <v>#N/A</v>
      </c>
      <c r="G125" s="250" t="e">
        <f>IF(ISNUMBER(Regressions!G135),ROUND(Regressions!G135, 1), NA())</f>
        <v>#N/A</v>
      </c>
      <c r="H125" s="354" t="e">
        <f>IF(ISNUMBER(Regressions!H135),ROUND(Regressions!H135, 1), NA())</f>
        <v>#N/A</v>
      </c>
      <c r="I125" s="251" t="e">
        <f>IF(ISNUMBER(Regressions!I135),ROUND(Regressions!I135, 1), NA())</f>
        <v>#N/A</v>
      </c>
      <c r="J125" s="355" t="e">
        <f>IF(ISNUMBER(Regressions!K135),ROUND(Regressions!K135, 1), NA())</f>
        <v>#N/A</v>
      </c>
      <c r="K125" s="353" t="e">
        <f>IF(ISNUMBER(Regressions!L135),ROUND(Regressions!L135, 1), NA())</f>
        <v>#N/A</v>
      </c>
      <c r="L125" s="252" t="e">
        <f>IF(ISNUMBER(Regressions!M135),ROUND(Regressions!M135, 1), NA())</f>
        <v>#N/A</v>
      </c>
      <c r="M125" s="354" t="e">
        <f>IF(ISNUMBER(Regressions!N135),ROUND(Regressions!N135, 1), NA())</f>
        <v>#N/A</v>
      </c>
      <c r="N125" s="251" t="e">
        <f>IF(ISNUMBER(Regressions!O135),ROUND(Regressions!O135, 1), NA())</f>
        <v>#N/A</v>
      </c>
      <c r="O125" s="355" t="e">
        <f>IF(ISNUMBER(Regressions!Q135),ROUND(Regressions!Q135, 1), NA())</f>
        <v>#N/A</v>
      </c>
      <c r="P125" s="353" t="e">
        <f>IF(ISNUMBER(Regressions!R135),ROUND(Regressions!R135, 1), NA())</f>
        <v>#N/A</v>
      </c>
      <c r="Q125" s="229" t="e">
        <f>IF(ISNUMBER(Regressions!S135),ROUND(Regressions!S135, 1), NA())</f>
        <v>#N/A</v>
      </c>
      <c r="R125" s="354" t="e">
        <f>IF(ISNUMBER(Regressions!T135),ROUND(Regressions!T135, 1), NA())</f>
        <v>#N/A</v>
      </c>
      <c r="S125" s="251" t="e">
        <f>IF(ISNUMBER(Regressions!U135),ROUND(Regressions!U135, 1), NA())</f>
        <v>#N/A</v>
      </c>
    </row>
    <row xmlns:x14ac="http://schemas.microsoft.com/office/spreadsheetml/2009/9/ac" r="126" hidden="true" x14ac:dyDescent="0.2">
      <c r="A126" s="350" t="str">
        <f>IF(ISBLANK(Regressions!A136), " ", Regressions!A136)</f>
        <v>United Republic of Tanzania</v>
      </c>
      <c r="B126" s="351">
        <f>IF(ISBLANK(Regressions!B136), " ", Regressions!B136)</f>
        <v>2029</v>
      </c>
      <c r="C126" s="356" t="str">
        <f>IF(ISBLANK(Regressions!C136), " ", Regressions!C136)</f>
        <v>Pre-primary</v>
      </c>
      <c r="D126" s="352" t="str">
        <f>IF(ISBLANK(Regressions!D136), " ", Regressions!D136)</f>
        <v> </v>
      </c>
      <c r="E126" s="228" t="e">
        <f>IF(ISNUMBER(Regressions!E136),ROUND(Regressions!E136, 1), NA())</f>
        <v>#N/A</v>
      </c>
      <c r="F126" s="353" t="e">
        <f>IF(ISNUMBER(Regressions!F136),ROUND(Regressions!F136, 1), NA())</f>
        <v>#N/A</v>
      </c>
      <c r="G126" s="250" t="e">
        <f>IF(ISNUMBER(Regressions!G136),ROUND(Regressions!G136, 1), NA())</f>
        <v>#N/A</v>
      </c>
      <c r="H126" s="354" t="e">
        <f>IF(ISNUMBER(Regressions!H136),ROUND(Regressions!H136, 1), NA())</f>
        <v>#N/A</v>
      </c>
      <c r="I126" s="251" t="e">
        <f>IF(ISNUMBER(Regressions!I136),ROUND(Regressions!I136, 1), NA())</f>
        <v>#N/A</v>
      </c>
      <c r="J126" s="355" t="e">
        <f>IF(ISNUMBER(Regressions!K136),ROUND(Regressions!K136, 1), NA())</f>
        <v>#N/A</v>
      </c>
      <c r="K126" s="353" t="e">
        <f>IF(ISNUMBER(Regressions!L136),ROUND(Regressions!L136, 1), NA())</f>
        <v>#N/A</v>
      </c>
      <c r="L126" s="252" t="e">
        <f>IF(ISNUMBER(Regressions!M136),ROUND(Regressions!M136, 1), NA())</f>
        <v>#N/A</v>
      </c>
      <c r="M126" s="354" t="e">
        <f>IF(ISNUMBER(Regressions!N136),ROUND(Regressions!N136, 1), NA())</f>
        <v>#N/A</v>
      </c>
      <c r="N126" s="251" t="e">
        <f>IF(ISNUMBER(Regressions!O136),ROUND(Regressions!O136, 1), NA())</f>
        <v>#N/A</v>
      </c>
      <c r="O126" s="355" t="e">
        <f>IF(ISNUMBER(Regressions!Q136),ROUND(Regressions!Q136, 1), NA())</f>
        <v>#N/A</v>
      </c>
      <c r="P126" s="353" t="e">
        <f>IF(ISNUMBER(Regressions!R136),ROUND(Regressions!R136, 1), NA())</f>
        <v>#N/A</v>
      </c>
      <c r="Q126" s="229" t="e">
        <f>IF(ISNUMBER(Regressions!S136),ROUND(Regressions!S136, 1), NA())</f>
        <v>#N/A</v>
      </c>
      <c r="R126" s="354" t="e">
        <f>IF(ISNUMBER(Regressions!T136),ROUND(Regressions!T136, 1), NA())</f>
        <v>#N/A</v>
      </c>
      <c r="S126" s="251" t="e">
        <f>IF(ISNUMBER(Regressions!U136),ROUND(Regressions!U136, 1), NA())</f>
        <v>#N/A</v>
      </c>
    </row>
    <row xmlns:x14ac="http://schemas.microsoft.com/office/spreadsheetml/2009/9/ac" r="127" hidden="true" x14ac:dyDescent="0.2">
      <c r="A127" s="350" t="str">
        <f>IF(ISBLANK(Regressions!A137), " ", Regressions!A137)</f>
        <v>United Republic of Tanzania</v>
      </c>
      <c r="B127" s="351">
        <f>IF(ISBLANK(Regressions!B137), " ", Regressions!B137)</f>
        <v>2030</v>
      </c>
      <c r="C127" s="356" t="str">
        <f>IF(ISBLANK(Regressions!C137), " ", Regressions!C137)</f>
        <v>Pre-primary</v>
      </c>
      <c r="D127" s="352" t="str">
        <f>IF(ISBLANK(Regressions!D137), " ", Regressions!D137)</f>
        <v> </v>
      </c>
      <c r="E127" s="228" t="e">
        <f>IF(ISNUMBER(Regressions!E137),ROUND(Regressions!E137, 1), NA())</f>
        <v>#N/A</v>
      </c>
      <c r="F127" s="353" t="e">
        <f>IF(ISNUMBER(Regressions!F137),ROUND(Regressions!F137, 1), NA())</f>
        <v>#N/A</v>
      </c>
      <c r="G127" s="250" t="e">
        <f>IF(ISNUMBER(Regressions!G137),ROUND(Regressions!G137, 1), NA())</f>
        <v>#N/A</v>
      </c>
      <c r="H127" s="354" t="e">
        <f>IF(ISNUMBER(Regressions!H137),ROUND(Regressions!H137, 1), NA())</f>
        <v>#N/A</v>
      </c>
      <c r="I127" s="251" t="e">
        <f>IF(ISNUMBER(Regressions!I137),ROUND(Regressions!I137, 1), NA())</f>
        <v>#N/A</v>
      </c>
      <c r="J127" s="355" t="e">
        <f>IF(ISNUMBER(Regressions!K137),ROUND(Regressions!K137, 1), NA())</f>
        <v>#N/A</v>
      </c>
      <c r="K127" s="353" t="e">
        <f>IF(ISNUMBER(Regressions!L137),ROUND(Regressions!L137, 1), NA())</f>
        <v>#N/A</v>
      </c>
      <c r="L127" s="252" t="e">
        <f>IF(ISNUMBER(Regressions!M137),ROUND(Regressions!M137, 1), NA())</f>
        <v>#N/A</v>
      </c>
      <c r="M127" s="354" t="e">
        <f>IF(ISNUMBER(Regressions!N137),ROUND(Regressions!N137, 1), NA())</f>
        <v>#N/A</v>
      </c>
      <c r="N127" s="251" t="e">
        <f>IF(ISNUMBER(Regressions!O137),ROUND(Regressions!O137, 1), NA())</f>
        <v>#N/A</v>
      </c>
      <c r="O127" s="355" t="e">
        <f>IF(ISNUMBER(Regressions!Q137),ROUND(Regressions!Q137, 1), NA())</f>
        <v>#N/A</v>
      </c>
      <c r="P127" s="353" t="e">
        <f>IF(ISNUMBER(Regressions!R137),ROUND(Regressions!R137, 1), NA())</f>
        <v>#N/A</v>
      </c>
      <c r="Q127" s="229" t="e">
        <f>IF(ISNUMBER(Regressions!S137),ROUND(Regressions!S137, 1), NA())</f>
        <v>#N/A</v>
      </c>
      <c r="R127" s="354" t="e">
        <f>IF(ISNUMBER(Regressions!T137),ROUND(Regressions!T137, 1), NA())</f>
        <v>#N/A</v>
      </c>
      <c r="S127" s="251" t="e">
        <f>IF(ISNUMBER(Regressions!U137),ROUND(Regressions!U137, 1), NA())</f>
        <v>#N/A</v>
      </c>
    </row>
    <row xmlns:x14ac="http://schemas.microsoft.com/office/spreadsheetml/2009/9/ac" r="128" x14ac:dyDescent="0.2">
      <c r="A128" s="350" t="str">
        <f>IF(ISBLANK(Regressions!A138), " ", Regressions!A138)</f>
        <v>United Republic of Tanzania</v>
      </c>
      <c r="B128" s="351">
        <f>IF(ISBLANK(Regressions!B138), " ", Regressions!B138)</f>
        <v>2000</v>
      </c>
      <c r="C128" s="356" t="str">
        <f>IF(ISBLANK(Regressions!C138), " ", Regressions!C138)</f>
        <v>Primary</v>
      </c>
      <c r="D128" s="352">
        <f>IF(ISBLANK(Regressions!D138), " ", Regressions!D138)</f>
        <v>6354033</v>
      </c>
      <c r="E128" s="228" t="e">
        <f>IF(ISNUMBER(Regressions!E138),ROUND(Regressions!E138, 1), NA())</f>
        <v>#N/A</v>
      </c>
      <c r="F128" s="353" t="e">
        <f>IF(ISNUMBER(Regressions!F138),ROUND(Regressions!F138, 1), NA())</f>
        <v>#N/A</v>
      </c>
      <c r="G128" s="250" t="e">
        <f>IF(ISNUMBER(Regressions!G138),ROUND(Regressions!G138, 1), NA())</f>
        <v>#N/A</v>
      </c>
      <c r="H128" s="354" t="e">
        <f>IF(ISNUMBER(Regressions!H138),ROUND(Regressions!H138, 1), NA())</f>
        <v>#N/A</v>
      </c>
      <c r="I128" s="251" t="e">
        <f>IF(ISNUMBER(Regressions!I138),ROUND(Regressions!I138, 1), NA())</f>
        <v>#N/A</v>
      </c>
      <c r="J128" s="355">
        <f>IF(ISNUMBER(Regressions!K138),ROUND(Regressions!K138, 1), NA())</f>
        <v>100</v>
      </c>
      <c r="K128" s="353" t="e">
        <f>IF(ISNUMBER(Regressions!L138),ROUND(Regressions!L138, 1), NA())</f>
        <v>#N/A</v>
      </c>
      <c r="L128" s="252" t="e">
        <f>IF(ISNUMBER(Regressions!M138),ROUND(Regressions!M138, 1), NA())</f>
        <v>#N/A</v>
      </c>
      <c r="M128" s="354" t="e">
        <f>IF(ISNUMBER(Regressions!N138),ROUND(Regressions!N138, 1), NA())</f>
        <v>#N/A</v>
      </c>
      <c r="N128" s="251" t="e">
        <f>IF(ISNUMBER(Regressions!O138),ROUND(Regressions!O138, 1), NA())</f>
        <v>#N/A</v>
      </c>
      <c r="O128" s="355" t="e">
        <f>IF(ISNUMBER(Regressions!Q138),ROUND(Regressions!Q138, 1), NA())</f>
        <v>#N/A</v>
      </c>
      <c r="P128" s="353" t="e">
        <f>IF(ISNUMBER(Regressions!R138),ROUND(Regressions!R138, 1), NA())</f>
        <v>#N/A</v>
      </c>
      <c r="Q128" s="229" t="e">
        <f>IF(ISNUMBER(Regressions!S138),ROUND(Regressions!S138, 1), NA())</f>
        <v>#N/A</v>
      </c>
      <c r="R128" s="354" t="e">
        <f>IF(ISNUMBER(Regressions!T138),ROUND(Regressions!T138, 1), NA())</f>
        <v>#N/A</v>
      </c>
      <c r="S128" s="251" t="e">
        <f>IF(ISNUMBER(Regressions!U138),ROUND(Regressions!U138, 1), NA())</f>
        <v>#N/A</v>
      </c>
    </row>
    <row xmlns:x14ac="http://schemas.microsoft.com/office/spreadsheetml/2009/9/ac" r="129" x14ac:dyDescent="0.2">
      <c r="A129" s="350" t="str">
        <f>IF(ISBLANK(Regressions!A139), " ", Regressions!A139)</f>
        <v>United Republic of Tanzania</v>
      </c>
      <c r="B129" s="351">
        <f>IF(ISBLANK(Regressions!B139), " ", Regressions!B139)</f>
        <v>2001</v>
      </c>
      <c r="C129" s="356" t="str">
        <f>IF(ISBLANK(Regressions!C139), " ", Regressions!C139)</f>
        <v>Primary</v>
      </c>
      <c r="D129" s="352">
        <f>IF(ISBLANK(Regressions!D139), " ", Regressions!D139)</f>
        <v>6501687</v>
      </c>
      <c r="E129" s="228" t="e">
        <f>IF(ISNUMBER(Regressions!E139),ROUND(Regressions!E139, 1), NA())</f>
        <v>#N/A</v>
      </c>
      <c r="F129" s="353" t="e">
        <f>IF(ISNUMBER(Regressions!F139),ROUND(Regressions!F139, 1), NA())</f>
        <v>#N/A</v>
      </c>
      <c r="G129" s="250" t="e">
        <f>IF(ISNUMBER(Regressions!G139),ROUND(Regressions!G139, 1), NA())</f>
        <v>#N/A</v>
      </c>
      <c r="H129" s="354" t="e">
        <f>IF(ISNUMBER(Regressions!H139),ROUND(Regressions!H139, 1), NA())</f>
        <v>#N/A</v>
      </c>
      <c r="I129" s="251" t="e">
        <f>IF(ISNUMBER(Regressions!I139),ROUND(Regressions!I139, 1), NA())</f>
        <v>#N/A</v>
      </c>
      <c r="J129" s="355">
        <f>IF(ISNUMBER(Regressions!K139),ROUND(Regressions!K139, 1), NA())</f>
        <v>100</v>
      </c>
      <c r="K129" s="353" t="e">
        <f>IF(ISNUMBER(Regressions!L139),ROUND(Regressions!L139, 1), NA())</f>
        <v>#N/A</v>
      </c>
      <c r="L129" s="252" t="e">
        <f>IF(ISNUMBER(Regressions!M139),ROUND(Regressions!M139, 1), NA())</f>
        <v>#N/A</v>
      </c>
      <c r="M129" s="354" t="e">
        <f>IF(ISNUMBER(Regressions!N139),ROUND(Regressions!N139, 1), NA())</f>
        <v>#N/A</v>
      </c>
      <c r="N129" s="251" t="e">
        <f>IF(ISNUMBER(Regressions!O139),ROUND(Regressions!O139, 1), NA())</f>
        <v>#N/A</v>
      </c>
      <c r="O129" s="355" t="e">
        <f>IF(ISNUMBER(Regressions!Q139),ROUND(Regressions!Q139, 1), NA())</f>
        <v>#N/A</v>
      </c>
      <c r="P129" s="353" t="e">
        <f>IF(ISNUMBER(Regressions!R139),ROUND(Regressions!R139, 1), NA())</f>
        <v>#N/A</v>
      </c>
      <c r="Q129" s="229" t="e">
        <f>IF(ISNUMBER(Regressions!S139),ROUND(Regressions!S139, 1), NA())</f>
        <v>#N/A</v>
      </c>
      <c r="R129" s="354" t="e">
        <f>IF(ISNUMBER(Regressions!T139),ROUND(Regressions!T139, 1), NA())</f>
        <v>#N/A</v>
      </c>
      <c r="S129" s="251" t="e">
        <f>IF(ISNUMBER(Regressions!U139),ROUND(Regressions!U139, 1), NA())</f>
        <v>#N/A</v>
      </c>
    </row>
    <row xmlns:x14ac="http://schemas.microsoft.com/office/spreadsheetml/2009/9/ac" r="130" x14ac:dyDescent="0.2">
      <c r="A130" s="350" t="str">
        <f>IF(ISBLANK(Regressions!A140), " ", Regressions!A140)</f>
        <v>United Republic of Tanzania</v>
      </c>
      <c r="B130" s="351">
        <f>IF(ISBLANK(Regressions!B140), " ", Regressions!B140)</f>
        <v>2002</v>
      </c>
      <c r="C130" s="356" t="str">
        <f>IF(ISBLANK(Regressions!C140), " ", Regressions!C140)</f>
        <v>Primary</v>
      </c>
      <c r="D130" s="352">
        <f>IF(ISBLANK(Regressions!D140), " ", Regressions!D140)</f>
        <v>6623522</v>
      </c>
      <c r="E130" s="228" t="e">
        <f>IF(ISNUMBER(Regressions!E140),ROUND(Regressions!E140, 1), NA())</f>
        <v>#N/A</v>
      </c>
      <c r="F130" s="353" t="e">
        <f>IF(ISNUMBER(Regressions!F140),ROUND(Regressions!F140, 1), NA())</f>
        <v>#N/A</v>
      </c>
      <c r="G130" s="250" t="e">
        <f>IF(ISNUMBER(Regressions!G140),ROUND(Regressions!G140, 1), NA())</f>
        <v>#N/A</v>
      </c>
      <c r="H130" s="354" t="e">
        <f>IF(ISNUMBER(Regressions!H140),ROUND(Regressions!H140, 1), NA())</f>
        <v>#N/A</v>
      </c>
      <c r="I130" s="251" t="e">
        <f>IF(ISNUMBER(Regressions!I140),ROUND(Regressions!I140, 1), NA())</f>
        <v>#N/A</v>
      </c>
      <c r="J130" s="355">
        <f>IF(ISNUMBER(Regressions!K140),ROUND(Regressions!K140, 1), NA())</f>
        <v>100</v>
      </c>
      <c r="K130" s="353" t="e">
        <f>IF(ISNUMBER(Regressions!L140),ROUND(Regressions!L140, 1), NA())</f>
        <v>#N/A</v>
      </c>
      <c r="L130" s="252" t="e">
        <f>IF(ISNUMBER(Regressions!M140),ROUND(Regressions!M140, 1), NA())</f>
        <v>#N/A</v>
      </c>
      <c r="M130" s="354" t="e">
        <f>IF(ISNUMBER(Regressions!N140),ROUND(Regressions!N140, 1), NA())</f>
        <v>#N/A</v>
      </c>
      <c r="N130" s="251" t="e">
        <f>IF(ISNUMBER(Regressions!O140),ROUND(Regressions!O140, 1), NA())</f>
        <v>#N/A</v>
      </c>
      <c r="O130" s="355" t="e">
        <f>IF(ISNUMBER(Regressions!Q140),ROUND(Regressions!Q140, 1), NA())</f>
        <v>#N/A</v>
      </c>
      <c r="P130" s="353" t="e">
        <f>IF(ISNUMBER(Regressions!R140),ROUND(Regressions!R140, 1), NA())</f>
        <v>#N/A</v>
      </c>
      <c r="Q130" s="229" t="e">
        <f>IF(ISNUMBER(Regressions!S140),ROUND(Regressions!S140, 1), NA())</f>
        <v>#N/A</v>
      </c>
      <c r="R130" s="354" t="e">
        <f>IF(ISNUMBER(Regressions!T140),ROUND(Regressions!T140, 1), NA())</f>
        <v>#N/A</v>
      </c>
      <c r="S130" s="251" t="e">
        <f>IF(ISNUMBER(Regressions!U140),ROUND(Regressions!U140, 1), NA())</f>
        <v>#N/A</v>
      </c>
    </row>
    <row xmlns:x14ac="http://schemas.microsoft.com/office/spreadsheetml/2009/9/ac" r="131" x14ac:dyDescent="0.2">
      <c r="A131" s="350" t="str">
        <f>IF(ISBLANK(Regressions!A141), " ", Regressions!A141)</f>
        <v>United Republic of Tanzania</v>
      </c>
      <c r="B131" s="351">
        <f>IF(ISBLANK(Regressions!B141), " ", Regressions!B141)</f>
        <v>2003</v>
      </c>
      <c r="C131" s="356" t="str">
        <f>IF(ISBLANK(Regressions!C141), " ", Regressions!C141)</f>
        <v>Primary</v>
      </c>
      <c r="D131" s="352">
        <f>IF(ISBLANK(Regressions!D141), " ", Regressions!D141)</f>
        <v>6766827</v>
      </c>
      <c r="E131" s="228" t="e">
        <f>IF(ISNUMBER(Regressions!E141),ROUND(Regressions!E141, 1), NA())</f>
        <v>#N/A</v>
      </c>
      <c r="F131" s="353" t="e">
        <f>IF(ISNUMBER(Regressions!F141),ROUND(Regressions!F141, 1), NA())</f>
        <v>#N/A</v>
      </c>
      <c r="G131" s="250" t="e">
        <f>IF(ISNUMBER(Regressions!G141),ROUND(Regressions!G141, 1), NA())</f>
        <v>#N/A</v>
      </c>
      <c r="H131" s="354" t="e">
        <f>IF(ISNUMBER(Regressions!H141),ROUND(Regressions!H141, 1), NA())</f>
        <v>#N/A</v>
      </c>
      <c r="I131" s="251" t="e">
        <f>IF(ISNUMBER(Regressions!I141),ROUND(Regressions!I141, 1), NA())</f>
        <v>#N/A</v>
      </c>
      <c r="J131" s="355">
        <f>IF(ISNUMBER(Regressions!K141),ROUND(Regressions!K141, 1), NA())</f>
        <v>100</v>
      </c>
      <c r="K131" s="353" t="e">
        <f>IF(ISNUMBER(Regressions!L141),ROUND(Regressions!L141, 1), NA())</f>
        <v>#N/A</v>
      </c>
      <c r="L131" s="252" t="e">
        <f>IF(ISNUMBER(Regressions!M141),ROUND(Regressions!M141, 1), NA())</f>
        <v>#N/A</v>
      </c>
      <c r="M131" s="354" t="e">
        <f>IF(ISNUMBER(Regressions!N141),ROUND(Regressions!N141, 1), NA())</f>
        <v>#N/A</v>
      </c>
      <c r="N131" s="251" t="e">
        <f>IF(ISNUMBER(Regressions!O141),ROUND(Regressions!O141, 1), NA())</f>
        <v>#N/A</v>
      </c>
      <c r="O131" s="355" t="e">
        <f>IF(ISNUMBER(Regressions!Q141),ROUND(Regressions!Q141, 1), NA())</f>
        <v>#N/A</v>
      </c>
      <c r="P131" s="353" t="e">
        <f>IF(ISNUMBER(Regressions!R141),ROUND(Regressions!R141, 1), NA())</f>
        <v>#N/A</v>
      </c>
      <c r="Q131" s="229" t="e">
        <f>IF(ISNUMBER(Regressions!S141),ROUND(Regressions!S141, 1), NA())</f>
        <v>#N/A</v>
      </c>
      <c r="R131" s="354" t="e">
        <f>IF(ISNUMBER(Regressions!T141),ROUND(Regressions!T141, 1), NA())</f>
        <v>#N/A</v>
      </c>
      <c r="S131" s="251" t="e">
        <f>IF(ISNUMBER(Regressions!U141),ROUND(Regressions!U141, 1), NA())</f>
        <v>#N/A</v>
      </c>
    </row>
    <row xmlns:x14ac="http://schemas.microsoft.com/office/spreadsheetml/2009/9/ac" r="132" x14ac:dyDescent="0.2">
      <c r="A132" s="350" t="str">
        <f>IF(ISBLANK(Regressions!A142), " ", Regressions!A142)</f>
        <v>United Republic of Tanzania</v>
      </c>
      <c r="B132" s="351">
        <f>IF(ISBLANK(Regressions!B142), " ", Regressions!B142)</f>
        <v>2004</v>
      </c>
      <c r="C132" s="356" t="str">
        <f>IF(ISBLANK(Regressions!C142), " ", Regressions!C142)</f>
        <v>Primary</v>
      </c>
      <c r="D132" s="352">
        <f>IF(ISBLANK(Regressions!D142), " ", Regressions!D142)</f>
        <v>6936183</v>
      </c>
      <c r="E132" s="228" t="e">
        <f>IF(ISNUMBER(Regressions!E142),ROUND(Regressions!E142, 1), NA())</f>
        <v>#N/A</v>
      </c>
      <c r="F132" s="353">
        <f>IF(ISNUMBER(Regressions!F142),ROUND(Regressions!F142, 1), NA())</f>
        <v>41.5</v>
      </c>
      <c r="G132" s="250" t="e">
        <f>IF(ISNUMBER(Regressions!G142),ROUND(Regressions!G142, 1), NA())</f>
        <v>#N/A</v>
      </c>
      <c r="H132" s="354" t="e">
        <f>IF(ISNUMBER(Regressions!H142),ROUND(Regressions!H142, 1), NA())</f>
        <v>#N/A</v>
      </c>
      <c r="I132" s="251">
        <f>IF(ISNUMBER(Regressions!I142),ROUND(Regressions!I142, 1), NA())</f>
        <v>58.5</v>
      </c>
      <c r="J132" s="355">
        <f>IF(ISNUMBER(Regressions!K142),ROUND(Regressions!K142, 1), NA())</f>
        <v>100</v>
      </c>
      <c r="K132" s="353" t="e">
        <f>IF(ISNUMBER(Regressions!L142),ROUND(Regressions!L142, 1), NA())</f>
        <v>#N/A</v>
      </c>
      <c r="L132" s="252" t="e">
        <f>IF(ISNUMBER(Regressions!M142),ROUND(Regressions!M142, 1), NA())</f>
        <v>#N/A</v>
      </c>
      <c r="M132" s="354" t="e">
        <f>IF(ISNUMBER(Regressions!N142),ROUND(Regressions!N142, 1), NA())</f>
        <v>#N/A</v>
      </c>
      <c r="N132" s="251" t="e">
        <f>IF(ISNUMBER(Regressions!O142),ROUND(Regressions!O142, 1), NA())</f>
        <v>#N/A</v>
      </c>
      <c r="O132" s="355" t="e">
        <f>IF(ISNUMBER(Regressions!Q142),ROUND(Regressions!Q142, 1), NA())</f>
        <v>#N/A</v>
      </c>
      <c r="P132" s="353" t="e">
        <f>IF(ISNUMBER(Regressions!R142),ROUND(Regressions!R142, 1), NA())</f>
        <v>#N/A</v>
      </c>
      <c r="Q132" s="229" t="e">
        <f>IF(ISNUMBER(Regressions!S142),ROUND(Regressions!S142, 1), NA())</f>
        <v>#N/A</v>
      </c>
      <c r="R132" s="354" t="e">
        <f>IF(ISNUMBER(Regressions!T142),ROUND(Regressions!T142, 1), NA())</f>
        <v>#N/A</v>
      </c>
      <c r="S132" s="251" t="e">
        <f>IF(ISNUMBER(Regressions!U142),ROUND(Regressions!U142, 1), NA())</f>
        <v>#N/A</v>
      </c>
    </row>
    <row xmlns:x14ac="http://schemas.microsoft.com/office/spreadsheetml/2009/9/ac" r="133" x14ac:dyDescent="0.2">
      <c r="A133" s="350" t="str">
        <f>IF(ISBLANK(Regressions!A143), " ", Regressions!A143)</f>
        <v>United Republic of Tanzania</v>
      </c>
      <c r="B133" s="351">
        <f>IF(ISBLANK(Regressions!B143), " ", Regressions!B143)</f>
        <v>2005</v>
      </c>
      <c r="C133" s="356" t="str">
        <f>IF(ISBLANK(Regressions!C143), " ", Regressions!C143)</f>
        <v>Primary</v>
      </c>
      <c r="D133" s="352">
        <f>IF(ISBLANK(Regressions!D143), " ", Regressions!D143)</f>
        <v>7114678</v>
      </c>
      <c r="E133" s="228" t="e">
        <f>IF(ISNUMBER(Regressions!E143),ROUND(Regressions!E143, 1), NA())</f>
        <v>#N/A</v>
      </c>
      <c r="F133" s="353">
        <f>IF(ISNUMBER(Regressions!F143),ROUND(Regressions!F143, 1), NA())</f>
        <v>41.5</v>
      </c>
      <c r="G133" s="250" t="e">
        <f>IF(ISNUMBER(Regressions!G143),ROUND(Regressions!G143, 1), NA())</f>
        <v>#N/A</v>
      </c>
      <c r="H133" s="354" t="e">
        <f>IF(ISNUMBER(Regressions!H143),ROUND(Regressions!H143, 1), NA())</f>
        <v>#N/A</v>
      </c>
      <c r="I133" s="251">
        <f>IF(ISNUMBER(Regressions!I143),ROUND(Regressions!I143, 1), NA())</f>
        <v>58.5</v>
      </c>
      <c r="J133" s="355">
        <f>IF(ISNUMBER(Regressions!K143),ROUND(Regressions!K143, 1), NA())</f>
        <v>100</v>
      </c>
      <c r="K133" s="353" t="e">
        <f>IF(ISNUMBER(Regressions!L143),ROUND(Regressions!L143, 1), NA())</f>
        <v>#N/A</v>
      </c>
      <c r="L133" s="252" t="e">
        <f>IF(ISNUMBER(Regressions!M143),ROUND(Regressions!M143, 1), NA())</f>
        <v>#N/A</v>
      </c>
      <c r="M133" s="354" t="e">
        <f>IF(ISNUMBER(Regressions!N143),ROUND(Regressions!N143, 1), NA())</f>
        <v>#N/A</v>
      </c>
      <c r="N133" s="251" t="e">
        <f>IF(ISNUMBER(Regressions!O143),ROUND(Regressions!O143, 1), NA())</f>
        <v>#N/A</v>
      </c>
      <c r="O133" s="355" t="e">
        <f>IF(ISNUMBER(Regressions!Q143),ROUND(Regressions!Q143, 1), NA())</f>
        <v>#N/A</v>
      </c>
      <c r="P133" s="353" t="e">
        <f>IF(ISNUMBER(Regressions!R143),ROUND(Regressions!R143, 1), NA())</f>
        <v>#N/A</v>
      </c>
      <c r="Q133" s="229" t="e">
        <f>IF(ISNUMBER(Regressions!S143),ROUND(Regressions!S143, 1), NA())</f>
        <v>#N/A</v>
      </c>
      <c r="R133" s="354" t="e">
        <f>IF(ISNUMBER(Regressions!T143),ROUND(Regressions!T143, 1), NA())</f>
        <v>#N/A</v>
      </c>
      <c r="S133" s="251" t="e">
        <f>IF(ISNUMBER(Regressions!U143),ROUND(Regressions!U143, 1), NA())</f>
        <v>#N/A</v>
      </c>
    </row>
    <row xmlns:x14ac="http://schemas.microsoft.com/office/spreadsheetml/2009/9/ac" r="134" x14ac:dyDescent="0.2">
      <c r="A134" s="350" t="str">
        <f>IF(ISBLANK(Regressions!A144), " ", Regressions!A144)</f>
        <v>United Republic of Tanzania</v>
      </c>
      <c r="B134" s="351">
        <f>IF(ISBLANK(Regressions!B144), " ", Regressions!B144)</f>
        <v>2006</v>
      </c>
      <c r="C134" s="356" t="str">
        <f>IF(ISBLANK(Regressions!C144), " ", Regressions!C144)</f>
        <v>Primary</v>
      </c>
      <c r="D134" s="352">
        <f>IF(ISBLANK(Regressions!D144), " ", Regressions!D144)</f>
        <v>7312662</v>
      </c>
      <c r="E134" s="228" t="e">
        <f>IF(ISNUMBER(Regressions!E144),ROUND(Regressions!E144, 1), NA())</f>
        <v>#N/A</v>
      </c>
      <c r="F134" s="353">
        <f>IF(ISNUMBER(Regressions!F144),ROUND(Regressions!F144, 1), NA())</f>
        <v>41.5</v>
      </c>
      <c r="G134" s="250" t="e">
        <f>IF(ISNUMBER(Regressions!G144),ROUND(Regressions!G144, 1), NA())</f>
        <v>#N/A</v>
      </c>
      <c r="H134" s="354" t="e">
        <f>IF(ISNUMBER(Regressions!H144),ROUND(Regressions!H144, 1), NA())</f>
        <v>#N/A</v>
      </c>
      <c r="I134" s="251">
        <f>IF(ISNUMBER(Regressions!I144),ROUND(Regressions!I144, 1), NA())</f>
        <v>58.5</v>
      </c>
      <c r="J134" s="355">
        <f>IF(ISNUMBER(Regressions!K144),ROUND(Regressions!K144, 1), NA())</f>
        <v>100</v>
      </c>
      <c r="K134" s="353" t="e">
        <f>IF(ISNUMBER(Regressions!L144),ROUND(Regressions!L144, 1), NA())</f>
        <v>#N/A</v>
      </c>
      <c r="L134" s="252" t="e">
        <f>IF(ISNUMBER(Regressions!M144),ROUND(Regressions!M144, 1), NA())</f>
        <v>#N/A</v>
      </c>
      <c r="M134" s="354" t="e">
        <f>IF(ISNUMBER(Regressions!N144),ROUND(Regressions!N144, 1), NA())</f>
        <v>#N/A</v>
      </c>
      <c r="N134" s="251" t="e">
        <f>IF(ISNUMBER(Regressions!O144),ROUND(Regressions!O144, 1), NA())</f>
        <v>#N/A</v>
      </c>
      <c r="O134" s="355" t="e">
        <f>IF(ISNUMBER(Regressions!Q144),ROUND(Regressions!Q144, 1), NA())</f>
        <v>#N/A</v>
      </c>
      <c r="P134" s="353" t="e">
        <f>IF(ISNUMBER(Regressions!R144),ROUND(Regressions!R144, 1), NA())</f>
        <v>#N/A</v>
      </c>
      <c r="Q134" s="229" t="e">
        <f>IF(ISNUMBER(Regressions!S144),ROUND(Regressions!S144, 1), NA())</f>
        <v>#N/A</v>
      </c>
      <c r="R134" s="354" t="e">
        <f>IF(ISNUMBER(Regressions!T144),ROUND(Regressions!T144, 1), NA())</f>
        <v>#N/A</v>
      </c>
      <c r="S134" s="251" t="e">
        <f>IF(ISNUMBER(Regressions!U144),ROUND(Regressions!U144, 1), NA())</f>
        <v>#N/A</v>
      </c>
    </row>
    <row xmlns:x14ac="http://schemas.microsoft.com/office/spreadsheetml/2009/9/ac" r="135" x14ac:dyDescent="0.2">
      <c r="A135" s="350" t="str">
        <f>IF(ISBLANK(Regressions!A145), " ", Regressions!A145)</f>
        <v>United Republic of Tanzania</v>
      </c>
      <c r="B135" s="351">
        <f>IF(ISBLANK(Regressions!B145), " ", Regressions!B145)</f>
        <v>2007</v>
      </c>
      <c r="C135" s="356" t="str">
        <f>IF(ISBLANK(Regressions!C145), " ", Regressions!C145)</f>
        <v>Primary</v>
      </c>
      <c r="D135" s="352">
        <f>IF(ISBLANK(Regressions!D145), " ", Regressions!D145)</f>
        <v>7523936</v>
      </c>
      <c r="E135" s="228" t="e">
        <f>IF(ISNUMBER(Regressions!E145),ROUND(Regressions!E145, 1), NA())</f>
        <v>#N/A</v>
      </c>
      <c r="F135" s="353">
        <f>IF(ISNUMBER(Regressions!F145),ROUND(Regressions!F145, 1), NA())</f>
        <v>41.5</v>
      </c>
      <c r="G135" s="250" t="e">
        <f>IF(ISNUMBER(Regressions!G145),ROUND(Regressions!G145, 1), NA())</f>
        <v>#N/A</v>
      </c>
      <c r="H135" s="354" t="e">
        <f>IF(ISNUMBER(Regressions!H145),ROUND(Regressions!H145, 1), NA())</f>
        <v>#N/A</v>
      </c>
      <c r="I135" s="251">
        <f>IF(ISNUMBER(Regressions!I145),ROUND(Regressions!I145, 1), NA())</f>
        <v>58.5</v>
      </c>
      <c r="J135" s="355">
        <f>IF(ISNUMBER(Regressions!K145),ROUND(Regressions!K145, 1), NA())</f>
        <v>100</v>
      </c>
      <c r="K135" s="353" t="e">
        <f>IF(ISNUMBER(Regressions!L145),ROUND(Regressions!L145, 1), NA())</f>
        <v>#N/A</v>
      </c>
      <c r="L135" s="252" t="e">
        <f>IF(ISNUMBER(Regressions!M145),ROUND(Regressions!M145, 1), NA())</f>
        <v>#N/A</v>
      </c>
      <c r="M135" s="354" t="e">
        <f>IF(ISNUMBER(Regressions!N145),ROUND(Regressions!N145, 1), NA())</f>
        <v>#N/A</v>
      </c>
      <c r="N135" s="251" t="e">
        <f>IF(ISNUMBER(Regressions!O145),ROUND(Regressions!O145, 1), NA())</f>
        <v>#N/A</v>
      </c>
      <c r="O135" s="355" t="e">
        <f>IF(ISNUMBER(Regressions!Q145),ROUND(Regressions!Q145, 1), NA())</f>
        <v>#N/A</v>
      </c>
      <c r="P135" s="353" t="e">
        <f>IF(ISNUMBER(Regressions!R145),ROUND(Regressions!R145, 1), NA())</f>
        <v>#N/A</v>
      </c>
      <c r="Q135" s="229" t="e">
        <f>IF(ISNUMBER(Regressions!S145),ROUND(Regressions!S145, 1), NA())</f>
        <v>#N/A</v>
      </c>
      <c r="R135" s="354" t="e">
        <f>IF(ISNUMBER(Regressions!T145),ROUND(Regressions!T145, 1), NA())</f>
        <v>#N/A</v>
      </c>
      <c r="S135" s="251" t="e">
        <f>IF(ISNUMBER(Regressions!U145),ROUND(Regressions!U145, 1), NA())</f>
        <v>#N/A</v>
      </c>
    </row>
    <row xmlns:x14ac="http://schemas.microsoft.com/office/spreadsheetml/2009/9/ac" r="136" x14ac:dyDescent="0.2">
      <c r="A136" s="350" t="str">
        <f>IF(ISBLANK(Regressions!A146), " ", Regressions!A146)</f>
        <v>United Republic of Tanzania</v>
      </c>
      <c r="B136" s="351">
        <f>IF(ISBLANK(Regressions!B146), " ", Regressions!B146)</f>
        <v>2008</v>
      </c>
      <c r="C136" s="356" t="str">
        <f>IF(ISBLANK(Regressions!C146), " ", Regressions!C146)</f>
        <v>Primary</v>
      </c>
      <c r="D136" s="352">
        <f>IF(ISBLANK(Regressions!D146), " ", Regressions!D146)</f>
        <v>7769640</v>
      </c>
      <c r="E136" s="228">
        <f>IF(ISNUMBER(Regressions!E146),ROUND(Regressions!E146, 1), NA())</f>
        <v>74.400000000000006</v>
      </c>
      <c r="F136" s="353">
        <f>IF(ISNUMBER(Regressions!F146),ROUND(Regressions!F146, 1), NA())</f>
        <v>41.5</v>
      </c>
      <c r="G136" s="250" t="e">
        <f>IF(ISNUMBER(Regressions!G146),ROUND(Regressions!G146, 1), NA())</f>
        <v>#N/A</v>
      </c>
      <c r="H136" s="354" t="e">
        <f>IF(ISNUMBER(Regressions!H146),ROUND(Regressions!H146, 1), NA())</f>
        <v>#N/A</v>
      </c>
      <c r="I136" s="251">
        <f>IF(ISNUMBER(Regressions!I146),ROUND(Regressions!I146, 1), NA())</f>
        <v>58.5</v>
      </c>
      <c r="J136" s="355">
        <f>IF(ISNUMBER(Regressions!K146),ROUND(Regressions!K146, 1), NA())</f>
        <v>100</v>
      </c>
      <c r="K136" s="353">
        <f>IF(ISNUMBER(Regressions!L146),ROUND(Regressions!L146, 1), NA())</f>
        <v>69</v>
      </c>
      <c r="L136" s="252">
        <f>IF(ISNUMBER(Regressions!M146),ROUND(Regressions!M146, 1), NA())</f>
        <v>52.5</v>
      </c>
      <c r="M136" s="354">
        <f>IF(ISNUMBER(Regressions!N146),ROUND(Regressions!N146, 1), NA())</f>
        <v>16.5</v>
      </c>
      <c r="N136" s="251">
        <f>IF(ISNUMBER(Regressions!O146),ROUND(Regressions!O146, 1), NA())</f>
        <v>31</v>
      </c>
      <c r="O136" s="355" t="e">
        <f>IF(ISNUMBER(Regressions!Q146),ROUND(Regressions!Q146, 1), NA())</f>
        <v>#N/A</v>
      </c>
      <c r="P136" s="353" t="e">
        <f>IF(ISNUMBER(Regressions!R146),ROUND(Regressions!R146, 1), NA())</f>
        <v>#N/A</v>
      </c>
      <c r="Q136" s="229">
        <f>IF(ISNUMBER(Regressions!S146),ROUND(Regressions!S146, 1), NA())</f>
        <v>24.9</v>
      </c>
      <c r="R136" s="354" t="e">
        <f>IF(ISNUMBER(Regressions!T146),ROUND(Regressions!T146, 1), NA())</f>
        <v>#N/A</v>
      </c>
      <c r="S136" s="251" t="e">
        <f>IF(ISNUMBER(Regressions!U146),ROUND(Regressions!U146, 1), NA())</f>
        <v>#N/A</v>
      </c>
    </row>
    <row xmlns:x14ac="http://schemas.microsoft.com/office/spreadsheetml/2009/9/ac" r="137" x14ac:dyDescent="0.2">
      <c r="A137" s="350" t="str">
        <f>IF(ISBLANK(Regressions!A147), " ", Regressions!A147)</f>
        <v>United Republic of Tanzania</v>
      </c>
      <c r="B137" s="351">
        <f>IF(ISBLANK(Regressions!B147), " ", Regressions!B147)</f>
        <v>2009</v>
      </c>
      <c r="C137" s="356" t="str">
        <f>IF(ISBLANK(Regressions!C147), " ", Regressions!C147)</f>
        <v>Primary</v>
      </c>
      <c r="D137" s="352">
        <f>IF(ISBLANK(Regressions!D147), " ", Regressions!D147)</f>
        <v>8033722</v>
      </c>
      <c r="E137" s="228">
        <f>IF(ISNUMBER(Regressions!E147),ROUND(Regressions!E147, 1), NA())</f>
        <v>74.400000000000006</v>
      </c>
      <c r="F137" s="353">
        <f>IF(ISNUMBER(Regressions!F147),ROUND(Regressions!F147, 1), NA())</f>
        <v>44</v>
      </c>
      <c r="G137" s="250" t="e">
        <f>IF(ISNUMBER(Regressions!G147),ROUND(Regressions!G147, 1), NA())</f>
        <v>#N/A</v>
      </c>
      <c r="H137" s="354" t="e">
        <f>IF(ISNUMBER(Regressions!H147),ROUND(Regressions!H147, 1), NA())</f>
        <v>#N/A</v>
      </c>
      <c r="I137" s="251">
        <f>IF(ISNUMBER(Regressions!I147),ROUND(Regressions!I147, 1), NA())</f>
        <v>56</v>
      </c>
      <c r="J137" s="355">
        <f>IF(ISNUMBER(Regressions!K147),ROUND(Regressions!K147, 1), NA())</f>
        <v>100</v>
      </c>
      <c r="K137" s="353">
        <f>IF(ISNUMBER(Regressions!L147),ROUND(Regressions!L147, 1), NA())</f>
        <v>69</v>
      </c>
      <c r="L137" s="252">
        <f>IF(ISNUMBER(Regressions!M147),ROUND(Regressions!M147, 1), NA())</f>
        <v>52.5</v>
      </c>
      <c r="M137" s="354">
        <f>IF(ISNUMBER(Regressions!N147),ROUND(Regressions!N147, 1), NA())</f>
        <v>16.5</v>
      </c>
      <c r="N137" s="251">
        <f>IF(ISNUMBER(Regressions!O147),ROUND(Regressions!O147, 1), NA())</f>
        <v>31</v>
      </c>
      <c r="O137" s="355" t="e">
        <f>IF(ISNUMBER(Regressions!Q147),ROUND(Regressions!Q147, 1), NA())</f>
        <v>#N/A</v>
      </c>
      <c r="P137" s="353" t="e">
        <f>IF(ISNUMBER(Regressions!R147),ROUND(Regressions!R147, 1), NA())</f>
        <v>#N/A</v>
      </c>
      <c r="Q137" s="229">
        <f>IF(ISNUMBER(Regressions!S147),ROUND(Regressions!S147, 1), NA())</f>
        <v>24.9</v>
      </c>
      <c r="R137" s="354" t="e">
        <f>IF(ISNUMBER(Regressions!T147),ROUND(Regressions!T147, 1), NA())</f>
        <v>#N/A</v>
      </c>
      <c r="S137" s="251" t="e">
        <f>IF(ISNUMBER(Regressions!U147),ROUND(Regressions!U147, 1), NA())</f>
        <v>#N/A</v>
      </c>
    </row>
    <row xmlns:x14ac="http://schemas.microsoft.com/office/spreadsheetml/2009/9/ac" r="138" x14ac:dyDescent="0.2">
      <c r="A138" s="350" t="str">
        <f>IF(ISBLANK(Regressions!A148), " ", Regressions!A148)</f>
        <v>United Republic of Tanzania</v>
      </c>
      <c r="B138" s="351">
        <f>IF(ISBLANK(Regressions!B148), " ", Regressions!B148)</f>
        <v>2010</v>
      </c>
      <c r="C138" s="356" t="str">
        <f>IF(ISBLANK(Regressions!C148), " ", Regressions!C148)</f>
        <v>Primary</v>
      </c>
      <c r="D138" s="352">
        <f>IF(ISBLANK(Regressions!D148), " ", Regressions!D148)</f>
        <v>8255958</v>
      </c>
      <c r="E138" s="228">
        <f>IF(ISNUMBER(Regressions!E148),ROUND(Regressions!E148, 1), NA())</f>
        <v>74.400000000000006</v>
      </c>
      <c r="F138" s="353">
        <f>IF(ISNUMBER(Regressions!F148),ROUND(Regressions!F148, 1), NA())</f>
        <v>46.6</v>
      </c>
      <c r="G138" s="250" t="e">
        <f>IF(ISNUMBER(Regressions!G148),ROUND(Regressions!G148, 1), NA())</f>
        <v>#N/A</v>
      </c>
      <c r="H138" s="354" t="e">
        <f>IF(ISNUMBER(Regressions!H148),ROUND(Regressions!H148, 1), NA())</f>
        <v>#N/A</v>
      </c>
      <c r="I138" s="251">
        <f>IF(ISNUMBER(Regressions!I148),ROUND(Regressions!I148, 1), NA())</f>
        <v>53.4</v>
      </c>
      <c r="J138" s="355">
        <f>IF(ISNUMBER(Regressions!K148),ROUND(Regressions!K148, 1), NA())</f>
        <v>99.8</v>
      </c>
      <c r="K138" s="353">
        <f>IF(ISNUMBER(Regressions!L148),ROUND(Regressions!L148, 1), NA())</f>
        <v>69</v>
      </c>
      <c r="L138" s="252">
        <f>IF(ISNUMBER(Regressions!M148),ROUND(Regressions!M148, 1), NA())</f>
        <v>52.5</v>
      </c>
      <c r="M138" s="354">
        <f>IF(ISNUMBER(Regressions!N148),ROUND(Regressions!N148, 1), NA())</f>
        <v>16.5</v>
      </c>
      <c r="N138" s="251">
        <f>IF(ISNUMBER(Regressions!O148),ROUND(Regressions!O148, 1), NA())</f>
        <v>31</v>
      </c>
      <c r="O138" s="355" t="e">
        <f>IF(ISNUMBER(Regressions!Q148),ROUND(Regressions!Q148, 1), NA())</f>
        <v>#N/A</v>
      </c>
      <c r="P138" s="353" t="e">
        <f>IF(ISNUMBER(Regressions!R148),ROUND(Regressions!R148, 1), NA())</f>
        <v>#N/A</v>
      </c>
      <c r="Q138" s="229">
        <f>IF(ISNUMBER(Regressions!S148),ROUND(Regressions!S148, 1), NA())</f>
        <v>24.9</v>
      </c>
      <c r="R138" s="354" t="e">
        <f>IF(ISNUMBER(Regressions!T148),ROUND(Regressions!T148, 1), NA())</f>
        <v>#N/A</v>
      </c>
      <c r="S138" s="251" t="e">
        <f>IF(ISNUMBER(Regressions!U148),ROUND(Regressions!U148, 1), NA())</f>
        <v>#N/A</v>
      </c>
    </row>
    <row xmlns:x14ac="http://schemas.microsoft.com/office/spreadsheetml/2009/9/ac" r="139" x14ac:dyDescent="0.2">
      <c r="A139" s="350" t="str">
        <f>IF(ISBLANK(Regressions!A149), " ", Regressions!A149)</f>
        <v>United Republic of Tanzania</v>
      </c>
      <c r="B139" s="351">
        <f>IF(ISBLANK(Regressions!B149), " ", Regressions!B149)</f>
        <v>2011</v>
      </c>
      <c r="C139" s="356" t="str">
        <f>IF(ISBLANK(Regressions!C149), " ", Regressions!C149)</f>
        <v>Primary</v>
      </c>
      <c r="D139" s="352">
        <f>IF(ISBLANK(Regressions!D149), " ", Regressions!D149)</f>
        <v>8538260</v>
      </c>
      <c r="E139" s="228">
        <f>IF(ISNUMBER(Regressions!E149),ROUND(Regressions!E149, 1), NA())</f>
        <v>74.400000000000006</v>
      </c>
      <c r="F139" s="353">
        <f>IF(ISNUMBER(Regressions!F149),ROUND(Regressions!F149, 1), NA())</f>
        <v>49.1</v>
      </c>
      <c r="G139" s="250" t="e">
        <f>IF(ISNUMBER(Regressions!G149),ROUND(Regressions!G149, 1), NA())</f>
        <v>#N/A</v>
      </c>
      <c r="H139" s="354" t="e">
        <f>IF(ISNUMBER(Regressions!H149),ROUND(Regressions!H149, 1), NA())</f>
        <v>#N/A</v>
      </c>
      <c r="I139" s="251">
        <f>IF(ISNUMBER(Regressions!I149),ROUND(Regressions!I149, 1), NA())</f>
        <v>50.9</v>
      </c>
      <c r="J139" s="355">
        <f>IF(ISNUMBER(Regressions!K149),ROUND(Regressions!K149, 1), NA())</f>
        <v>99.7</v>
      </c>
      <c r="K139" s="353">
        <f>IF(ISNUMBER(Regressions!L149),ROUND(Regressions!L149, 1), NA())</f>
        <v>69</v>
      </c>
      <c r="L139" s="252">
        <f>IF(ISNUMBER(Regressions!M149),ROUND(Regressions!M149, 1), NA())</f>
        <v>52.5</v>
      </c>
      <c r="M139" s="354">
        <f>IF(ISNUMBER(Regressions!N149),ROUND(Regressions!N149, 1), NA())</f>
        <v>16.5</v>
      </c>
      <c r="N139" s="251">
        <f>IF(ISNUMBER(Regressions!O149),ROUND(Regressions!O149, 1), NA())</f>
        <v>31</v>
      </c>
      <c r="O139" s="355" t="e">
        <f>IF(ISNUMBER(Regressions!Q149),ROUND(Regressions!Q149, 1), NA())</f>
        <v>#N/A</v>
      </c>
      <c r="P139" s="353" t="e">
        <f>IF(ISNUMBER(Regressions!R149),ROUND(Regressions!R149, 1), NA())</f>
        <v>#N/A</v>
      </c>
      <c r="Q139" s="229">
        <f>IF(ISNUMBER(Regressions!S149),ROUND(Regressions!S149, 1), NA())</f>
        <v>24.9</v>
      </c>
      <c r="R139" s="354" t="e">
        <f>IF(ISNUMBER(Regressions!T149),ROUND(Regressions!T149, 1), NA())</f>
        <v>#N/A</v>
      </c>
      <c r="S139" s="251" t="e">
        <f>IF(ISNUMBER(Regressions!U149),ROUND(Regressions!U149, 1), NA())</f>
        <v>#N/A</v>
      </c>
    </row>
    <row xmlns:x14ac="http://schemas.microsoft.com/office/spreadsheetml/2009/9/ac" r="140" x14ac:dyDescent="0.2">
      <c r="A140" s="350" t="str">
        <f>IF(ISBLANK(Regressions!A150), " ", Regressions!A150)</f>
        <v>United Republic of Tanzania</v>
      </c>
      <c r="B140" s="351">
        <f>IF(ISBLANK(Regressions!B150), " ", Regressions!B150)</f>
        <v>2012</v>
      </c>
      <c r="C140" s="356" t="str">
        <f>IF(ISBLANK(Regressions!C150), " ", Regressions!C150)</f>
        <v>Primary</v>
      </c>
      <c r="D140" s="352">
        <f>IF(ISBLANK(Regressions!D150), " ", Regressions!D150)</f>
        <v>8859466</v>
      </c>
      <c r="E140" s="228">
        <f>IF(ISNUMBER(Regressions!E150),ROUND(Regressions!E150, 1), NA())</f>
        <v>74.400000000000006</v>
      </c>
      <c r="F140" s="353">
        <f>IF(ISNUMBER(Regressions!F150),ROUND(Regressions!F150, 1), NA())</f>
        <v>51.7</v>
      </c>
      <c r="G140" s="250" t="e">
        <f>IF(ISNUMBER(Regressions!G150),ROUND(Regressions!G150, 1), NA())</f>
        <v>#N/A</v>
      </c>
      <c r="H140" s="354" t="e">
        <f>IF(ISNUMBER(Regressions!H150),ROUND(Regressions!H150, 1), NA())</f>
        <v>#N/A</v>
      </c>
      <c r="I140" s="251">
        <f>IF(ISNUMBER(Regressions!I150),ROUND(Regressions!I150, 1), NA())</f>
        <v>48.3</v>
      </c>
      <c r="J140" s="355">
        <f>IF(ISNUMBER(Regressions!K150),ROUND(Regressions!K150, 1), NA())</f>
        <v>99.6</v>
      </c>
      <c r="K140" s="353">
        <f>IF(ISNUMBER(Regressions!L150),ROUND(Regressions!L150, 1), NA())</f>
        <v>69</v>
      </c>
      <c r="L140" s="252">
        <f>IF(ISNUMBER(Regressions!M150),ROUND(Regressions!M150, 1), NA())</f>
        <v>52.5</v>
      </c>
      <c r="M140" s="354">
        <f>IF(ISNUMBER(Regressions!N150),ROUND(Regressions!N150, 1), NA())</f>
        <v>16.5</v>
      </c>
      <c r="N140" s="251">
        <f>IF(ISNUMBER(Regressions!O150),ROUND(Regressions!O150, 1), NA())</f>
        <v>31</v>
      </c>
      <c r="O140" s="355" t="e">
        <f>IF(ISNUMBER(Regressions!Q150),ROUND(Regressions!Q150, 1), NA())</f>
        <v>#N/A</v>
      </c>
      <c r="P140" s="353" t="e">
        <f>IF(ISNUMBER(Regressions!R150),ROUND(Regressions!R150, 1), NA())</f>
        <v>#N/A</v>
      </c>
      <c r="Q140" s="229">
        <f>IF(ISNUMBER(Regressions!S150),ROUND(Regressions!S150, 1), NA())</f>
        <v>24.9</v>
      </c>
      <c r="R140" s="354" t="e">
        <f>IF(ISNUMBER(Regressions!T150),ROUND(Regressions!T150, 1), NA())</f>
        <v>#N/A</v>
      </c>
      <c r="S140" s="251" t="e">
        <f>IF(ISNUMBER(Regressions!U150),ROUND(Regressions!U150, 1), NA())</f>
        <v>#N/A</v>
      </c>
    </row>
    <row xmlns:x14ac="http://schemas.microsoft.com/office/spreadsheetml/2009/9/ac" r="141" x14ac:dyDescent="0.2">
      <c r="A141" s="350" t="str">
        <f>IF(ISBLANK(Regressions!A151), " ", Regressions!A151)</f>
        <v>United Republic of Tanzania</v>
      </c>
      <c r="B141" s="351">
        <f>IF(ISBLANK(Regressions!B151), " ", Regressions!B151)</f>
        <v>2013</v>
      </c>
      <c r="C141" s="356" t="str">
        <f>IF(ISBLANK(Regressions!C151), " ", Regressions!C151)</f>
        <v>Primary</v>
      </c>
      <c r="D141" s="352">
        <f>IF(ISBLANK(Regressions!D151), " ", Regressions!D151)</f>
        <v>9202787</v>
      </c>
      <c r="E141" s="228">
        <f>IF(ISNUMBER(Regressions!E151),ROUND(Regressions!E151, 1), NA())</f>
        <v>75.7</v>
      </c>
      <c r="F141" s="353">
        <f>IF(ISNUMBER(Regressions!F151),ROUND(Regressions!F151, 1), NA())</f>
        <v>54.3</v>
      </c>
      <c r="G141" s="250" t="e">
        <f>IF(ISNUMBER(Regressions!G151),ROUND(Regressions!G151, 1), NA())</f>
        <v>#N/A</v>
      </c>
      <c r="H141" s="354" t="e">
        <f>IF(ISNUMBER(Regressions!H151),ROUND(Regressions!H151, 1), NA())</f>
        <v>#N/A</v>
      </c>
      <c r="I141" s="251">
        <f>IF(ISNUMBER(Regressions!I151),ROUND(Regressions!I151, 1), NA())</f>
        <v>45.7</v>
      </c>
      <c r="J141" s="355">
        <f>IF(ISNUMBER(Regressions!K151),ROUND(Regressions!K151, 1), NA())</f>
        <v>99.5</v>
      </c>
      <c r="K141" s="353">
        <f>IF(ISNUMBER(Regressions!L151),ROUND(Regressions!L151, 1), NA())</f>
        <v>72</v>
      </c>
      <c r="L141" s="252">
        <f>IF(ISNUMBER(Regressions!M151),ROUND(Regressions!M151, 1), NA())</f>
        <v>49.8</v>
      </c>
      <c r="M141" s="354">
        <f>IF(ISNUMBER(Regressions!N151),ROUND(Regressions!N151, 1), NA())</f>
        <v>22.2</v>
      </c>
      <c r="N141" s="251">
        <f>IF(ISNUMBER(Regressions!O151),ROUND(Regressions!O151, 1), NA())</f>
        <v>28</v>
      </c>
      <c r="O141" s="355" t="e">
        <f>IF(ISNUMBER(Regressions!Q151),ROUND(Regressions!Q151, 1), NA())</f>
        <v>#N/A</v>
      </c>
      <c r="P141" s="353" t="e">
        <f>IF(ISNUMBER(Regressions!R151),ROUND(Regressions!R151, 1), NA())</f>
        <v>#N/A</v>
      </c>
      <c r="Q141" s="229">
        <f>IF(ISNUMBER(Regressions!S151),ROUND(Regressions!S151, 1), NA())</f>
        <v>23.6</v>
      </c>
      <c r="R141" s="354" t="e">
        <f>IF(ISNUMBER(Regressions!T151),ROUND(Regressions!T151, 1), NA())</f>
        <v>#N/A</v>
      </c>
      <c r="S141" s="251" t="e">
        <f>IF(ISNUMBER(Regressions!U151),ROUND(Regressions!U151, 1), NA())</f>
        <v>#N/A</v>
      </c>
    </row>
    <row xmlns:x14ac="http://schemas.microsoft.com/office/spreadsheetml/2009/9/ac" r="142" x14ac:dyDescent="0.2">
      <c r="A142" s="350" t="str">
        <f>IF(ISBLANK(Regressions!A152), " ", Regressions!A152)</f>
        <v>United Republic of Tanzania</v>
      </c>
      <c r="B142" s="351">
        <f>IF(ISBLANK(Regressions!B152), " ", Regressions!B152)</f>
        <v>2014</v>
      </c>
      <c r="C142" s="356" t="str">
        <f>IF(ISBLANK(Regressions!C152), " ", Regressions!C152)</f>
        <v>Primary</v>
      </c>
      <c r="D142" s="352">
        <f>IF(ISBLANK(Regressions!D152), " ", Regressions!D152)</f>
        <v>9563294</v>
      </c>
      <c r="E142" s="228">
        <f>IF(ISNUMBER(Regressions!E152),ROUND(Regressions!E152, 1), NA())</f>
        <v>77.099999999999994</v>
      </c>
      <c r="F142" s="353">
        <f>IF(ISNUMBER(Regressions!F152),ROUND(Regressions!F152, 1), NA())</f>
        <v>56.8</v>
      </c>
      <c r="G142" s="250">
        <f>IF(ISNUMBER(Regressions!G152),ROUND(Regressions!G152, 1), NA())</f>
        <v>50.2</v>
      </c>
      <c r="H142" s="354">
        <f>IF(ISNUMBER(Regressions!H152),ROUND(Regressions!H152, 1), NA())</f>
        <v>6.6</v>
      </c>
      <c r="I142" s="251">
        <f>IF(ISNUMBER(Regressions!I152),ROUND(Regressions!I152, 1), NA())</f>
        <v>43.2</v>
      </c>
      <c r="J142" s="355">
        <f>IF(ISNUMBER(Regressions!K152),ROUND(Regressions!K152, 1), NA())</f>
        <v>99.3</v>
      </c>
      <c r="K142" s="353">
        <f>IF(ISNUMBER(Regressions!L152),ROUND(Regressions!L152, 1), NA())</f>
        <v>75</v>
      </c>
      <c r="L142" s="252">
        <f>IF(ISNUMBER(Regressions!M152),ROUND(Regressions!M152, 1), NA())</f>
        <v>47.1</v>
      </c>
      <c r="M142" s="354">
        <f>IF(ISNUMBER(Regressions!N152),ROUND(Regressions!N152, 1), NA())</f>
        <v>27.8</v>
      </c>
      <c r="N142" s="251">
        <f>IF(ISNUMBER(Regressions!O152),ROUND(Regressions!O152, 1), NA())</f>
        <v>25</v>
      </c>
      <c r="O142" s="355">
        <f>IF(ISNUMBER(Regressions!Q152),ROUND(Regressions!Q152, 1), NA())</f>
        <v>53.6</v>
      </c>
      <c r="P142" s="353">
        <f>IF(ISNUMBER(Regressions!R152),ROUND(Regressions!R152, 1), NA())</f>
        <v>42.5</v>
      </c>
      <c r="Q142" s="229">
        <f>IF(ISNUMBER(Regressions!S152),ROUND(Regressions!S152, 1), NA())</f>
        <v>22.4</v>
      </c>
      <c r="R142" s="354">
        <f>IF(ISNUMBER(Regressions!T152),ROUND(Regressions!T152, 1), NA())</f>
        <v>20.100000000000001</v>
      </c>
      <c r="S142" s="251">
        <f>IF(ISNUMBER(Regressions!U152),ROUND(Regressions!U152, 1), NA())</f>
        <v>57.5</v>
      </c>
    </row>
    <row xmlns:x14ac="http://schemas.microsoft.com/office/spreadsheetml/2009/9/ac" r="143" x14ac:dyDescent="0.2">
      <c r="A143" s="350" t="str">
        <f>IF(ISBLANK(Regressions!A153), " ", Regressions!A153)</f>
        <v>United Republic of Tanzania</v>
      </c>
      <c r="B143" s="351">
        <f>IF(ISBLANK(Regressions!B153), " ", Regressions!B153)</f>
        <v>2015</v>
      </c>
      <c r="C143" s="356" t="str">
        <f>IF(ISBLANK(Regressions!C153), " ", Regressions!C153)</f>
        <v>Primary</v>
      </c>
      <c r="D143" s="352">
        <f>IF(ISBLANK(Regressions!D153), " ", Regressions!D153)</f>
        <v>9900082</v>
      </c>
      <c r="E143" s="228">
        <f>IF(ISNUMBER(Regressions!E153),ROUND(Regressions!E153, 1), NA())</f>
        <v>78.5</v>
      </c>
      <c r="F143" s="353">
        <f>IF(ISNUMBER(Regressions!F153),ROUND(Regressions!F153, 1), NA())</f>
        <v>59.4</v>
      </c>
      <c r="G143" s="250">
        <f>IF(ISNUMBER(Regressions!G153),ROUND(Regressions!G153, 1), NA())</f>
        <v>50.2</v>
      </c>
      <c r="H143" s="354">
        <f>IF(ISNUMBER(Regressions!H153),ROUND(Regressions!H153, 1), NA())</f>
        <v>9.1</v>
      </c>
      <c r="I143" s="251">
        <f>IF(ISNUMBER(Regressions!I153),ROUND(Regressions!I153, 1), NA())</f>
        <v>40.6</v>
      </c>
      <c r="J143" s="355">
        <f>IF(ISNUMBER(Regressions!K153),ROUND(Regressions!K153, 1), NA())</f>
        <v>99.2</v>
      </c>
      <c r="K143" s="353">
        <f>IF(ISNUMBER(Regressions!L153),ROUND(Regressions!L153, 1), NA())</f>
        <v>77.900000000000006</v>
      </c>
      <c r="L143" s="252">
        <f>IF(ISNUMBER(Regressions!M153),ROUND(Regressions!M153, 1), NA())</f>
        <v>44.4</v>
      </c>
      <c r="M143" s="354">
        <f>IF(ISNUMBER(Regressions!N153),ROUND(Regressions!N153, 1), NA())</f>
        <v>33.5</v>
      </c>
      <c r="N143" s="251">
        <f>IF(ISNUMBER(Regressions!O153),ROUND(Regressions!O153, 1), NA())</f>
        <v>22.1</v>
      </c>
      <c r="O143" s="355">
        <f>IF(ISNUMBER(Regressions!Q153),ROUND(Regressions!Q153, 1), NA())</f>
        <v>53.6</v>
      </c>
      <c r="P143" s="353">
        <f>IF(ISNUMBER(Regressions!R153),ROUND(Regressions!R153, 1), NA())</f>
        <v>42.5</v>
      </c>
      <c r="Q143" s="229">
        <f>IF(ISNUMBER(Regressions!S153),ROUND(Regressions!S153, 1), NA())</f>
        <v>21.1</v>
      </c>
      <c r="R143" s="354">
        <f>IF(ISNUMBER(Regressions!T153),ROUND(Regressions!T153, 1), NA())</f>
        <v>21.4</v>
      </c>
      <c r="S143" s="251">
        <f>IF(ISNUMBER(Regressions!U153),ROUND(Regressions!U153, 1), NA())</f>
        <v>57.5</v>
      </c>
    </row>
    <row xmlns:x14ac="http://schemas.microsoft.com/office/spreadsheetml/2009/9/ac" r="144" x14ac:dyDescent="0.2">
      <c r="A144" s="350" t="str">
        <f>IF(ISBLANK(Regressions!A154), " ", Regressions!A154)</f>
        <v>United Republic of Tanzania</v>
      </c>
      <c r="B144" s="351">
        <f>IF(ISBLANK(Regressions!B154), " ", Regressions!B154)</f>
        <v>2016</v>
      </c>
      <c r="C144" s="356" t="str">
        <f>IF(ISBLANK(Regressions!C154), " ", Regressions!C154)</f>
        <v>Primary</v>
      </c>
      <c r="D144" s="352">
        <f>IF(ISBLANK(Regressions!D154), " ", Regressions!D154)</f>
        <v>10282944</v>
      </c>
      <c r="E144" s="228">
        <f>IF(ISNUMBER(Regressions!E154),ROUND(Regressions!E154, 1), NA())</f>
        <v>79.8</v>
      </c>
      <c r="F144" s="353">
        <f>IF(ISNUMBER(Regressions!F154),ROUND(Regressions!F154, 1), NA())</f>
        <v>61.9</v>
      </c>
      <c r="G144" s="250">
        <f>IF(ISNUMBER(Regressions!G154),ROUND(Regressions!G154, 1), NA())</f>
        <v>50.2</v>
      </c>
      <c r="H144" s="354">
        <f>IF(ISNUMBER(Regressions!H154),ROUND(Regressions!H154, 1), NA())</f>
        <v>11.7</v>
      </c>
      <c r="I144" s="251">
        <f>IF(ISNUMBER(Regressions!I154),ROUND(Regressions!I154, 1), NA())</f>
        <v>38.1</v>
      </c>
      <c r="J144" s="355">
        <f>IF(ISNUMBER(Regressions!K154),ROUND(Regressions!K154, 1), NA())</f>
        <v>99.1</v>
      </c>
      <c r="K144" s="353">
        <f>IF(ISNUMBER(Regressions!L154),ROUND(Regressions!L154, 1), NA())</f>
        <v>80.900000000000006</v>
      </c>
      <c r="L144" s="252">
        <f>IF(ISNUMBER(Regressions!M154),ROUND(Regressions!M154, 1), NA())</f>
        <v>41.7</v>
      </c>
      <c r="M144" s="354">
        <f>IF(ISNUMBER(Regressions!N154),ROUND(Regressions!N154, 1), NA())</f>
        <v>39.200000000000003</v>
      </c>
      <c r="N144" s="251">
        <f>IF(ISNUMBER(Regressions!O154),ROUND(Regressions!O154, 1), NA())</f>
        <v>19.100000000000001</v>
      </c>
      <c r="O144" s="355">
        <f>IF(ISNUMBER(Regressions!Q154),ROUND(Regressions!Q154, 1), NA())</f>
        <v>53.6</v>
      </c>
      <c r="P144" s="353">
        <f>IF(ISNUMBER(Regressions!R154),ROUND(Regressions!R154, 1), NA())</f>
        <v>42.5</v>
      </c>
      <c r="Q144" s="229">
        <f>IF(ISNUMBER(Regressions!S154),ROUND(Regressions!S154, 1), NA())</f>
        <v>19.899999999999999</v>
      </c>
      <c r="R144" s="354">
        <f>IF(ISNUMBER(Regressions!T154),ROUND(Regressions!T154, 1), NA())</f>
        <v>22.6</v>
      </c>
      <c r="S144" s="251">
        <f>IF(ISNUMBER(Regressions!U154),ROUND(Regressions!U154, 1), NA())</f>
        <v>57.5</v>
      </c>
    </row>
    <row xmlns:x14ac="http://schemas.microsoft.com/office/spreadsheetml/2009/9/ac" r="145" x14ac:dyDescent="0.2">
      <c r="A145" s="350" t="str">
        <f>IF(ISBLANK(Regressions!A155), " ", Regressions!A155)</f>
        <v>United Republic of Tanzania</v>
      </c>
      <c r="B145" s="351">
        <f>IF(ISBLANK(Regressions!B155), " ", Regressions!B155)</f>
        <v>2017</v>
      </c>
      <c r="C145" s="356" t="str">
        <f>IF(ISBLANK(Regressions!C155), " ", Regressions!C155)</f>
        <v>Primary</v>
      </c>
      <c r="D145" s="352">
        <f>IF(ISBLANK(Regressions!D155), " ", Regressions!D155)</f>
        <v>10631540</v>
      </c>
      <c r="E145" s="228">
        <f>IF(ISNUMBER(Regressions!E155),ROUND(Regressions!E155, 1), NA())</f>
        <v>81.2</v>
      </c>
      <c r="F145" s="353">
        <f>IF(ISNUMBER(Regressions!F155),ROUND(Regressions!F155, 1), NA())</f>
        <v>64.5</v>
      </c>
      <c r="G145" s="250">
        <f>IF(ISNUMBER(Regressions!G155),ROUND(Regressions!G155, 1), NA())</f>
        <v>50.2</v>
      </c>
      <c r="H145" s="354">
        <f>IF(ISNUMBER(Regressions!H155),ROUND(Regressions!H155, 1), NA())</f>
        <v>14.3</v>
      </c>
      <c r="I145" s="251">
        <f>IF(ISNUMBER(Regressions!I155),ROUND(Regressions!I155, 1), NA())</f>
        <v>35.5</v>
      </c>
      <c r="J145" s="355">
        <f>IF(ISNUMBER(Regressions!K155),ROUND(Regressions!K155, 1), NA())</f>
        <v>98.9</v>
      </c>
      <c r="K145" s="353">
        <f>IF(ISNUMBER(Regressions!L155),ROUND(Regressions!L155, 1), NA())</f>
        <v>83.9</v>
      </c>
      <c r="L145" s="252">
        <f>IF(ISNUMBER(Regressions!M155),ROUND(Regressions!M155, 1), NA())</f>
        <v>38.9</v>
      </c>
      <c r="M145" s="354">
        <f>IF(ISNUMBER(Regressions!N155),ROUND(Regressions!N155, 1), NA())</f>
        <v>44.9</v>
      </c>
      <c r="N145" s="251">
        <f>IF(ISNUMBER(Regressions!O155),ROUND(Regressions!O155, 1), NA())</f>
        <v>16.100000000000001</v>
      </c>
      <c r="O145" s="355">
        <f>IF(ISNUMBER(Regressions!Q155),ROUND(Regressions!Q155, 1), NA())</f>
        <v>53.6</v>
      </c>
      <c r="P145" s="353">
        <f>IF(ISNUMBER(Regressions!R155),ROUND(Regressions!R155, 1), NA())</f>
        <v>42.5</v>
      </c>
      <c r="Q145" s="229">
        <f>IF(ISNUMBER(Regressions!S155),ROUND(Regressions!S155, 1), NA())</f>
        <v>18.600000000000001</v>
      </c>
      <c r="R145" s="354">
        <f>IF(ISNUMBER(Regressions!T155),ROUND(Regressions!T155, 1), NA())</f>
        <v>23.9</v>
      </c>
      <c r="S145" s="251">
        <f>IF(ISNUMBER(Regressions!U155),ROUND(Regressions!U155, 1), NA())</f>
        <v>57.5</v>
      </c>
    </row>
    <row xmlns:x14ac="http://schemas.microsoft.com/office/spreadsheetml/2009/9/ac" r="146" x14ac:dyDescent="0.2">
      <c r="A146" s="350" t="str">
        <f>IF(ISBLANK(Regressions!A156), " ", Regressions!A156)</f>
        <v>United Republic of Tanzania</v>
      </c>
      <c r="B146" s="351">
        <f>IF(ISBLANK(Regressions!B156), " ", Regressions!B156)</f>
        <v>2018</v>
      </c>
      <c r="C146" s="356" t="str">
        <f>IF(ISBLANK(Regressions!C156), " ", Regressions!C156)</f>
        <v>Primary</v>
      </c>
      <c r="D146" s="352">
        <f>IF(ISBLANK(Regressions!D156), " ", Regressions!D156)</f>
        <v>10949036</v>
      </c>
      <c r="E146" s="228">
        <f>IF(ISNUMBER(Regressions!E156),ROUND(Regressions!E156, 1), NA())</f>
        <v>82.6</v>
      </c>
      <c r="F146" s="353">
        <f>IF(ISNUMBER(Regressions!F156),ROUND(Regressions!F156, 1), NA())</f>
        <v>67.099999999999994</v>
      </c>
      <c r="G146" s="250">
        <f>IF(ISNUMBER(Regressions!G156),ROUND(Regressions!G156, 1), NA())</f>
        <v>50.2</v>
      </c>
      <c r="H146" s="354">
        <f>IF(ISNUMBER(Regressions!H156),ROUND(Regressions!H156, 1), NA())</f>
        <v>16.8</v>
      </c>
      <c r="I146" s="251">
        <f>IF(ISNUMBER(Regressions!I156),ROUND(Regressions!I156, 1), NA())</f>
        <v>32.9</v>
      </c>
      <c r="J146" s="355">
        <f>IF(ISNUMBER(Regressions!K156),ROUND(Regressions!K156, 1), NA())</f>
        <v>98.8</v>
      </c>
      <c r="K146" s="353">
        <f>IF(ISNUMBER(Regressions!L156),ROUND(Regressions!L156, 1), NA())</f>
        <v>86.8</v>
      </c>
      <c r="L146" s="252">
        <f>IF(ISNUMBER(Regressions!M156),ROUND(Regressions!M156, 1), NA())</f>
        <v>36.200000000000003</v>
      </c>
      <c r="M146" s="354">
        <f>IF(ISNUMBER(Regressions!N156),ROUND(Regressions!N156, 1), NA())</f>
        <v>50.6</v>
      </c>
      <c r="N146" s="251">
        <f>IF(ISNUMBER(Regressions!O156),ROUND(Regressions!O156, 1), NA())</f>
        <v>13.2</v>
      </c>
      <c r="O146" s="355">
        <f>IF(ISNUMBER(Regressions!Q156),ROUND(Regressions!Q156, 1), NA())</f>
        <v>53.6</v>
      </c>
      <c r="P146" s="353">
        <f>IF(ISNUMBER(Regressions!R156),ROUND(Regressions!R156, 1), NA())</f>
        <v>42.5</v>
      </c>
      <c r="Q146" s="229">
        <f>IF(ISNUMBER(Regressions!S156),ROUND(Regressions!S156, 1), NA())</f>
        <v>17.399999999999999</v>
      </c>
      <c r="R146" s="354">
        <f>IF(ISNUMBER(Regressions!T156),ROUND(Regressions!T156, 1), NA())</f>
        <v>25.1</v>
      </c>
      <c r="S146" s="251">
        <f>IF(ISNUMBER(Regressions!U156),ROUND(Regressions!U156, 1), NA())</f>
        <v>57.5</v>
      </c>
    </row>
    <row xmlns:x14ac="http://schemas.microsoft.com/office/spreadsheetml/2009/9/ac" r="147" x14ac:dyDescent="0.2">
      <c r="A147" s="350" t="str">
        <f>IF(ISBLANK(Regressions!A157), " ", Regressions!A157)</f>
        <v>United Republic of Tanzania</v>
      </c>
      <c r="B147" s="351">
        <f>IF(ISBLANK(Regressions!B157), " ", Regressions!B157)</f>
        <v>2019</v>
      </c>
      <c r="C147" s="356" t="str">
        <f>IF(ISBLANK(Regressions!C157), " ", Regressions!C157)</f>
        <v>Primary</v>
      </c>
      <c r="D147" s="352">
        <f>IF(ISBLANK(Regressions!D157), " ", Regressions!D157)</f>
        <v>11189317</v>
      </c>
      <c r="E147" s="228">
        <f>IF(ISNUMBER(Regressions!E157),ROUND(Regressions!E157, 1), NA())</f>
        <v>84</v>
      </c>
      <c r="F147" s="353">
        <f>IF(ISNUMBER(Regressions!F157),ROUND(Regressions!F157, 1), NA())</f>
        <v>69.599999999999994</v>
      </c>
      <c r="G147" s="250">
        <f>IF(ISNUMBER(Regressions!G157),ROUND(Regressions!G157, 1), NA())</f>
        <v>50.2</v>
      </c>
      <c r="H147" s="354">
        <f>IF(ISNUMBER(Regressions!H157),ROUND(Regressions!H157, 1), NA())</f>
        <v>19.399999999999999</v>
      </c>
      <c r="I147" s="251">
        <f>IF(ISNUMBER(Regressions!I157),ROUND(Regressions!I157, 1), NA())</f>
        <v>30.4</v>
      </c>
      <c r="J147" s="355">
        <f>IF(ISNUMBER(Regressions!K157),ROUND(Regressions!K157, 1), NA())</f>
        <v>98.7</v>
      </c>
      <c r="K147" s="353">
        <f>IF(ISNUMBER(Regressions!L157),ROUND(Regressions!L157, 1), NA())</f>
        <v>89.8</v>
      </c>
      <c r="L147" s="252">
        <f>IF(ISNUMBER(Regressions!M157),ROUND(Regressions!M157, 1), NA())</f>
        <v>33.5</v>
      </c>
      <c r="M147" s="354">
        <f>IF(ISNUMBER(Regressions!N157),ROUND(Regressions!N157, 1), NA())</f>
        <v>56.3</v>
      </c>
      <c r="N147" s="251">
        <f>IF(ISNUMBER(Regressions!O157),ROUND(Regressions!O157, 1), NA())</f>
        <v>10.199999999999999</v>
      </c>
      <c r="O147" s="355">
        <f>IF(ISNUMBER(Regressions!Q157),ROUND(Regressions!Q157, 1), NA())</f>
        <v>53.6</v>
      </c>
      <c r="P147" s="353">
        <f>IF(ISNUMBER(Regressions!R157),ROUND(Regressions!R157, 1), NA())</f>
        <v>42.5</v>
      </c>
      <c r="Q147" s="229">
        <f>IF(ISNUMBER(Regressions!S157),ROUND(Regressions!S157, 1), NA())</f>
        <v>16.100000000000001</v>
      </c>
      <c r="R147" s="354">
        <f>IF(ISNUMBER(Regressions!T157),ROUND(Regressions!T157, 1), NA())</f>
        <v>26.4</v>
      </c>
      <c r="S147" s="251">
        <f>IF(ISNUMBER(Regressions!U157),ROUND(Regressions!U157, 1), NA())</f>
        <v>57.5</v>
      </c>
    </row>
    <row xmlns:x14ac="http://schemas.microsoft.com/office/spreadsheetml/2009/9/ac" r="148" x14ac:dyDescent="0.2">
      <c r="A148" s="350" t="str">
        <f>IF(ISBLANK(Regressions!A158), " ", Regressions!A158)</f>
        <v>United Republic of Tanzania</v>
      </c>
      <c r="B148" s="351">
        <f>IF(ISBLANK(Regressions!B158), " ", Regressions!B158)</f>
        <v>2020</v>
      </c>
      <c r="C148" s="356" t="str">
        <f>IF(ISBLANK(Regressions!C158), " ", Regressions!C158)</f>
        <v>Primary</v>
      </c>
      <c r="D148" s="352">
        <f>IF(ISBLANK(Regressions!D158), " ", Regressions!D158)</f>
        <v>11395368</v>
      </c>
      <c r="E148" s="228">
        <f>IF(ISNUMBER(Regressions!E158),ROUND(Regressions!E158, 1), NA())</f>
        <v>85.3</v>
      </c>
      <c r="F148" s="353">
        <f>IF(ISNUMBER(Regressions!F158),ROUND(Regressions!F158, 1), NA())</f>
        <v>72.2</v>
      </c>
      <c r="G148" s="250">
        <f>IF(ISNUMBER(Regressions!G158),ROUND(Regressions!G158, 1), NA())</f>
        <v>50.2</v>
      </c>
      <c r="H148" s="354">
        <f>IF(ISNUMBER(Regressions!H158),ROUND(Regressions!H158, 1), NA())</f>
        <v>21.9</v>
      </c>
      <c r="I148" s="251">
        <f>IF(ISNUMBER(Regressions!I158),ROUND(Regressions!I158, 1), NA())</f>
        <v>27.8</v>
      </c>
      <c r="J148" s="355">
        <f>IF(ISNUMBER(Regressions!K158),ROUND(Regressions!K158, 1), NA())</f>
        <v>98.5</v>
      </c>
      <c r="K148" s="353">
        <f>IF(ISNUMBER(Regressions!L158),ROUND(Regressions!L158, 1), NA())</f>
        <v>92.8</v>
      </c>
      <c r="L148" s="252">
        <f>IF(ISNUMBER(Regressions!M158),ROUND(Regressions!M158, 1), NA())</f>
        <v>30.8</v>
      </c>
      <c r="M148" s="354">
        <f>IF(ISNUMBER(Regressions!N158),ROUND(Regressions!N158, 1), NA())</f>
        <v>62</v>
      </c>
      <c r="N148" s="251">
        <f>IF(ISNUMBER(Regressions!O158),ROUND(Regressions!O158, 1), NA())</f>
        <v>7.2</v>
      </c>
      <c r="O148" s="355">
        <f>IF(ISNUMBER(Regressions!Q158),ROUND(Regressions!Q158, 1), NA())</f>
        <v>53.6</v>
      </c>
      <c r="P148" s="353">
        <f>IF(ISNUMBER(Regressions!R158),ROUND(Regressions!R158, 1), NA())</f>
        <v>42.5</v>
      </c>
      <c r="Q148" s="229">
        <f>IF(ISNUMBER(Regressions!S158),ROUND(Regressions!S158, 1), NA())</f>
        <v>14.9</v>
      </c>
      <c r="R148" s="354">
        <f>IF(ISNUMBER(Regressions!T158),ROUND(Regressions!T158, 1), NA())</f>
        <v>27.6</v>
      </c>
      <c r="S148" s="251">
        <f>IF(ISNUMBER(Regressions!U158),ROUND(Regressions!U158, 1), NA())</f>
        <v>57.5</v>
      </c>
    </row>
    <row xmlns:x14ac="http://schemas.microsoft.com/office/spreadsheetml/2009/9/ac" r="149" x14ac:dyDescent="0.2">
      <c r="A149" s="404" t="str">
        <f>IF(ISBLANK(Regressions!A159), " ", Regressions!A159)</f>
        <v>United Republic of Tanzania</v>
      </c>
      <c r="B149" s="405">
        <f>IF(ISBLANK(Regressions!B159), " ", Regressions!B159)</f>
        <v>2021</v>
      </c>
      <c r="C149" s="406" t="str">
        <f>IF(ISBLANK(Regressions!C159), " ", Regressions!C159)</f>
        <v>Primary</v>
      </c>
      <c r="D149" s="407">
        <f>IF(ISBLANK(Regressions!D159), " ", Regressions!D159)</f>
        <v>11653154</v>
      </c>
      <c r="E149" s="410">
        <f>IF(ISNUMBER(Regressions!E159),ROUND(Regressions!E159, 1), NA())</f>
        <v>85.3</v>
      </c>
      <c r="F149" s="408">
        <f>IF(ISNUMBER(Regressions!F159),ROUND(Regressions!F159, 1), NA())</f>
        <v>72.2</v>
      </c>
      <c r="G149" s="411">
        <f>IF(ISNUMBER(Regressions!G159),ROUND(Regressions!G159, 1), NA())</f>
        <v>50.2</v>
      </c>
      <c r="H149" s="409">
        <f>IF(ISNUMBER(Regressions!H159),ROUND(Regressions!H159, 1), NA())</f>
        <v>21.9</v>
      </c>
      <c r="I149" s="412">
        <f>IF(ISNUMBER(Regressions!I159),ROUND(Regressions!I159, 1), NA())</f>
        <v>27.8</v>
      </c>
      <c r="J149" s="410">
        <f>IF(ISNUMBER(Regressions!K159),ROUND(Regressions!K159, 1), NA())</f>
        <v>98.5</v>
      </c>
      <c r="K149" s="408">
        <f>IF(ISNUMBER(Regressions!L159),ROUND(Regressions!L159, 1), NA())</f>
        <v>92.8</v>
      </c>
      <c r="L149" s="413">
        <f>IF(ISNUMBER(Regressions!M159),ROUND(Regressions!M159, 1), NA())</f>
        <v>30.8</v>
      </c>
      <c r="M149" s="409">
        <f>IF(ISNUMBER(Regressions!N159),ROUND(Regressions!N159, 1), NA())</f>
        <v>62</v>
      </c>
      <c r="N149" s="412">
        <f>IF(ISNUMBER(Regressions!O159),ROUND(Regressions!O159, 1), NA())</f>
        <v>7.2</v>
      </c>
      <c r="O149" s="410">
        <f>IF(ISNUMBER(Regressions!Q159),ROUND(Regressions!Q159, 1), NA())</f>
        <v>53.6</v>
      </c>
      <c r="P149" s="408">
        <f>IF(ISNUMBER(Regressions!R159),ROUND(Regressions!R159, 1), NA())</f>
        <v>42.5</v>
      </c>
      <c r="Q149" s="414">
        <f>IF(ISNUMBER(Regressions!S159),ROUND(Regressions!S159, 1), NA())</f>
        <v>14.9</v>
      </c>
      <c r="R149" s="409">
        <f>IF(ISNUMBER(Regressions!T159),ROUND(Regressions!T159, 1), NA())</f>
        <v>27.6</v>
      </c>
      <c r="S149" s="412">
        <f>IF(ISNUMBER(Regressions!U159),ROUND(Regressions!U159, 1), NA())</f>
        <v>57.5</v>
      </c>
      <c r="T149" s="403"/>
      <c r="U149" s="403"/>
      <c r="V149" s="403"/>
      <c r="W149" s="403"/>
      <c r="X149" s="403"/>
      <c r="Y149" s="403"/>
      <c r="Z149" s="403"/>
      <c r="AA149" s="403"/>
      <c r="AB149" s="403"/>
      <c r="AC149" s="403"/>
    </row>
    <row xmlns:x14ac="http://schemas.microsoft.com/office/spreadsheetml/2009/9/ac" r="150" x14ac:dyDescent="0.2">
      <c r="A150" s="350" t="str">
        <f>IF(ISBLANK(Regressions!A160), " ", Regressions!A160)</f>
        <v>United Republic of Tanzania</v>
      </c>
      <c r="B150" s="351">
        <f>IF(ISBLANK(Regressions!B160), " ", Regressions!B160)</f>
        <v>2022</v>
      </c>
      <c r="C150" s="356" t="str">
        <f>IF(ISBLANK(Regressions!C160), " ", Regressions!C160)</f>
        <v>Primary</v>
      </c>
      <c r="D150" s="352">
        <f>IF(ISBLANK(Regressions!D160), " ", Regressions!D160)</f>
        <v>11958553</v>
      </c>
      <c r="E150" s="228">
        <f>IF(ISNUMBER(Regressions!E160),ROUND(Regressions!E160, 1), NA())</f>
        <v>85.3</v>
      </c>
      <c r="F150" s="353">
        <f>IF(ISNUMBER(Regressions!F160),ROUND(Regressions!F160, 1), NA())</f>
        <v>72.2</v>
      </c>
      <c r="G150" s="250">
        <f>IF(ISNUMBER(Regressions!G160),ROUND(Regressions!G160, 1), NA())</f>
        <v>50.2</v>
      </c>
      <c r="H150" s="354">
        <f>IF(ISNUMBER(Regressions!H160),ROUND(Regressions!H160, 1), NA())</f>
        <v>21.9</v>
      </c>
      <c r="I150" s="251">
        <f>IF(ISNUMBER(Regressions!I160),ROUND(Regressions!I160, 1), NA())</f>
        <v>27.8</v>
      </c>
      <c r="J150" s="355">
        <f>IF(ISNUMBER(Regressions!K160),ROUND(Regressions!K160, 1), NA())</f>
        <v>98.5</v>
      </c>
      <c r="K150" s="353">
        <f>IF(ISNUMBER(Regressions!L160),ROUND(Regressions!L160, 1), NA())</f>
        <v>92.8</v>
      </c>
      <c r="L150" s="252">
        <f>IF(ISNUMBER(Regressions!M160),ROUND(Regressions!M160, 1), NA())</f>
        <v>30.8</v>
      </c>
      <c r="M150" s="354">
        <f>IF(ISNUMBER(Regressions!N160),ROUND(Regressions!N160, 1), NA())</f>
        <v>62</v>
      </c>
      <c r="N150" s="251">
        <f>IF(ISNUMBER(Regressions!O160),ROUND(Regressions!O160, 1), NA())</f>
        <v>7.2</v>
      </c>
      <c r="O150" s="355">
        <f>IF(ISNUMBER(Regressions!Q160),ROUND(Regressions!Q160, 1), NA())</f>
        <v>53.6</v>
      </c>
      <c r="P150" s="353">
        <f>IF(ISNUMBER(Regressions!R160),ROUND(Regressions!R160, 1), NA())</f>
        <v>42.5</v>
      </c>
      <c r="Q150" s="229">
        <f>IF(ISNUMBER(Regressions!S160),ROUND(Regressions!S160, 1), NA())</f>
        <v>14.9</v>
      </c>
      <c r="R150" s="354">
        <f>IF(ISNUMBER(Regressions!T160),ROUND(Regressions!T160, 1), NA())</f>
        <v>27.6</v>
      </c>
      <c r="S150" s="251">
        <f>IF(ISNUMBER(Regressions!U160),ROUND(Regressions!U160, 1), NA())</f>
        <v>57.5</v>
      </c>
    </row>
    <row xmlns:x14ac="http://schemas.microsoft.com/office/spreadsheetml/2009/9/ac" r="151" x14ac:dyDescent="0.2">
      <c r="A151" s="357" t="str">
        <f>IF(ISBLANK(Regressions!A161), " ", Regressions!A161)</f>
        <v>United Republic of Tanzania</v>
      </c>
      <c r="B151" s="358">
        <f>IF(ISBLANK(Regressions!B161), " ", Regressions!B161)</f>
        <v>2023</v>
      </c>
      <c r="C151" s="359" t="str">
        <f>IF(ISBLANK(Regressions!C161), " ", Regressions!C161)</f>
        <v>Primary</v>
      </c>
      <c r="D151" s="360">
        <f>IF(ISBLANK(Regressions!D161), " ", Regressions!D161)</f>
        <v>12279467</v>
      </c>
      <c r="E151" s="361">
        <f>IF(ISNUMBER(Regressions!E161),ROUND(Regressions!E161, 1), NA())</f>
        <v>85.3</v>
      </c>
      <c r="F151" s="362">
        <f>IF(ISNUMBER(Regressions!F161),ROUND(Regressions!F161, 1), NA())</f>
        <v>72.2</v>
      </c>
      <c r="G151" s="363" t="e">
        <f>IF(ISNUMBER(Regressions!G161),ROUND(Regressions!G161, 1), NA())</f>
        <v>#N/A</v>
      </c>
      <c r="H151" s="364" t="e">
        <f>IF(ISNUMBER(Regressions!H161),ROUND(Regressions!H161, 1), NA())</f>
        <v>#N/A</v>
      </c>
      <c r="I151" s="365">
        <f>IF(ISNUMBER(Regressions!I161),ROUND(Regressions!I161, 1), NA())</f>
        <v>27.8</v>
      </c>
      <c r="J151" s="366">
        <f>IF(ISNUMBER(Regressions!K161),ROUND(Regressions!K161, 1), NA())</f>
        <v>98.5</v>
      </c>
      <c r="K151" s="362">
        <f>IF(ISNUMBER(Regressions!L161),ROUND(Regressions!L161, 1), NA())</f>
        <v>92.8</v>
      </c>
      <c r="L151" s="367">
        <f>IF(ISNUMBER(Regressions!M161),ROUND(Regressions!M161, 1), NA())</f>
        <v>30.8</v>
      </c>
      <c r="M151" s="364">
        <f>IF(ISNUMBER(Regressions!N161),ROUND(Regressions!N161, 1), NA())</f>
        <v>62</v>
      </c>
      <c r="N151" s="365">
        <f>IF(ISNUMBER(Regressions!O161),ROUND(Regressions!O161, 1), NA())</f>
        <v>7.2</v>
      </c>
      <c r="O151" s="366" t="e">
        <f>IF(ISNUMBER(Regressions!Q161),ROUND(Regressions!Q161, 1), NA())</f>
        <v>#N/A</v>
      </c>
      <c r="P151" s="362" t="e">
        <f>IF(ISNUMBER(Regressions!R161),ROUND(Regressions!R161, 1), NA())</f>
        <v>#N/A</v>
      </c>
      <c r="Q151" s="368">
        <f>IF(ISNUMBER(Regressions!S161),ROUND(Regressions!S161, 1), NA())</f>
        <v>14.9</v>
      </c>
      <c r="R151" s="364" t="e">
        <f>IF(ISNUMBER(Regressions!T161),ROUND(Regressions!T161, 1), NA())</f>
        <v>#N/A</v>
      </c>
      <c r="S151" s="365" t="e">
        <f>IF(ISNUMBER(Regressions!U161),ROUND(Regressions!U161, 1), NA())</f>
        <v>#N/A</v>
      </c>
    </row>
    <row xmlns:x14ac="http://schemas.microsoft.com/office/spreadsheetml/2009/9/ac" r="152" hidden="true" x14ac:dyDescent="0.2">
      <c r="A152" s="350" t="str">
        <f>IF(ISBLANK(Regressions!A162), " ", Regressions!A162)</f>
        <v>United Republic of Tanzania</v>
      </c>
      <c r="B152" s="351">
        <f>IF(ISBLANK(Regressions!B162), " ", Regressions!B162)</f>
        <v>2024</v>
      </c>
      <c r="C152" s="356" t="str">
        <f>IF(ISBLANK(Regressions!C162), " ", Regressions!C162)</f>
        <v>Primary</v>
      </c>
      <c r="D152" s="352" t="str">
        <f>IF(ISBLANK(Regressions!D162), " ", Regressions!D162)</f>
        <v> </v>
      </c>
      <c r="E152" s="228" t="e">
        <f>IF(ISNUMBER(Regressions!E162),ROUND(Regressions!E162, 1), NA())</f>
        <v>#N/A</v>
      </c>
      <c r="F152" s="353" t="e">
        <f>IF(ISNUMBER(Regressions!F162),ROUND(Regressions!F162, 1), NA())</f>
        <v>#N/A</v>
      </c>
      <c r="G152" s="250" t="e">
        <f>IF(ISNUMBER(Regressions!G162),ROUND(Regressions!G162, 1), NA())</f>
        <v>#N/A</v>
      </c>
      <c r="H152" s="354" t="e">
        <f>IF(ISNUMBER(Regressions!H162),ROUND(Regressions!H162, 1), NA())</f>
        <v>#N/A</v>
      </c>
      <c r="I152" s="251" t="e">
        <f>IF(ISNUMBER(Regressions!I162),ROUND(Regressions!I162, 1), NA())</f>
        <v>#N/A</v>
      </c>
      <c r="J152" s="355" t="e">
        <f>IF(ISNUMBER(Regressions!K162),ROUND(Regressions!K162, 1), NA())</f>
        <v>#N/A</v>
      </c>
      <c r="K152" s="353" t="e">
        <f>IF(ISNUMBER(Regressions!L162),ROUND(Regressions!L162, 1), NA())</f>
        <v>#N/A</v>
      </c>
      <c r="L152" s="252" t="e">
        <f>IF(ISNUMBER(Regressions!M162),ROUND(Regressions!M162, 1), NA())</f>
        <v>#N/A</v>
      </c>
      <c r="M152" s="354" t="e">
        <f>IF(ISNUMBER(Regressions!N162),ROUND(Regressions!N162, 1), NA())</f>
        <v>#N/A</v>
      </c>
      <c r="N152" s="251" t="e">
        <f>IF(ISNUMBER(Regressions!O162),ROUND(Regressions!O162, 1), NA())</f>
        <v>#N/A</v>
      </c>
      <c r="O152" s="355" t="e">
        <f>IF(ISNUMBER(Regressions!Q162),ROUND(Regressions!Q162, 1), NA())</f>
        <v>#N/A</v>
      </c>
      <c r="P152" s="353" t="e">
        <f>IF(ISNUMBER(Regressions!R162),ROUND(Regressions!R162, 1), NA())</f>
        <v>#N/A</v>
      </c>
      <c r="Q152" s="229" t="e">
        <f>IF(ISNUMBER(Regressions!S162),ROUND(Regressions!S162, 1), NA())</f>
        <v>#N/A</v>
      </c>
      <c r="R152" s="354" t="e">
        <f>IF(ISNUMBER(Regressions!T162),ROUND(Regressions!T162, 1), NA())</f>
        <v>#N/A</v>
      </c>
      <c r="S152" s="251" t="e">
        <f>IF(ISNUMBER(Regressions!U162),ROUND(Regressions!U162, 1), NA())</f>
        <v>#N/A</v>
      </c>
    </row>
    <row xmlns:x14ac="http://schemas.microsoft.com/office/spreadsheetml/2009/9/ac" r="153" hidden="true" x14ac:dyDescent="0.2">
      <c r="A153" s="350" t="str">
        <f>IF(ISBLANK(Regressions!A163), " ", Regressions!A163)</f>
        <v>United Republic of Tanzania</v>
      </c>
      <c r="B153" s="351">
        <f>IF(ISBLANK(Regressions!B163), " ", Regressions!B163)</f>
        <v>2025</v>
      </c>
      <c r="C153" s="356" t="str">
        <f>IF(ISBLANK(Regressions!C163), " ", Regressions!C163)</f>
        <v>Primary</v>
      </c>
      <c r="D153" s="352" t="str">
        <f>IF(ISBLANK(Regressions!D163), " ", Regressions!D163)</f>
        <v> </v>
      </c>
      <c r="E153" s="228" t="e">
        <f>IF(ISNUMBER(Regressions!E163),ROUND(Regressions!E163, 1), NA())</f>
        <v>#N/A</v>
      </c>
      <c r="F153" s="353" t="e">
        <f>IF(ISNUMBER(Regressions!F163),ROUND(Regressions!F163, 1), NA())</f>
        <v>#N/A</v>
      </c>
      <c r="G153" s="250" t="e">
        <f>IF(ISNUMBER(Regressions!G163),ROUND(Regressions!G163, 1), NA())</f>
        <v>#N/A</v>
      </c>
      <c r="H153" s="354" t="e">
        <f>IF(ISNUMBER(Regressions!H163),ROUND(Regressions!H163, 1), NA())</f>
        <v>#N/A</v>
      </c>
      <c r="I153" s="251" t="e">
        <f>IF(ISNUMBER(Regressions!I163),ROUND(Regressions!I163, 1), NA())</f>
        <v>#N/A</v>
      </c>
      <c r="J153" s="355" t="e">
        <f>IF(ISNUMBER(Regressions!K163),ROUND(Regressions!K163, 1), NA())</f>
        <v>#N/A</v>
      </c>
      <c r="K153" s="353" t="e">
        <f>IF(ISNUMBER(Regressions!L163),ROUND(Regressions!L163, 1), NA())</f>
        <v>#N/A</v>
      </c>
      <c r="L153" s="252" t="e">
        <f>IF(ISNUMBER(Regressions!M163),ROUND(Regressions!M163, 1), NA())</f>
        <v>#N/A</v>
      </c>
      <c r="M153" s="354" t="e">
        <f>IF(ISNUMBER(Regressions!N163),ROUND(Regressions!N163, 1), NA())</f>
        <v>#N/A</v>
      </c>
      <c r="N153" s="251" t="e">
        <f>IF(ISNUMBER(Regressions!O163),ROUND(Regressions!O163, 1), NA())</f>
        <v>#N/A</v>
      </c>
      <c r="O153" s="355" t="e">
        <f>IF(ISNUMBER(Regressions!Q163),ROUND(Regressions!Q163, 1), NA())</f>
        <v>#N/A</v>
      </c>
      <c r="P153" s="353" t="e">
        <f>IF(ISNUMBER(Regressions!R163),ROUND(Regressions!R163, 1), NA())</f>
        <v>#N/A</v>
      </c>
      <c r="Q153" s="229" t="e">
        <f>IF(ISNUMBER(Regressions!S163),ROUND(Regressions!S163, 1), NA())</f>
        <v>#N/A</v>
      </c>
      <c r="R153" s="354" t="e">
        <f>IF(ISNUMBER(Regressions!T163),ROUND(Regressions!T163, 1), NA())</f>
        <v>#N/A</v>
      </c>
      <c r="S153" s="251" t="e">
        <f>IF(ISNUMBER(Regressions!U163),ROUND(Regressions!U163, 1), NA())</f>
        <v>#N/A</v>
      </c>
    </row>
    <row xmlns:x14ac="http://schemas.microsoft.com/office/spreadsheetml/2009/9/ac" r="154" hidden="true" x14ac:dyDescent="0.2">
      <c r="A154" s="350" t="str">
        <f>IF(ISBLANK(Regressions!A164), " ", Regressions!A164)</f>
        <v>United Republic of Tanzania</v>
      </c>
      <c r="B154" s="351">
        <f>IF(ISBLANK(Regressions!B164), " ", Regressions!B164)</f>
        <v>2026</v>
      </c>
      <c r="C154" s="356" t="str">
        <f>IF(ISBLANK(Regressions!C164), " ", Regressions!C164)</f>
        <v>Primary</v>
      </c>
      <c r="D154" s="352" t="str">
        <f>IF(ISBLANK(Regressions!D164), " ", Regressions!D164)</f>
        <v> </v>
      </c>
      <c r="E154" s="228" t="e">
        <f>IF(ISNUMBER(Regressions!E164),ROUND(Regressions!E164, 1), NA())</f>
        <v>#N/A</v>
      </c>
      <c r="F154" s="353" t="e">
        <f>IF(ISNUMBER(Regressions!F164),ROUND(Regressions!F164, 1), NA())</f>
        <v>#N/A</v>
      </c>
      <c r="G154" s="250" t="e">
        <f>IF(ISNUMBER(Regressions!G164),ROUND(Regressions!G164, 1), NA())</f>
        <v>#N/A</v>
      </c>
      <c r="H154" s="354" t="e">
        <f>IF(ISNUMBER(Regressions!H164),ROUND(Regressions!H164, 1), NA())</f>
        <v>#N/A</v>
      </c>
      <c r="I154" s="251" t="e">
        <f>IF(ISNUMBER(Regressions!I164),ROUND(Regressions!I164, 1), NA())</f>
        <v>#N/A</v>
      </c>
      <c r="J154" s="355" t="e">
        <f>IF(ISNUMBER(Regressions!K164),ROUND(Regressions!K164, 1), NA())</f>
        <v>#N/A</v>
      </c>
      <c r="K154" s="353" t="e">
        <f>IF(ISNUMBER(Regressions!L164),ROUND(Regressions!L164, 1), NA())</f>
        <v>#N/A</v>
      </c>
      <c r="L154" s="252" t="e">
        <f>IF(ISNUMBER(Regressions!M164),ROUND(Regressions!M164, 1), NA())</f>
        <v>#N/A</v>
      </c>
      <c r="M154" s="354" t="e">
        <f>IF(ISNUMBER(Regressions!N164),ROUND(Regressions!N164, 1), NA())</f>
        <v>#N/A</v>
      </c>
      <c r="N154" s="251" t="e">
        <f>IF(ISNUMBER(Regressions!O164),ROUND(Regressions!O164, 1), NA())</f>
        <v>#N/A</v>
      </c>
      <c r="O154" s="355" t="e">
        <f>IF(ISNUMBER(Regressions!Q164),ROUND(Regressions!Q164, 1), NA())</f>
        <v>#N/A</v>
      </c>
      <c r="P154" s="353" t="e">
        <f>IF(ISNUMBER(Regressions!R164),ROUND(Regressions!R164, 1), NA())</f>
        <v>#N/A</v>
      </c>
      <c r="Q154" s="229" t="e">
        <f>IF(ISNUMBER(Regressions!S164),ROUND(Regressions!S164, 1), NA())</f>
        <v>#N/A</v>
      </c>
      <c r="R154" s="354" t="e">
        <f>IF(ISNUMBER(Regressions!T164),ROUND(Regressions!T164, 1), NA())</f>
        <v>#N/A</v>
      </c>
      <c r="S154" s="251" t="e">
        <f>IF(ISNUMBER(Regressions!U164),ROUND(Regressions!U164, 1), NA())</f>
        <v>#N/A</v>
      </c>
    </row>
    <row xmlns:x14ac="http://schemas.microsoft.com/office/spreadsheetml/2009/9/ac" r="155" hidden="true" x14ac:dyDescent="0.2">
      <c r="A155" s="350" t="str">
        <f>IF(ISBLANK(Regressions!A165), " ", Regressions!A165)</f>
        <v>United Republic of Tanzania</v>
      </c>
      <c r="B155" s="351">
        <f>IF(ISBLANK(Regressions!B165), " ", Regressions!B165)</f>
        <v>2027</v>
      </c>
      <c r="C155" s="356" t="str">
        <f>IF(ISBLANK(Regressions!C165), " ", Regressions!C165)</f>
        <v>Primary</v>
      </c>
      <c r="D155" s="352" t="str">
        <f>IF(ISBLANK(Regressions!D165), " ", Regressions!D165)</f>
        <v> </v>
      </c>
      <c r="E155" s="228" t="e">
        <f>IF(ISNUMBER(Regressions!E165),ROUND(Regressions!E165, 1), NA())</f>
        <v>#N/A</v>
      </c>
      <c r="F155" s="353" t="e">
        <f>IF(ISNUMBER(Regressions!F165),ROUND(Regressions!F165, 1), NA())</f>
        <v>#N/A</v>
      </c>
      <c r="G155" s="250" t="e">
        <f>IF(ISNUMBER(Regressions!G165),ROUND(Regressions!G165, 1), NA())</f>
        <v>#N/A</v>
      </c>
      <c r="H155" s="354" t="e">
        <f>IF(ISNUMBER(Regressions!H165),ROUND(Regressions!H165, 1), NA())</f>
        <v>#N/A</v>
      </c>
      <c r="I155" s="251" t="e">
        <f>IF(ISNUMBER(Regressions!I165),ROUND(Regressions!I165, 1), NA())</f>
        <v>#N/A</v>
      </c>
      <c r="J155" s="355" t="e">
        <f>IF(ISNUMBER(Regressions!K165),ROUND(Regressions!K165, 1), NA())</f>
        <v>#N/A</v>
      </c>
      <c r="K155" s="353" t="e">
        <f>IF(ISNUMBER(Regressions!L165),ROUND(Regressions!L165, 1), NA())</f>
        <v>#N/A</v>
      </c>
      <c r="L155" s="252" t="e">
        <f>IF(ISNUMBER(Regressions!M165),ROUND(Regressions!M165, 1), NA())</f>
        <v>#N/A</v>
      </c>
      <c r="M155" s="354" t="e">
        <f>IF(ISNUMBER(Regressions!N165),ROUND(Regressions!N165, 1), NA())</f>
        <v>#N/A</v>
      </c>
      <c r="N155" s="251" t="e">
        <f>IF(ISNUMBER(Regressions!O165),ROUND(Regressions!O165, 1), NA())</f>
        <v>#N/A</v>
      </c>
      <c r="O155" s="355" t="e">
        <f>IF(ISNUMBER(Regressions!Q165),ROUND(Regressions!Q165, 1), NA())</f>
        <v>#N/A</v>
      </c>
      <c r="P155" s="353" t="e">
        <f>IF(ISNUMBER(Regressions!R165),ROUND(Regressions!R165, 1), NA())</f>
        <v>#N/A</v>
      </c>
      <c r="Q155" s="229" t="e">
        <f>IF(ISNUMBER(Regressions!S165),ROUND(Regressions!S165, 1), NA())</f>
        <v>#N/A</v>
      </c>
      <c r="R155" s="354" t="e">
        <f>IF(ISNUMBER(Regressions!T165),ROUND(Regressions!T165, 1), NA())</f>
        <v>#N/A</v>
      </c>
      <c r="S155" s="251" t="e">
        <f>IF(ISNUMBER(Regressions!U165),ROUND(Regressions!U165, 1), NA())</f>
        <v>#N/A</v>
      </c>
    </row>
    <row xmlns:x14ac="http://schemas.microsoft.com/office/spreadsheetml/2009/9/ac" r="156" hidden="true" x14ac:dyDescent="0.2">
      <c r="A156" s="350" t="str">
        <f>IF(ISBLANK(Regressions!A166), " ", Regressions!A166)</f>
        <v>United Republic of Tanzania</v>
      </c>
      <c r="B156" s="351">
        <f>IF(ISBLANK(Regressions!B166), " ", Regressions!B166)</f>
        <v>2028</v>
      </c>
      <c r="C156" s="356" t="str">
        <f>IF(ISBLANK(Regressions!C166), " ", Regressions!C166)</f>
        <v>Primary</v>
      </c>
      <c r="D156" s="352" t="str">
        <f>IF(ISBLANK(Regressions!D166), " ", Regressions!D166)</f>
        <v> </v>
      </c>
      <c r="E156" s="228" t="e">
        <f>IF(ISNUMBER(Regressions!E166),ROUND(Regressions!E166, 1), NA())</f>
        <v>#N/A</v>
      </c>
      <c r="F156" s="353" t="e">
        <f>IF(ISNUMBER(Regressions!F166),ROUND(Regressions!F166, 1), NA())</f>
        <v>#N/A</v>
      </c>
      <c r="G156" s="250" t="e">
        <f>IF(ISNUMBER(Regressions!G166),ROUND(Regressions!G166, 1), NA())</f>
        <v>#N/A</v>
      </c>
      <c r="H156" s="354" t="e">
        <f>IF(ISNUMBER(Regressions!H166),ROUND(Regressions!H166, 1), NA())</f>
        <v>#N/A</v>
      </c>
      <c r="I156" s="251" t="e">
        <f>IF(ISNUMBER(Regressions!I166),ROUND(Regressions!I166, 1), NA())</f>
        <v>#N/A</v>
      </c>
      <c r="J156" s="355" t="e">
        <f>IF(ISNUMBER(Regressions!K166),ROUND(Regressions!K166, 1), NA())</f>
        <v>#N/A</v>
      </c>
      <c r="K156" s="353" t="e">
        <f>IF(ISNUMBER(Regressions!L166),ROUND(Regressions!L166, 1), NA())</f>
        <v>#N/A</v>
      </c>
      <c r="L156" s="252" t="e">
        <f>IF(ISNUMBER(Regressions!M166),ROUND(Regressions!M166, 1), NA())</f>
        <v>#N/A</v>
      </c>
      <c r="M156" s="354" t="e">
        <f>IF(ISNUMBER(Regressions!N166),ROUND(Regressions!N166, 1), NA())</f>
        <v>#N/A</v>
      </c>
      <c r="N156" s="251" t="e">
        <f>IF(ISNUMBER(Regressions!O166),ROUND(Regressions!O166, 1), NA())</f>
        <v>#N/A</v>
      </c>
      <c r="O156" s="355" t="e">
        <f>IF(ISNUMBER(Regressions!Q166),ROUND(Regressions!Q166, 1), NA())</f>
        <v>#N/A</v>
      </c>
      <c r="P156" s="353" t="e">
        <f>IF(ISNUMBER(Regressions!R166),ROUND(Regressions!R166, 1), NA())</f>
        <v>#N/A</v>
      </c>
      <c r="Q156" s="229" t="e">
        <f>IF(ISNUMBER(Regressions!S166),ROUND(Regressions!S166, 1), NA())</f>
        <v>#N/A</v>
      </c>
      <c r="R156" s="354" t="e">
        <f>IF(ISNUMBER(Regressions!T166),ROUND(Regressions!T166, 1), NA())</f>
        <v>#N/A</v>
      </c>
      <c r="S156" s="251" t="e">
        <f>IF(ISNUMBER(Regressions!U166),ROUND(Regressions!U166, 1), NA())</f>
        <v>#N/A</v>
      </c>
    </row>
    <row xmlns:x14ac="http://schemas.microsoft.com/office/spreadsheetml/2009/9/ac" r="157" hidden="true" x14ac:dyDescent="0.2">
      <c r="A157" s="350" t="str">
        <f>IF(ISBLANK(Regressions!A167), " ", Regressions!A167)</f>
        <v>United Republic of Tanzania</v>
      </c>
      <c r="B157" s="351">
        <f>IF(ISBLANK(Regressions!B167), " ", Regressions!B167)</f>
        <v>2029</v>
      </c>
      <c r="C157" s="356" t="str">
        <f>IF(ISBLANK(Regressions!C167), " ", Regressions!C167)</f>
        <v>Primary</v>
      </c>
      <c r="D157" s="352" t="str">
        <f>IF(ISBLANK(Regressions!D167), " ", Regressions!D167)</f>
        <v> </v>
      </c>
      <c r="E157" s="228" t="e">
        <f>IF(ISNUMBER(Regressions!E167),ROUND(Regressions!E167, 1), NA())</f>
        <v>#N/A</v>
      </c>
      <c r="F157" s="353" t="e">
        <f>IF(ISNUMBER(Regressions!F167),ROUND(Regressions!F167, 1), NA())</f>
        <v>#N/A</v>
      </c>
      <c r="G157" s="250" t="e">
        <f>IF(ISNUMBER(Regressions!G167),ROUND(Regressions!G167, 1), NA())</f>
        <v>#N/A</v>
      </c>
      <c r="H157" s="354" t="e">
        <f>IF(ISNUMBER(Regressions!H167),ROUND(Regressions!H167, 1), NA())</f>
        <v>#N/A</v>
      </c>
      <c r="I157" s="251" t="e">
        <f>IF(ISNUMBER(Regressions!I167),ROUND(Regressions!I167, 1), NA())</f>
        <v>#N/A</v>
      </c>
      <c r="J157" s="355" t="e">
        <f>IF(ISNUMBER(Regressions!K167),ROUND(Regressions!K167, 1), NA())</f>
        <v>#N/A</v>
      </c>
      <c r="K157" s="353" t="e">
        <f>IF(ISNUMBER(Regressions!L167),ROUND(Regressions!L167, 1), NA())</f>
        <v>#N/A</v>
      </c>
      <c r="L157" s="252" t="e">
        <f>IF(ISNUMBER(Regressions!M167),ROUND(Regressions!M167, 1), NA())</f>
        <v>#N/A</v>
      </c>
      <c r="M157" s="354" t="e">
        <f>IF(ISNUMBER(Regressions!N167),ROUND(Regressions!N167, 1), NA())</f>
        <v>#N/A</v>
      </c>
      <c r="N157" s="251" t="e">
        <f>IF(ISNUMBER(Regressions!O167),ROUND(Regressions!O167, 1), NA())</f>
        <v>#N/A</v>
      </c>
      <c r="O157" s="355" t="e">
        <f>IF(ISNUMBER(Regressions!Q167),ROUND(Regressions!Q167, 1), NA())</f>
        <v>#N/A</v>
      </c>
      <c r="P157" s="353" t="e">
        <f>IF(ISNUMBER(Regressions!R167),ROUND(Regressions!R167, 1), NA())</f>
        <v>#N/A</v>
      </c>
      <c r="Q157" s="229" t="e">
        <f>IF(ISNUMBER(Regressions!S167),ROUND(Regressions!S167, 1), NA())</f>
        <v>#N/A</v>
      </c>
      <c r="R157" s="354" t="e">
        <f>IF(ISNUMBER(Regressions!T167),ROUND(Regressions!T167, 1), NA())</f>
        <v>#N/A</v>
      </c>
      <c r="S157" s="251" t="e">
        <f>IF(ISNUMBER(Regressions!U167),ROUND(Regressions!U167, 1), NA())</f>
        <v>#N/A</v>
      </c>
    </row>
    <row xmlns:x14ac="http://schemas.microsoft.com/office/spreadsheetml/2009/9/ac" r="158" hidden="true" x14ac:dyDescent="0.2">
      <c r="A158" s="350" t="str">
        <f>IF(ISBLANK(Regressions!A168), " ", Regressions!A168)</f>
        <v>United Republic of Tanzania</v>
      </c>
      <c r="B158" s="351">
        <f>IF(ISBLANK(Regressions!B168), " ", Regressions!B168)</f>
        <v>2030</v>
      </c>
      <c r="C158" s="356" t="str">
        <f>IF(ISBLANK(Regressions!C168), " ", Regressions!C168)</f>
        <v>Primary</v>
      </c>
      <c r="D158" s="352" t="str">
        <f>IF(ISBLANK(Regressions!D168), " ", Regressions!D168)</f>
        <v> </v>
      </c>
      <c r="E158" s="228" t="e">
        <f>IF(ISNUMBER(Regressions!E168),ROUND(Regressions!E168, 1), NA())</f>
        <v>#N/A</v>
      </c>
      <c r="F158" s="353" t="e">
        <f>IF(ISNUMBER(Regressions!F168),ROUND(Regressions!F168, 1), NA())</f>
        <v>#N/A</v>
      </c>
      <c r="G158" s="250" t="e">
        <f>IF(ISNUMBER(Regressions!G168),ROUND(Regressions!G168, 1), NA())</f>
        <v>#N/A</v>
      </c>
      <c r="H158" s="354" t="e">
        <f>IF(ISNUMBER(Regressions!H168),ROUND(Regressions!H168, 1), NA())</f>
        <v>#N/A</v>
      </c>
      <c r="I158" s="251" t="e">
        <f>IF(ISNUMBER(Regressions!I168),ROUND(Regressions!I168, 1), NA())</f>
        <v>#N/A</v>
      </c>
      <c r="J158" s="355" t="e">
        <f>IF(ISNUMBER(Regressions!K168),ROUND(Regressions!K168, 1), NA())</f>
        <v>#N/A</v>
      </c>
      <c r="K158" s="353" t="e">
        <f>IF(ISNUMBER(Regressions!L168),ROUND(Regressions!L168, 1), NA())</f>
        <v>#N/A</v>
      </c>
      <c r="L158" s="252" t="e">
        <f>IF(ISNUMBER(Regressions!M168),ROUND(Regressions!M168, 1), NA())</f>
        <v>#N/A</v>
      </c>
      <c r="M158" s="354" t="e">
        <f>IF(ISNUMBER(Regressions!N168),ROUND(Regressions!N168, 1), NA())</f>
        <v>#N/A</v>
      </c>
      <c r="N158" s="251" t="e">
        <f>IF(ISNUMBER(Regressions!O168),ROUND(Regressions!O168, 1), NA())</f>
        <v>#N/A</v>
      </c>
      <c r="O158" s="355" t="e">
        <f>IF(ISNUMBER(Regressions!Q168),ROUND(Regressions!Q168, 1), NA())</f>
        <v>#N/A</v>
      </c>
      <c r="P158" s="353" t="e">
        <f>IF(ISNUMBER(Regressions!R168),ROUND(Regressions!R168, 1), NA())</f>
        <v>#N/A</v>
      </c>
      <c r="Q158" s="229" t="e">
        <f>IF(ISNUMBER(Regressions!S168),ROUND(Regressions!S168, 1), NA())</f>
        <v>#N/A</v>
      </c>
      <c r="R158" s="354" t="e">
        <f>IF(ISNUMBER(Regressions!T168),ROUND(Regressions!T168, 1), NA())</f>
        <v>#N/A</v>
      </c>
      <c r="S158" s="251" t="e">
        <f>IF(ISNUMBER(Regressions!U168),ROUND(Regressions!U168, 1), NA())</f>
        <v>#N/A</v>
      </c>
    </row>
    <row xmlns:x14ac="http://schemas.microsoft.com/office/spreadsheetml/2009/9/ac" r="159" x14ac:dyDescent="0.2">
      <c r="A159" s="350" t="str">
        <f>IF(ISBLANK(Regressions!A169), " ", Regressions!A169)</f>
        <v>United Republic of Tanzania</v>
      </c>
      <c r="B159" s="351">
        <f>IF(ISBLANK(Regressions!B169), " ", Regressions!B169)</f>
        <v>2000</v>
      </c>
      <c r="C159" s="356" t="str">
        <f>IF(ISBLANK(Regressions!C169), " ", Regressions!C169)</f>
        <v>Secondary</v>
      </c>
      <c r="D159" s="352">
        <f>IF(ISBLANK(Regressions!D169), " ", Regressions!D169)</f>
        <v>4576503</v>
      </c>
      <c r="E159" s="228" t="e">
        <f>IF(ISNUMBER(Regressions!E169),ROUND(Regressions!E169, 1), NA())</f>
        <v>#N/A</v>
      </c>
      <c r="F159" s="353" t="e">
        <f>IF(ISNUMBER(Regressions!F169),ROUND(Regressions!F169, 1), NA())</f>
        <v>#N/A</v>
      </c>
      <c r="G159" s="250" t="e">
        <f>IF(ISNUMBER(Regressions!G169),ROUND(Regressions!G169, 1), NA())</f>
        <v>#N/A</v>
      </c>
      <c r="H159" s="354" t="e">
        <f>IF(ISNUMBER(Regressions!H169),ROUND(Regressions!H169, 1), NA())</f>
        <v>#N/A</v>
      </c>
      <c r="I159" s="251" t="e">
        <f>IF(ISNUMBER(Regressions!I169),ROUND(Regressions!I169, 1), NA())</f>
        <v>#N/A</v>
      </c>
      <c r="J159" s="355">
        <f>IF(ISNUMBER(Regressions!K169),ROUND(Regressions!K169, 1), NA())</f>
        <v>100</v>
      </c>
      <c r="K159" s="353" t="e">
        <f>IF(ISNUMBER(Regressions!L169),ROUND(Regressions!L169, 1), NA())</f>
        <v>#N/A</v>
      </c>
      <c r="L159" s="252" t="e">
        <f>IF(ISNUMBER(Regressions!M169),ROUND(Regressions!M169, 1), NA())</f>
        <v>#N/A</v>
      </c>
      <c r="M159" s="354" t="e">
        <f>IF(ISNUMBER(Regressions!N169),ROUND(Regressions!N169, 1), NA())</f>
        <v>#N/A</v>
      </c>
      <c r="N159" s="251" t="e">
        <f>IF(ISNUMBER(Regressions!O169),ROUND(Regressions!O169, 1), NA())</f>
        <v>#N/A</v>
      </c>
      <c r="O159" s="355" t="e">
        <f>IF(ISNUMBER(Regressions!Q169),ROUND(Regressions!Q169, 1), NA())</f>
        <v>#N/A</v>
      </c>
      <c r="P159" s="353" t="e">
        <f>IF(ISNUMBER(Regressions!R169),ROUND(Regressions!R169, 1), NA())</f>
        <v>#N/A</v>
      </c>
      <c r="Q159" s="229" t="e">
        <f>IF(ISNUMBER(Regressions!S169),ROUND(Regressions!S169, 1), NA())</f>
        <v>#N/A</v>
      </c>
      <c r="R159" s="354" t="e">
        <f>IF(ISNUMBER(Regressions!T169),ROUND(Regressions!T169, 1), NA())</f>
        <v>#N/A</v>
      </c>
      <c r="S159" s="251" t="e">
        <f>IF(ISNUMBER(Regressions!U169),ROUND(Regressions!U169, 1), NA())</f>
        <v>#N/A</v>
      </c>
    </row>
    <row xmlns:x14ac="http://schemas.microsoft.com/office/spreadsheetml/2009/9/ac" r="160" x14ac:dyDescent="0.2">
      <c r="A160" s="350" t="str">
        <f>IF(ISBLANK(Regressions!A170), " ", Regressions!A170)</f>
        <v>United Republic of Tanzania</v>
      </c>
      <c r="B160" s="351">
        <f>IF(ISBLANK(Regressions!B170), " ", Regressions!B170)</f>
        <v>2001</v>
      </c>
      <c r="C160" s="356" t="str">
        <f>IF(ISBLANK(Regressions!C170), " ", Regressions!C170)</f>
        <v>Secondary</v>
      </c>
      <c r="D160" s="352">
        <f>IF(ISBLANK(Regressions!D170), " ", Regressions!D170)</f>
        <v>4685960</v>
      </c>
      <c r="E160" s="228" t="e">
        <f>IF(ISNUMBER(Regressions!E170),ROUND(Regressions!E170, 1), NA())</f>
        <v>#N/A</v>
      </c>
      <c r="F160" s="353" t="e">
        <f>IF(ISNUMBER(Regressions!F170),ROUND(Regressions!F170, 1), NA())</f>
        <v>#N/A</v>
      </c>
      <c r="G160" s="250" t="e">
        <f>IF(ISNUMBER(Regressions!G170),ROUND(Regressions!G170, 1), NA())</f>
        <v>#N/A</v>
      </c>
      <c r="H160" s="354" t="e">
        <f>IF(ISNUMBER(Regressions!H170),ROUND(Regressions!H170, 1), NA())</f>
        <v>#N/A</v>
      </c>
      <c r="I160" s="251" t="e">
        <f>IF(ISNUMBER(Regressions!I170),ROUND(Regressions!I170, 1), NA())</f>
        <v>#N/A</v>
      </c>
      <c r="J160" s="355">
        <f>IF(ISNUMBER(Regressions!K170),ROUND(Regressions!K170, 1), NA())</f>
        <v>100</v>
      </c>
      <c r="K160" s="353" t="e">
        <f>IF(ISNUMBER(Regressions!L170),ROUND(Regressions!L170, 1), NA())</f>
        <v>#N/A</v>
      </c>
      <c r="L160" s="252" t="e">
        <f>IF(ISNUMBER(Regressions!M170),ROUND(Regressions!M170, 1), NA())</f>
        <v>#N/A</v>
      </c>
      <c r="M160" s="354" t="e">
        <f>IF(ISNUMBER(Regressions!N170),ROUND(Regressions!N170, 1), NA())</f>
        <v>#N/A</v>
      </c>
      <c r="N160" s="251" t="e">
        <f>IF(ISNUMBER(Regressions!O170),ROUND(Regressions!O170, 1), NA())</f>
        <v>#N/A</v>
      </c>
      <c r="O160" s="355" t="e">
        <f>IF(ISNUMBER(Regressions!Q170),ROUND(Regressions!Q170, 1), NA())</f>
        <v>#N/A</v>
      </c>
      <c r="P160" s="353" t="e">
        <f>IF(ISNUMBER(Regressions!R170),ROUND(Regressions!R170, 1), NA())</f>
        <v>#N/A</v>
      </c>
      <c r="Q160" s="229" t="e">
        <f>IF(ISNUMBER(Regressions!S170),ROUND(Regressions!S170, 1), NA())</f>
        <v>#N/A</v>
      </c>
      <c r="R160" s="354" t="e">
        <f>IF(ISNUMBER(Regressions!T170),ROUND(Regressions!T170, 1), NA())</f>
        <v>#N/A</v>
      </c>
      <c r="S160" s="251" t="e">
        <f>IF(ISNUMBER(Regressions!U170),ROUND(Regressions!U170, 1), NA())</f>
        <v>#N/A</v>
      </c>
    </row>
    <row xmlns:x14ac="http://schemas.microsoft.com/office/spreadsheetml/2009/9/ac" r="161" x14ac:dyDescent="0.2">
      <c r="A161" s="350" t="str">
        <f>IF(ISBLANK(Regressions!A171), " ", Regressions!A171)</f>
        <v>United Republic of Tanzania</v>
      </c>
      <c r="B161" s="351">
        <f>IF(ISBLANK(Regressions!B171), " ", Regressions!B171)</f>
        <v>2002</v>
      </c>
      <c r="C161" s="356" t="str">
        <f>IF(ISBLANK(Regressions!C171), " ", Regressions!C171)</f>
        <v>Secondary</v>
      </c>
      <c r="D161" s="352">
        <f>IF(ISBLANK(Regressions!D171), " ", Regressions!D171)</f>
        <v>4775393</v>
      </c>
      <c r="E161" s="228" t="e">
        <f>IF(ISNUMBER(Regressions!E171),ROUND(Regressions!E171, 1), NA())</f>
        <v>#N/A</v>
      </c>
      <c r="F161" s="353" t="e">
        <f>IF(ISNUMBER(Regressions!F171),ROUND(Regressions!F171, 1), NA())</f>
        <v>#N/A</v>
      </c>
      <c r="G161" s="250" t="e">
        <f>IF(ISNUMBER(Regressions!G171),ROUND(Regressions!G171, 1), NA())</f>
        <v>#N/A</v>
      </c>
      <c r="H161" s="354" t="e">
        <f>IF(ISNUMBER(Regressions!H171),ROUND(Regressions!H171, 1), NA())</f>
        <v>#N/A</v>
      </c>
      <c r="I161" s="251" t="e">
        <f>IF(ISNUMBER(Regressions!I171),ROUND(Regressions!I171, 1), NA())</f>
        <v>#N/A</v>
      </c>
      <c r="J161" s="355">
        <f>IF(ISNUMBER(Regressions!K171),ROUND(Regressions!K171, 1), NA())</f>
        <v>100</v>
      </c>
      <c r="K161" s="353" t="e">
        <f>IF(ISNUMBER(Regressions!L171),ROUND(Regressions!L171, 1), NA())</f>
        <v>#N/A</v>
      </c>
      <c r="L161" s="252" t="e">
        <f>IF(ISNUMBER(Regressions!M171),ROUND(Regressions!M171, 1), NA())</f>
        <v>#N/A</v>
      </c>
      <c r="M161" s="354" t="e">
        <f>IF(ISNUMBER(Regressions!N171),ROUND(Regressions!N171, 1), NA())</f>
        <v>#N/A</v>
      </c>
      <c r="N161" s="251" t="e">
        <f>IF(ISNUMBER(Regressions!O171),ROUND(Regressions!O171, 1), NA())</f>
        <v>#N/A</v>
      </c>
      <c r="O161" s="355" t="e">
        <f>IF(ISNUMBER(Regressions!Q171),ROUND(Regressions!Q171, 1), NA())</f>
        <v>#N/A</v>
      </c>
      <c r="P161" s="353" t="e">
        <f>IF(ISNUMBER(Regressions!R171),ROUND(Regressions!R171, 1), NA())</f>
        <v>#N/A</v>
      </c>
      <c r="Q161" s="229" t="e">
        <f>IF(ISNUMBER(Regressions!S171),ROUND(Regressions!S171, 1), NA())</f>
        <v>#N/A</v>
      </c>
      <c r="R161" s="354" t="e">
        <f>IF(ISNUMBER(Regressions!T171),ROUND(Regressions!T171, 1), NA())</f>
        <v>#N/A</v>
      </c>
      <c r="S161" s="251" t="e">
        <f>IF(ISNUMBER(Regressions!U171),ROUND(Regressions!U171, 1), NA())</f>
        <v>#N/A</v>
      </c>
    </row>
    <row xmlns:x14ac="http://schemas.microsoft.com/office/spreadsheetml/2009/9/ac" r="162" x14ac:dyDescent="0.2">
      <c r="A162" s="350" t="str">
        <f>IF(ISBLANK(Regressions!A172), " ", Regressions!A172)</f>
        <v>United Republic of Tanzania</v>
      </c>
      <c r="B162" s="351">
        <f>IF(ISBLANK(Regressions!B172), " ", Regressions!B172)</f>
        <v>2003</v>
      </c>
      <c r="C162" s="356" t="str">
        <f>IF(ISBLANK(Regressions!C172), " ", Regressions!C172)</f>
        <v>Secondary</v>
      </c>
      <c r="D162" s="352">
        <f>IF(ISBLANK(Regressions!D172), " ", Regressions!D172)</f>
        <v>4869916</v>
      </c>
      <c r="E162" s="228" t="e">
        <f>IF(ISNUMBER(Regressions!E172),ROUND(Regressions!E172, 1), NA())</f>
        <v>#N/A</v>
      </c>
      <c r="F162" s="353" t="e">
        <f>IF(ISNUMBER(Regressions!F172),ROUND(Regressions!F172, 1), NA())</f>
        <v>#N/A</v>
      </c>
      <c r="G162" s="250" t="e">
        <f>IF(ISNUMBER(Regressions!G172),ROUND(Regressions!G172, 1), NA())</f>
        <v>#N/A</v>
      </c>
      <c r="H162" s="354" t="e">
        <f>IF(ISNUMBER(Regressions!H172),ROUND(Regressions!H172, 1), NA())</f>
        <v>#N/A</v>
      </c>
      <c r="I162" s="251" t="e">
        <f>IF(ISNUMBER(Regressions!I172),ROUND(Regressions!I172, 1), NA())</f>
        <v>#N/A</v>
      </c>
      <c r="J162" s="355">
        <f>IF(ISNUMBER(Regressions!K172),ROUND(Regressions!K172, 1), NA())</f>
        <v>100</v>
      </c>
      <c r="K162" s="353" t="e">
        <f>IF(ISNUMBER(Regressions!L172),ROUND(Regressions!L172, 1), NA())</f>
        <v>#N/A</v>
      </c>
      <c r="L162" s="252" t="e">
        <f>IF(ISNUMBER(Regressions!M172),ROUND(Regressions!M172, 1), NA())</f>
        <v>#N/A</v>
      </c>
      <c r="M162" s="354" t="e">
        <f>IF(ISNUMBER(Regressions!N172),ROUND(Regressions!N172, 1), NA())</f>
        <v>#N/A</v>
      </c>
      <c r="N162" s="251" t="e">
        <f>IF(ISNUMBER(Regressions!O172),ROUND(Regressions!O172, 1), NA())</f>
        <v>#N/A</v>
      </c>
      <c r="O162" s="355" t="e">
        <f>IF(ISNUMBER(Regressions!Q172),ROUND(Regressions!Q172, 1), NA())</f>
        <v>#N/A</v>
      </c>
      <c r="P162" s="353" t="e">
        <f>IF(ISNUMBER(Regressions!R172),ROUND(Regressions!R172, 1), NA())</f>
        <v>#N/A</v>
      </c>
      <c r="Q162" s="229" t="e">
        <f>IF(ISNUMBER(Regressions!S172),ROUND(Regressions!S172, 1), NA())</f>
        <v>#N/A</v>
      </c>
      <c r="R162" s="354" t="e">
        <f>IF(ISNUMBER(Regressions!T172),ROUND(Regressions!T172, 1), NA())</f>
        <v>#N/A</v>
      </c>
      <c r="S162" s="251" t="e">
        <f>IF(ISNUMBER(Regressions!U172),ROUND(Regressions!U172, 1), NA())</f>
        <v>#N/A</v>
      </c>
    </row>
    <row xmlns:x14ac="http://schemas.microsoft.com/office/spreadsheetml/2009/9/ac" r="163" x14ac:dyDescent="0.2">
      <c r="A163" s="350" t="str">
        <f>IF(ISBLANK(Regressions!A173), " ", Regressions!A173)</f>
        <v>United Republic of Tanzania</v>
      </c>
      <c r="B163" s="351">
        <f>IF(ISBLANK(Regressions!B173), " ", Regressions!B173)</f>
        <v>2004</v>
      </c>
      <c r="C163" s="356" t="str">
        <f>IF(ISBLANK(Regressions!C173), " ", Regressions!C173)</f>
        <v>Secondary</v>
      </c>
      <c r="D163" s="352">
        <f>IF(ISBLANK(Regressions!D173), " ", Regressions!D173)</f>
        <v>4952464</v>
      </c>
      <c r="E163" s="228" t="e">
        <f>IF(ISNUMBER(Regressions!E173),ROUND(Regressions!E173, 1), NA())</f>
        <v>#N/A</v>
      </c>
      <c r="F163" s="353">
        <f>IF(ISNUMBER(Regressions!F173),ROUND(Regressions!F173, 1), NA())</f>
        <v>47.6</v>
      </c>
      <c r="G163" s="250" t="e">
        <f>IF(ISNUMBER(Regressions!G173),ROUND(Regressions!G173, 1), NA())</f>
        <v>#N/A</v>
      </c>
      <c r="H163" s="354" t="e">
        <f>IF(ISNUMBER(Regressions!H173),ROUND(Regressions!H173, 1), NA())</f>
        <v>#N/A</v>
      </c>
      <c r="I163" s="251">
        <f>IF(ISNUMBER(Regressions!I173),ROUND(Regressions!I173, 1), NA())</f>
        <v>52.4</v>
      </c>
      <c r="J163" s="355">
        <f>IF(ISNUMBER(Regressions!K173),ROUND(Regressions!K173, 1), NA())</f>
        <v>100</v>
      </c>
      <c r="K163" s="353" t="e">
        <f>IF(ISNUMBER(Regressions!L173),ROUND(Regressions!L173, 1), NA())</f>
        <v>#N/A</v>
      </c>
      <c r="L163" s="252" t="e">
        <f>IF(ISNUMBER(Regressions!M173),ROUND(Regressions!M173, 1), NA())</f>
        <v>#N/A</v>
      </c>
      <c r="M163" s="354" t="e">
        <f>IF(ISNUMBER(Regressions!N173),ROUND(Regressions!N173, 1), NA())</f>
        <v>#N/A</v>
      </c>
      <c r="N163" s="251" t="e">
        <f>IF(ISNUMBER(Regressions!O173),ROUND(Regressions!O173, 1), NA())</f>
        <v>#N/A</v>
      </c>
      <c r="O163" s="355" t="e">
        <f>IF(ISNUMBER(Regressions!Q173),ROUND(Regressions!Q173, 1), NA())</f>
        <v>#N/A</v>
      </c>
      <c r="P163" s="353" t="e">
        <f>IF(ISNUMBER(Regressions!R173),ROUND(Regressions!R173, 1), NA())</f>
        <v>#N/A</v>
      </c>
      <c r="Q163" s="229" t="e">
        <f>IF(ISNUMBER(Regressions!S173),ROUND(Regressions!S173, 1), NA())</f>
        <v>#N/A</v>
      </c>
      <c r="R163" s="354" t="e">
        <f>IF(ISNUMBER(Regressions!T173),ROUND(Regressions!T173, 1), NA())</f>
        <v>#N/A</v>
      </c>
      <c r="S163" s="251" t="e">
        <f>IF(ISNUMBER(Regressions!U173),ROUND(Regressions!U173, 1), NA())</f>
        <v>#N/A</v>
      </c>
    </row>
    <row xmlns:x14ac="http://schemas.microsoft.com/office/spreadsheetml/2009/9/ac" r="164" x14ac:dyDescent="0.2">
      <c r="A164" s="350" t="str">
        <f>IF(ISBLANK(Regressions!A174), " ", Regressions!A174)</f>
        <v>United Republic of Tanzania</v>
      </c>
      <c r="B164" s="351">
        <f>IF(ISBLANK(Regressions!B174), " ", Regressions!B174)</f>
        <v>2005</v>
      </c>
      <c r="C164" s="356" t="str">
        <f>IF(ISBLANK(Regressions!C174), " ", Regressions!C174)</f>
        <v>Secondary</v>
      </c>
      <c r="D164" s="352">
        <f>IF(ISBLANK(Regressions!D174), " ", Regressions!D174)</f>
        <v>5036557</v>
      </c>
      <c r="E164" s="228" t="e">
        <f>IF(ISNUMBER(Regressions!E174),ROUND(Regressions!E174, 1), NA())</f>
        <v>#N/A</v>
      </c>
      <c r="F164" s="353">
        <f>IF(ISNUMBER(Regressions!F174),ROUND(Regressions!F174, 1), NA())</f>
        <v>47.6</v>
      </c>
      <c r="G164" s="250" t="e">
        <f>IF(ISNUMBER(Regressions!G174),ROUND(Regressions!G174, 1), NA())</f>
        <v>#N/A</v>
      </c>
      <c r="H164" s="354" t="e">
        <f>IF(ISNUMBER(Regressions!H174),ROUND(Regressions!H174, 1), NA())</f>
        <v>#N/A</v>
      </c>
      <c r="I164" s="251">
        <f>IF(ISNUMBER(Regressions!I174),ROUND(Regressions!I174, 1), NA())</f>
        <v>52.4</v>
      </c>
      <c r="J164" s="355">
        <f>IF(ISNUMBER(Regressions!K174),ROUND(Regressions!K174, 1), NA())</f>
        <v>100</v>
      </c>
      <c r="K164" s="353" t="e">
        <f>IF(ISNUMBER(Regressions!L174),ROUND(Regressions!L174, 1), NA())</f>
        <v>#N/A</v>
      </c>
      <c r="L164" s="252" t="e">
        <f>IF(ISNUMBER(Regressions!M174),ROUND(Regressions!M174, 1), NA())</f>
        <v>#N/A</v>
      </c>
      <c r="M164" s="354" t="e">
        <f>IF(ISNUMBER(Regressions!N174),ROUND(Regressions!N174, 1), NA())</f>
        <v>#N/A</v>
      </c>
      <c r="N164" s="251" t="e">
        <f>IF(ISNUMBER(Regressions!O174),ROUND(Regressions!O174, 1), NA())</f>
        <v>#N/A</v>
      </c>
      <c r="O164" s="355" t="e">
        <f>IF(ISNUMBER(Regressions!Q174),ROUND(Regressions!Q174, 1), NA())</f>
        <v>#N/A</v>
      </c>
      <c r="P164" s="353" t="e">
        <f>IF(ISNUMBER(Regressions!R174),ROUND(Regressions!R174, 1), NA())</f>
        <v>#N/A</v>
      </c>
      <c r="Q164" s="229" t="e">
        <f>IF(ISNUMBER(Regressions!S174),ROUND(Regressions!S174, 1), NA())</f>
        <v>#N/A</v>
      </c>
      <c r="R164" s="354" t="e">
        <f>IF(ISNUMBER(Regressions!T174),ROUND(Regressions!T174, 1), NA())</f>
        <v>#N/A</v>
      </c>
      <c r="S164" s="251" t="e">
        <f>IF(ISNUMBER(Regressions!U174),ROUND(Regressions!U174, 1), NA())</f>
        <v>#N/A</v>
      </c>
    </row>
    <row xmlns:x14ac="http://schemas.microsoft.com/office/spreadsheetml/2009/9/ac" r="165" x14ac:dyDescent="0.2">
      <c r="A165" s="350" t="str">
        <f>IF(ISBLANK(Regressions!A175), " ", Regressions!A175)</f>
        <v>United Republic of Tanzania</v>
      </c>
      <c r="B165" s="351">
        <f>IF(ISBLANK(Regressions!B175), " ", Regressions!B175)</f>
        <v>2006</v>
      </c>
      <c r="C165" s="356" t="str">
        <f>IF(ISBLANK(Regressions!C175), " ", Regressions!C175)</f>
        <v>Secondary</v>
      </c>
      <c r="D165" s="352">
        <f>IF(ISBLANK(Regressions!D175), " ", Regressions!D175)</f>
        <v>5129239</v>
      </c>
      <c r="E165" s="228" t="e">
        <f>IF(ISNUMBER(Regressions!E175),ROUND(Regressions!E175, 1), NA())</f>
        <v>#N/A</v>
      </c>
      <c r="F165" s="353">
        <f>IF(ISNUMBER(Regressions!F175),ROUND(Regressions!F175, 1), NA())</f>
        <v>47.6</v>
      </c>
      <c r="G165" s="250" t="e">
        <f>IF(ISNUMBER(Regressions!G175),ROUND(Regressions!G175, 1), NA())</f>
        <v>#N/A</v>
      </c>
      <c r="H165" s="354" t="e">
        <f>IF(ISNUMBER(Regressions!H175),ROUND(Regressions!H175, 1), NA())</f>
        <v>#N/A</v>
      </c>
      <c r="I165" s="251">
        <f>IF(ISNUMBER(Regressions!I175),ROUND(Regressions!I175, 1), NA())</f>
        <v>52.4</v>
      </c>
      <c r="J165" s="355">
        <f>IF(ISNUMBER(Regressions!K175),ROUND(Regressions!K175, 1), NA())</f>
        <v>100</v>
      </c>
      <c r="K165" s="353" t="e">
        <f>IF(ISNUMBER(Regressions!L175),ROUND(Regressions!L175, 1), NA())</f>
        <v>#N/A</v>
      </c>
      <c r="L165" s="252" t="e">
        <f>IF(ISNUMBER(Regressions!M175),ROUND(Regressions!M175, 1), NA())</f>
        <v>#N/A</v>
      </c>
      <c r="M165" s="354" t="e">
        <f>IF(ISNUMBER(Regressions!N175),ROUND(Regressions!N175, 1), NA())</f>
        <v>#N/A</v>
      </c>
      <c r="N165" s="251" t="e">
        <f>IF(ISNUMBER(Regressions!O175),ROUND(Regressions!O175, 1), NA())</f>
        <v>#N/A</v>
      </c>
      <c r="O165" s="355" t="e">
        <f>IF(ISNUMBER(Regressions!Q175),ROUND(Regressions!Q175, 1), NA())</f>
        <v>#N/A</v>
      </c>
      <c r="P165" s="353" t="e">
        <f>IF(ISNUMBER(Regressions!R175),ROUND(Regressions!R175, 1), NA())</f>
        <v>#N/A</v>
      </c>
      <c r="Q165" s="229" t="e">
        <f>IF(ISNUMBER(Regressions!S175),ROUND(Regressions!S175, 1), NA())</f>
        <v>#N/A</v>
      </c>
      <c r="R165" s="354" t="e">
        <f>IF(ISNUMBER(Regressions!T175),ROUND(Regressions!T175, 1), NA())</f>
        <v>#N/A</v>
      </c>
      <c r="S165" s="251" t="e">
        <f>IF(ISNUMBER(Regressions!U175),ROUND(Regressions!U175, 1), NA())</f>
        <v>#N/A</v>
      </c>
    </row>
    <row xmlns:x14ac="http://schemas.microsoft.com/office/spreadsheetml/2009/9/ac" r="166" x14ac:dyDescent="0.2">
      <c r="A166" s="350" t="str">
        <f>IF(ISBLANK(Regressions!A176), " ", Regressions!A176)</f>
        <v>United Republic of Tanzania</v>
      </c>
      <c r="B166" s="351">
        <f>IF(ISBLANK(Regressions!B176), " ", Regressions!B176)</f>
        <v>2007</v>
      </c>
      <c r="C166" s="356" t="str">
        <f>IF(ISBLANK(Regressions!C176), " ", Regressions!C176)</f>
        <v>Secondary</v>
      </c>
      <c r="D166" s="352">
        <f>IF(ISBLANK(Regressions!D176), " ", Regressions!D176)</f>
        <v>5230179</v>
      </c>
      <c r="E166" s="228" t="e">
        <f>IF(ISNUMBER(Regressions!E176),ROUND(Regressions!E176, 1), NA())</f>
        <v>#N/A</v>
      </c>
      <c r="F166" s="353">
        <f>IF(ISNUMBER(Regressions!F176),ROUND(Regressions!F176, 1), NA())</f>
        <v>47.6</v>
      </c>
      <c r="G166" s="250" t="e">
        <f>IF(ISNUMBER(Regressions!G176),ROUND(Regressions!G176, 1), NA())</f>
        <v>#N/A</v>
      </c>
      <c r="H166" s="354" t="e">
        <f>IF(ISNUMBER(Regressions!H176),ROUND(Regressions!H176, 1), NA())</f>
        <v>#N/A</v>
      </c>
      <c r="I166" s="251">
        <f>IF(ISNUMBER(Regressions!I176),ROUND(Regressions!I176, 1), NA())</f>
        <v>52.4</v>
      </c>
      <c r="J166" s="355">
        <f>IF(ISNUMBER(Regressions!K176),ROUND(Regressions!K176, 1), NA())</f>
        <v>100</v>
      </c>
      <c r="K166" s="353" t="e">
        <f>IF(ISNUMBER(Regressions!L176),ROUND(Regressions!L176, 1), NA())</f>
        <v>#N/A</v>
      </c>
      <c r="L166" s="252" t="e">
        <f>IF(ISNUMBER(Regressions!M176),ROUND(Regressions!M176, 1), NA())</f>
        <v>#N/A</v>
      </c>
      <c r="M166" s="354" t="e">
        <f>IF(ISNUMBER(Regressions!N176),ROUND(Regressions!N176, 1), NA())</f>
        <v>#N/A</v>
      </c>
      <c r="N166" s="251" t="e">
        <f>IF(ISNUMBER(Regressions!O176),ROUND(Regressions!O176, 1), NA())</f>
        <v>#N/A</v>
      </c>
      <c r="O166" s="355" t="e">
        <f>IF(ISNUMBER(Regressions!Q176),ROUND(Regressions!Q176, 1), NA())</f>
        <v>#N/A</v>
      </c>
      <c r="P166" s="353" t="e">
        <f>IF(ISNUMBER(Regressions!R176),ROUND(Regressions!R176, 1), NA())</f>
        <v>#N/A</v>
      </c>
      <c r="Q166" s="229" t="e">
        <f>IF(ISNUMBER(Regressions!S176),ROUND(Regressions!S176, 1), NA())</f>
        <v>#N/A</v>
      </c>
      <c r="R166" s="354" t="e">
        <f>IF(ISNUMBER(Regressions!T176),ROUND(Regressions!T176, 1), NA())</f>
        <v>#N/A</v>
      </c>
      <c r="S166" s="251" t="e">
        <f>IF(ISNUMBER(Regressions!U176),ROUND(Regressions!U176, 1), NA())</f>
        <v>#N/A</v>
      </c>
    </row>
    <row xmlns:x14ac="http://schemas.microsoft.com/office/spreadsheetml/2009/9/ac" r="167" x14ac:dyDescent="0.2">
      <c r="A167" s="350" t="str">
        <f>IF(ISBLANK(Regressions!A177), " ", Regressions!A177)</f>
        <v>United Republic of Tanzania</v>
      </c>
      <c r="B167" s="351">
        <f>IF(ISBLANK(Regressions!B177), " ", Regressions!B177)</f>
        <v>2008</v>
      </c>
      <c r="C167" s="356" t="str">
        <f>IF(ISBLANK(Regressions!C177), " ", Regressions!C177)</f>
        <v>Secondary</v>
      </c>
      <c r="D167" s="352">
        <f>IF(ISBLANK(Regressions!D177), " ", Regressions!D177)</f>
        <v>5328432</v>
      </c>
      <c r="E167" s="228" t="e">
        <f>IF(ISNUMBER(Regressions!E177),ROUND(Regressions!E177, 1), NA())</f>
        <v>#N/A</v>
      </c>
      <c r="F167" s="353">
        <f>IF(ISNUMBER(Regressions!F177),ROUND(Regressions!F177, 1), NA())</f>
        <v>47.6</v>
      </c>
      <c r="G167" s="250" t="e">
        <f>IF(ISNUMBER(Regressions!G177),ROUND(Regressions!G177, 1), NA())</f>
        <v>#N/A</v>
      </c>
      <c r="H167" s="354" t="e">
        <f>IF(ISNUMBER(Regressions!H177),ROUND(Regressions!H177, 1), NA())</f>
        <v>#N/A</v>
      </c>
      <c r="I167" s="251">
        <f>IF(ISNUMBER(Regressions!I177),ROUND(Regressions!I177, 1), NA())</f>
        <v>52.4</v>
      </c>
      <c r="J167" s="355">
        <f>IF(ISNUMBER(Regressions!K177),ROUND(Regressions!K177, 1), NA())</f>
        <v>100</v>
      </c>
      <c r="K167" s="353" t="e">
        <f>IF(ISNUMBER(Regressions!L177),ROUND(Regressions!L177, 1), NA())</f>
        <v>#N/A</v>
      </c>
      <c r="L167" s="252" t="e">
        <f>IF(ISNUMBER(Regressions!M177),ROUND(Regressions!M177, 1), NA())</f>
        <v>#N/A</v>
      </c>
      <c r="M167" s="354" t="e">
        <f>IF(ISNUMBER(Regressions!N177),ROUND(Regressions!N177, 1), NA())</f>
        <v>#N/A</v>
      </c>
      <c r="N167" s="251" t="e">
        <f>IF(ISNUMBER(Regressions!O177),ROUND(Regressions!O177, 1), NA())</f>
        <v>#N/A</v>
      </c>
      <c r="O167" s="355" t="e">
        <f>IF(ISNUMBER(Regressions!Q177),ROUND(Regressions!Q177, 1), NA())</f>
        <v>#N/A</v>
      </c>
      <c r="P167" s="353" t="e">
        <f>IF(ISNUMBER(Regressions!R177),ROUND(Regressions!R177, 1), NA())</f>
        <v>#N/A</v>
      </c>
      <c r="Q167" s="229" t="e">
        <f>IF(ISNUMBER(Regressions!S177),ROUND(Regressions!S177, 1), NA())</f>
        <v>#N/A</v>
      </c>
      <c r="R167" s="354" t="e">
        <f>IF(ISNUMBER(Regressions!T177),ROUND(Regressions!T177, 1), NA())</f>
        <v>#N/A</v>
      </c>
      <c r="S167" s="251" t="e">
        <f>IF(ISNUMBER(Regressions!U177),ROUND(Regressions!U177, 1), NA())</f>
        <v>#N/A</v>
      </c>
    </row>
    <row xmlns:x14ac="http://schemas.microsoft.com/office/spreadsheetml/2009/9/ac" r="168" x14ac:dyDescent="0.2">
      <c r="A168" s="350" t="str">
        <f>IF(ISBLANK(Regressions!A178), " ", Regressions!A178)</f>
        <v>United Republic of Tanzania</v>
      </c>
      <c r="B168" s="351">
        <f>IF(ISBLANK(Regressions!B178), " ", Regressions!B178)</f>
        <v>2009</v>
      </c>
      <c r="C168" s="356" t="str">
        <f>IF(ISBLANK(Regressions!C178), " ", Regressions!C178)</f>
        <v>Secondary</v>
      </c>
      <c r="D168" s="352">
        <f>IF(ISBLANK(Regressions!D178), " ", Regressions!D178)</f>
        <v>5406747</v>
      </c>
      <c r="E168" s="228" t="e">
        <f>IF(ISNUMBER(Regressions!E178),ROUND(Regressions!E178, 1), NA())</f>
        <v>#N/A</v>
      </c>
      <c r="F168" s="353">
        <f>IF(ISNUMBER(Regressions!F178),ROUND(Regressions!F178, 1), NA())</f>
        <v>51</v>
      </c>
      <c r="G168" s="250" t="e">
        <f>IF(ISNUMBER(Regressions!G178),ROUND(Regressions!G178, 1), NA())</f>
        <v>#N/A</v>
      </c>
      <c r="H168" s="354" t="e">
        <f>IF(ISNUMBER(Regressions!H178),ROUND(Regressions!H178, 1), NA())</f>
        <v>#N/A</v>
      </c>
      <c r="I168" s="251">
        <f>IF(ISNUMBER(Regressions!I178),ROUND(Regressions!I178, 1), NA())</f>
        <v>49</v>
      </c>
      <c r="J168" s="355">
        <f>IF(ISNUMBER(Regressions!K178),ROUND(Regressions!K178, 1), NA())</f>
        <v>100</v>
      </c>
      <c r="K168" s="353" t="e">
        <f>IF(ISNUMBER(Regressions!L178),ROUND(Regressions!L178, 1), NA())</f>
        <v>#N/A</v>
      </c>
      <c r="L168" s="252" t="e">
        <f>IF(ISNUMBER(Regressions!M178),ROUND(Regressions!M178, 1), NA())</f>
        <v>#N/A</v>
      </c>
      <c r="M168" s="354" t="e">
        <f>IF(ISNUMBER(Regressions!N178),ROUND(Regressions!N178, 1), NA())</f>
        <v>#N/A</v>
      </c>
      <c r="N168" s="251" t="e">
        <f>IF(ISNUMBER(Regressions!O178),ROUND(Regressions!O178, 1), NA())</f>
        <v>#N/A</v>
      </c>
      <c r="O168" s="355" t="e">
        <f>IF(ISNUMBER(Regressions!Q178),ROUND(Regressions!Q178, 1), NA())</f>
        <v>#N/A</v>
      </c>
      <c r="P168" s="353" t="e">
        <f>IF(ISNUMBER(Regressions!R178),ROUND(Regressions!R178, 1), NA())</f>
        <v>#N/A</v>
      </c>
      <c r="Q168" s="229" t="e">
        <f>IF(ISNUMBER(Regressions!S178),ROUND(Regressions!S178, 1), NA())</f>
        <v>#N/A</v>
      </c>
      <c r="R168" s="354" t="e">
        <f>IF(ISNUMBER(Regressions!T178),ROUND(Regressions!T178, 1), NA())</f>
        <v>#N/A</v>
      </c>
      <c r="S168" s="251" t="e">
        <f>IF(ISNUMBER(Regressions!U178),ROUND(Regressions!U178, 1), NA())</f>
        <v>#N/A</v>
      </c>
    </row>
    <row xmlns:x14ac="http://schemas.microsoft.com/office/spreadsheetml/2009/9/ac" r="169" x14ac:dyDescent="0.2">
      <c r="A169" s="350" t="str">
        <f>IF(ISBLANK(Regressions!A179), " ", Regressions!A179)</f>
        <v>United Republic of Tanzania</v>
      </c>
      <c r="B169" s="351">
        <f>IF(ISBLANK(Regressions!B179), " ", Regressions!B179)</f>
        <v>2010</v>
      </c>
      <c r="C169" s="356" t="str">
        <f>IF(ISBLANK(Regressions!C179), " ", Regressions!C179)</f>
        <v>Secondary</v>
      </c>
      <c r="D169" s="352">
        <f>IF(ISBLANK(Regressions!D179), " ", Regressions!D179)</f>
        <v>5473790</v>
      </c>
      <c r="E169" s="228" t="e">
        <f>IF(ISNUMBER(Regressions!E179),ROUND(Regressions!E179, 1), NA())</f>
        <v>#N/A</v>
      </c>
      <c r="F169" s="353">
        <f>IF(ISNUMBER(Regressions!F179),ROUND(Regressions!F179, 1), NA())</f>
        <v>54.4</v>
      </c>
      <c r="G169" s="250" t="e">
        <f>IF(ISNUMBER(Regressions!G179),ROUND(Regressions!G179, 1), NA())</f>
        <v>#N/A</v>
      </c>
      <c r="H169" s="354" t="e">
        <f>IF(ISNUMBER(Regressions!H179),ROUND(Regressions!H179, 1), NA())</f>
        <v>#N/A</v>
      </c>
      <c r="I169" s="251">
        <f>IF(ISNUMBER(Regressions!I179),ROUND(Regressions!I179, 1), NA())</f>
        <v>45.6</v>
      </c>
      <c r="J169" s="355">
        <f>IF(ISNUMBER(Regressions!K179),ROUND(Regressions!K179, 1), NA())</f>
        <v>100</v>
      </c>
      <c r="K169" s="353" t="e">
        <f>IF(ISNUMBER(Regressions!L179),ROUND(Regressions!L179, 1), NA())</f>
        <v>#N/A</v>
      </c>
      <c r="L169" s="252" t="e">
        <f>IF(ISNUMBER(Regressions!M179),ROUND(Regressions!M179, 1), NA())</f>
        <v>#N/A</v>
      </c>
      <c r="M169" s="354" t="e">
        <f>IF(ISNUMBER(Regressions!N179),ROUND(Regressions!N179, 1), NA())</f>
        <v>#N/A</v>
      </c>
      <c r="N169" s="251" t="e">
        <f>IF(ISNUMBER(Regressions!O179),ROUND(Regressions!O179, 1), NA())</f>
        <v>#N/A</v>
      </c>
      <c r="O169" s="355" t="e">
        <f>IF(ISNUMBER(Regressions!Q179),ROUND(Regressions!Q179, 1), NA())</f>
        <v>#N/A</v>
      </c>
      <c r="P169" s="353" t="e">
        <f>IF(ISNUMBER(Regressions!R179),ROUND(Regressions!R179, 1), NA())</f>
        <v>#N/A</v>
      </c>
      <c r="Q169" s="229" t="e">
        <f>IF(ISNUMBER(Regressions!S179),ROUND(Regressions!S179, 1), NA())</f>
        <v>#N/A</v>
      </c>
      <c r="R169" s="354" t="e">
        <f>IF(ISNUMBER(Regressions!T179),ROUND(Regressions!T179, 1), NA())</f>
        <v>#N/A</v>
      </c>
      <c r="S169" s="251" t="e">
        <f>IF(ISNUMBER(Regressions!U179),ROUND(Regressions!U179, 1), NA())</f>
        <v>#N/A</v>
      </c>
    </row>
    <row xmlns:x14ac="http://schemas.microsoft.com/office/spreadsheetml/2009/9/ac" r="170" x14ac:dyDescent="0.2">
      <c r="A170" s="350" t="str">
        <f>IF(ISBLANK(Regressions!A180), " ", Regressions!A180)</f>
        <v>United Republic of Tanzania</v>
      </c>
      <c r="B170" s="351">
        <f>IF(ISBLANK(Regressions!B180), " ", Regressions!B180)</f>
        <v>2011</v>
      </c>
      <c r="C170" s="356" t="str">
        <f>IF(ISBLANK(Regressions!C180), " ", Regressions!C180)</f>
        <v>Secondary</v>
      </c>
      <c r="D170" s="352">
        <f>IF(ISBLANK(Regressions!D180), " ", Regressions!D180)</f>
        <v>5627196</v>
      </c>
      <c r="E170" s="228" t="e">
        <f>IF(ISNUMBER(Regressions!E180),ROUND(Regressions!E180, 1), NA())</f>
        <v>#N/A</v>
      </c>
      <c r="F170" s="353">
        <f>IF(ISNUMBER(Regressions!F180),ROUND(Regressions!F180, 1), NA())</f>
        <v>57.8</v>
      </c>
      <c r="G170" s="250" t="e">
        <f>IF(ISNUMBER(Regressions!G180),ROUND(Regressions!G180, 1), NA())</f>
        <v>#N/A</v>
      </c>
      <c r="H170" s="354" t="e">
        <f>IF(ISNUMBER(Regressions!H180),ROUND(Regressions!H180, 1), NA())</f>
        <v>#N/A</v>
      </c>
      <c r="I170" s="251">
        <f>IF(ISNUMBER(Regressions!I180),ROUND(Regressions!I180, 1), NA())</f>
        <v>42.2</v>
      </c>
      <c r="J170" s="355">
        <f>IF(ISNUMBER(Regressions!K180),ROUND(Regressions!K180, 1), NA())</f>
        <v>100</v>
      </c>
      <c r="K170" s="353" t="e">
        <f>IF(ISNUMBER(Regressions!L180),ROUND(Regressions!L180, 1), NA())</f>
        <v>#N/A</v>
      </c>
      <c r="L170" s="252" t="e">
        <f>IF(ISNUMBER(Regressions!M180),ROUND(Regressions!M180, 1), NA())</f>
        <v>#N/A</v>
      </c>
      <c r="M170" s="354" t="e">
        <f>IF(ISNUMBER(Regressions!N180),ROUND(Regressions!N180, 1), NA())</f>
        <v>#N/A</v>
      </c>
      <c r="N170" s="251" t="e">
        <f>IF(ISNUMBER(Regressions!O180),ROUND(Regressions!O180, 1), NA())</f>
        <v>#N/A</v>
      </c>
      <c r="O170" s="355" t="e">
        <f>IF(ISNUMBER(Regressions!Q180),ROUND(Regressions!Q180, 1), NA())</f>
        <v>#N/A</v>
      </c>
      <c r="P170" s="353" t="e">
        <f>IF(ISNUMBER(Regressions!R180),ROUND(Regressions!R180, 1), NA())</f>
        <v>#N/A</v>
      </c>
      <c r="Q170" s="229" t="e">
        <f>IF(ISNUMBER(Regressions!S180),ROUND(Regressions!S180, 1), NA())</f>
        <v>#N/A</v>
      </c>
      <c r="R170" s="354" t="e">
        <f>IF(ISNUMBER(Regressions!T180),ROUND(Regressions!T180, 1), NA())</f>
        <v>#N/A</v>
      </c>
      <c r="S170" s="251" t="e">
        <f>IF(ISNUMBER(Regressions!U180),ROUND(Regressions!U180, 1), NA())</f>
        <v>#N/A</v>
      </c>
    </row>
    <row xmlns:x14ac="http://schemas.microsoft.com/office/spreadsheetml/2009/9/ac" r="171" x14ac:dyDescent="0.2">
      <c r="A171" s="350" t="str">
        <f>IF(ISBLANK(Regressions!A181), " ", Regressions!A181)</f>
        <v>United Republic of Tanzania</v>
      </c>
      <c r="B171" s="351">
        <f>IF(ISBLANK(Regressions!B181), " ", Regressions!B181)</f>
        <v>2012</v>
      </c>
      <c r="C171" s="356" t="str">
        <f>IF(ISBLANK(Regressions!C181), " ", Regressions!C181)</f>
        <v>Secondary</v>
      </c>
      <c r="D171" s="352">
        <f>IF(ISBLANK(Regressions!D181), " ", Regressions!D181)</f>
        <v>5797131</v>
      </c>
      <c r="E171" s="228" t="e">
        <f>IF(ISNUMBER(Regressions!E181),ROUND(Regressions!E181, 1), NA())</f>
        <v>#N/A</v>
      </c>
      <c r="F171" s="353">
        <f>IF(ISNUMBER(Regressions!F181),ROUND(Regressions!F181, 1), NA())</f>
        <v>61.2</v>
      </c>
      <c r="G171" s="250" t="e">
        <f>IF(ISNUMBER(Regressions!G181),ROUND(Regressions!G181, 1), NA())</f>
        <v>#N/A</v>
      </c>
      <c r="H171" s="354" t="e">
        <f>IF(ISNUMBER(Regressions!H181),ROUND(Regressions!H181, 1), NA())</f>
        <v>#N/A</v>
      </c>
      <c r="I171" s="251">
        <f>IF(ISNUMBER(Regressions!I181),ROUND(Regressions!I181, 1), NA())</f>
        <v>38.799999999999997</v>
      </c>
      <c r="J171" s="355">
        <f>IF(ISNUMBER(Regressions!K181),ROUND(Regressions!K181, 1), NA())</f>
        <v>100</v>
      </c>
      <c r="K171" s="353" t="e">
        <f>IF(ISNUMBER(Regressions!L181),ROUND(Regressions!L181, 1), NA())</f>
        <v>#N/A</v>
      </c>
      <c r="L171" s="252" t="e">
        <f>IF(ISNUMBER(Regressions!M181),ROUND(Regressions!M181, 1), NA())</f>
        <v>#N/A</v>
      </c>
      <c r="M171" s="354" t="e">
        <f>IF(ISNUMBER(Regressions!N181),ROUND(Regressions!N181, 1), NA())</f>
        <v>#N/A</v>
      </c>
      <c r="N171" s="251" t="e">
        <f>IF(ISNUMBER(Regressions!O181),ROUND(Regressions!O181, 1), NA())</f>
        <v>#N/A</v>
      </c>
      <c r="O171" s="355" t="e">
        <f>IF(ISNUMBER(Regressions!Q181),ROUND(Regressions!Q181, 1), NA())</f>
        <v>#N/A</v>
      </c>
      <c r="P171" s="353" t="e">
        <f>IF(ISNUMBER(Regressions!R181),ROUND(Regressions!R181, 1), NA())</f>
        <v>#N/A</v>
      </c>
      <c r="Q171" s="229" t="e">
        <f>IF(ISNUMBER(Regressions!S181),ROUND(Regressions!S181, 1), NA())</f>
        <v>#N/A</v>
      </c>
      <c r="R171" s="354" t="e">
        <f>IF(ISNUMBER(Regressions!T181),ROUND(Regressions!T181, 1), NA())</f>
        <v>#N/A</v>
      </c>
      <c r="S171" s="251" t="e">
        <f>IF(ISNUMBER(Regressions!U181),ROUND(Regressions!U181, 1), NA())</f>
        <v>#N/A</v>
      </c>
    </row>
    <row xmlns:x14ac="http://schemas.microsoft.com/office/spreadsheetml/2009/9/ac" r="172" x14ac:dyDescent="0.2">
      <c r="A172" s="350" t="str">
        <f>IF(ISBLANK(Regressions!A182), " ", Regressions!A182)</f>
        <v>United Republic of Tanzania</v>
      </c>
      <c r="B172" s="351">
        <f>IF(ISBLANK(Regressions!B182), " ", Regressions!B182)</f>
        <v>2013</v>
      </c>
      <c r="C172" s="356" t="str">
        <f>IF(ISBLANK(Regressions!C182), " ", Regressions!C182)</f>
        <v>Secondary</v>
      </c>
      <c r="D172" s="352">
        <f>IF(ISBLANK(Regressions!D182), " ", Regressions!D182)</f>
        <v>5998741</v>
      </c>
      <c r="E172" s="228" t="e">
        <f>IF(ISNUMBER(Regressions!E182),ROUND(Regressions!E182, 1), NA())</f>
        <v>#N/A</v>
      </c>
      <c r="F172" s="353">
        <f>IF(ISNUMBER(Regressions!F182),ROUND(Regressions!F182, 1), NA())</f>
        <v>64.599999999999994</v>
      </c>
      <c r="G172" s="250" t="e">
        <f>IF(ISNUMBER(Regressions!G182),ROUND(Regressions!G182, 1), NA())</f>
        <v>#N/A</v>
      </c>
      <c r="H172" s="354" t="e">
        <f>IF(ISNUMBER(Regressions!H182),ROUND(Regressions!H182, 1), NA())</f>
        <v>#N/A</v>
      </c>
      <c r="I172" s="251">
        <f>IF(ISNUMBER(Regressions!I182),ROUND(Regressions!I182, 1), NA())</f>
        <v>35.4</v>
      </c>
      <c r="J172" s="355">
        <f>IF(ISNUMBER(Regressions!K182),ROUND(Regressions!K182, 1), NA())</f>
        <v>100</v>
      </c>
      <c r="K172" s="353" t="e">
        <f>IF(ISNUMBER(Regressions!L182),ROUND(Regressions!L182, 1), NA())</f>
        <v>#N/A</v>
      </c>
      <c r="L172" s="252" t="e">
        <f>IF(ISNUMBER(Regressions!M182),ROUND(Regressions!M182, 1), NA())</f>
        <v>#N/A</v>
      </c>
      <c r="M172" s="354" t="e">
        <f>IF(ISNUMBER(Regressions!N182),ROUND(Regressions!N182, 1), NA())</f>
        <v>#N/A</v>
      </c>
      <c r="N172" s="251" t="e">
        <f>IF(ISNUMBER(Regressions!O182),ROUND(Regressions!O182, 1), NA())</f>
        <v>#N/A</v>
      </c>
      <c r="O172" s="355" t="e">
        <f>IF(ISNUMBER(Regressions!Q182),ROUND(Regressions!Q182, 1), NA())</f>
        <v>#N/A</v>
      </c>
      <c r="P172" s="353" t="e">
        <f>IF(ISNUMBER(Regressions!R182),ROUND(Regressions!R182, 1), NA())</f>
        <v>#N/A</v>
      </c>
      <c r="Q172" s="229" t="e">
        <f>IF(ISNUMBER(Regressions!S182),ROUND(Regressions!S182, 1), NA())</f>
        <v>#N/A</v>
      </c>
      <c r="R172" s="354" t="e">
        <f>IF(ISNUMBER(Regressions!T182),ROUND(Regressions!T182, 1), NA())</f>
        <v>#N/A</v>
      </c>
      <c r="S172" s="251" t="e">
        <f>IF(ISNUMBER(Regressions!U182),ROUND(Regressions!U182, 1), NA())</f>
        <v>#N/A</v>
      </c>
    </row>
    <row xmlns:x14ac="http://schemas.microsoft.com/office/spreadsheetml/2009/9/ac" r="173" x14ac:dyDescent="0.2">
      <c r="A173" s="350" t="str">
        <f>IF(ISBLANK(Regressions!A183), " ", Regressions!A183)</f>
        <v>United Republic of Tanzania</v>
      </c>
      <c r="B173" s="351">
        <f>IF(ISBLANK(Regressions!B183), " ", Regressions!B183)</f>
        <v>2014</v>
      </c>
      <c r="C173" s="356" t="str">
        <f>IF(ISBLANK(Regressions!C183), " ", Regressions!C183)</f>
        <v>Secondary</v>
      </c>
      <c r="D173" s="352">
        <f>IF(ISBLANK(Regressions!D183), " ", Regressions!D183)</f>
        <v>6244668</v>
      </c>
      <c r="E173" s="228">
        <f>IF(ISNUMBER(Regressions!E183),ROUND(Regressions!E183, 1), NA())</f>
        <v>93.4</v>
      </c>
      <c r="F173" s="353">
        <f>IF(ISNUMBER(Regressions!F183),ROUND(Regressions!F183, 1), NA())</f>
        <v>68</v>
      </c>
      <c r="G173" s="250">
        <f>IF(ISNUMBER(Regressions!G183),ROUND(Regressions!G183, 1), NA())</f>
        <v>68</v>
      </c>
      <c r="H173" s="354">
        <f>IF(ISNUMBER(Regressions!H183),ROUND(Regressions!H183, 1), NA())</f>
        <v>0</v>
      </c>
      <c r="I173" s="251">
        <f>IF(ISNUMBER(Regressions!I183),ROUND(Regressions!I183, 1), NA())</f>
        <v>32</v>
      </c>
      <c r="J173" s="355">
        <f>IF(ISNUMBER(Regressions!K183),ROUND(Regressions!K183, 1), NA())</f>
        <v>100</v>
      </c>
      <c r="K173" s="353">
        <f>IF(ISNUMBER(Regressions!L183),ROUND(Regressions!L183, 1), NA())</f>
        <v>96.3</v>
      </c>
      <c r="L173" s="252">
        <f>IF(ISNUMBER(Regressions!M183),ROUND(Regressions!M183, 1), NA())</f>
        <v>66.3</v>
      </c>
      <c r="M173" s="354">
        <f>IF(ISNUMBER(Regressions!N183),ROUND(Regressions!N183, 1), NA())</f>
        <v>30</v>
      </c>
      <c r="N173" s="251">
        <f>IF(ISNUMBER(Regressions!O183),ROUND(Regressions!O183, 1), NA())</f>
        <v>3.7</v>
      </c>
      <c r="O173" s="355">
        <f>IF(ISNUMBER(Regressions!Q183),ROUND(Regressions!Q183, 1), NA())</f>
        <v>57.8</v>
      </c>
      <c r="P173" s="353">
        <f>IF(ISNUMBER(Regressions!R183),ROUND(Regressions!R183, 1), NA())</f>
        <v>51.6</v>
      </c>
      <c r="Q173" s="229">
        <f>IF(ISNUMBER(Regressions!S183),ROUND(Regressions!S183, 1), NA())</f>
        <v>18.3</v>
      </c>
      <c r="R173" s="354">
        <f>IF(ISNUMBER(Regressions!T183),ROUND(Regressions!T183, 1), NA())</f>
        <v>33.4</v>
      </c>
      <c r="S173" s="251">
        <f>IF(ISNUMBER(Regressions!U183),ROUND(Regressions!U183, 1), NA())</f>
        <v>48.4</v>
      </c>
    </row>
    <row xmlns:x14ac="http://schemas.microsoft.com/office/spreadsheetml/2009/9/ac" r="174" x14ac:dyDescent="0.2">
      <c r="A174" s="350" t="str">
        <f>IF(ISBLANK(Regressions!A184), " ", Regressions!A184)</f>
        <v>United Republic of Tanzania</v>
      </c>
      <c r="B174" s="351">
        <f>IF(ISBLANK(Regressions!B184), " ", Regressions!B184)</f>
        <v>2015</v>
      </c>
      <c r="C174" s="356" t="str">
        <f>IF(ISBLANK(Regressions!C184), " ", Regressions!C184)</f>
        <v>Secondary</v>
      </c>
      <c r="D174" s="352">
        <f>IF(ISBLANK(Regressions!D184), " ", Regressions!D184)</f>
        <v>6514010</v>
      </c>
      <c r="E174" s="228">
        <f>IF(ISNUMBER(Regressions!E184),ROUND(Regressions!E184, 1), NA())</f>
        <v>93.4</v>
      </c>
      <c r="F174" s="353">
        <f>IF(ISNUMBER(Regressions!F184),ROUND(Regressions!F184, 1), NA())</f>
        <v>71.400000000000006</v>
      </c>
      <c r="G174" s="250">
        <f>IF(ISNUMBER(Regressions!G184),ROUND(Regressions!G184, 1), NA())</f>
        <v>69.900000000000006</v>
      </c>
      <c r="H174" s="354">
        <f>IF(ISNUMBER(Regressions!H184),ROUND(Regressions!H184, 1), NA())</f>
        <v>1.6</v>
      </c>
      <c r="I174" s="251">
        <f>IF(ISNUMBER(Regressions!I184),ROUND(Regressions!I184, 1), NA())</f>
        <v>28.6</v>
      </c>
      <c r="J174" s="355">
        <f>IF(ISNUMBER(Regressions!K184),ROUND(Regressions!K184, 1), NA())</f>
        <v>100</v>
      </c>
      <c r="K174" s="353">
        <f>IF(ISNUMBER(Regressions!L184),ROUND(Regressions!L184, 1), NA())</f>
        <v>96.3</v>
      </c>
      <c r="L174" s="252">
        <f>IF(ISNUMBER(Regressions!M184),ROUND(Regressions!M184, 1), NA())</f>
        <v>66.3</v>
      </c>
      <c r="M174" s="354">
        <f>IF(ISNUMBER(Regressions!N184),ROUND(Regressions!N184, 1), NA())</f>
        <v>30</v>
      </c>
      <c r="N174" s="251">
        <f>IF(ISNUMBER(Regressions!O184),ROUND(Regressions!O184, 1), NA())</f>
        <v>3.7</v>
      </c>
      <c r="O174" s="355">
        <f>IF(ISNUMBER(Regressions!Q184),ROUND(Regressions!Q184, 1), NA())</f>
        <v>57.8</v>
      </c>
      <c r="P174" s="353">
        <f>IF(ISNUMBER(Regressions!R184),ROUND(Regressions!R184, 1), NA())</f>
        <v>51.6</v>
      </c>
      <c r="Q174" s="229">
        <f>IF(ISNUMBER(Regressions!S184),ROUND(Regressions!S184, 1), NA())</f>
        <v>18.3</v>
      </c>
      <c r="R174" s="354">
        <f>IF(ISNUMBER(Regressions!T184),ROUND(Regressions!T184, 1), NA())</f>
        <v>33.4</v>
      </c>
      <c r="S174" s="251">
        <f>IF(ISNUMBER(Regressions!U184),ROUND(Regressions!U184, 1), NA())</f>
        <v>48.4</v>
      </c>
    </row>
    <row xmlns:x14ac="http://schemas.microsoft.com/office/spreadsheetml/2009/9/ac" r="175" x14ac:dyDescent="0.2">
      <c r="A175" s="350" t="str">
        <f>IF(ISBLANK(Regressions!A185), " ", Regressions!A185)</f>
        <v>United Republic of Tanzania</v>
      </c>
      <c r="B175" s="351">
        <f>IF(ISBLANK(Regressions!B185), " ", Regressions!B185)</f>
        <v>2016</v>
      </c>
      <c r="C175" s="356" t="str">
        <f>IF(ISBLANK(Regressions!C185), " ", Regressions!C185)</f>
        <v>Secondary</v>
      </c>
      <c r="D175" s="352">
        <f>IF(ISBLANK(Regressions!D185), " ", Regressions!D185)</f>
        <v>6850978</v>
      </c>
      <c r="E175" s="228">
        <f>IF(ISNUMBER(Regressions!E185),ROUND(Regressions!E185, 1), NA())</f>
        <v>93.4</v>
      </c>
      <c r="F175" s="353">
        <f>IF(ISNUMBER(Regressions!F185),ROUND(Regressions!F185, 1), NA())</f>
        <v>74.8</v>
      </c>
      <c r="G175" s="250">
        <f>IF(ISNUMBER(Regressions!G185),ROUND(Regressions!G185, 1), NA())</f>
        <v>69.900000000000006</v>
      </c>
      <c r="H175" s="354">
        <f>IF(ISNUMBER(Regressions!H185),ROUND(Regressions!H185, 1), NA())</f>
        <v>5</v>
      </c>
      <c r="I175" s="251">
        <f>IF(ISNUMBER(Regressions!I185),ROUND(Regressions!I185, 1), NA())</f>
        <v>25.2</v>
      </c>
      <c r="J175" s="355">
        <f>IF(ISNUMBER(Regressions!K185),ROUND(Regressions!K185, 1), NA())</f>
        <v>100</v>
      </c>
      <c r="K175" s="353">
        <f>IF(ISNUMBER(Regressions!L185),ROUND(Regressions!L185, 1), NA())</f>
        <v>96.3</v>
      </c>
      <c r="L175" s="252">
        <f>IF(ISNUMBER(Regressions!M185),ROUND(Regressions!M185, 1), NA())</f>
        <v>66.3</v>
      </c>
      <c r="M175" s="354">
        <f>IF(ISNUMBER(Regressions!N185),ROUND(Regressions!N185, 1), NA())</f>
        <v>30</v>
      </c>
      <c r="N175" s="251">
        <f>IF(ISNUMBER(Regressions!O185),ROUND(Regressions!O185, 1), NA())</f>
        <v>3.7</v>
      </c>
      <c r="O175" s="355">
        <f>IF(ISNUMBER(Regressions!Q185),ROUND(Regressions!Q185, 1), NA())</f>
        <v>57.8</v>
      </c>
      <c r="P175" s="353">
        <f>IF(ISNUMBER(Regressions!R185),ROUND(Regressions!R185, 1), NA())</f>
        <v>51.6</v>
      </c>
      <c r="Q175" s="229">
        <f>IF(ISNUMBER(Regressions!S185),ROUND(Regressions!S185, 1), NA())</f>
        <v>18.3</v>
      </c>
      <c r="R175" s="354">
        <f>IF(ISNUMBER(Regressions!T185),ROUND(Regressions!T185, 1), NA())</f>
        <v>33.4</v>
      </c>
      <c r="S175" s="251">
        <f>IF(ISNUMBER(Regressions!U185),ROUND(Regressions!U185, 1), NA())</f>
        <v>48.4</v>
      </c>
    </row>
    <row xmlns:x14ac="http://schemas.microsoft.com/office/spreadsheetml/2009/9/ac" r="176" x14ac:dyDescent="0.2">
      <c r="A176" s="350" t="str">
        <f>IF(ISBLANK(Regressions!A186), " ", Regressions!A186)</f>
        <v>United Republic of Tanzania</v>
      </c>
      <c r="B176" s="351">
        <f>IF(ISBLANK(Regressions!B186), " ", Regressions!B186)</f>
        <v>2017</v>
      </c>
      <c r="C176" s="356" t="str">
        <f>IF(ISBLANK(Regressions!C186), " ", Regressions!C186)</f>
        <v>Secondary</v>
      </c>
      <c r="D176" s="352">
        <f>IF(ISBLANK(Regressions!D186), " ", Regressions!D186)</f>
        <v>7159909</v>
      </c>
      <c r="E176" s="228">
        <f>IF(ISNUMBER(Regressions!E186),ROUND(Regressions!E186, 1), NA())</f>
        <v>93.4</v>
      </c>
      <c r="F176" s="353">
        <f>IF(ISNUMBER(Regressions!F186),ROUND(Regressions!F186, 1), NA())</f>
        <v>78.2</v>
      </c>
      <c r="G176" s="250">
        <f>IF(ISNUMBER(Regressions!G186),ROUND(Regressions!G186, 1), NA())</f>
        <v>69.900000000000006</v>
      </c>
      <c r="H176" s="354">
        <f>IF(ISNUMBER(Regressions!H186),ROUND(Regressions!H186, 1), NA())</f>
        <v>8.4</v>
      </c>
      <c r="I176" s="251">
        <f>IF(ISNUMBER(Regressions!I186),ROUND(Regressions!I186, 1), NA())</f>
        <v>21.8</v>
      </c>
      <c r="J176" s="355">
        <f>IF(ISNUMBER(Regressions!K186),ROUND(Regressions!K186, 1), NA())</f>
        <v>100</v>
      </c>
      <c r="K176" s="353">
        <f>IF(ISNUMBER(Regressions!L186),ROUND(Regressions!L186, 1), NA())</f>
        <v>96.3</v>
      </c>
      <c r="L176" s="252">
        <f>IF(ISNUMBER(Regressions!M186),ROUND(Regressions!M186, 1), NA())</f>
        <v>66.3</v>
      </c>
      <c r="M176" s="354">
        <f>IF(ISNUMBER(Regressions!N186),ROUND(Regressions!N186, 1), NA())</f>
        <v>30</v>
      </c>
      <c r="N176" s="251">
        <f>IF(ISNUMBER(Regressions!O186),ROUND(Regressions!O186, 1), NA())</f>
        <v>3.7</v>
      </c>
      <c r="O176" s="355">
        <f>IF(ISNUMBER(Regressions!Q186),ROUND(Regressions!Q186, 1), NA())</f>
        <v>57.8</v>
      </c>
      <c r="P176" s="353">
        <f>IF(ISNUMBER(Regressions!R186),ROUND(Regressions!R186, 1), NA())</f>
        <v>51.6</v>
      </c>
      <c r="Q176" s="229">
        <f>IF(ISNUMBER(Regressions!S186),ROUND(Regressions!S186, 1), NA())</f>
        <v>18.3</v>
      </c>
      <c r="R176" s="354">
        <f>IF(ISNUMBER(Regressions!T186),ROUND(Regressions!T186, 1), NA())</f>
        <v>33.4</v>
      </c>
      <c r="S176" s="251">
        <f>IF(ISNUMBER(Regressions!U186),ROUND(Regressions!U186, 1), NA())</f>
        <v>48.4</v>
      </c>
    </row>
    <row xmlns:x14ac="http://schemas.microsoft.com/office/spreadsheetml/2009/9/ac" r="177" x14ac:dyDescent="0.2">
      <c r="A177" s="350" t="str">
        <f>IF(ISBLANK(Regressions!A187), " ", Regressions!A187)</f>
        <v>United Republic of Tanzania</v>
      </c>
      <c r="B177" s="351">
        <f>IF(ISBLANK(Regressions!B187), " ", Regressions!B187)</f>
        <v>2018</v>
      </c>
      <c r="C177" s="356" t="str">
        <f>IF(ISBLANK(Regressions!C187), " ", Regressions!C187)</f>
        <v>Secondary</v>
      </c>
      <c r="D177" s="352">
        <f>IF(ISBLANK(Regressions!D187), " ", Regressions!D187)</f>
        <v>7484393</v>
      </c>
      <c r="E177" s="228">
        <f>IF(ISNUMBER(Regressions!E187),ROUND(Regressions!E187, 1), NA())</f>
        <v>93.4</v>
      </c>
      <c r="F177" s="353">
        <f>IF(ISNUMBER(Regressions!F187),ROUND(Regressions!F187, 1), NA())</f>
        <v>81.599999999999994</v>
      </c>
      <c r="G177" s="250">
        <f>IF(ISNUMBER(Regressions!G187),ROUND(Regressions!G187, 1), NA())</f>
        <v>69.900000000000006</v>
      </c>
      <c r="H177" s="354">
        <f>IF(ISNUMBER(Regressions!H187),ROUND(Regressions!H187, 1), NA())</f>
        <v>11.8</v>
      </c>
      <c r="I177" s="251">
        <f>IF(ISNUMBER(Regressions!I187),ROUND(Regressions!I187, 1), NA())</f>
        <v>18.399999999999999</v>
      </c>
      <c r="J177" s="355">
        <f>IF(ISNUMBER(Regressions!K187),ROUND(Regressions!K187, 1), NA())</f>
        <v>100</v>
      </c>
      <c r="K177" s="353">
        <f>IF(ISNUMBER(Regressions!L187),ROUND(Regressions!L187, 1), NA())</f>
        <v>96.3</v>
      </c>
      <c r="L177" s="252">
        <f>IF(ISNUMBER(Regressions!M187),ROUND(Regressions!M187, 1), NA())</f>
        <v>66.3</v>
      </c>
      <c r="M177" s="354">
        <f>IF(ISNUMBER(Regressions!N187),ROUND(Regressions!N187, 1), NA())</f>
        <v>30</v>
      </c>
      <c r="N177" s="251">
        <f>IF(ISNUMBER(Regressions!O187),ROUND(Regressions!O187, 1), NA())</f>
        <v>3.7</v>
      </c>
      <c r="O177" s="355">
        <f>IF(ISNUMBER(Regressions!Q187),ROUND(Regressions!Q187, 1), NA())</f>
        <v>57.8</v>
      </c>
      <c r="P177" s="353">
        <f>IF(ISNUMBER(Regressions!R187),ROUND(Regressions!R187, 1), NA())</f>
        <v>51.6</v>
      </c>
      <c r="Q177" s="229">
        <f>IF(ISNUMBER(Regressions!S187),ROUND(Regressions!S187, 1), NA())</f>
        <v>18.3</v>
      </c>
      <c r="R177" s="354">
        <f>IF(ISNUMBER(Regressions!T187),ROUND(Regressions!T187, 1), NA())</f>
        <v>33.4</v>
      </c>
      <c r="S177" s="251">
        <f>IF(ISNUMBER(Regressions!U187),ROUND(Regressions!U187, 1), NA())</f>
        <v>48.4</v>
      </c>
    </row>
    <row xmlns:x14ac="http://schemas.microsoft.com/office/spreadsheetml/2009/9/ac" r="178" x14ac:dyDescent="0.2">
      <c r="A178" s="350" t="str">
        <f>IF(ISBLANK(Regressions!A188), " ", Regressions!A188)</f>
        <v>United Republic of Tanzania</v>
      </c>
      <c r="B178" s="351">
        <f>IF(ISBLANK(Regressions!B188), " ", Regressions!B188)</f>
        <v>2019</v>
      </c>
      <c r="C178" s="356" t="str">
        <f>IF(ISBLANK(Regressions!C188), " ", Regressions!C188)</f>
        <v>Secondary</v>
      </c>
      <c r="D178" s="352">
        <f>IF(ISBLANK(Regressions!D188), " ", Regressions!D188)</f>
        <v>7775705</v>
      </c>
      <c r="E178" s="228">
        <f>IF(ISNUMBER(Regressions!E188),ROUND(Regressions!E188, 1), NA())</f>
        <v>93.4</v>
      </c>
      <c r="F178" s="353">
        <f>IF(ISNUMBER(Regressions!F188),ROUND(Regressions!F188, 1), NA())</f>
        <v>85</v>
      </c>
      <c r="G178" s="250">
        <f>IF(ISNUMBER(Regressions!G188),ROUND(Regressions!G188, 1), NA())</f>
        <v>69.900000000000006</v>
      </c>
      <c r="H178" s="354">
        <f>IF(ISNUMBER(Regressions!H188),ROUND(Regressions!H188, 1), NA())</f>
        <v>15.2</v>
      </c>
      <c r="I178" s="251">
        <f>IF(ISNUMBER(Regressions!I188),ROUND(Regressions!I188, 1), NA())</f>
        <v>15</v>
      </c>
      <c r="J178" s="355">
        <f>IF(ISNUMBER(Regressions!K188),ROUND(Regressions!K188, 1), NA())</f>
        <v>100</v>
      </c>
      <c r="K178" s="353">
        <f>IF(ISNUMBER(Regressions!L188),ROUND(Regressions!L188, 1), NA())</f>
        <v>96.3</v>
      </c>
      <c r="L178" s="252">
        <f>IF(ISNUMBER(Regressions!M188),ROUND(Regressions!M188, 1), NA())</f>
        <v>66.3</v>
      </c>
      <c r="M178" s="354">
        <f>IF(ISNUMBER(Regressions!N188),ROUND(Regressions!N188, 1), NA())</f>
        <v>30</v>
      </c>
      <c r="N178" s="251">
        <f>IF(ISNUMBER(Regressions!O188),ROUND(Regressions!O188, 1), NA())</f>
        <v>3.7</v>
      </c>
      <c r="O178" s="355">
        <f>IF(ISNUMBER(Regressions!Q188),ROUND(Regressions!Q188, 1), NA())</f>
        <v>57.8</v>
      </c>
      <c r="P178" s="353">
        <f>IF(ISNUMBER(Regressions!R188),ROUND(Regressions!R188, 1), NA())</f>
        <v>51.6</v>
      </c>
      <c r="Q178" s="229">
        <f>IF(ISNUMBER(Regressions!S188),ROUND(Regressions!S188, 1), NA())</f>
        <v>18.3</v>
      </c>
      <c r="R178" s="354">
        <f>IF(ISNUMBER(Regressions!T188),ROUND(Regressions!T188, 1), NA())</f>
        <v>33.4</v>
      </c>
      <c r="S178" s="251">
        <f>IF(ISNUMBER(Regressions!U188),ROUND(Regressions!U188, 1), NA())</f>
        <v>48.4</v>
      </c>
    </row>
    <row xmlns:x14ac="http://schemas.microsoft.com/office/spreadsheetml/2009/9/ac" r="179" x14ac:dyDescent="0.2">
      <c r="A179" s="350" t="str">
        <f>IF(ISBLANK(Regressions!A189), " ", Regressions!A189)</f>
        <v>United Republic of Tanzania</v>
      </c>
      <c r="B179" s="351">
        <f>IF(ISBLANK(Regressions!B189), " ", Regressions!B189)</f>
        <v>2020</v>
      </c>
      <c r="C179" s="356" t="str">
        <f>IF(ISBLANK(Regressions!C189), " ", Regressions!C189)</f>
        <v>Secondary</v>
      </c>
      <c r="D179" s="352">
        <f>IF(ISBLANK(Regressions!D189), " ", Regressions!D189)</f>
        <v>8075872</v>
      </c>
      <c r="E179" s="228">
        <f>IF(ISNUMBER(Regressions!E189),ROUND(Regressions!E189, 1), NA())</f>
        <v>93.4</v>
      </c>
      <c r="F179" s="353">
        <f>IF(ISNUMBER(Regressions!F189),ROUND(Regressions!F189, 1), NA())</f>
        <v>88.4</v>
      </c>
      <c r="G179" s="250">
        <f>IF(ISNUMBER(Regressions!G189),ROUND(Regressions!G189, 1), NA())</f>
        <v>69.900000000000006</v>
      </c>
      <c r="H179" s="354">
        <f>IF(ISNUMBER(Regressions!H189),ROUND(Regressions!H189, 1), NA())</f>
        <v>18.600000000000001</v>
      </c>
      <c r="I179" s="251">
        <f>IF(ISNUMBER(Regressions!I189),ROUND(Regressions!I189, 1), NA())</f>
        <v>11.6</v>
      </c>
      <c r="J179" s="355">
        <f>IF(ISNUMBER(Regressions!K189),ROUND(Regressions!K189, 1), NA())</f>
        <v>100</v>
      </c>
      <c r="K179" s="353">
        <f>IF(ISNUMBER(Regressions!L189),ROUND(Regressions!L189, 1), NA())</f>
        <v>96.3</v>
      </c>
      <c r="L179" s="252">
        <f>IF(ISNUMBER(Regressions!M189),ROUND(Regressions!M189, 1), NA())</f>
        <v>66.3</v>
      </c>
      <c r="M179" s="354">
        <f>IF(ISNUMBER(Regressions!N189),ROUND(Regressions!N189, 1), NA())</f>
        <v>30</v>
      </c>
      <c r="N179" s="251">
        <f>IF(ISNUMBER(Regressions!O189),ROUND(Regressions!O189, 1), NA())</f>
        <v>3.7</v>
      </c>
      <c r="O179" s="355">
        <f>IF(ISNUMBER(Regressions!Q189),ROUND(Regressions!Q189, 1), NA())</f>
        <v>57.8</v>
      </c>
      <c r="P179" s="353">
        <f>IF(ISNUMBER(Regressions!R189),ROUND(Regressions!R189, 1), NA())</f>
        <v>51.6</v>
      </c>
      <c r="Q179" s="229">
        <f>IF(ISNUMBER(Regressions!S189),ROUND(Regressions!S189, 1), NA())</f>
        <v>18.3</v>
      </c>
      <c r="R179" s="354">
        <f>IF(ISNUMBER(Regressions!T189),ROUND(Regressions!T189, 1), NA())</f>
        <v>33.4</v>
      </c>
      <c r="S179" s="251">
        <f>IF(ISNUMBER(Regressions!U189),ROUND(Regressions!U189, 1), NA())</f>
        <v>48.4</v>
      </c>
    </row>
    <row xmlns:x14ac="http://schemas.microsoft.com/office/spreadsheetml/2009/9/ac" r="180" x14ac:dyDescent="0.2">
      <c r="A180" s="404" t="str">
        <f>IF(ISBLANK(Regressions!A190), " ", Regressions!A190)</f>
        <v>United Republic of Tanzania</v>
      </c>
      <c r="B180" s="405">
        <f>IF(ISBLANK(Regressions!B190), " ", Regressions!B190)</f>
        <v>2021</v>
      </c>
      <c r="C180" s="406" t="str">
        <f>IF(ISBLANK(Regressions!C190), " ", Regressions!C190)</f>
        <v>Secondary</v>
      </c>
      <c r="D180" s="407">
        <f>IF(ISBLANK(Regressions!D190), " ", Regressions!D190)</f>
        <v>8379143</v>
      </c>
      <c r="E180" s="410">
        <f>IF(ISNUMBER(Regressions!E190),ROUND(Regressions!E190, 1), NA())</f>
        <v>93.4</v>
      </c>
      <c r="F180" s="408">
        <f>IF(ISNUMBER(Regressions!F190),ROUND(Regressions!F190, 1), NA())</f>
        <v>88.4</v>
      </c>
      <c r="G180" s="411">
        <f>IF(ISNUMBER(Regressions!G190),ROUND(Regressions!G190, 1), NA())</f>
        <v>69.900000000000006</v>
      </c>
      <c r="H180" s="409">
        <f>IF(ISNUMBER(Regressions!H190),ROUND(Regressions!H190, 1), NA())</f>
        <v>18.600000000000001</v>
      </c>
      <c r="I180" s="412">
        <f>IF(ISNUMBER(Regressions!I190),ROUND(Regressions!I190, 1), NA())</f>
        <v>11.6</v>
      </c>
      <c r="J180" s="410">
        <f>IF(ISNUMBER(Regressions!K190),ROUND(Regressions!K190, 1), NA())</f>
        <v>100</v>
      </c>
      <c r="K180" s="408">
        <f>IF(ISNUMBER(Regressions!L190),ROUND(Regressions!L190, 1), NA())</f>
        <v>96.3</v>
      </c>
      <c r="L180" s="413">
        <f>IF(ISNUMBER(Regressions!M190),ROUND(Regressions!M190, 1), NA())</f>
        <v>66.3</v>
      </c>
      <c r="M180" s="409">
        <f>IF(ISNUMBER(Regressions!N190),ROUND(Regressions!N190, 1), NA())</f>
        <v>30</v>
      </c>
      <c r="N180" s="412">
        <f>IF(ISNUMBER(Regressions!O190),ROUND(Regressions!O190, 1), NA())</f>
        <v>3.7</v>
      </c>
      <c r="O180" s="410">
        <f>IF(ISNUMBER(Regressions!Q190),ROUND(Regressions!Q190, 1), NA())</f>
        <v>57.8</v>
      </c>
      <c r="P180" s="408">
        <f>IF(ISNUMBER(Regressions!R190),ROUND(Regressions!R190, 1), NA())</f>
        <v>51.6</v>
      </c>
      <c r="Q180" s="414">
        <f>IF(ISNUMBER(Regressions!S190),ROUND(Regressions!S190, 1), NA())</f>
        <v>18.3</v>
      </c>
      <c r="R180" s="409">
        <f>IF(ISNUMBER(Regressions!T190),ROUND(Regressions!T190, 1), NA())</f>
        <v>33.4</v>
      </c>
      <c r="S180" s="412">
        <f>IF(ISNUMBER(Regressions!U190),ROUND(Regressions!U190, 1), NA())</f>
        <v>48.4</v>
      </c>
      <c r="T180" s="403"/>
      <c r="U180" s="403"/>
      <c r="V180" s="403"/>
      <c r="W180" s="403"/>
      <c r="X180" s="403"/>
      <c r="Y180" s="403"/>
      <c r="Z180" s="403"/>
      <c r="AA180" s="403"/>
      <c r="AB180" s="403"/>
      <c r="AC180" s="403"/>
    </row>
    <row xmlns:x14ac="http://schemas.microsoft.com/office/spreadsheetml/2009/9/ac" r="181" x14ac:dyDescent="0.2">
      <c r="A181" s="350" t="str">
        <f>IF(ISBLANK(Regressions!A191), " ", Regressions!A191)</f>
        <v>United Republic of Tanzania</v>
      </c>
      <c r="B181" s="351">
        <f>IF(ISBLANK(Regressions!B191), " ", Regressions!B191)</f>
        <v>2022</v>
      </c>
      <c r="C181" s="356" t="str">
        <f>IF(ISBLANK(Regressions!C191), " ", Regressions!C191)</f>
        <v>Secondary</v>
      </c>
      <c r="D181" s="352">
        <f>IF(ISBLANK(Regressions!D191), " ", Regressions!D191)</f>
        <v>8658230</v>
      </c>
      <c r="E181" s="228">
        <f>IF(ISNUMBER(Regressions!E191),ROUND(Regressions!E191, 1), NA())</f>
        <v>93.4</v>
      </c>
      <c r="F181" s="353">
        <f>IF(ISNUMBER(Regressions!F191),ROUND(Regressions!F191, 1), NA())</f>
        <v>88.4</v>
      </c>
      <c r="G181" s="250">
        <f>IF(ISNUMBER(Regressions!G191),ROUND(Regressions!G191, 1), NA())</f>
        <v>69.900000000000006</v>
      </c>
      <c r="H181" s="354">
        <f>IF(ISNUMBER(Regressions!H191),ROUND(Regressions!H191, 1), NA())</f>
        <v>18.600000000000001</v>
      </c>
      <c r="I181" s="251">
        <f>IF(ISNUMBER(Regressions!I191),ROUND(Regressions!I191, 1), NA())</f>
        <v>11.6</v>
      </c>
      <c r="J181" s="355">
        <f>IF(ISNUMBER(Regressions!K191),ROUND(Regressions!K191, 1), NA())</f>
        <v>100</v>
      </c>
      <c r="K181" s="353">
        <f>IF(ISNUMBER(Regressions!L191),ROUND(Regressions!L191, 1), NA())</f>
        <v>96.3</v>
      </c>
      <c r="L181" s="252">
        <f>IF(ISNUMBER(Regressions!M191),ROUND(Regressions!M191, 1), NA())</f>
        <v>66.3</v>
      </c>
      <c r="M181" s="354">
        <f>IF(ISNUMBER(Regressions!N191),ROUND(Regressions!N191, 1), NA())</f>
        <v>30</v>
      </c>
      <c r="N181" s="251">
        <f>IF(ISNUMBER(Regressions!O191),ROUND(Regressions!O191, 1), NA())</f>
        <v>3.7</v>
      </c>
      <c r="O181" s="355">
        <f>IF(ISNUMBER(Regressions!Q191),ROUND(Regressions!Q191, 1), NA())</f>
        <v>57.8</v>
      </c>
      <c r="P181" s="353">
        <f>IF(ISNUMBER(Regressions!R191),ROUND(Regressions!R191, 1), NA())</f>
        <v>51.6</v>
      </c>
      <c r="Q181" s="229">
        <f>IF(ISNUMBER(Regressions!S191),ROUND(Regressions!S191, 1), NA())</f>
        <v>18.3</v>
      </c>
      <c r="R181" s="354">
        <f>IF(ISNUMBER(Regressions!T191),ROUND(Regressions!T191, 1), NA())</f>
        <v>33.4</v>
      </c>
      <c r="S181" s="251">
        <f>IF(ISNUMBER(Regressions!U191),ROUND(Regressions!U191, 1), NA())</f>
        <v>48.4</v>
      </c>
    </row>
    <row xmlns:x14ac="http://schemas.microsoft.com/office/spreadsheetml/2009/9/ac" r="182" x14ac:dyDescent="0.2">
      <c r="A182" s="357" t="str">
        <f>IF(ISBLANK(Regressions!A192), " ", Regressions!A192)</f>
        <v>United Republic of Tanzania</v>
      </c>
      <c r="B182" s="358">
        <f>IF(ISBLANK(Regressions!B192), " ", Regressions!B192)</f>
        <v>2023</v>
      </c>
      <c r="C182" s="359" t="str">
        <f>IF(ISBLANK(Regressions!C192), " ", Regressions!C192)</f>
        <v>Secondary</v>
      </c>
      <c r="D182" s="360">
        <f>IF(ISBLANK(Regressions!D192), " ", Regressions!D192)</f>
        <v>8924364</v>
      </c>
      <c r="E182" s="361" t="e">
        <f>IF(ISNUMBER(Regressions!E192),ROUND(Regressions!E192, 1), NA())</f>
        <v>#N/A</v>
      </c>
      <c r="F182" s="362">
        <f>IF(ISNUMBER(Regressions!F192),ROUND(Regressions!F192, 1), NA())</f>
        <v>88.4</v>
      </c>
      <c r="G182" s="363" t="e">
        <f>IF(ISNUMBER(Regressions!G192),ROUND(Regressions!G192, 1), NA())</f>
        <v>#N/A</v>
      </c>
      <c r="H182" s="364" t="e">
        <f>IF(ISNUMBER(Regressions!H192),ROUND(Regressions!H192, 1), NA())</f>
        <v>#N/A</v>
      </c>
      <c r="I182" s="365">
        <f>IF(ISNUMBER(Regressions!I192),ROUND(Regressions!I192, 1), NA())</f>
        <v>11.6</v>
      </c>
      <c r="J182" s="366">
        <f>IF(ISNUMBER(Regressions!K192),ROUND(Regressions!K192, 1), NA())</f>
        <v>100</v>
      </c>
      <c r="K182" s="362" t="e">
        <f>IF(ISNUMBER(Regressions!L192),ROUND(Regressions!L192, 1), NA())</f>
        <v>#N/A</v>
      </c>
      <c r="L182" s="367" t="e">
        <f>IF(ISNUMBER(Regressions!M192),ROUND(Regressions!M192, 1), NA())</f>
        <v>#N/A</v>
      </c>
      <c r="M182" s="364" t="e">
        <f>IF(ISNUMBER(Regressions!N192),ROUND(Regressions!N192, 1), NA())</f>
        <v>#N/A</v>
      </c>
      <c r="N182" s="365" t="e">
        <f>IF(ISNUMBER(Regressions!O192),ROUND(Regressions!O192, 1), NA())</f>
        <v>#N/A</v>
      </c>
      <c r="O182" s="366" t="e">
        <f>IF(ISNUMBER(Regressions!Q192),ROUND(Regressions!Q192, 1), NA())</f>
        <v>#N/A</v>
      </c>
      <c r="P182" s="362" t="e">
        <f>IF(ISNUMBER(Regressions!R192),ROUND(Regressions!R192, 1), NA())</f>
        <v>#N/A</v>
      </c>
      <c r="Q182" s="368" t="e">
        <f>IF(ISNUMBER(Regressions!S192),ROUND(Regressions!S192, 1), NA())</f>
        <v>#N/A</v>
      </c>
      <c r="R182" s="364" t="e">
        <f>IF(ISNUMBER(Regressions!T192),ROUND(Regressions!T192, 1), NA())</f>
        <v>#N/A</v>
      </c>
      <c r="S182" s="365" t="e">
        <f>IF(ISNUMBER(Regressions!U192),ROUND(Regressions!U192, 1), NA())</f>
        <v>#N/A</v>
      </c>
    </row>
    <row xmlns:x14ac="http://schemas.microsoft.com/office/spreadsheetml/2009/9/ac" r="183" hidden="true" x14ac:dyDescent="0.2">
      <c r="A183" s="350" t="str">
        <f>IF(ISBLANK(Regressions!A193), " ", Regressions!A193)</f>
        <v>United Republic of Tanzania</v>
      </c>
      <c r="B183" s="351">
        <f>IF(ISBLANK(Regressions!B193), " ", Regressions!B193)</f>
        <v>2024</v>
      </c>
      <c r="C183" s="356" t="str">
        <f>IF(ISBLANK(Regressions!C193), " ", Regressions!C193)</f>
        <v>Secondary</v>
      </c>
      <c r="D183" s="352" t="str">
        <f>IF(ISBLANK(Regressions!D193), " ", Regressions!D193)</f>
        <v> </v>
      </c>
      <c r="E183" s="228" t="e">
        <f>IF(ISNUMBER(Regressions!E193),ROUND(Regressions!E193, 1), NA())</f>
        <v>#N/A</v>
      </c>
      <c r="F183" s="353" t="e">
        <f>IF(ISNUMBER(Regressions!F193),ROUND(Regressions!F193, 1), NA())</f>
        <v>#N/A</v>
      </c>
      <c r="G183" s="250" t="e">
        <f>IF(ISNUMBER(Regressions!G193),ROUND(Regressions!G193, 1), NA())</f>
        <v>#N/A</v>
      </c>
      <c r="H183" s="354" t="e">
        <f>IF(ISNUMBER(Regressions!H193),ROUND(Regressions!H193, 1), NA())</f>
        <v>#N/A</v>
      </c>
      <c r="I183" s="251" t="e">
        <f>IF(ISNUMBER(Regressions!I193),ROUND(Regressions!I193, 1), NA())</f>
        <v>#N/A</v>
      </c>
      <c r="J183" s="355" t="e">
        <f>IF(ISNUMBER(Regressions!K193),ROUND(Regressions!K193, 1), NA())</f>
        <v>#N/A</v>
      </c>
      <c r="K183" s="353" t="e">
        <f>IF(ISNUMBER(Regressions!L193),ROUND(Regressions!L193, 1), NA())</f>
        <v>#N/A</v>
      </c>
      <c r="L183" s="252" t="e">
        <f>IF(ISNUMBER(Regressions!M193),ROUND(Regressions!M193, 1), NA())</f>
        <v>#N/A</v>
      </c>
      <c r="M183" s="354" t="e">
        <f>IF(ISNUMBER(Regressions!N193),ROUND(Regressions!N193, 1), NA())</f>
        <v>#N/A</v>
      </c>
      <c r="N183" s="251" t="e">
        <f>IF(ISNUMBER(Regressions!O193),ROUND(Regressions!O193, 1), NA())</f>
        <v>#N/A</v>
      </c>
      <c r="O183" s="355" t="e">
        <f>IF(ISNUMBER(Regressions!Q193),ROUND(Regressions!Q193, 1), NA())</f>
        <v>#N/A</v>
      </c>
      <c r="P183" s="353" t="e">
        <f>IF(ISNUMBER(Regressions!R193),ROUND(Regressions!R193, 1), NA())</f>
        <v>#N/A</v>
      </c>
      <c r="Q183" s="229" t="e">
        <f>IF(ISNUMBER(Regressions!S193),ROUND(Regressions!S193, 1), NA())</f>
        <v>#N/A</v>
      </c>
      <c r="R183" s="354" t="e">
        <f>IF(ISNUMBER(Regressions!T193),ROUND(Regressions!T193, 1), NA())</f>
        <v>#N/A</v>
      </c>
      <c r="S183" s="251" t="e">
        <f>IF(ISNUMBER(Regressions!U193),ROUND(Regressions!U193, 1), NA())</f>
        <v>#N/A</v>
      </c>
    </row>
    <row xmlns:x14ac="http://schemas.microsoft.com/office/spreadsheetml/2009/9/ac" r="184" hidden="true" x14ac:dyDescent="0.2">
      <c r="A184" s="350" t="str">
        <f>IF(ISBLANK(Regressions!A194), " ", Regressions!A194)</f>
        <v>United Republic of Tanzania</v>
      </c>
      <c r="B184" s="351">
        <f>IF(ISBLANK(Regressions!B194), " ", Regressions!B194)</f>
        <v>2025</v>
      </c>
      <c r="C184" s="356" t="str">
        <f>IF(ISBLANK(Regressions!C194), " ", Regressions!C194)</f>
        <v>Secondary</v>
      </c>
      <c r="D184" s="352" t="str">
        <f>IF(ISBLANK(Regressions!D194), " ", Regressions!D194)</f>
        <v> </v>
      </c>
      <c r="E184" s="228" t="e">
        <f>IF(ISNUMBER(Regressions!E194),ROUND(Regressions!E194, 1), NA())</f>
        <v>#N/A</v>
      </c>
      <c r="F184" s="353" t="e">
        <f>IF(ISNUMBER(Regressions!F194),ROUND(Regressions!F194, 1), NA())</f>
        <v>#N/A</v>
      </c>
      <c r="G184" s="250" t="e">
        <f>IF(ISNUMBER(Regressions!G194),ROUND(Regressions!G194, 1), NA())</f>
        <v>#N/A</v>
      </c>
      <c r="H184" s="354" t="e">
        <f>IF(ISNUMBER(Regressions!H194),ROUND(Regressions!H194, 1), NA())</f>
        <v>#N/A</v>
      </c>
      <c r="I184" s="251" t="e">
        <f>IF(ISNUMBER(Regressions!I194),ROUND(Regressions!I194, 1), NA())</f>
        <v>#N/A</v>
      </c>
      <c r="J184" s="355" t="e">
        <f>IF(ISNUMBER(Regressions!K194),ROUND(Regressions!K194, 1), NA())</f>
        <v>#N/A</v>
      </c>
      <c r="K184" s="353" t="e">
        <f>IF(ISNUMBER(Regressions!L194),ROUND(Regressions!L194, 1), NA())</f>
        <v>#N/A</v>
      </c>
      <c r="L184" s="252" t="e">
        <f>IF(ISNUMBER(Regressions!M194),ROUND(Regressions!M194, 1), NA())</f>
        <v>#N/A</v>
      </c>
      <c r="M184" s="354" t="e">
        <f>IF(ISNUMBER(Regressions!N194),ROUND(Regressions!N194, 1), NA())</f>
        <v>#N/A</v>
      </c>
      <c r="N184" s="251" t="e">
        <f>IF(ISNUMBER(Regressions!O194),ROUND(Regressions!O194, 1), NA())</f>
        <v>#N/A</v>
      </c>
      <c r="O184" s="355" t="e">
        <f>IF(ISNUMBER(Regressions!Q194),ROUND(Regressions!Q194, 1), NA())</f>
        <v>#N/A</v>
      </c>
      <c r="P184" s="353" t="e">
        <f>IF(ISNUMBER(Regressions!R194),ROUND(Regressions!R194, 1), NA())</f>
        <v>#N/A</v>
      </c>
      <c r="Q184" s="229" t="e">
        <f>IF(ISNUMBER(Regressions!S194),ROUND(Regressions!S194, 1), NA())</f>
        <v>#N/A</v>
      </c>
      <c r="R184" s="354" t="e">
        <f>IF(ISNUMBER(Regressions!T194),ROUND(Regressions!T194, 1), NA())</f>
        <v>#N/A</v>
      </c>
      <c r="S184" s="251" t="e">
        <f>IF(ISNUMBER(Regressions!U194),ROUND(Regressions!U194, 1), NA())</f>
        <v>#N/A</v>
      </c>
    </row>
    <row xmlns:x14ac="http://schemas.microsoft.com/office/spreadsheetml/2009/9/ac" r="185" hidden="true" x14ac:dyDescent="0.2">
      <c r="A185" s="350" t="str">
        <f>IF(ISBLANK(Regressions!A195), " ", Regressions!A195)</f>
        <v>United Republic of Tanzania</v>
      </c>
      <c r="B185" s="351">
        <f>IF(ISBLANK(Regressions!B195), " ", Regressions!B195)</f>
        <v>2026</v>
      </c>
      <c r="C185" s="356" t="str">
        <f>IF(ISBLANK(Regressions!C195), " ", Regressions!C195)</f>
        <v>Secondary</v>
      </c>
      <c r="D185" s="352" t="str">
        <f>IF(ISBLANK(Regressions!D195), " ", Regressions!D195)</f>
        <v> </v>
      </c>
      <c r="E185" s="228" t="e">
        <f>IF(ISNUMBER(Regressions!E195),ROUND(Regressions!E195, 1), NA())</f>
        <v>#N/A</v>
      </c>
      <c r="F185" s="353" t="e">
        <f>IF(ISNUMBER(Regressions!F195),ROUND(Regressions!F195, 1), NA())</f>
        <v>#N/A</v>
      </c>
      <c r="G185" s="250" t="e">
        <f>IF(ISNUMBER(Regressions!G195),ROUND(Regressions!G195, 1), NA())</f>
        <v>#N/A</v>
      </c>
      <c r="H185" s="354" t="e">
        <f>IF(ISNUMBER(Regressions!H195),ROUND(Regressions!H195, 1), NA())</f>
        <v>#N/A</v>
      </c>
      <c r="I185" s="251" t="e">
        <f>IF(ISNUMBER(Regressions!I195),ROUND(Regressions!I195, 1), NA())</f>
        <v>#N/A</v>
      </c>
      <c r="J185" s="355" t="e">
        <f>IF(ISNUMBER(Regressions!K195),ROUND(Regressions!K195, 1), NA())</f>
        <v>#N/A</v>
      </c>
      <c r="K185" s="353" t="e">
        <f>IF(ISNUMBER(Regressions!L195),ROUND(Regressions!L195, 1), NA())</f>
        <v>#N/A</v>
      </c>
      <c r="L185" s="252" t="e">
        <f>IF(ISNUMBER(Regressions!M195),ROUND(Regressions!M195, 1), NA())</f>
        <v>#N/A</v>
      </c>
      <c r="M185" s="354" t="e">
        <f>IF(ISNUMBER(Regressions!N195),ROUND(Regressions!N195, 1), NA())</f>
        <v>#N/A</v>
      </c>
      <c r="N185" s="251" t="e">
        <f>IF(ISNUMBER(Regressions!O195),ROUND(Regressions!O195, 1), NA())</f>
        <v>#N/A</v>
      </c>
      <c r="O185" s="355" t="e">
        <f>IF(ISNUMBER(Regressions!Q195),ROUND(Regressions!Q195, 1), NA())</f>
        <v>#N/A</v>
      </c>
      <c r="P185" s="353" t="e">
        <f>IF(ISNUMBER(Regressions!R195),ROUND(Regressions!R195, 1), NA())</f>
        <v>#N/A</v>
      </c>
      <c r="Q185" s="229" t="e">
        <f>IF(ISNUMBER(Regressions!S195),ROUND(Regressions!S195, 1), NA())</f>
        <v>#N/A</v>
      </c>
      <c r="R185" s="354" t="e">
        <f>IF(ISNUMBER(Regressions!T195),ROUND(Regressions!T195, 1), NA())</f>
        <v>#N/A</v>
      </c>
      <c r="S185" s="251" t="e">
        <f>IF(ISNUMBER(Regressions!U195),ROUND(Regressions!U195, 1), NA())</f>
        <v>#N/A</v>
      </c>
    </row>
    <row xmlns:x14ac="http://schemas.microsoft.com/office/spreadsheetml/2009/9/ac" r="186" hidden="true" x14ac:dyDescent="0.2">
      <c r="A186" s="350" t="str">
        <f>IF(ISBLANK(Regressions!A196), " ", Regressions!A196)</f>
        <v>United Republic of Tanzania</v>
      </c>
      <c r="B186" s="351">
        <f>IF(ISBLANK(Regressions!B196), " ", Regressions!B196)</f>
        <v>2027</v>
      </c>
      <c r="C186" s="356" t="str">
        <f>IF(ISBLANK(Regressions!C196), " ", Regressions!C196)</f>
        <v>Secondary</v>
      </c>
      <c r="D186" s="352" t="str">
        <f>IF(ISBLANK(Regressions!D196), " ", Regressions!D196)</f>
        <v> </v>
      </c>
      <c r="E186" s="228" t="e">
        <f>IF(ISNUMBER(Regressions!E196),ROUND(Regressions!E196, 1), NA())</f>
        <v>#N/A</v>
      </c>
      <c r="F186" s="353" t="e">
        <f>IF(ISNUMBER(Regressions!F196),ROUND(Regressions!F196, 1), NA())</f>
        <v>#N/A</v>
      </c>
      <c r="G186" s="250" t="e">
        <f>IF(ISNUMBER(Regressions!G196),ROUND(Regressions!G196, 1), NA())</f>
        <v>#N/A</v>
      </c>
      <c r="H186" s="354" t="e">
        <f>IF(ISNUMBER(Regressions!H196),ROUND(Regressions!H196, 1), NA())</f>
        <v>#N/A</v>
      </c>
      <c r="I186" s="251" t="e">
        <f>IF(ISNUMBER(Regressions!I196),ROUND(Regressions!I196, 1), NA())</f>
        <v>#N/A</v>
      </c>
      <c r="J186" s="355" t="e">
        <f>IF(ISNUMBER(Regressions!K196),ROUND(Regressions!K196, 1), NA())</f>
        <v>#N/A</v>
      </c>
      <c r="K186" s="353" t="e">
        <f>IF(ISNUMBER(Regressions!L196),ROUND(Regressions!L196, 1), NA())</f>
        <v>#N/A</v>
      </c>
      <c r="L186" s="252" t="e">
        <f>IF(ISNUMBER(Regressions!M196),ROUND(Regressions!M196, 1), NA())</f>
        <v>#N/A</v>
      </c>
      <c r="M186" s="354" t="e">
        <f>IF(ISNUMBER(Regressions!N196),ROUND(Regressions!N196, 1), NA())</f>
        <v>#N/A</v>
      </c>
      <c r="N186" s="251" t="e">
        <f>IF(ISNUMBER(Regressions!O196),ROUND(Regressions!O196, 1), NA())</f>
        <v>#N/A</v>
      </c>
      <c r="O186" s="355" t="e">
        <f>IF(ISNUMBER(Regressions!Q196),ROUND(Regressions!Q196, 1), NA())</f>
        <v>#N/A</v>
      </c>
      <c r="P186" s="353" t="e">
        <f>IF(ISNUMBER(Regressions!R196),ROUND(Regressions!R196, 1), NA())</f>
        <v>#N/A</v>
      </c>
      <c r="Q186" s="229" t="e">
        <f>IF(ISNUMBER(Regressions!S196),ROUND(Regressions!S196, 1), NA())</f>
        <v>#N/A</v>
      </c>
      <c r="R186" s="354" t="e">
        <f>IF(ISNUMBER(Regressions!T196),ROUND(Regressions!T196, 1), NA())</f>
        <v>#N/A</v>
      </c>
      <c r="S186" s="251" t="e">
        <f>IF(ISNUMBER(Regressions!U196),ROUND(Regressions!U196, 1), NA())</f>
        <v>#N/A</v>
      </c>
    </row>
    <row xmlns:x14ac="http://schemas.microsoft.com/office/spreadsheetml/2009/9/ac" r="187" hidden="true" x14ac:dyDescent="0.2">
      <c r="A187" s="350" t="str">
        <f>IF(ISBLANK(Regressions!A197), " ", Regressions!A197)</f>
        <v>United Republic of Tanzania</v>
      </c>
      <c r="B187" s="351">
        <f>IF(ISBLANK(Regressions!B197), " ", Regressions!B197)</f>
        <v>2028</v>
      </c>
      <c r="C187" s="356" t="str">
        <f>IF(ISBLANK(Regressions!C197), " ", Regressions!C197)</f>
        <v>Secondary</v>
      </c>
      <c r="D187" s="352" t="str">
        <f>IF(ISBLANK(Regressions!D197), " ", Regressions!D197)</f>
        <v> </v>
      </c>
      <c r="E187" s="228" t="e">
        <f>IF(ISNUMBER(Regressions!E197),ROUND(Regressions!E197, 1), NA())</f>
        <v>#N/A</v>
      </c>
      <c r="F187" s="353" t="e">
        <f>IF(ISNUMBER(Regressions!F197),ROUND(Regressions!F197, 1), NA())</f>
        <v>#N/A</v>
      </c>
      <c r="G187" s="250" t="e">
        <f>IF(ISNUMBER(Regressions!G197),ROUND(Regressions!G197, 1), NA())</f>
        <v>#N/A</v>
      </c>
      <c r="H187" s="354" t="e">
        <f>IF(ISNUMBER(Regressions!H197),ROUND(Regressions!H197, 1), NA())</f>
        <v>#N/A</v>
      </c>
      <c r="I187" s="251" t="e">
        <f>IF(ISNUMBER(Regressions!I197),ROUND(Regressions!I197, 1), NA())</f>
        <v>#N/A</v>
      </c>
      <c r="J187" s="355" t="e">
        <f>IF(ISNUMBER(Regressions!K197),ROUND(Regressions!K197, 1), NA())</f>
        <v>#N/A</v>
      </c>
      <c r="K187" s="353" t="e">
        <f>IF(ISNUMBER(Regressions!L197),ROUND(Regressions!L197, 1), NA())</f>
        <v>#N/A</v>
      </c>
      <c r="L187" s="252" t="e">
        <f>IF(ISNUMBER(Regressions!M197),ROUND(Regressions!M197, 1), NA())</f>
        <v>#N/A</v>
      </c>
      <c r="M187" s="354" t="e">
        <f>IF(ISNUMBER(Regressions!N197),ROUND(Regressions!N197, 1), NA())</f>
        <v>#N/A</v>
      </c>
      <c r="N187" s="251" t="e">
        <f>IF(ISNUMBER(Regressions!O197),ROUND(Regressions!O197, 1), NA())</f>
        <v>#N/A</v>
      </c>
      <c r="O187" s="355" t="e">
        <f>IF(ISNUMBER(Regressions!Q197),ROUND(Regressions!Q197, 1), NA())</f>
        <v>#N/A</v>
      </c>
      <c r="P187" s="353" t="e">
        <f>IF(ISNUMBER(Regressions!R197),ROUND(Regressions!R197, 1), NA())</f>
        <v>#N/A</v>
      </c>
      <c r="Q187" s="229" t="e">
        <f>IF(ISNUMBER(Regressions!S197),ROUND(Regressions!S197, 1), NA())</f>
        <v>#N/A</v>
      </c>
      <c r="R187" s="354" t="e">
        <f>IF(ISNUMBER(Regressions!T197),ROUND(Regressions!T197, 1), NA())</f>
        <v>#N/A</v>
      </c>
      <c r="S187" s="251" t="e">
        <f>IF(ISNUMBER(Regressions!U197),ROUND(Regressions!U197, 1), NA())</f>
        <v>#N/A</v>
      </c>
    </row>
    <row xmlns:x14ac="http://schemas.microsoft.com/office/spreadsheetml/2009/9/ac" r="188" hidden="true" x14ac:dyDescent="0.2">
      <c r="A188" s="350" t="str">
        <f>IF(ISBLANK(Regressions!A198), " ", Regressions!A198)</f>
        <v>United Republic of Tanzania</v>
      </c>
      <c r="B188" s="351">
        <f>IF(ISBLANK(Regressions!B198), " ", Regressions!B198)</f>
        <v>2029</v>
      </c>
      <c r="C188" s="356" t="str">
        <f>IF(ISBLANK(Regressions!C198), " ", Regressions!C198)</f>
        <v>Secondary</v>
      </c>
      <c r="D188" s="352" t="str">
        <f>IF(ISBLANK(Regressions!D198), " ", Regressions!D198)</f>
        <v> </v>
      </c>
      <c r="E188" s="228" t="e">
        <f>IF(ISNUMBER(Regressions!E198),ROUND(Regressions!E198, 1), NA())</f>
        <v>#N/A</v>
      </c>
      <c r="F188" s="353" t="e">
        <f>IF(ISNUMBER(Regressions!F198),ROUND(Regressions!F198, 1), NA())</f>
        <v>#N/A</v>
      </c>
      <c r="G188" s="250" t="e">
        <f>IF(ISNUMBER(Regressions!G198),ROUND(Regressions!G198, 1), NA())</f>
        <v>#N/A</v>
      </c>
      <c r="H188" s="354" t="e">
        <f>IF(ISNUMBER(Regressions!H198),ROUND(Regressions!H198, 1), NA())</f>
        <v>#N/A</v>
      </c>
      <c r="I188" s="251" t="e">
        <f>IF(ISNUMBER(Regressions!I198),ROUND(Regressions!I198, 1), NA())</f>
        <v>#N/A</v>
      </c>
      <c r="J188" s="355" t="e">
        <f>IF(ISNUMBER(Regressions!K198),ROUND(Regressions!K198, 1), NA())</f>
        <v>#N/A</v>
      </c>
      <c r="K188" s="353" t="e">
        <f>IF(ISNUMBER(Regressions!L198),ROUND(Regressions!L198, 1), NA())</f>
        <v>#N/A</v>
      </c>
      <c r="L188" s="252" t="e">
        <f>IF(ISNUMBER(Regressions!M198),ROUND(Regressions!M198, 1), NA())</f>
        <v>#N/A</v>
      </c>
      <c r="M188" s="354" t="e">
        <f>IF(ISNUMBER(Regressions!N198),ROUND(Regressions!N198, 1), NA())</f>
        <v>#N/A</v>
      </c>
      <c r="N188" s="251" t="e">
        <f>IF(ISNUMBER(Regressions!O198),ROUND(Regressions!O198, 1), NA())</f>
        <v>#N/A</v>
      </c>
      <c r="O188" s="355" t="e">
        <f>IF(ISNUMBER(Regressions!Q198),ROUND(Regressions!Q198, 1), NA())</f>
        <v>#N/A</v>
      </c>
      <c r="P188" s="353" t="e">
        <f>IF(ISNUMBER(Regressions!R198),ROUND(Regressions!R198, 1), NA())</f>
        <v>#N/A</v>
      </c>
      <c r="Q188" s="229" t="e">
        <f>IF(ISNUMBER(Regressions!S198),ROUND(Regressions!S198, 1), NA())</f>
        <v>#N/A</v>
      </c>
      <c r="R188" s="354" t="e">
        <f>IF(ISNUMBER(Regressions!T198),ROUND(Regressions!T198, 1), NA())</f>
        <v>#N/A</v>
      </c>
      <c r="S188" s="251" t="e">
        <f>IF(ISNUMBER(Regressions!U198),ROUND(Regressions!U198, 1), NA())</f>
        <v>#N/A</v>
      </c>
    </row>
    <row xmlns:x14ac="http://schemas.microsoft.com/office/spreadsheetml/2009/9/ac" r="189" hidden="true" x14ac:dyDescent="0.2">
      <c r="A189" s="350" t="str">
        <f>IF(ISBLANK(Regressions!A199), " ", Regressions!A199)</f>
        <v>United Republic of Tanzania</v>
      </c>
      <c r="B189" s="351">
        <f>IF(ISBLANK(Regressions!B199), " ", Regressions!B199)</f>
        <v>2030</v>
      </c>
      <c r="C189" s="356" t="str">
        <f>IF(ISBLANK(Regressions!C199), " ", Regressions!C199)</f>
        <v>Secondary</v>
      </c>
      <c r="D189" s="352" t="str">
        <f>IF(ISBLANK(Regressions!D199), " ", Regressions!D199)</f>
        <v> </v>
      </c>
      <c r="E189" s="228" t="e">
        <f>IF(ISNUMBER(Regressions!E199),ROUND(Regressions!E199, 1), NA())</f>
        <v>#N/A</v>
      </c>
      <c r="F189" s="353" t="e">
        <f>IF(ISNUMBER(Regressions!F199),ROUND(Regressions!F199, 1), NA())</f>
        <v>#N/A</v>
      </c>
      <c r="G189" s="250" t="e">
        <f>IF(ISNUMBER(Regressions!G199),ROUND(Regressions!G199, 1), NA())</f>
        <v>#N/A</v>
      </c>
      <c r="H189" s="354" t="e">
        <f>IF(ISNUMBER(Regressions!H199),ROUND(Regressions!H199, 1), NA())</f>
        <v>#N/A</v>
      </c>
      <c r="I189" s="251" t="e">
        <f>IF(ISNUMBER(Regressions!I199),ROUND(Regressions!I199, 1), NA())</f>
        <v>#N/A</v>
      </c>
      <c r="J189" s="355" t="e">
        <f>IF(ISNUMBER(Regressions!K199),ROUND(Regressions!K199, 1), NA())</f>
        <v>#N/A</v>
      </c>
      <c r="K189" s="353" t="e">
        <f>IF(ISNUMBER(Regressions!L199),ROUND(Regressions!L199, 1), NA())</f>
        <v>#N/A</v>
      </c>
      <c r="L189" s="252" t="e">
        <f>IF(ISNUMBER(Regressions!M199),ROUND(Regressions!M199, 1), NA())</f>
        <v>#N/A</v>
      </c>
      <c r="M189" s="354" t="e">
        <f>IF(ISNUMBER(Regressions!N199),ROUND(Regressions!N199, 1), NA())</f>
        <v>#N/A</v>
      </c>
      <c r="N189" s="251" t="e">
        <f>IF(ISNUMBER(Regressions!O199),ROUND(Regressions!O199, 1), NA())</f>
        <v>#N/A</v>
      </c>
      <c r="O189" s="355" t="e">
        <f>IF(ISNUMBER(Regressions!Q199),ROUND(Regressions!Q199, 1), NA())</f>
        <v>#N/A</v>
      </c>
      <c r="P189" s="353" t="e">
        <f>IF(ISNUMBER(Regressions!R199),ROUND(Regressions!R199, 1), NA())</f>
        <v>#N/A</v>
      </c>
      <c r="Q189" s="229" t="e">
        <f>IF(ISNUMBER(Regressions!S199),ROUND(Regressions!S199, 1), NA())</f>
        <v>#N/A</v>
      </c>
      <c r="R189" s="354" t="e">
        <f>IF(ISNUMBER(Regressions!T199),ROUND(Regressions!T199, 1), NA())</f>
        <v>#N/A</v>
      </c>
      <c r="S189" s="251" t="e">
        <f>IF(ISNUMBER(Regressions!U199),ROUND(Regressions!U199, 1), NA())</f>
        <v>#N/A</v>
      </c>
    </row>
    <row xmlns:x14ac="http://schemas.microsoft.com/office/spreadsheetml/2009/9/ac" r="211" x14ac:dyDescent="0.2">
      <c r="A211" s="415"/>
      <c r="B211" s="416"/>
      <c r="C211" s="417"/>
      <c r="D211" s="403"/>
      <c r="E211" s="418"/>
      <c r="F211" s="418"/>
      <c r="G211" s="419"/>
      <c r="H211" s="418"/>
      <c r="I211" s="419"/>
      <c r="J211" s="420"/>
      <c r="K211" s="420"/>
      <c r="L211" s="418"/>
      <c r="M211" s="420"/>
      <c r="N211" s="421"/>
      <c r="O211" s="403"/>
      <c r="P211" s="403"/>
      <c r="Q211" s="403"/>
      <c r="R211" s="403"/>
      <c r="S211" s="403"/>
      <c r="T211" s="403"/>
      <c r="U211" s="403"/>
      <c r="V211" s="403"/>
      <c r="W211" s="403"/>
      <c r="X211" s="403"/>
      <c r="Y211" s="403"/>
      <c r="Z211" s="403"/>
      <c r="AA211" s="403"/>
      <c r="AB211" s="403"/>
      <c r="AC211" s="40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53" t="s">
        <v>13</v>
      </c>
      <c r="E2" s="36"/>
      <c r="F2" s="36"/>
      <c r="G2" s="55"/>
      <c r="H2" s="36"/>
      <c r="I2" s="36"/>
      <c r="J2" s="55"/>
      <c r="K2" s="38"/>
      <c r="L2" s="38"/>
      <c r="M2" s="55"/>
      <c r="N2" s="38"/>
      <c r="O2" s="38"/>
      <c r="P2" s="55"/>
      <c r="Q2" s="38"/>
      <c r="R2" s="38"/>
      <c r="S2" s="55"/>
      <c r="T2" s="38"/>
      <c r="U2" s="38"/>
      <c r="V2" s="254"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7" t="s">
        <v>25</v>
      </c>
      <c r="E4" s="255" t="s">
        <v>19</v>
      </c>
      <c r="F4" s="256" t="s">
        <v>178</v>
      </c>
      <c r="G4" s="137" t="s">
        <v>25</v>
      </c>
      <c r="H4" s="255" t="s">
        <v>19</v>
      </c>
      <c r="I4" s="256" t="s">
        <v>178</v>
      </c>
      <c r="J4" s="137" t="s">
        <v>25</v>
      </c>
      <c r="K4" s="255" t="s">
        <v>19</v>
      </c>
      <c r="L4" s="256" t="s">
        <v>178</v>
      </c>
      <c r="M4" s="137" t="s">
        <v>25</v>
      </c>
      <c r="N4" s="255" t="s">
        <v>19</v>
      </c>
      <c r="O4" s="256" t="s">
        <v>178</v>
      </c>
      <c r="P4" s="137" t="s">
        <v>25</v>
      </c>
      <c r="Q4" s="255" t="s">
        <v>19</v>
      </c>
      <c r="R4" s="256" t="s">
        <v>178</v>
      </c>
      <c r="S4" s="137" t="s">
        <v>25</v>
      </c>
      <c r="T4" s="255" t="s">
        <v>19</v>
      </c>
      <c r="U4" s="257" t="s">
        <v>178</v>
      </c>
      <c r="V4" s="141" t="s">
        <v>25</v>
      </c>
      <c r="W4" s="142" t="s">
        <v>19</v>
      </c>
      <c r="X4" s="142" t="s">
        <v>21</v>
      </c>
      <c r="Y4" s="142" t="s">
        <v>29</v>
      </c>
      <c r="Z4" s="144" t="s">
        <v>179</v>
      </c>
      <c r="AA4" s="141" t="s">
        <v>25</v>
      </c>
      <c r="AB4" s="142" t="s">
        <v>19</v>
      </c>
      <c r="AC4" s="142" t="s">
        <v>21</v>
      </c>
      <c r="AD4" s="142" t="s">
        <v>29</v>
      </c>
      <c r="AE4" s="144" t="s">
        <v>179</v>
      </c>
      <c r="AF4" s="141" t="s">
        <v>25</v>
      </c>
      <c r="AG4" s="142" t="s">
        <v>19</v>
      </c>
      <c r="AH4" s="142" t="s">
        <v>21</v>
      </c>
      <c r="AI4" s="142" t="s">
        <v>29</v>
      </c>
      <c r="AJ4" s="144" t="s">
        <v>179</v>
      </c>
      <c r="AK4" s="141" t="s">
        <v>25</v>
      </c>
      <c r="AL4" s="142" t="s">
        <v>19</v>
      </c>
      <c r="AM4" s="142" t="s">
        <v>21</v>
      </c>
      <c r="AN4" s="142" t="s">
        <v>29</v>
      </c>
      <c r="AO4" s="144" t="s">
        <v>179</v>
      </c>
      <c r="AP4" s="141" t="s">
        <v>25</v>
      </c>
      <c r="AQ4" s="142" t="s">
        <v>19</v>
      </c>
      <c r="AR4" s="142" t="s">
        <v>21</v>
      </c>
      <c r="AS4" s="142" t="s">
        <v>29</v>
      </c>
      <c r="AT4" s="144" t="s">
        <v>179</v>
      </c>
      <c r="AU4" s="141" t="s">
        <v>25</v>
      </c>
      <c r="AV4" s="142" t="s">
        <v>19</v>
      </c>
      <c r="AW4" s="142" t="s">
        <v>21</v>
      </c>
      <c r="AX4" s="142" t="s">
        <v>29</v>
      </c>
      <c r="AY4" s="145" t="s">
        <v>179</v>
      </c>
      <c r="AZ4" s="146" t="s">
        <v>110</v>
      </c>
      <c r="BA4" s="147" t="s">
        <v>109</v>
      </c>
      <c r="BB4" s="148" t="s">
        <v>180</v>
      </c>
      <c r="BC4" s="146" t="s">
        <v>110</v>
      </c>
      <c r="BD4" s="147" t="s">
        <v>109</v>
      </c>
      <c r="BE4" s="148" t="s">
        <v>180</v>
      </c>
      <c r="BF4" s="146" t="s">
        <v>110</v>
      </c>
      <c r="BG4" s="147" t="s">
        <v>109</v>
      </c>
      <c r="BH4" s="148" t="s">
        <v>180</v>
      </c>
      <c r="BI4" s="146" t="s">
        <v>110</v>
      </c>
      <c r="BJ4" s="147" t="s">
        <v>109</v>
      </c>
      <c r="BK4" s="148" t="s">
        <v>180</v>
      </c>
      <c r="BL4" s="146" t="s">
        <v>110</v>
      </c>
      <c r="BM4" s="147" t="s">
        <v>109</v>
      </c>
      <c r="BN4" s="148" t="s">
        <v>180</v>
      </c>
      <c r="BO4" s="146" t="s">
        <v>110</v>
      </c>
      <c r="BP4" s="147" t="s">
        <v>109</v>
      </c>
      <c r="BQ4" s="148" t="s">
        <v>180</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37" t="s">
        <v>120</v>
      </c>
      <c r="E5" s="138" t="s">
        <v>42</v>
      </c>
      <c r="F5" s="139" t="s">
        <v>195</v>
      </c>
      <c r="G5" s="137" t="s">
        <v>121</v>
      </c>
      <c r="H5" s="138" t="s">
        <v>43</v>
      </c>
      <c r="I5" s="139" t="s">
        <v>196</v>
      </c>
      <c r="J5" s="137" t="s">
        <v>122</v>
      </c>
      <c r="K5" s="138" t="s">
        <v>44</v>
      </c>
      <c r="L5" s="139" t="s">
        <v>197</v>
      </c>
      <c r="M5" s="137" t="s">
        <v>123</v>
      </c>
      <c r="N5" s="138" t="s">
        <v>84</v>
      </c>
      <c r="O5" s="139" t="s">
        <v>198</v>
      </c>
      <c r="P5" s="137" t="s">
        <v>124</v>
      </c>
      <c r="Q5" s="138" t="s">
        <v>85</v>
      </c>
      <c r="R5" s="139" t="s">
        <v>199</v>
      </c>
      <c r="S5" s="137" t="s">
        <v>125</v>
      </c>
      <c r="T5" s="138" t="s">
        <v>86</v>
      </c>
      <c r="U5" s="140" t="s">
        <v>200</v>
      </c>
      <c r="V5" s="141" t="s">
        <v>114</v>
      </c>
      <c r="W5" s="142" t="s">
        <v>45</v>
      </c>
      <c r="X5" s="143" t="s">
        <v>63</v>
      </c>
      <c r="Y5" s="143" t="s">
        <v>64</v>
      </c>
      <c r="Z5" s="144" t="s">
        <v>201</v>
      </c>
      <c r="AA5" s="141" t="s">
        <v>115</v>
      </c>
      <c r="AB5" s="142" t="s">
        <v>46</v>
      </c>
      <c r="AC5" s="143" t="s">
        <v>65</v>
      </c>
      <c r="AD5" s="143" t="s">
        <v>66</v>
      </c>
      <c r="AE5" s="144" t="s">
        <v>202</v>
      </c>
      <c r="AF5" s="141" t="s">
        <v>116</v>
      </c>
      <c r="AG5" s="142" t="s">
        <v>47</v>
      </c>
      <c r="AH5" s="143" t="s">
        <v>67</v>
      </c>
      <c r="AI5" s="143" t="s">
        <v>68</v>
      </c>
      <c r="AJ5" s="144" t="s">
        <v>203</v>
      </c>
      <c r="AK5" s="141" t="s">
        <v>117</v>
      </c>
      <c r="AL5" s="142" t="s">
        <v>69</v>
      </c>
      <c r="AM5" s="143" t="s">
        <v>70</v>
      </c>
      <c r="AN5" s="143" t="s">
        <v>71</v>
      </c>
      <c r="AO5" s="144" t="s">
        <v>204</v>
      </c>
      <c r="AP5" s="141" t="s">
        <v>118</v>
      </c>
      <c r="AQ5" s="142" t="s">
        <v>72</v>
      </c>
      <c r="AR5" s="143" t="s">
        <v>73</v>
      </c>
      <c r="AS5" s="143" t="s">
        <v>74</v>
      </c>
      <c r="AT5" s="144" t="s">
        <v>205</v>
      </c>
      <c r="AU5" s="141" t="s">
        <v>119</v>
      </c>
      <c r="AV5" s="142" t="s">
        <v>75</v>
      </c>
      <c r="AW5" s="143" t="s">
        <v>76</v>
      </c>
      <c r="AX5" s="143" t="s">
        <v>77</v>
      </c>
      <c r="AY5" s="145" t="s">
        <v>206</v>
      </c>
      <c r="AZ5" s="146" t="s">
        <v>78</v>
      </c>
      <c r="BA5" s="147" t="s">
        <v>100</v>
      </c>
      <c r="BB5" s="148" t="s">
        <v>207</v>
      </c>
      <c r="BC5" s="146" t="s">
        <v>83</v>
      </c>
      <c r="BD5" s="147" t="s">
        <v>101</v>
      </c>
      <c r="BE5" s="148" t="s">
        <v>208</v>
      </c>
      <c r="BF5" s="146" t="s">
        <v>82</v>
      </c>
      <c r="BG5" s="147" t="s">
        <v>102</v>
      </c>
      <c r="BH5" s="148" t="s">
        <v>209</v>
      </c>
      <c r="BI5" s="146" t="s">
        <v>81</v>
      </c>
      <c r="BJ5" s="147" t="s">
        <v>103</v>
      </c>
      <c r="BK5" s="148" t="s">
        <v>210</v>
      </c>
      <c r="BL5" s="146" t="s">
        <v>80</v>
      </c>
      <c r="BM5" s="147" t="s">
        <v>104</v>
      </c>
      <c r="BN5" s="148" t="s">
        <v>211</v>
      </c>
      <c r="BO5" s="146" t="s">
        <v>79</v>
      </c>
      <c r="BP5" s="147" t="s">
        <v>105</v>
      </c>
      <c r="BQ5" s="148" t="s">
        <v>212</v>
      </c>
    </row>
    <row xmlns:x14ac="http://schemas.microsoft.com/office/spreadsheetml/2009/9/ac" r="6" x14ac:dyDescent="0.2">
      <c r="A6" s="36" t="str">
        <f>IF('Water Data'!$B$2="","",'Water Data'!$B$2)</f>
        <v>TZA_2010_UIS</v>
      </c>
      <c r="B6" s="36" t="str">
        <f>+'Water Data'!C2</f>
        <v>Other</v>
      </c>
      <c r="C6" s="348">
        <f>+IF(ISNUMBER(VALUE(MID(A6,5,4))), VALUE(MID(A6, 5,4)),"")</f>
        <v>2010</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45.894233642067519</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43.6</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54.4</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100</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100</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100</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2"/>
      <c r="BS6" s="292">
        <f>+'Water Data'!D27</f>
        <v>0</v>
      </c>
      <c r="BT6" s="292" t="str">
        <f>+'Water Data'!D28</f>
        <v>Yes</v>
      </c>
      <c r="BU6" s="292">
        <f>+'Water Data'!D29</f>
        <v>0</v>
      </c>
      <c r="BV6" s="292">
        <f>+'Water Data'!E27</f>
        <v>0</v>
      </c>
      <c r="BW6" s="292">
        <f>+'Water Data'!E28</f>
        <v>0</v>
      </c>
      <c r="BX6" s="292">
        <f>+'Water Data'!E29</f>
        <v>0</v>
      </c>
      <c r="BY6" s="292">
        <f>+'Water Data'!F27</f>
        <v>0</v>
      </c>
      <c r="BZ6" s="292">
        <f>+'Water Data'!F28</f>
        <v>0</v>
      </c>
      <c r="CA6" s="292">
        <f>+'Water Data'!F29</f>
        <v>0</v>
      </c>
      <c r="CB6" s="292">
        <f>+'Water Data'!G27</f>
        <v>0</v>
      </c>
      <c r="CC6" s="292">
        <f>+'Water Data'!G28</f>
        <v>0</v>
      </c>
      <c r="CD6" s="292">
        <f>+'Water Data'!G29</f>
        <v>0</v>
      </c>
      <c r="CE6" s="292">
        <f>+'Water Data'!H27</f>
        <v>0</v>
      </c>
      <c r="CF6" s="292" t="str">
        <f>+'Water Data'!H28</f>
        <v>Yes</v>
      </c>
      <c r="CG6" s="292">
        <f>+'Water Data'!H29</f>
        <v>0</v>
      </c>
      <c r="CH6" s="292">
        <f>+'Water Data'!I27</f>
        <v>0</v>
      </c>
      <c r="CI6" s="292" t="str">
        <f>+'Water Data'!I28</f>
        <v>Yes</v>
      </c>
      <c r="CJ6" s="292">
        <f>+'Water Data'!I29</f>
        <v>0</v>
      </c>
      <c r="CK6" s="292" t="str">
        <f>+'Sanitation Data'!D28</f>
        <v>Yes</v>
      </c>
      <c r="CL6" s="292">
        <f>+'Sanitation Data'!D29</f>
        <v>0</v>
      </c>
      <c r="CM6" s="292">
        <f>+'Sanitation Data'!D30</f>
        <v>0</v>
      </c>
      <c r="CN6" s="292">
        <f>+'Sanitation Data'!D31</f>
        <v>0</v>
      </c>
      <c r="CO6" s="292">
        <f>+'Sanitation Data'!D32</f>
        <v>0</v>
      </c>
      <c r="CP6" s="292">
        <f>+'Sanitation Data'!E28</f>
        <v>0</v>
      </c>
      <c r="CQ6" s="292">
        <f>+'Sanitation Data'!E29</f>
        <v>0</v>
      </c>
      <c r="CR6" s="292">
        <f>+'Sanitation Data'!E30</f>
        <v>0</v>
      </c>
      <c r="CS6" s="292">
        <f>+'Sanitation Data'!E31</f>
        <v>0</v>
      </c>
      <c r="CT6" s="292">
        <f>+'Sanitation Data'!E32</f>
        <v>0</v>
      </c>
      <c r="CU6" s="292">
        <f>+'Sanitation Data'!F28</f>
        <v>0</v>
      </c>
      <c r="CV6" s="292">
        <f>+'Sanitation Data'!F29</f>
        <v>0</v>
      </c>
      <c r="CW6" s="292">
        <f>+'Sanitation Data'!F30</f>
        <v>0</v>
      </c>
      <c r="CX6" s="292">
        <f>+'Sanitation Data'!F31</f>
        <v>0</v>
      </c>
      <c r="CY6" s="292">
        <f>+'Sanitation Data'!F32</f>
        <v>0</v>
      </c>
      <c r="CZ6" s="292">
        <f>+'Sanitation Data'!G28</f>
        <v>0</v>
      </c>
      <c r="DA6" s="292">
        <f>+'Sanitation Data'!G29</f>
        <v>0</v>
      </c>
      <c r="DB6" s="292">
        <f>+'Sanitation Data'!G30</f>
        <v>0</v>
      </c>
      <c r="DC6" s="292">
        <f>+'Sanitation Data'!G31</f>
        <v>0</v>
      </c>
      <c r="DD6" s="292">
        <f>+'Sanitation Data'!G32</f>
        <v>0</v>
      </c>
      <c r="DE6" s="292" t="str">
        <f>+'Sanitation Data'!H28</f>
        <v>Yes</v>
      </c>
      <c r="DF6" s="292">
        <f>+'Sanitation Data'!H29</f>
        <v>0</v>
      </c>
      <c r="DG6" s="292">
        <f>+'Sanitation Data'!H30</f>
        <v>0</v>
      </c>
      <c r="DH6" s="292">
        <f>+'Sanitation Data'!H31</f>
        <v>0</v>
      </c>
      <c r="DI6" s="292">
        <f>+'Sanitation Data'!H32</f>
        <v>0</v>
      </c>
      <c r="DJ6" s="292" t="str">
        <f>+'Sanitation Data'!I28</f>
        <v>Yes</v>
      </c>
      <c r="DK6" s="292">
        <f>+'Sanitation Data'!I29</f>
        <v>0</v>
      </c>
      <c r="DL6" s="292">
        <f>+'Sanitation Data'!I30</f>
        <v>0</v>
      </c>
      <c r="DM6" s="292">
        <f>+'Sanitation Data'!I31</f>
        <v>0</v>
      </c>
      <c r="DN6" s="292">
        <f>+'Sanitation Data'!I32</f>
        <v>0</v>
      </c>
      <c r="DO6" s="292">
        <f>+'Hygiene Data'!D11</f>
        <v>0</v>
      </c>
      <c r="DP6" s="292">
        <f>+'Hygiene Data'!D12</f>
        <v>0</v>
      </c>
      <c r="DQ6" s="292">
        <f>+'Hygiene Data'!D13</f>
        <v>0</v>
      </c>
      <c r="DR6" s="292">
        <f>+'Hygiene Data'!E11</f>
        <v>0</v>
      </c>
      <c r="DS6" s="292">
        <f>+'Hygiene Data'!E12</f>
        <v>0</v>
      </c>
      <c r="DT6" s="292">
        <f>+'Hygiene Data'!E13</f>
        <v>0</v>
      </c>
      <c r="DU6" s="292">
        <f>+'Hygiene Data'!F11</f>
        <v>0</v>
      </c>
      <c r="DV6" s="292">
        <f>+'Hygiene Data'!F12</f>
        <v>0</v>
      </c>
      <c r="DW6" s="292">
        <f>+'Hygiene Data'!F13</f>
        <v>0</v>
      </c>
      <c r="DX6" s="292">
        <f>+'Hygiene Data'!G11</f>
        <v>0</v>
      </c>
      <c r="DY6" s="292">
        <f>+'Hygiene Data'!G12</f>
        <v>0</v>
      </c>
      <c r="DZ6" s="292">
        <f>+'Hygiene Data'!G13</f>
        <v>0</v>
      </c>
      <c r="EA6" s="292">
        <f>+'Hygiene Data'!H11</f>
        <v>0</v>
      </c>
      <c r="EB6" s="292">
        <f>+'Hygiene Data'!H12</f>
        <v>0</v>
      </c>
      <c r="EC6" s="292">
        <f>+'Hygiene Data'!H13</f>
        <v>0</v>
      </c>
      <c r="ED6" s="292">
        <f>+'Hygiene Data'!I11</f>
        <v>0</v>
      </c>
      <c r="EE6" s="292">
        <f>+'Hygiene Data'!I12</f>
        <v>0</v>
      </c>
      <c r="EF6" s="292">
        <f>+'Hygiene Data'!I13</f>
        <v>0</v>
      </c>
    </row>
    <row xmlns:x14ac="http://schemas.microsoft.com/office/spreadsheetml/2009/9/ac" r="7" x14ac:dyDescent="0.2">
      <c r="A7" s="36" t="str">
        <f ca="true">+IF(OFFSET('Water Data'!$B$2,0,10*ROW('Water Data'!E1))="","",OFFSET('Water Data'!$B$2,0,10*ROW('Water Data'!E1)))</f>
        <v>TZA_2012_UIS</v>
      </c>
      <c r="B7" s="36" t="str">
        <f ca="true">+IF(OFFSET('Water Data'!$C$2,0,10*ROW('Water Data'!F1))="","",OFFSET('Water Data'!$C$2,0,10*ROW('Water Data'!F1)))</f>
        <v>Other</v>
      </c>
      <c r="C7" s="348">
        <f t="shared" ref="C7:C70" ca="true" si="0">+IF(ISNUMBER(VALUE(MID(A7,5,4))), VALUE(MID(A7, 5,4)),"")</f>
        <v>2012</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2"/>
      <c r="BS7" s="292" t="str">
        <f ca="true">+IF(OFFSET('Water Data'!$D$27,0,10*ROW('Water Data'!D1))="","",OFFSET('Water Data'!$D$27,0,10*ROW('Water Data'!D1)))</f>
        <v/>
      </c>
      <c r="BT7" s="292" t="str">
        <f ca="true">+IF(OFFSET('Water Data'!$D$28,0,10*ROW('Water Data'!D1))="","",OFFSET('Water Data'!$D$28,0,10*ROW('Water Data'!D1)))</f>
        <v/>
      </c>
      <c r="BU7" s="292" t="str">
        <f ca="true">+IF(OFFSET('Water Data'!$D$29,0,10*ROW('Water Data'!D1))="","",OFFSET('Water Data'!$D$29,0,10*ROW('Water Data'!D1)))</f>
        <v/>
      </c>
      <c r="BV7" s="292" t="str">
        <f ca="true">+IF(OFFSET('Water Data'!$E$27,0,10*ROW('Water Data'!E1))="","",OFFSET('Water Data'!$E$27,0,10*ROW('Water Data'!E1)))</f>
        <v/>
      </c>
      <c r="BW7" s="292" t="str">
        <f ca="true">+IF(OFFSET('Water Data'!$E$28,0,10*ROW('Water Data'!E1))="","",OFFSET('Water Data'!$E$28,0,10*ROW('Water Data'!E1)))</f>
        <v/>
      </c>
      <c r="BX7" s="292" t="str">
        <f ca="true">+IF(OFFSET('Water Data'!$E$29,0,10*ROW('Water Data'!E1))="","",OFFSET('Water Data'!$E$29,0,10*ROW('Water Data'!E1)))</f>
        <v/>
      </c>
      <c r="BY7" s="292" t="str">
        <f ca="true">+IF(OFFSET('Water Data'!$F$27,0,10*ROW('Water Data'!F1))="","",OFFSET('Water Data'!$F$27,0,10*ROW('Water Data'!F1)))</f>
        <v/>
      </c>
      <c r="BZ7" s="292" t="str">
        <f ca="true">+IF(OFFSET('Water Data'!$F$28,0,10*ROW('Water Data'!F1))="","",OFFSET('Water Data'!$F$28,0,10*ROW('Water Data'!F1)))</f>
        <v/>
      </c>
      <c r="CA7" s="292" t="str">
        <f ca="true">+IF(OFFSET('Water Data'!$F$29,0,10*ROW('Water Data'!F1))="","",OFFSET('Water Data'!$F$29,0,10*ROW('Water Data'!F1)))</f>
        <v/>
      </c>
      <c r="CB7" s="292" t="str">
        <f ca="true">+IF(OFFSET('Water Data'!$G$27,0,10*ROW('Water Data'!G1))="","",OFFSET('Water Data'!$G$27,0,10*ROW('Water Data'!G1)))</f>
        <v/>
      </c>
      <c r="CC7" s="292" t="str">
        <f ca="true">+IF(OFFSET('Water Data'!$G$28,0,10*ROW('Water Data'!G1))="","",OFFSET('Water Data'!$G$28,0,10*ROW('Water Data'!G1)))</f>
        <v/>
      </c>
      <c r="CD7" s="292" t="str">
        <f ca="true">+IF(OFFSET('Water Data'!$G$29,0,10*ROW('Water Data'!G1))="","",OFFSET('Water Data'!$G$29,0,10*ROW('Water Data'!G1)))</f>
        <v/>
      </c>
      <c r="CE7" s="292" t="str">
        <f ca="true">+IF(OFFSET('Water Data'!$H$27,0,10*ROW('Water Data'!H1))="","",OFFSET('Water Data'!$H$27,0,10*ROW('Water Data'!H1)))</f>
        <v/>
      </c>
      <c r="CF7" s="292" t="str">
        <f ca="true">+IF(OFFSET('Water Data'!$H$28,0,10*ROW('Water Data'!H1))="","",OFFSET('Water Data'!$H$28,0,10*ROW('Water Data'!H1)))</f>
        <v/>
      </c>
      <c r="CG7" s="292" t="str">
        <f ca="true">+IF(OFFSET('Water Data'!$H$29,0,10*ROW('Water Data'!H1))="","",OFFSET('Water Data'!$H$29,0,10*ROW('Water Data'!H1)))</f>
        <v/>
      </c>
      <c r="CH7" s="292" t="str">
        <f ca="true">+IF(OFFSET('Water Data'!$I$27,0,10*ROW('Water Data'!I1))="","",OFFSET('Water Data'!$I$27,0,10*ROW('Water Data'!I1)))</f>
        <v/>
      </c>
      <c r="CI7" s="292" t="str">
        <f ca="true">+IF(OFFSET('Water Data'!$I$28,0,10*ROW('Water Data'!I1))="","",OFFSET('Water Data'!$I$28,0,10*ROW('Water Data'!I1)))</f>
        <v/>
      </c>
      <c r="CJ7" s="292" t="str">
        <f ca="true">+IF(OFFSET('Water Data'!$I$29,0,10*ROW('Water Data'!I1))="","",OFFSET('Water Data'!$I$29,0,10*ROW('Water Data'!I1)))</f>
        <v/>
      </c>
      <c r="CK7" s="292" t="str">
        <f ca="true">+IF(OFFSET('Sanitation Data'!$D$28,0,10*ROW('Sanitation Data'!D1))="","",OFFSET('Sanitation Data'!$D$28,0,10*ROW('Sanitation Data'!D1)))</f>
        <v>Yes</v>
      </c>
      <c r="CL7" s="292" t="str">
        <f ca="true">+IF(OFFSET('Sanitation Data'!$D$29,0,10*ROW('Sanitation Data'!D1))="","",OFFSET('Sanitation Data'!$D$29,0,10*ROW('Sanitation Data'!D1)))</f>
        <v/>
      </c>
      <c r="CM7" s="292" t="str">
        <f ca="true">+IF(OFFSET('Sanitation Data'!$D$30,0,10*ROW('Sanitation Data'!D1))="","",OFFSET('Sanitation Data'!$D$30,0,10*ROW('Sanitation Data'!D1)))</f>
        <v/>
      </c>
      <c r="CN7" s="292" t="str">
        <f ca="true">+IF(OFFSET('Sanitation Data'!$D$31,0,10*ROW('Sanitation Data'!D1))="","",OFFSET('Sanitation Data'!$D$31,0,10*ROW('Sanitation Data'!D1)))</f>
        <v/>
      </c>
      <c r="CO7" s="292" t="str">
        <f ca="true">+IF(OFFSET('Sanitation Data'!$D$32,0,10*ROW('Sanitation Data'!D1))="","",OFFSET('Sanitation Data'!$D$32,0,10*ROW('Sanitation Data'!D1)))</f>
        <v/>
      </c>
      <c r="CP7" s="292" t="str">
        <f ca="true">+IF(OFFSET('Sanitation Data'!$E$28,0,10*ROW('Sanitation Data'!E1))="","",OFFSET('Sanitation Data'!$E$28,0,10*ROW('Sanitation Data'!E1)))</f>
        <v/>
      </c>
      <c r="CQ7" s="292" t="str">
        <f ca="true">+IF(OFFSET('Sanitation Data'!$E$29,0,10*ROW('Sanitation Data'!E1))="","",OFFSET('Sanitation Data'!$E$29,0,10*ROW('Sanitation Data'!E1)))</f>
        <v/>
      </c>
      <c r="CR7" s="292" t="str">
        <f ca="true">+IF(OFFSET('Sanitation Data'!$E$30,0,10*ROW('Sanitation Data'!E1))="","",OFFSET('Sanitation Data'!$E$30,0,10*ROW('Sanitation Data'!E1)))</f>
        <v/>
      </c>
      <c r="CS7" s="292" t="str">
        <f ca="true">+IF(OFFSET('Sanitation Data'!$E$31,0,10*ROW('Sanitation Data'!E1))="","",OFFSET('Sanitation Data'!$E$31,0,10*ROW('Sanitation Data'!E1)))</f>
        <v/>
      </c>
      <c r="CT7" s="292" t="str">
        <f ca="true">+IF(OFFSET('Sanitation Data'!$E$32,0,10*ROW('Sanitation Data'!E1))="","",OFFSET('Sanitation Data'!$E$32,0,10*ROW('Sanitation Data'!E1)))</f>
        <v/>
      </c>
      <c r="CU7" s="292" t="str">
        <f ca="true">+IF(OFFSET('Sanitation Data'!$F$28,0,10*ROW('Sanitation Data'!F1))="","",OFFSET('Sanitation Data'!$F$28,0,10*ROW('Sanitation Data'!F1)))</f>
        <v/>
      </c>
      <c r="CV7" s="292" t="str">
        <f ca="true">+IF(OFFSET('Sanitation Data'!$F$29,0,10*ROW('Sanitation Data'!F1))="","",OFFSET('Sanitation Data'!$F$29,0,10*ROW('Sanitation Data'!F1)))</f>
        <v/>
      </c>
      <c r="CW7" s="292" t="str">
        <f ca="true">+IF(OFFSET('Sanitation Data'!$F$30,0,10*ROW('Sanitation Data'!F1))="","",OFFSET('Sanitation Data'!$F$30,0,10*ROW('Sanitation Data'!F1)))</f>
        <v/>
      </c>
      <c r="CX7" s="292" t="str">
        <f ca="true">+IF(OFFSET('Sanitation Data'!$F$31,0,10*ROW('Sanitation Data'!F1))="","",OFFSET('Sanitation Data'!$F$31,0,10*ROW('Sanitation Data'!F1)))</f>
        <v/>
      </c>
      <c r="CY7" s="292" t="str">
        <f ca="true">+IF(OFFSET('Sanitation Data'!$F$32,0,10*ROW('Sanitation Data'!F1))="","",OFFSET('Sanitation Data'!$F$32,0,10*ROW('Sanitation Data'!F1)))</f>
        <v/>
      </c>
      <c r="CZ7" s="292" t="str">
        <f ca="true">+IF(OFFSET('Sanitation Data'!$G$28,0,10*ROW('Sanitation Data'!G1))="","",OFFSET('Sanitation Data'!$G$28,0,10*ROW('Sanitation Data'!G1)))</f>
        <v/>
      </c>
      <c r="DA7" s="292" t="str">
        <f ca="true">+IF(OFFSET('Sanitation Data'!$G$29,0,10*ROW('Sanitation Data'!G1))="","",OFFSET('Sanitation Data'!$G$29,0,10*ROW('Sanitation Data'!G1)))</f>
        <v/>
      </c>
      <c r="DB7" s="292" t="str">
        <f ca="true">+IF(OFFSET('Sanitation Data'!$G$30,0,10*ROW('Sanitation Data'!G1))="","",OFFSET('Sanitation Data'!$G$30,0,10*ROW('Sanitation Data'!G1)))</f>
        <v/>
      </c>
      <c r="DC7" s="292" t="str">
        <f ca="true">+IF(OFFSET('Sanitation Data'!$G$31,0,10*ROW('Sanitation Data'!G1))="","",OFFSET('Sanitation Data'!$G$31,0,10*ROW('Sanitation Data'!G1)))</f>
        <v/>
      </c>
      <c r="DD7" s="292" t="str">
        <f ca="true">+IF(OFFSET('Sanitation Data'!$G$32,0,10*ROW('Sanitation Data'!G1))="","",OFFSET('Sanitation Data'!$G$32,0,10*ROW('Sanitation Data'!G1)))</f>
        <v/>
      </c>
      <c r="DE7" s="292" t="str">
        <f ca="true">+IF(OFFSET('Sanitation Data'!$H$28,0,10*ROW('Sanitation Data'!H1))="","",OFFSET('Sanitation Data'!$H$28,0,10*ROW('Sanitation Data'!H1)))</f>
        <v>Yes</v>
      </c>
      <c r="DF7" s="292" t="str">
        <f ca="true">+IF(OFFSET('Sanitation Data'!$H$29,0,10*ROW('Sanitation Data'!H1))="","",OFFSET('Sanitation Data'!$H$29,0,10*ROW('Sanitation Data'!H1)))</f>
        <v/>
      </c>
      <c r="DG7" s="292" t="str">
        <f ca="true">+IF(OFFSET('Sanitation Data'!$H$30,0,10*ROW('Sanitation Data'!H1))="","",OFFSET('Sanitation Data'!$H$30,0,10*ROW('Sanitation Data'!H1)))</f>
        <v/>
      </c>
      <c r="DH7" s="292" t="str">
        <f ca="true">+IF(OFFSET('Sanitation Data'!$H$31,0,10*ROW('Sanitation Data'!H1))="","",OFFSET('Sanitation Data'!$H$31,0,10*ROW('Sanitation Data'!H1)))</f>
        <v/>
      </c>
      <c r="DI7" s="292" t="str">
        <f ca="true">+IF(OFFSET('Sanitation Data'!$H$32,0,10*ROW('Sanitation Data'!H1))="","",OFFSET('Sanitation Data'!$H$32,0,10*ROW('Sanitation Data'!H1)))</f>
        <v/>
      </c>
      <c r="DJ7" s="292" t="str">
        <f ca="true">+IF(OFFSET('Sanitation Data'!$I$28,0,10*ROW('Sanitation Data'!I1))="","",OFFSET('Sanitation Data'!$I$28,0,10*ROW('Sanitation Data'!I1)))</f>
        <v>Yes</v>
      </c>
      <c r="DK7" s="292" t="str">
        <f ca="true">+IF(OFFSET('Sanitation Data'!$I$29,0,10*ROW('Sanitation Data'!I1))="","",OFFSET('Sanitation Data'!$I$29,0,10*ROW('Sanitation Data'!I1)))</f>
        <v/>
      </c>
      <c r="DL7" s="292" t="str">
        <f ca="true">+IF(OFFSET('Sanitation Data'!$I$30,0,10*ROW('Sanitation Data'!I1))="","",OFFSET('Sanitation Data'!$I$30,0,10*ROW('Sanitation Data'!I1)))</f>
        <v/>
      </c>
      <c r="DM7" s="292" t="str">
        <f ca="true">+IF(OFFSET('Sanitation Data'!$I$31,0,10*ROW('Sanitation Data'!I1))="","",OFFSET('Sanitation Data'!$I$31,0,10*ROW('Sanitation Data'!I1)))</f>
        <v/>
      </c>
      <c r="DN7" s="292" t="str">
        <f ca="true">+IF(OFFSET('Sanitation Data'!$I$32,0,10*ROW('Sanitation Data'!I1))="","",OFFSET('Sanitation Data'!$I$32,0,10*ROW('Sanitation Data'!I1)))</f>
        <v/>
      </c>
      <c r="DO7" s="292" t="str">
        <f ca="true">+IF(OFFSET('Hygiene Data'!$D$11,0,10*ROW('Hygiene Data'!D1))="","",OFFSET('Hygiene Data'!$D$11,0,10*ROW('Hygiene Data'!D1)))</f>
        <v/>
      </c>
      <c r="DP7" s="292" t="str">
        <f ca="true">+IF(OFFSET('Hygiene Data'!$D$12,0,10*ROW('Hygiene Data'!D1))="","",OFFSET('Hygiene Data'!$D$12,0,10*ROW('Hygiene Data'!D1)))</f>
        <v/>
      </c>
      <c r="DQ7" s="292" t="str">
        <f ca="true">+IF(OFFSET('Hygiene Data'!$D$13,0,10*ROW('Hygiene Data'!D1))="","",OFFSET('Hygiene Data'!$D$13,0,10*ROW('Hygiene Data'!D1)))</f>
        <v/>
      </c>
      <c r="DR7" s="292" t="str">
        <f ca="true">+IF(OFFSET('Hygiene Data'!$E$11,0,10*ROW('Hygiene Data'!E1))="","",OFFSET('Hygiene Data'!$E$11,0,10*ROW('Hygiene Data'!E1)))</f>
        <v/>
      </c>
      <c r="DS7" s="292" t="str">
        <f ca="true">+IF(OFFSET('Hygiene Data'!$E$12,0,10*ROW('Hygiene Data'!E1))="","",OFFSET('Hygiene Data'!$E$12,0,10*ROW('Hygiene Data'!E1)))</f>
        <v/>
      </c>
      <c r="DT7" s="292" t="str">
        <f ca="true">+IF(OFFSET('Hygiene Data'!$E$13,0,10*ROW('Hygiene Data'!E1))="","",OFFSET('Hygiene Data'!$E$13,0,10*ROW('Hygiene Data'!E1)))</f>
        <v/>
      </c>
      <c r="DU7" s="292" t="str">
        <f ca="true">+IF(OFFSET('Hygiene Data'!$F$11,0,10*ROW('Hygiene Data'!F1))="","",OFFSET('Hygiene Data'!$F$11,0,10*ROW('Hygiene Data'!F1)))</f>
        <v/>
      </c>
      <c r="DV7" s="292" t="str">
        <f ca="true">+IF(OFFSET('Hygiene Data'!$F$12,0,10*ROW('Hygiene Data'!F1))="","",OFFSET('Hygiene Data'!$F$12,0,10*ROW('Hygiene Data'!F1)))</f>
        <v/>
      </c>
      <c r="DW7" s="292" t="str">
        <f ca="true">+IF(OFFSET('Hygiene Data'!$F$13,0,10*ROW('Hygiene Data'!F1))="","",OFFSET('Hygiene Data'!$F$13,0,10*ROW('Hygiene Data'!F1)))</f>
        <v/>
      </c>
      <c r="DX7" s="292" t="str">
        <f ca="true">+IF(OFFSET('Hygiene Data'!$G$11,0,10*ROW('Hygiene Data'!G1))="","",OFFSET('Hygiene Data'!$G$11,0,10*ROW('Hygiene Data'!G1)))</f>
        <v/>
      </c>
      <c r="DY7" s="292" t="str">
        <f ca="true">+IF(OFFSET('Hygiene Data'!$G$12,0,10*ROW('Hygiene Data'!G1))="","",OFFSET('Hygiene Data'!$G$12,0,10*ROW('Hygiene Data'!G1)))</f>
        <v/>
      </c>
      <c r="DZ7" s="292" t="str">
        <f ca="true">+IF(OFFSET('Hygiene Data'!$G$13,0,10*ROW('Hygiene Data'!G1))="","",OFFSET('Hygiene Data'!$G$13,0,10*ROW('Hygiene Data'!G1)))</f>
        <v/>
      </c>
      <c r="EA7" s="292" t="str">
        <f ca="true">+IF(OFFSET('Hygiene Data'!$H$11,0,10*ROW('Hygiene Data'!H1))="","",OFFSET('Hygiene Data'!$H$11,0,10*ROW('Hygiene Data'!H1)))</f>
        <v/>
      </c>
      <c r="EB7" s="292" t="str">
        <f ca="true">+IF(OFFSET('Hygiene Data'!$H$12,0,10*ROW('Hygiene Data'!H1))="","",OFFSET('Hygiene Data'!$H$12,0,10*ROW('Hygiene Data'!H1)))</f>
        <v/>
      </c>
      <c r="EC7" s="292" t="str">
        <f ca="true">+IF(OFFSET('Hygiene Data'!$H$13,0,10*ROW('Hygiene Data'!H1))="","",OFFSET('Hygiene Data'!$H$13,0,10*ROW('Hygiene Data'!H1)))</f>
        <v/>
      </c>
      <c r="ED7" s="292" t="str">
        <f ca="true">+IF(OFFSET('Hygiene Data'!$I$11,0,10*ROW('Hygiene Data'!I1))="","",OFFSET('Hygiene Data'!$I$11,0,10*ROW('Hygiene Data'!I1)))</f>
        <v/>
      </c>
      <c r="EE7" s="292" t="str">
        <f ca="true">+IF(OFFSET('Hygiene Data'!$I$12,0,10*ROW('Hygiene Data'!I1))="","",OFFSET('Hygiene Data'!$I$12,0,10*ROW('Hygiene Data'!I1)))</f>
        <v/>
      </c>
      <c r="EF7" s="29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TZA_2013_UIS</v>
      </c>
      <c r="B8" s="36" t="str">
        <f ca="true">+IF(OFFSET('Water Data'!$C$2,0,10*ROW('Water Data'!F2))="","",OFFSET('Water Data'!$C$2,0,10*ROW('Water Data'!F2)))</f>
        <v>Other</v>
      </c>
      <c r="C8" s="348">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2"/>
      <c r="BS8" s="292" t="str">
        <f ca="true">+IF(OFFSET('Water Data'!$D$27,0,10*ROW('Water Data'!D2))="","",OFFSET('Water Data'!$D$27,0,10*ROW('Water Data'!D2)))</f>
        <v/>
      </c>
      <c r="BT8" s="292" t="str">
        <f ca="true">+IF(OFFSET('Water Data'!$D$28,0,10*ROW('Water Data'!D2))="","",OFFSET('Water Data'!$D$28,0,10*ROW('Water Data'!D2)))</f>
        <v/>
      </c>
      <c r="BU8" s="292" t="str">
        <f ca="true">+IF(OFFSET('Water Data'!$D$29,0,10*ROW('Water Data'!D2))="","",OFFSET('Water Data'!$D$29,0,10*ROW('Water Data'!D2)))</f>
        <v/>
      </c>
      <c r="BV8" s="292" t="str">
        <f ca="true">+IF(OFFSET('Water Data'!$E$27,0,10*ROW('Water Data'!E2))="","",OFFSET('Water Data'!$E$27,0,10*ROW('Water Data'!E2)))</f>
        <v/>
      </c>
      <c r="BW8" s="292" t="str">
        <f ca="true">+IF(OFFSET('Water Data'!$E$28,0,10*ROW('Water Data'!E2))="","",OFFSET('Water Data'!$E$28,0,10*ROW('Water Data'!E2)))</f>
        <v/>
      </c>
      <c r="BX8" s="292" t="str">
        <f ca="true">+IF(OFFSET('Water Data'!$E$29,0,10*ROW('Water Data'!E2))="","",OFFSET('Water Data'!$E$29,0,10*ROW('Water Data'!E2)))</f>
        <v/>
      </c>
      <c r="BY8" s="292" t="str">
        <f ca="true">+IF(OFFSET('Water Data'!$F$27,0,10*ROW('Water Data'!F2))="","",OFFSET('Water Data'!$F$27,0,10*ROW('Water Data'!F2)))</f>
        <v/>
      </c>
      <c r="BZ8" s="292" t="str">
        <f ca="true">+IF(OFFSET('Water Data'!$F$28,0,10*ROW('Water Data'!F2))="","",OFFSET('Water Data'!$F$28,0,10*ROW('Water Data'!F2)))</f>
        <v/>
      </c>
      <c r="CA8" s="292" t="str">
        <f ca="true">+IF(OFFSET('Water Data'!$F$29,0,10*ROW('Water Data'!F2))="","",OFFSET('Water Data'!$F$29,0,10*ROW('Water Data'!F2)))</f>
        <v/>
      </c>
      <c r="CB8" s="292" t="str">
        <f ca="true">+IF(OFFSET('Water Data'!$G$27,0,10*ROW('Water Data'!G2))="","",OFFSET('Water Data'!$G$27,0,10*ROW('Water Data'!G2)))</f>
        <v/>
      </c>
      <c r="CC8" s="292" t="str">
        <f ca="true">+IF(OFFSET('Water Data'!$G$28,0,10*ROW('Water Data'!G2))="","",OFFSET('Water Data'!$G$28,0,10*ROW('Water Data'!G2)))</f>
        <v/>
      </c>
      <c r="CD8" s="292" t="str">
        <f ca="true">+IF(OFFSET('Water Data'!$G$29,0,10*ROW('Water Data'!G2))="","",OFFSET('Water Data'!$G$29,0,10*ROW('Water Data'!G2)))</f>
        <v/>
      </c>
      <c r="CE8" s="292" t="str">
        <f ca="true">+IF(OFFSET('Water Data'!$H$27,0,10*ROW('Water Data'!H2))="","",OFFSET('Water Data'!$H$27,0,10*ROW('Water Data'!H2)))</f>
        <v/>
      </c>
      <c r="CF8" s="292" t="str">
        <f ca="true">+IF(OFFSET('Water Data'!$H$28,0,10*ROW('Water Data'!H2))="","",OFFSET('Water Data'!$H$28,0,10*ROW('Water Data'!H2)))</f>
        <v/>
      </c>
      <c r="CG8" s="292" t="str">
        <f ca="true">+IF(OFFSET('Water Data'!$H$29,0,10*ROW('Water Data'!H2))="","",OFFSET('Water Data'!$H$29,0,10*ROW('Water Data'!H2)))</f>
        <v/>
      </c>
      <c r="CH8" s="292" t="str">
        <f ca="true">+IF(OFFSET('Water Data'!$I$27,0,10*ROW('Water Data'!I2))="","",OFFSET('Water Data'!$I$27,0,10*ROW('Water Data'!I2)))</f>
        <v/>
      </c>
      <c r="CI8" s="292" t="str">
        <f ca="true">+IF(OFFSET('Water Data'!$I$28,0,10*ROW('Water Data'!I2))="","",OFFSET('Water Data'!$I$28,0,10*ROW('Water Data'!I2)))</f>
        <v/>
      </c>
      <c r="CJ8" s="292" t="str">
        <f ca="true">+IF(OFFSET('Water Data'!$I$29,0,10*ROW('Water Data'!I2))="","",OFFSET('Water Data'!$I$29,0,10*ROW('Water Data'!I2)))</f>
        <v/>
      </c>
      <c r="CK8" s="292" t="str">
        <f ca="true">+IF(OFFSET('Sanitation Data'!$D$28,0,10*ROW('Sanitation Data'!D2))="","",OFFSET('Sanitation Data'!$D$28,0,10*ROW('Sanitation Data'!D2)))</f>
        <v>Yes</v>
      </c>
      <c r="CL8" s="292" t="str">
        <f ca="true">+IF(OFFSET('Sanitation Data'!$D$29,0,10*ROW('Sanitation Data'!D2))="","",OFFSET('Sanitation Data'!$D$29,0,10*ROW('Sanitation Data'!D2)))</f>
        <v/>
      </c>
      <c r="CM8" s="292" t="str">
        <f ca="true">+IF(OFFSET('Sanitation Data'!$D$30,0,10*ROW('Sanitation Data'!D2))="","",OFFSET('Sanitation Data'!$D$30,0,10*ROW('Sanitation Data'!D2)))</f>
        <v/>
      </c>
      <c r="CN8" s="292" t="str">
        <f ca="true">+IF(OFFSET('Sanitation Data'!$D$31,0,10*ROW('Sanitation Data'!D2))="","",OFFSET('Sanitation Data'!$D$31,0,10*ROW('Sanitation Data'!D2)))</f>
        <v/>
      </c>
      <c r="CO8" s="292" t="str">
        <f ca="true">+IF(OFFSET('Sanitation Data'!$D$32,0,10*ROW('Sanitation Data'!D2))="","",OFFSET('Sanitation Data'!$D$32,0,10*ROW('Sanitation Data'!D2)))</f>
        <v/>
      </c>
      <c r="CP8" s="292" t="str">
        <f ca="true">+IF(OFFSET('Sanitation Data'!$E$28,0,10*ROW('Sanitation Data'!E2))="","",OFFSET('Sanitation Data'!$E$28,0,10*ROW('Sanitation Data'!E2)))</f>
        <v/>
      </c>
      <c r="CQ8" s="292" t="str">
        <f ca="true">+IF(OFFSET('Sanitation Data'!$E$29,0,10*ROW('Sanitation Data'!E2))="","",OFFSET('Sanitation Data'!$E$29,0,10*ROW('Sanitation Data'!E2)))</f>
        <v/>
      </c>
      <c r="CR8" s="292" t="str">
        <f ca="true">+IF(OFFSET('Sanitation Data'!$E$30,0,10*ROW('Sanitation Data'!E2))="","",OFFSET('Sanitation Data'!$E$30,0,10*ROW('Sanitation Data'!E2)))</f>
        <v/>
      </c>
      <c r="CS8" s="292" t="str">
        <f ca="true">+IF(OFFSET('Sanitation Data'!$E$31,0,10*ROW('Sanitation Data'!E2))="","",OFFSET('Sanitation Data'!$E$31,0,10*ROW('Sanitation Data'!E2)))</f>
        <v/>
      </c>
      <c r="CT8" s="292" t="str">
        <f ca="true">+IF(OFFSET('Sanitation Data'!$E$32,0,10*ROW('Sanitation Data'!E2))="","",OFFSET('Sanitation Data'!$E$32,0,10*ROW('Sanitation Data'!E2)))</f>
        <v/>
      </c>
      <c r="CU8" s="292" t="str">
        <f ca="true">+IF(OFFSET('Sanitation Data'!$F$28,0,10*ROW('Sanitation Data'!F2))="","",OFFSET('Sanitation Data'!$F$28,0,10*ROW('Sanitation Data'!F2)))</f>
        <v/>
      </c>
      <c r="CV8" s="292" t="str">
        <f ca="true">+IF(OFFSET('Sanitation Data'!$F$29,0,10*ROW('Sanitation Data'!F2))="","",OFFSET('Sanitation Data'!$F$29,0,10*ROW('Sanitation Data'!F2)))</f>
        <v/>
      </c>
      <c r="CW8" s="292" t="str">
        <f ca="true">+IF(OFFSET('Sanitation Data'!$F$30,0,10*ROW('Sanitation Data'!F2))="","",OFFSET('Sanitation Data'!$F$30,0,10*ROW('Sanitation Data'!F2)))</f>
        <v/>
      </c>
      <c r="CX8" s="292" t="str">
        <f ca="true">+IF(OFFSET('Sanitation Data'!$F$31,0,10*ROW('Sanitation Data'!F2))="","",OFFSET('Sanitation Data'!$F$31,0,10*ROW('Sanitation Data'!F2)))</f>
        <v/>
      </c>
      <c r="CY8" s="292" t="str">
        <f ca="true">+IF(OFFSET('Sanitation Data'!$F$32,0,10*ROW('Sanitation Data'!F2))="","",OFFSET('Sanitation Data'!$F$32,0,10*ROW('Sanitation Data'!F2)))</f>
        <v/>
      </c>
      <c r="CZ8" s="292" t="str">
        <f ca="true">+IF(OFFSET('Sanitation Data'!$G$28,0,10*ROW('Sanitation Data'!G2))="","",OFFSET('Sanitation Data'!$G$28,0,10*ROW('Sanitation Data'!G2)))</f>
        <v/>
      </c>
      <c r="DA8" s="292" t="str">
        <f ca="true">+IF(OFFSET('Sanitation Data'!$G$29,0,10*ROW('Sanitation Data'!G2))="","",OFFSET('Sanitation Data'!$G$29,0,10*ROW('Sanitation Data'!G2)))</f>
        <v/>
      </c>
      <c r="DB8" s="292" t="str">
        <f ca="true">+IF(OFFSET('Sanitation Data'!$G$30,0,10*ROW('Sanitation Data'!G2))="","",OFFSET('Sanitation Data'!$G$30,0,10*ROW('Sanitation Data'!G2)))</f>
        <v/>
      </c>
      <c r="DC8" s="292" t="str">
        <f ca="true">+IF(OFFSET('Sanitation Data'!$G$31,0,10*ROW('Sanitation Data'!G2))="","",OFFSET('Sanitation Data'!$G$31,0,10*ROW('Sanitation Data'!G2)))</f>
        <v/>
      </c>
      <c r="DD8" s="292" t="str">
        <f ca="true">+IF(OFFSET('Sanitation Data'!$G$32,0,10*ROW('Sanitation Data'!G2))="","",OFFSET('Sanitation Data'!$G$32,0,10*ROW('Sanitation Data'!G2)))</f>
        <v/>
      </c>
      <c r="DE8" s="292" t="str">
        <f ca="true">+IF(OFFSET('Sanitation Data'!$H$28,0,10*ROW('Sanitation Data'!H2))="","",OFFSET('Sanitation Data'!$H$28,0,10*ROW('Sanitation Data'!H2)))</f>
        <v>Yes</v>
      </c>
      <c r="DF8" s="292" t="str">
        <f ca="true">+IF(OFFSET('Sanitation Data'!$H$29,0,10*ROW('Sanitation Data'!H2))="","",OFFSET('Sanitation Data'!$H$29,0,10*ROW('Sanitation Data'!H2)))</f>
        <v/>
      </c>
      <c r="DG8" s="292" t="str">
        <f ca="true">+IF(OFFSET('Sanitation Data'!$H$30,0,10*ROW('Sanitation Data'!H2))="","",OFFSET('Sanitation Data'!$H$30,0,10*ROW('Sanitation Data'!H2)))</f>
        <v/>
      </c>
      <c r="DH8" s="292" t="str">
        <f ca="true">+IF(OFFSET('Sanitation Data'!$H$31,0,10*ROW('Sanitation Data'!H2))="","",OFFSET('Sanitation Data'!$H$31,0,10*ROW('Sanitation Data'!H2)))</f>
        <v/>
      </c>
      <c r="DI8" s="292" t="str">
        <f ca="true">+IF(OFFSET('Sanitation Data'!$H$32,0,10*ROW('Sanitation Data'!H2))="","",OFFSET('Sanitation Data'!$H$32,0,10*ROW('Sanitation Data'!H2)))</f>
        <v/>
      </c>
      <c r="DJ8" s="292" t="str">
        <f ca="true">+IF(OFFSET('Sanitation Data'!$I$28,0,10*ROW('Sanitation Data'!I2))="","",OFFSET('Sanitation Data'!$I$28,0,10*ROW('Sanitation Data'!I2)))</f>
        <v>Yes</v>
      </c>
      <c r="DK8" s="292" t="str">
        <f ca="true">+IF(OFFSET('Sanitation Data'!$I$29,0,10*ROW('Sanitation Data'!I2))="","",OFFSET('Sanitation Data'!$I$29,0,10*ROW('Sanitation Data'!I2)))</f>
        <v/>
      </c>
      <c r="DL8" s="292" t="str">
        <f ca="true">+IF(OFFSET('Sanitation Data'!$I$30,0,10*ROW('Sanitation Data'!I2))="","",OFFSET('Sanitation Data'!$I$30,0,10*ROW('Sanitation Data'!I2)))</f>
        <v/>
      </c>
      <c r="DM8" s="292" t="str">
        <f ca="true">+IF(OFFSET('Sanitation Data'!$I$31,0,10*ROW('Sanitation Data'!I2))="","",OFFSET('Sanitation Data'!$I$31,0,10*ROW('Sanitation Data'!I2)))</f>
        <v/>
      </c>
      <c r="DN8" s="292" t="str">
        <f ca="true">+IF(OFFSET('Sanitation Data'!$I$32,0,10*ROW('Sanitation Data'!I2))="","",OFFSET('Sanitation Data'!$I$32,0,10*ROW('Sanitation Data'!I2)))</f>
        <v/>
      </c>
      <c r="DO8" s="292" t="str">
        <f ca="true">+IF(OFFSET('Hygiene Data'!$D$11,0,10*ROW('Hygiene Data'!D2))="","",OFFSET('Hygiene Data'!$D$11,0,10*ROW('Hygiene Data'!D2)))</f>
        <v/>
      </c>
      <c r="DP8" s="292" t="str">
        <f ca="true">+IF(OFFSET('Hygiene Data'!$D$12,0,10*ROW('Hygiene Data'!D2))="","",OFFSET('Hygiene Data'!$D$12,0,10*ROW('Hygiene Data'!D2)))</f>
        <v/>
      </c>
      <c r="DQ8" s="292" t="str">
        <f ca="true">+IF(OFFSET('Hygiene Data'!$D$13,0,10*ROW('Hygiene Data'!D2))="","",OFFSET('Hygiene Data'!$D$13,0,10*ROW('Hygiene Data'!D2)))</f>
        <v/>
      </c>
      <c r="DR8" s="292" t="str">
        <f ca="true">+IF(OFFSET('Hygiene Data'!$E$11,0,10*ROW('Hygiene Data'!E2))="","",OFFSET('Hygiene Data'!$E$11,0,10*ROW('Hygiene Data'!E2)))</f>
        <v/>
      </c>
      <c r="DS8" s="292" t="str">
        <f ca="true">+IF(OFFSET('Hygiene Data'!$E$12,0,10*ROW('Hygiene Data'!E2))="","",OFFSET('Hygiene Data'!$E$12,0,10*ROW('Hygiene Data'!E2)))</f>
        <v/>
      </c>
      <c r="DT8" s="292" t="str">
        <f ca="true">+IF(OFFSET('Hygiene Data'!$E$13,0,10*ROW('Hygiene Data'!E2))="","",OFFSET('Hygiene Data'!$E$13,0,10*ROW('Hygiene Data'!E2)))</f>
        <v/>
      </c>
      <c r="DU8" s="292" t="str">
        <f ca="true">+IF(OFFSET('Hygiene Data'!$F$11,0,10*ROW('Hygiene Data'!F2))="","",OFFSET('Hygiene Data'!$F$11,0,10*ROW('Hygiene Data'!F2)))</f>
        <v/>
      </c>
      <c r="DV8" s="292" t="str">
        <f ca="true">+IF(OFFSET('Hygiene Data'!$F$12,0,10*ROW('Hygiene Data'!F2))="","",OFFSET('Hygiene Data'!$F$12,0,10*ROW('Hygiene Data'!F2)))</f>
        <v/>
      </c>
      <c r="DW8" s="292" t="str">
        <f ca="true">+IF(OFFSET('Hygiene Data'!$F$13,0,10*ROW('Hygiene Data'!F2))="","",OFFSET('Hygiene Data'!$F$13,0,10*ROW('Hygiene Data'!F2)))</f>
        <v/>
      </c>
      <c r="DX8" s="292" t="str">
        <f ca="true">+IF(OFFSET('Hygiene Data'!$G$11,0,10*ROW('Hygiene Data'!G2))="","",OFFSET('Hygiene Data'!$G$11,0,10*ROW('Hygiene Data'!G2)))</f>
        <v/>
      </c>
      <c r="DY8" s="292" t="str">
        <f ca="true">+IF(OFFSET('Hygiene Data'!$G$12,0,10*ROW('Hygiene Data'!G2))="","",OFFSET('Hygiene Data'!$G$12,0,10*ROW('Hygiene Data'!G2)))</f>
        <v/>
      </c>
      <c r="DZ8" s="292" t="str">
        <f ca="true">+IF(OFFSET('Hygiene Data'!$G$13,0,10*ROW('Hygiene Data'!G2))="","",OFFSET('Hygiene Data'!$G$13,0,10*ROW('Hygiene Data'!G2)))</f>
        <v/>
      </c>
      <c r="EA8" s="292" t="str">
        <f ca="true">+IF(OFFSET('Hygiene Data'!$H$11,0,10*ROW('Hygiene Data'!H2))="","",OFFSET('Hygiene Data'!$H$11,0,10*ROW('Hygiene Data'!H2)))</f>
        <v/>
      </c>
      <c r="EB8" s="292" t="str">
        <f ca="true">+IF(OFFSET('Hygiene Data'!$H$12,0,10*ROW('Hygiene Data'!H2))="","",OFFSET('Hygiene Data'!$H$12,0,10*ROW('Hygiene Data'!H2)))</f>
        <v/>
      </c>
      <c r="EC8" s="292" t="str">
        <f ca="true">+IF(OFFSET('Hygiene Data'!$H$13,0,10*ROW('Hygiene Data'!H2))="","",OFFSET('Hygiene Data'!$H$13,0,10*ROW('Hygiene Data'!H2)))</f>
        <v/>
      </c>
      <c r="ED8" s="292" t="str">
        <f ca="true">+IF(OFFSET('Hygiene Data'!$I$11,0,10*ROW('Hygiene Data'!I2))="","",OFFSET('Hygiene Data'!$I$11,0,10*ROW('Hygiene Data'!I2)))</f>
        <v/>
      </c>
      <c r="EE8" s="292" t="str">
        <f ca="true">+IF(OFFSET('Hygiene Data'!$I$12,0,10*ROW('Hygiene Data'!I2))="","",OFFSET('Hygiene Data'!$I$12,0,10*ROW('Hygiene Data'!I2)))</f>
        <v/>
      </c>
      <c r="EF8" s="29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TZA_2014_SDI</v>
      </c>
      <c r="B9" s="36" t="str">
        <f ca="true">+IF(OFFSET('Water Data'!$C$2,0,10*ROW('Water Data'!F3))="","",OFFSET('Water Data'!$C$2,0,10*ROW('Water Data'!F3)))</f>
        <v>Survey</v>
      </c>
      <c r="C9" s="348">
        <f t="shared" ca="true" si="0"/>
        <v>2014</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77.099999999999994</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62.800000000000004</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89.8</v>
      </c>
      <c r="H9" s="96">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74.399999999999991</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75</v>
      </c>
      <c r="K9" s="96">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60.699999999999996</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77.099999999999994</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62.800000000000004</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97.7</v>
      </c>
      <c r="W9" s="97">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74.949999999999989</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47.103428352098256</v>
      </c>
      <c r="AA9" s="97">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100</v>
      </c>
      <c r="AB9" s="97">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86.1</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67.640179997096794</v>
      </c>
      <c r="AF9" s="97">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97.4</v>
      </c>
      <c r="AG9" s="97">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73.05</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42.707659544825802</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97.7</v>
      </c>
      <c r="AQ9" s="97">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74.949999999999989</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47.103428352098256</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22.5</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51.807228915662648</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14.826498422712934</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22.5</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2"/>
      <c r="BS9" s="292" t="str">
        <f ca="true">+IF(OFFSET('Water Data'!$D$27,0,10*ROW('Water Data'!D3))="","",OFFSET('Water Data'!$D$27,0,10*ROW('Water Data'!D3)))</f>
        <v>Yes</v>
      </c>
      <c r="BT9" s="292" t="str">
        <f ca="true">+IF(OFFSET('Water Data'!$D$28,0,10*ROW('Water Data'!D3))="","",OFFSET('Water Data'!$D$28,0,10*ROW('Water Data'!D3)))</f>
        <v>Yes</v>
      </c>
      <c r="BU9" s="292" t="str">
        <f ca="true">+IF(OFFSET('Water Data'!$D$29,0,10*ROW('Water Data'!D3))="","",OFFSET('Water Data'!$D$29,0,10*ROW('Water Data'!D3)))</f>
        <v/>
      </c>
      <c r="BV9" s="292" t="str">
        <f ca="true">+IF(OFFSET('Water Data'!$E$27,0,10*ROW('Water Data'!E3))="","",OFFSET('Water Data'!$E$27,0,10*ROW('Water Data'!E3)))</f>
        <v>Yes</v>
      </c>
      <c r="BW9" s="292" t="str">
        <f ca="true">+IF(OFFSET('Water Data'!$E$28,0,10*ROW('Water Data'!E3))="","",OFFSET('Water Data'!$E$28,0,10*ROW('Water Data'!E3)))</f>
        <v>Yes</v>
      </c>
      <c r="BX9" s="292" t="str">
        <f ca="true">+IF(OFFSET('Water Data'!$E$29,0,10*ROW('Water Data'!E3))="","",OFFSET('Water Data'!$E$29,0,10*ROW('Water Data'!E3)))</f>
        <v/>
      </c>
      <c r="BY9" s="292" t="str">
        <f ca="true">+IF(OFFSET('Water Data'!$F$27,0,10*ROW('Water Data'!F3))="","",OFFSET('Water Data'!$F$27,0,10*ROW('Water Data'!F3)))</f>
        <v>Yes</v>
      </c>
      <c r="BZ9" s="292" t="str">
        <f ca="true">+IF(OFFSET('Water Data'!$F$28,0,10*ROW('Water Data'!F3))="","",OFFSET('Water Data'!$F$28,0,10*ROW('Water Data'!F3)))</f>
        <v>Yes</v>
      </c>
      <c r="CA9" s="292" t="str">
        <f ca="true">+IF(OFFSET('Water Data'!$F$29,0,10*ROW('Water Data'!F3))="","",OFFSET('Water Data'!$F$29,0,10*ROW('Water Data'!F3)))</f>
        <v/>
      </c>
      <c r="CB9" s="292" t="str">
        <f ca="true">+IF(OFFSET('Water Data'!$G$27,0,10*ROW('Water Data'!G3))="","",OFFSET('Water Data'!$G$27,0,10*ROW('Water Data'!G3)))</f>
        <v/>
      </c>
      <c r="CC9" s="292" t="str">
        <f ca="true">+IF(OFFSET('Water Data'!$G$28,0,10*ROW('Water Data'!G3))="","",OFFSET('Water Data'!$G$28,0,10*ROW('Water Data'!G3)))</f>
        <v/>
      </c>
      <c r="CD9" s="292" t="str">
        <f ca="true">+IF(OFFSET('Water Data'!$G$29,0,10*ROW('Water Data'!G3))="","",OFFSET('Water Data'!$G$29,0,10*ROW('Water Data'!G3)))</f>
        <v/>
      </c>
      <c r="CE9" s="292" t="str">
        <f ca="true">+IF(OFFSET('Water Data'!$H$27,0,10*ROW('Water Data'!H3))="","",OFFSET('Water Data'!$H$27,0,10*ROW('Water Data'!H3)))</f>
        <v>Yes</v>
      </c>
      <c r="CF9" s="292" t="str">
        <f ca="true">+IF(OFFSET('Water Data'!$H$28,0,10*ROW('Water Data'!H3))="","",OFFSET('Water Data'!$H$28,0,10*ROW('Water Data'!H3)))</f>
        <v>Yes</v>
      </c>
      <c r="CG9" s="292" t="str">
        <f ca="true">+IF(OFFSET('Water Data'!$H$29,0,10*ROW('Water Data'!H3))="","",OFFSET('Water Data'!$H$29,0,10*ROW('Water Data'!H3)))</f>
        <v/>
      </c>
      <c r="CH9" s="292" t="str">
        <f ca="true">+IF(OFFSET('Water Data'!$I$27,0,10*ROW('Water Data'!I3))="","",OFFSET('Water Data'!$I$27,0,10*ROW('Water Data'!I3)))</f>
        <v/>
      </c>
      <c r="CI9" s="292" t="str">
        <f ca="true">+IF(OFFSET('Water Data'!$I$28,0,10*ROW('Water Data'!I3))="","",OFFSET('Water Data'!$I$28,0,10*ROW('Water Data'!I3)))</f>
        <v/>
      </c>
      <c r="CJ9" s="292" t="str">
        <f ca="true">+IF(OFFSET('Water Data'!$I$29,0,10*ROW('Water Data'!I3))="","",OFFSET('Water Data'!$I$29,0,10*ROW('Water Data'!I3)))</f>
        <v/>
      </c>
      <c r="CK9" s="292" t="str">
        <f ca="true">+IF(OFFSET('Sanitation Data'!$D$28,0,10*ROW('Sanitation Data'!D3))="","",OFFSET('Sanitation Data'!$D$28,0,10*ROW('Sanitation Data'!D3)))</f>
        <v>Yes</v>
      </c>
      <c r="CL9" s="292" t="str">
        <f ca="true">+IF(OFFSET('Sanitation Data'!$D$29,0,10*ROW('Sanitation Data'!D3))="","",OFFSET('Sanitation Data'!$D$29,0,10*ROW('Sanitation Data'!D3)))</f>
        <v>Yes</v>
      </c>
      <c r="CM9" s="292" t="str">
        <f ca="true">+IF(OFFSET('Sanitation Data'!$D$30,0,10*ROW('Sanitation Data'!D3))="","",OFFSET('Sanitation Data'!$D$30,0,10*ROW('Sanitation Data'!D3)))</f>
        <v/>
      </c>
      <c r="CN9" s="292" t="str">
        <f ca="true">+IF(OFFSET('Sanitation Data'!$D$31,0,10*ROW('Sanitation Data'!D3))="","",OFFSET('Sanitation Data'!$D$31,0,10*ROW('Sanitation Data'!D3)))</f>
        <v/>
      </c>
      <c r="CO9" s="292" t="str">
        <f ca="true">+IF(OFFSET('Sanitation Data'!$D$32,0,10*ROW('Sanitation Data'!D3))="","",OFFSET('Sanitation Data'!$D$32,0,10*ROW('Sanitation Data'!D3)))</f>
        <v>Yes</v>
      </c>
      <c r="CP9" s="292" t="str">
        <f ca="true">+IF(OFFSET('Sanitation Data'!$E$28,0,10*ROW('Sanitation Data'!E3))="","",OFFSET('Sanitation Data'!$E$28,0,10*ROW('Sanitation Data'!E3)))</f>
        <v>Yes</v>
      </c>
      <c r="CQ9" s="292" t="str">
        <f ca="true">+IF(OFFSET('Sanitation Data'!$E$29,0,10*ROW('Sanitation Data'!E3))="","",OFFSET('Sanitation Data'!$E$29,0,10*ROW('Sanitation Data'!E3)))</f>
        <v>Yes</v>
      </c>
      <c r="CR9" s="292" t="str">
        <f ca="true">+IF(OFFSET('Sanitation Data'!$E$30,0,10*ROW('Sanitation Data'!E3))="","",OFFSET('Sanitation Data'!$E$30,0,10*ROW('Sanitation Data'!E3)))</f>
        <v/>
      </c>
      <c r="CS9" s="292" t="str">
        <f ca="true">+IF(OFFSET('Sanitation Data'!$E$31,0,10*ROW('Sanitation Data'!E3))="","",OFFSET('Sanitation Data'!$E$31,0,10*ROW('Sanitation Data'!E3)))</f>
        <v/>
      </c>
      <c r="CT9" s="292" t="str">
        <f ca="true">+IF(OFFSET('Sanitation Data'!$E$32,0,10*ROW('Sanitation Data'!E3))="","",OFFSET('Sanitation Data'!$E$32,0,10*ROW('Sanitation Data'!E3)))</f>
        <v>Yes</v>
      </c>
      <c r="CU9" s="292" t="str">
        <f ca="true">+IF(OFFSET('Sanitation Data'!$F$28,0,10*ROW('Sanitation Data'!F3))="","",OFFSET('Sanitation Data'!$F$28,0,10*ROW('Sanitation Data'!F3)))</f>
        <v>Yes</v>
      </c>
      <c r="CV9" s="292" t="str">
        <f ca="true">+IF(OFFSET('Sanitation Data'!$F$29,0,10*ROW('Sanitation Data'!F3))="","",OFFSET('Sanitation Data'!$F$29,0,10*ROW('Sanitation Data'!F3)))</f>
        <v>Yes</v>
      </c>
      <c r="CW9" s="292" t="str">
        <f ca="true">+IF(OFFSET('Sanitation Data'!$F$30,0,10*ROW('Sanitation Data'!F3))="","",OFFSET('Sanitation Data'!$F$30,0,10*ROW('Sanitation Data'!F3)))</f>
        <v/>
      </c>
      <c r="CX9" s="292" t="str">
        <f ca="true">+IF(OFFSET('Sanitation Data'!$F$31,0,10*ROW('Sanitation Data'!F3))="","",OFFSET('Sanitation Data'!$F$31,0,10*ROW('Sanitation Data'!F3)))</f>
        <v/>
      </c>
      <c r="CY9" s="292" t="str">
        <f ca="true">+IF(OFFSET('Sanitation Data'!$F$32,0,10*ROW('Sanitation Data'!F3))="","",OFFSET('Sanitation Data'!$F$32,0,10*ROW('Sanitation Data'!F3)))</f>
        <v>Yes</v>
      </c>
      <c r="CZ9" s="292" t="str">
        <f ca="true">+IF(OFFSET('Sanitation Data'!$G$28,0,10*ROW('Sanitation Data'!G3))="","",OFFSET('Sanitation Data'!$G$28,0,10*ROW('Sanitation Data'!G3)))</f>
        <v/>
      </c>
      <c r="DA9" s="292" t="str">
        <f ca="true">+IF(OFFSET('Sanitation Data'!$G$29,0,10*ROW('Sanitation Data'!G3))="","",OFFSET('Sanitation Data'!$G$29,0,10*ROW('Sanitation Data'!G3)))</f>
        <v/>
      </c>
      <c r="DB9" s="292" t="str">
        <f ca="true">+IF(OFFSET('Sanitation Data'!$G$30,0,10*ROW('Sanitation Data'!G3))="","",OFFSET('Sanitation Data'!$G$30,0,10*ROW('Sanitation Data'!G3)))</f>
        <v/>
      </c>
      <c r="DC9" s="292" t="str">
        <f ca="true">+IF(OFFSET('Sanitation Data'!$G$31,0,10*ROW('Sanitation Data'!G3))="","",OFFSET('Sanitation Data'!$G$31,0,10*ROW('Sanitation Data'!G3)))</f>
        <v/>
      </c>
      <c r="DD9" s="292" t="str">
        <f ca="true">+IF(OFFSET('Sanitation Data'!$G$32,0,10*ROW('Sanitation Data'!G3))="","",OFFSET('Sanitation Data'!$G$32,0,10*ROW('Sanitation Data'!G3)))</f>
        <v/>
      </c>
      <c r="DE9" s="292" t="str">
        <f ca="true">+IF(OFFSET('Sanitation Data'!$H$28,0,10*ROW('Sanitation Data'!H3))="","",OFFSET('Sanitation Data'!$H$28,0,10*ROW('Sanitation Data'!H3)))</f>
        <v>Yes</v>
      </c>
      <c r="DF9" s="292" t="str">
        <f ca="true">+IF(OFFSET('Sanitation Data'!$H$29,0,10*ROW('Sanitation Data'!H3))="","",OFFSET('Sanitation Data'!$H$29,0,10*ROW('Sanitation Data'!H3)))</f>
        <v>Yes</v>
      </c>
      <c r="DG9" s="292" t="str">
        <f ca="true">+IF(OFFSET('Sanitation Data'!$H$30,0,10*ROW('Sanitation Data'!H3))="","",OFFSET('Sanitation Data'!$H$30,0,10*ROW('Sanitation Data'!H3)))</f>
        <v/>
      </c>
      <c r="DH9" s="292" t="str">
        <f ca="true">+IF(OFFSET('Sanitation Data'!$H$31,0,10*ROW('Sanitation Data'!H3))="","",OFFSET('Sanitation Data'!$H$31,0,10*ROW('Sanitation Data'!H3)))</f>
        <v/>
      </c>
      <c r="DI9" s="292" t="str">
        <f ca="true">+IF(OFFSET('Sanitation Data'!$H$32,0,10*ROW('Sanitation Data'!H3))="","",OFFSET('Sanitation Data'!$H$32,0,10*ROW('Sanitation Data'!H3)))</f>
        <v>Yes</v>
      </c>
      <c r="DJ9" s="292" t="str">
        <f ca="true">+IF(OFFSET('Sanitation Data'!$I$28,0,10*ROW('Sanitation Data'!I3))="","",OFFSET('Sanitation Data'!$I$28,0,10*ROW('Sanitation Data'!I3)))</f>
        <v/>
      </c>
      <c r="DK9" s="292" t="str">
        <f ca="true">+IF(OFFSET('Sanitation Data'!$I$29,0,10*ROW('Sanitation Data'!I3))="","",OFFSET('Sanitation Data'!$I$29,0,10*ROW('Sanitation Data'!I3)))</f>
        <v/>
      </c>
      <c r="DL9" s="292" t="str">
        <f ca="true">+IF(OFFSET('Sanitation Data'!$I$30,0,10*ROW('Sanitation Data'!I3))="","",OFFSET('Sanitation Data'!$I$30,0,10*ROW('Sanitation Data'!I3)))</f>
        <v/>
      </c>
      <c r="DM9" s="292" t="str">
        <f ca="true">+IF(OFFSET('Sanitation Data'!$I$31,0,10*ROW('Sanitation Data'!I3))="","",OFFSET('Sanitation Data'!$I$31,0,10*ROW('Sanitation Data'!I3)))</f>
        <v/>
      </c>
      <c r="DN9" s="292" t="str">
        <f ca="true">+IF(OFFSET('Sanitation Data'!$I$32,0,10*ROW('Sanitation Data'!I3))="","",OFFSET('Sanitation Data'!$I$32,0,10*ROW('Sanitation Data'!I3)))</f>
        <v/>
      </c>
      <c r="DO9" s="292" t="str">
        <f ca="true">+IF(OFFSET('Hygiene Data'!$D$11,0,10*ROW('Hygiene Data'!D3))="","",OFFSET('Hygiene Data'!$D$11,0,10*ROW('Hygiene Data'!D3)))</f>
        <v/>
      </c>
      <c r="DP9" s="292" t="str">
        <f ca="true">+IF(OFFSET('Hygiene Data'!$D$12,0,10*ROW('Hygiene Data'!D3))="","",OFFSET('Hygiene Data'!$D$12,0,10*ROW('Hygiene Data'!D3)))</f>
        <v/>
      </c>
      <c r="DQ9" s="292" t="str">
        <f ca="true">+IF(OFFSET('Hygiene Data'!$D$13,0,10*ROW('Hygiene Data'!D3))="","",OFFSET('Hygiene Data'!$D$13,0,10*ROW('Hygiene Data'!D3)))</f>
        <v>Yes</v>
      </c>
      <c r="DR9" s="292" t="str">
        <f ca="true">+IF(OFFSET('Hygiene Data'!$E$11,0,10*ROW('Hygiene Data'!E3))="","",OFFSET('Hygiene Data'!$E$11,0,10*ROW('Hygiene Data'!E3)))</f>
        <v/>
      </c>
      <c r="DS9" s="292" t="str">
        <f ca="true">+IF(OFFSET('Hygiene Data'!$E$12,0,10*ROW('Hygiene Data'!E3))="","",OFFSET('Hygiene Data'!$E$12,0,10*ROW('Hygiene Data'!E3)))</f>
        <v/>
      </c>
      <c r="DT9" s="292" t="str">
        <f ca="true">+IF(OFFSET('Hygiene Data'!$E$13,0,10*ROW('Hygiene Data'!E3))="","",OFFSET('Hygiene Data'!$E$13,0,10*ROW('Hygiene Data'!E3)))</f>
        <v>Yes</v>
      </c>
      <c r="DU9" s="292" t="str">
        <f ca="true">+IF(OFFSET('Hygiene Data'!$F$11,0,10*ROW('Hygiene Data'!F3))="","",OFFSET('Hygiene Data'!$F$11,0,10*ROW('Hygiene Data'!F3)))</f>
        <v/>
      </c>
      <c r="DV9" s="292" t="str">
        <f ca="true">+IF(OFFSET('Hygiene Data'!$F$12,0,10*ROW('Hygiene Data'!F3))="","",OFFSET('Hygiene Data'!$F$12,0,10*ROW('Hygiene Data'!F3)))</f>
        <v/>
      </c>
      <c r="DW9" s="292" t="str">
        <f ca="true">+IF(OFFSET('Hygiene Data'!$F$13,0,10*ROW('Hygiene Data'!F3))="","",OFFSET('Hygiene Data'!$F$13,0,10*ROW('Hygiene Data'!F3)))</f>
        <v>Yes</v>
      </c>
      <c r="DX9" s="292" t="str">
        <f ca="true">+IF(OFFSET('Hygiene Data'!$G$11,0,10*ROW('Hygiene Data'!G3))="","",OFFSET('Hygiene Data'!$G$11,0,10*ROW('Hygiene Data'!G3)))</f>
        <v/>
      </c>
      <c r="DY9" s="292" t="str">
        <f ca="true">+IF(OFFSET('Hygiene Data'!$G$12,0,10*ROW('Hygiene Data'!G3))="","",OFFSET('Hygiene Data'!$G$12,0,10*ROW('Hygiene Data'!G3)))</f>
        <v/>
      </c>
      <c r="DZ9" s="292" t="str">
        <f ca="true">+IF(OFFSET('Hygiene Data'!$G$13,0,10*ROW('Hygiene Data'!G3))="","",OFFSET('Hygiene Data'!$G$13,0,10*ROW('Hygiene Data'!G3)))</f>
        <v/>
      </c>
      <c r="EA9" s="292" t="str">
        <f ca="true">+IF(OFFSET('Hygiene Data'!$H$11,0,10*ROW('Hygiene Data'!H3))="","",OFFSET('Hygiene Data'!$H$11,0,10*ROW('Hygiene Data'!H3)))</f>
        <v/>
      </c>
      <c r="EB9" s="292" t="str">
        <f ca="true">+IF(OFFSET('Hygiene Data'!$H$12,0,10*ROW('Hygiene Data'!H3))="","",OFFSET('Hygiene Data'!$H$12,0,10*ROW('Hygiene Data'!H3)))</f>
        <v/>
      </c>
      <c r="EC9" s="292" t="str">
        <f ca="true">+IF(OFFSET('Hygiene Data'!$H$13,0,10*ROW('Hygiene Data'!H3))="","",OFFSET('Hygiene Data'!$H$13,0,10*ROW('Hygiene Data'!H3)))</f>
        <v>Yes</v>
      </c>
      <c r="ED9" s="292" t="str">
        <f ca="true">+IF(OFFSET('Hygiene Data'!$I$11,0,10*ROW('Hygiene Data'!I3))="","",OFFSET('Hygiene Data'!$I$11,0,10*ROW('Hygiene Data'!I3)))</f>
        <v/>
      </c>
      <c r="EE9" s="292" t="str">
        <f ca="true">+IF(OFFSET('Hygiene Data'!$I$12,0,10*ROW('Hygiene Data'!I3))="","",OFFSET('Hygiene Data'!$I$12,0,10*ROW('Hygiene Data'!I3)))</f>
        <v/>
      </c>
      <c r="EF9" s="29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TZA_2016_UIS</v>
      </c>
      <c r="B10" s="36" t="str">
        <f ca="true">+IF(OFFSET('Water Data'!$C$2,0,10*ROW('Water Data'!F4))="","",OFFSET('Water Data'!$C$2,0,10*ROW('Water Data'!F4)))</f>
        <v>Other</v>
      </c>
      <c r="C10" s="348">
        <f t="shared" ca="true" si="0"/>
        <v>2016</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19.649239999999999</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19.649239999999999</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2"/>
      <c r="BS10" s="292" t="str">
        <f ca="true">+IF(OFFSET('Water Data'!$D$27,0,10*ROW('Water Data'!D4))="","",OFFSET('Water Data'!$D$27,0,10*ROW('Water Data'!D4)))</f>
        <v/>
      </c>
      <c r="BT10" s="292" t="str">
        <f ca="true">+IF(OFFSET('Water Data'!$D$28,0,10*ROW('Water Data'!D4))="","",OFFSET('Water Data'!$D$28,0,10*ROW('Water Data'!D4)))</f>
        <v/>
      </c>
      <c r="BU10" s="292" t="str">
        <f ca="true">+IF(OFFSET('Water Data'!$D$29,0,10*ROW('Water Data'!D4))="","",OFFSET('Water Data'!$D$29,0,10*ROW('Water Data'!D4)))</f>
        <v/>
      </c>
      <c r="BV10" s="292" t="str">
        <f ca="true">+IF(OFFSET('Water Data'!$E$27,0,10*ROW('Water Data'!E4))="","",OFFSET('Water Data'!$E$27,0,10*ROW('Water Data'!E4)))</f>
        <v/>
      </c>
      <c r="BW10" s="292" t="str">
        <f ca="true">+IF(OFFSET('Water Data'!$E$28,0,10*ROW('Water Data'!E4))="","",OFFSET('Water Data'!$E$28,0,10*ROW('Water Data'!E4)))</f>
        <v/>
      </c>
      <c r="BX10" s="292" t="str">
        <f ca="true">+IF(OFFSET('Water Data'!$E$29,0,10*ROW('Water Data'!E4))="","",OFFSET('Water Data'!$E$29,0,10*ROW('Water Data'!E4)))</f>
        <v/>
      </c>
      <c r="BY10" s="292" t="str">
        <f ca="true">+IF(OFFSET('Water Data'!$F$27,0,10*ROW('Water Data'!F4))="","",OFFSET('Water Data'!$F$27,0,10*ROW('Water Data'!F4)))</f>
        <v/>
      </c>
      <c r="BZ10" s="292" t="str">
        <f ca="true">+IF(OFFSET('Water Data'!$F$28,0,10*ROW('Water Data'!F4))="","",OFFSET('Water Data'!$F$28,0,10*ROW('Water Data'!F4)))</f>
        <v/>
      </c>
      <c r="CA10" s="292" t="str">
        <f ca="true">+IF(OFFSET('Water Data'!$F$29,0,10*ROW('Water Data'!F4))="","",OFFSET('Water Data'!$F$29,0,10*ROW('Water Data'!F4)))</f>
        <v/>
      </c>
      <c r="CB10" s="292" t="str">
        <f ca="true">+IF(OFFSET('Water Data'!$G$27,0,10*ROW('Water Data'!G4))="","",OFFSET('Water Data'!$G$27,0,10*ROW('Water Data'!G4)))</f>
        <v/>
      </c>
      <c r="CC10" s="292" t="str">
        <f ca="true">+IF(OFFSET('Water Data'!$G$28,0,10*ROW('Water Data'!G4))="","",OFFSET('Water Data'!$G$28,0,10*ROW('Water Data'!G4)))</f>
        <v/>
      </c>
      <c r="CD10" s="292" t="str">
        <f ca="true">+IF(OFFSET('Water Data'!$G$29,0,10*ROW('Water Data'!G4))="","",OFFSET('Water Data'!$G$29,0,10*ROW('Water Data'!G4)))</f>
        <v/>
      </c>
      <c r="CE10" s="292" t="str">
        <f ca="true">+IF(OFFSET('Water Data'!$H$27,0,10*ROW('Water Data'!H4))="","",OFFSET('Water Data'!$H$27,0,10*ROW('Water Data'!H4)))</f>
        <v/>
      </c>
      <c r="CF10" s="292" t="str">
        <f ca="true">+IF(OFFSET('Water Data'!$H$28,0,10*ROW('Water Data'!H4))="","",OFFSET('Water Data'!$H$28,0,10*ROW('Water Data'!H4)))</f>
        <v/>
      </c>
      <c r="CG10" s="292" t="str">
        <f ca="true">+IF(OFFSET('Water Data'!$H$29,0,10*ROW('Water Data'!H4))="","",OFFSET('Water Data'!$H$29,0,10*ROW('Water Data'!H4)))</f>
        <v/>
      </c>
      <c r="CH10" s="292" t="str">
        <f ca="true">+IF(OFFSET('Water Data'!$I$27,0,10*ROW('Water Data'!I4))="","",OFFSET('Water Data'!$I$27,0,10*ROW('Water Data'!I4)))</f>
        <v/>
      </c>
      <c r="CI10" s="292" t="str">
        <f ca="true">+IF(OFFSET('Water Data'!$I$28,0,10*ROW('Water Data'!I4))="","",OFFSET('Water Data'!$I$28,0,10*ROW('Water Data'!I4)))</f>
        <v/>
      </c>
      <c r="CJ10" s="292" t="str">
        <f ca="true">+IF(OFFSET('Water Data'!$I$29,0,10*ROW('Water Data'!I4))="","",OFFSET('Water Data'!$I$29,0,10*ROW('Water Data'!I4)))</f>
        <v/>
      </c>
      <c r="CK10" s="292" t="str">
        <f ca="true">+IF(OFFSET('Sanitation Data'!$D$28,0,10*ROW('Sanitation Data'!D4))="","",OFFSET('Sanitation Data'!$D$28,0,10*ROW('Sanitation Data'!D4)))</f>
        <v/>
      </c>
      <c r="CL10" s="292" t="str">
        <f ca="true">+IF(OFFSET('Sanitation Data'!$D$29,0,10*ROW('Sanitation Data'!D4))="","",OFFSET('Sanitation Data'!$D$29,0,10*ROW('Sanitation Data'!D4)))</f>
        <v/>
      </c>
      <c r="CM10" s="292" t="str">
        <f ca="true">+IF(OFFSET('Sanitation Data'!$D$30,0,10*ROW('Sanitation Data'!D4))="","",OFFSET('Sanitation Data'!$D$30,0,10*ROW('Sanitation Data'!D4)))</f>
        <v/>
      </c>
      <c r="CN10" s="292" t="str">
        <f ca="true">+IF(OFFSET('Sanitation Data'!$D$31,0,10*ROW('Sanitation Data'!D4))="","",OFFSET('Sanitation Data'!$D$31,0,10*ROW('Sanitation Data'!D4)))</f>
        <v/>
      </c>
      <c r="CO10" s="292" t="str">
        <f ca="true">+IF(OFFSET('Sanitation Data'!$D$32,0,10*ROW('Sanitation Data'!D4))="","",OFFSET('Sanitation Data'!$D$32,0,10*ROW('Sanitation Data'!D4)))</f>
        <v/>
      </c>
      <c r="CP10" s="292" t="str">
        <f ca="true">+IF(OFFSET('Sanitation Data'!$E$28,0,10*ROW('Sanitation Data'!E4))="","",OFFSET('Sanitation Data'!$E$28,0,10*ROW('Sanitation Data'!E4)))</f>
        <v/>
      </c>
      <c r="CQ10" s="292" t="str">
        <f ca="true">+IF(OFFSET('Sanitation Data'!$E$29,0,10*ROW('Sanitation Data'!E4))="","",OFFSET('Sanitation Data'!$E$29,0,10*ROW('Sanitation Data'!E4)))</f>
        <v/>
      </c>
      <c r="CR10" s="292" t="str">
        <f ca="true">+IF(OFFSET('Sanitation Data'!$E$30,0,10*ROW('Sanitation Data'!E4))="","",OFFSET('Sanitation Data'!$E$30,0,10*ROW('Sanitation Data'!E4)))</f>
        <v/>
      </c>
      <c r="CS10" s="292" t="str">
        <f ca="true">+IF(OFFSET('Sanitation Data'!$E$31,0,10*ROW('Sanitation Data'!E4))="","",OFFSET('Sanitation Data'!$E$31,0,10*ROW('Sanitation Data'!E4)))</f>
        <v/>
      </c>
      <c r="CT10" s="292" t="str">
        <f ca="true">+IF(OFFSET('Sanitation Data'!$E$32,0,10*ROW('Sanitation Data'!E4))="","",OFFSET('Sanitation Data'!$E$32,0,10*ROW('Sanitation Data'!E4)))</f>
        <v/>
      </c>
      <c r="CU10" s="292" t="str">
        <f ca="true">+IF(OFFSET('Sanitation Data'!$F$28,0,10*ROW('Sanitation Data'!F4))="","",OFFSET('Sanitation Data'!$F$28,0,10*ROW('Sanitation Data'!F4)))</f>
        <v/>
      </c>
      <c r="CV10" s="292" t="str">
        <f ca="true">+IF(OFFSET('Sanitation Data'!$F$29,0,10*ROW('Sanitation Data'!F4))="","",OFFSET('Sanitation Data'!$F$29,0,10*ROW('Sanitation Data'!F4)))</f>
        <v/>
      </c>
      <c r="CW10" s="292" t="str">
        <f ca="true">+IF(OFFSET('Sanitation Data'!$F$30,0,10*ROW('Sanitation Data'!F4))="","",OFFSET('Sanitation Data'!$F$30,0,10*ROW('Sanitation Data'!F4)))</f>
        <v/>
      </c>
      <c r="CX10" s="292" t="str">
        <f ca="true">+IF(OFFSET('Sanitation Data'!$F$31,0,10*ROW('Sanitation Data'!F4))="","",OFFSET('Sanitation Data'!$F$31,0,10*ROW('Sanitation Data'!F4)))</f>
        <v/>
      </c>
      <c r="CY10" s="292" t="str">
        <f ca="true">+IF(OFFSET('Sanitation Data'!$F$32,0,10*ROW('Sanitation Data'!F4))="","",OFFSET('Sanitation Data'!$F$32,0,10*ROW('Sanitation Data'!F4)))</f>
        <v/>
      </c>
      <c r="CZ10" s="292" t="str">
        <f ca="true">+IF(OFFSET('Sanitation Data'!$G$28,0,10*ROW('Sanitation Data'!G4))="","",OFFSET('Sanitation Data'!$G$28,0,10*ROW('Sanitation Data'!G4)))</f>
        <v/>
      </c>
      <c r="DA10" s="292" t="str">
        <f ca="true">+IF(OFFSET('Sanitation Data'!$G$29,0,10*ROW('Sanitation Data'!G4))="","",OFFSET('Sanitation Data'!$G$29,0,10*ROW('Sanitation Data'!G4)))</f>
        <v/>
      </c>
      <c r="DB10" s="292" t="str">
        <f ca="true">+IF(OFFSET('Sanitation Data'!$G$30,0,10*ROW('Sanitation Data'!G4))="","",OFFSET('Sanitation Data'!$G$30,0,10*ROW('Sanitation Data'!G4)))</f>
        <v/>
      </c>
      <c r="DC10" s="292" t="str">
        <f ca="true">+IF(OFFSET('Sanitation Data'!$G$31,0,10*ROW('Sanitation Data'!G4))="","",OFFSET('Sanitation Data'!$G$31,0,10*ROW('Sanitation Data'!G4)))</f>
        <v/>
      </c>
      <c r="DD10" s="292" t="str">
        <f ca="true">+IF(OFFSET('Sanitation Data'!$G$32,0,10*ROW('Sanitation Data'!G4))="","",OFFSET('Sanitation Data'!$G$32,0,10*ROW('Sanitation Data'!G4)))</f>
        <v/>
      </c>
      <c r="DE10" s="292" t="str">
        <f ca="true">+IF(OFFSET('Sanitation Data'!$H$28,0,10*ROW('Sanitation Data'!H4))="","",OFFSET('Sanitation Data'!$H$28,0,10*ROW('Sanitation Data'!H4)))</f>
        <v/>
      </c>
      <c r="DF10" s="292" t="str">
        <f ca="true">+IF(OFFSET('Sanitation Data'!$H$29,0,10*ROW('Sanitation Data'!H4))="","",OFFSET('Sanitation Data'!$H$29,0,10*ROW('Sanitation Data'!H4)))</f>
        <v/>
      </c>
      <c r="DG10" s="292" t="str">
        <f ca="true">+IF(OFFSET('Sanitation Data'!$H$30,0,10*ROW('Sanitation Data'!H4))="","",OFFSET('Sanitation Data'!$H$30,0,10*ROW('Sanitation Data'!H4)))</f>
        <v/>
      </c>
      <c r="DH10" s="292" t="str">
        <f ca="true">+IF(OFFSET('Sanitation Data'!$H$31,0,10*ROW('Sanitation Data'!H4))="","",OFFSET('Sanitation Data'!$H$31,0,10*ROW('Sanitation Data'!H4)))</f>
        <v/>
      </c>
      <c r="DI10" s="292" t="str">
        <f ca="true">+IF(OFFSET('Sanitation Data'!$H$32,0,10*ROW('Sanitation Data'!H4))="","",OFFSET('Sanitation Data'!$H$32,0,10*ROW('Sanitation Data'!H4)))</f>
        <v/>
      </c>
      <c r="DJ10" s="292" t="str">
        <f ca="true">+IF(OFFSET('Sanitation Data'!$I$28,0,10*ROW('Sanitation Data'!I4))="","",OFFSET('Sanitation Data'!$I$28,0,10*ROW('Sanitation Data'!I4)))</f>
        <v/>
      </c>
      <c r="DK10" s="292" t="str">
        <f ca="true">+IF(OFFSET('Sanitation Data'!$I$29,0,10*ROW('Sanitation Data'!I4))="","",OFFSET('Sanitation Data'!$I$29,0,10*ROW('Sanitation Data'!I4)))</f>
        <v/>
      </c>
      <c r="DL10" s="292" t="str">
        <f ca="true">+IF(OFFSET('Sanitation Data'!$I$30,0,10*ROW('Sanitation Data'!I4))="","",OFFSET('Sanitation Data'!$I$30,0,10*ROW('Sanitation Data'!I4)))</f>
        <v/>
      </c>
      <c r="DM10" s="292" t="str">
        <f ca="true">+IF(OFFSET('Sanitation Data'!$I$31,0,10*ROW('Sanitation Data'!I4))="","",OFFSET('Sanitation Data'!$I$31,0,10*ROW('Sanitation Data'!I4)))</f>
        <v/>
      </c>
      <c r="DN10" s="292" t="str">
        <f ca="true">+IF(OFFSET('Sanitation Data'!$I$32,0,10*ROW('Sanitation Data'!I4))="","",OFFSET('Sanitation Data'!$I$32,0,10*ROW('Sanitation Data'!I4)))</f>
        <v/>
      </c>
      <c r="DO10" s="292" t="str">
        <f ca="true">+IF(OFFSET('Hygiene Data'!$D$11,0,10*ROW('Hygiene Data'!D4))="","",OFFSET('Hygiene Data'!$D$11,0,10*ROW('Hygiene Data'!D4)))</f>
        <v/>
      </c>
      <c r="DP10" s="292" t="str">
        <f ca="true">+IF(OFFSET('Hygiene Data'!$D$12,0,10*ROW('Hygiene Data'!D4))="","",OFFSET('Hygiene Data'!$D$12,0,10*ROW('Hygiene Data'!D4)))</f>
        <v/>
      </c>
      <c r="DQ10" s="292" t="str">
        <f ca="true">+IF(OFFSET('Hygiene Data'!$D$13,0,10*ROW('Hygiene Data'!D4))="","",OFFSET('Hygiene Data'!$D$13,0,10*ROW('Hygiene Data'!D4)))</f>
        <v>Yes</v>
      </c>
      <c r="DR10" s="292" t="str">
        <f ca="true">+IF(OFFSET('Hygiene Data'!$E$11,0,10*ROW('Hygiene Data'!E4))="","",OFFSET('Hygiene Data'!$E$11,0,10*ROW('Hygiene Data'!E4)))</f>
        <v/>
      </c>
      <c r="DS10" s="292" t="str">
        <f ca="true">+IF(OFFSET('Hygiene Data'!$E$12,0,10*ROW('Hygiene Data'!E4))="","",OFFSET('Hygiene Data'!$E$12,0,10*ROW('Hygiene Data'!E4)))</f>
        <v/>
      </c>
      <c r="DT10" s="292" t="str">
        <f ca="true">+IF(OFFSET('Hygiene Data'!$E$13,0,10*ROW('Hygiene Data'!E4))="","",OFFSET('Hygiene Data'!$E$13,0,10*ROW('Hygiene Data'!E4)))</f>
        <v/>
      </c>
      <c r="DU10" s="292" t="str">
        <f ca="true">+IF(OFFSET('Hygiene Data'!$F$11,0,10*ROW('Hygiene Data'!F4))="","",OFFSET('Hygiene Data'!$F$11,0,10*ROW('Hygiene Data'!F4)))</f>
        <v/>
      </c>
      <c r="DV10" s="292" t="str">
        <f ca="true">+IF(OFFSET('Hygiene Data'!$F$12,0,10*ROW('Hygiene Data'!F4))="","",OFFSET('Hygiene Data'!$F$12,0,10*ROW('Hygiene Data'!F4)))</f>
        <v/>
      </c>
      <c r="DW10" s="292" t="str">
        <f ca="true">+IF(OFFSET('Hygiene Data'!$F$13,0,10*ROW('Hygiene Data'!F4))="","",OFFSET('Hygiene Data'!$F$13,0,10*ROW('Hygiene Data'!F4)))</f>
        <v/>
      </c>
      <c r="DX10" s="292" t="str">
        <f ca="true">+IF(OFFSET('Hygiene Data'!$G$11,0,10*ROW('Hygiene Data'!G4))="","",OFFSET('Hygiene Data'!$G$11,0,10*ROW('Hygiene Data'!G4)))</f>
        <v/>
      </c>
      <c r="DY10" s="292" t="str">
        <f ca="true">+IF(OFFSET('Hygiene Data'!$G$12,0,10*ROW('Hygiene Data'!G4))="","",OFFSET('Hygiene Data'!$G$12,0,10*ROW('Hygiene Data'!G4)))</f>
        <v/>
      </c>
      <c r="DZ10" s="292" t="str">
        <f ca="true">+IF(OFFSET('Hygiene Data'!$G$13,0,10*ROW('Hygiene Data'!G4))="","",OFFSET('Hygiene Data'!$G$13,0,10*ROW('Hygiene Data'!G4)))</f>
        <v/>
      </c>
      <c r="EA10" s="292" t="str">
        <f ca="true">+IF(OFFSET('Hygiene Data'!$H$11,0,10*ROW('Hygiene Data'!H4))="","",OFFSET('Hygiene Data'!$H$11,0,10*ROW('Hygiene Data'!H4)))</f>
        <v/>
      </c>
      <c r="EB10" s="292" t="str">
        <f ca="true">+IF(OFFSET('Hygiene Data'!$H$12,0,10*ROW('Hygiene Data'!H4))="","",OFFSET('Hygiene Data'!$H$12,0,10*ROW('Hygiene Data'!H4)))</f>
        <v/>
      </c>
      <c r="EC10" s="292" t="str">
        <f ca="true">+IF(OFFSET('Hygiene Data'!$H$13,0,10*ROW('Hygiene Data'!H4))="","",OFFSET('Hygiene Data'!$H$13,0,10*ROW('Hygiene Data'!H4)))</f>
        <v>Yes</v>
      </c>
      <c r="ED10" s="292" t="str">
        <f ca="true">+IF(OFFSET('Hygiene Data'!$I$11,0,10*ROW('Hygiene Data'!I4))="","",OFFSET('Hygiene Data'!$I$11,0,10*ROW('Hygiene Data'!I4)))</f>
        <v/>
      </c>
      <c r="EE10" s="292" t="str">
        <f ca="true">+IF(OFFSET('Hygiene Data'!$I$12,0,10*ROW('Hygiene Data'!I4))="","",OFFSET('Hygiene Data'!$I$12,0,10*ROW('Hygiene Data'!I4)))</f>
        <v/>
      </c>
      <c r="EF10" s="292"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TZA_2017_WV</v>
      </c>
      <c r="B11" s="36" t="str">
        <f ca="true">+IF(OFFSET('Water Data'!$C$2,0,10*ROW('Water Data'!F5))="","",OFFSET('Water Data'!$C$2,0,10*ROW('Water Data'!F5)))</f>
        <v>Survey</v>
      </c>
      <c r="C11" s="348">
        <f t="shared" ca="true" si="0"/>
        <v>2017</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str">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[68]</v>
      </c>
      <c r="K11" s="96" t="str">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[46]</v>
      </c>
      <c r="L11" s="96" t="str">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[34]</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str">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[100]</v>
      </c>
      <c r="AG11" s="97" t="str">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[92]</v>
      </c>
      <c r="AH11" s="97" t="str">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[39]</v>
      </c>
      <c r="AI11" s="97" t="str">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[85]</v>
      </c>
      <c r="AJ11" s="97" t="str">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[36]</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str">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[18]</v>
      </c>
      <c r="BG11" s="98" t="str">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[12]</v>
      </c>
      <c r="BH11" s="98" t="str">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[3]</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2"/>
      <c r="BS11" s="292" t="str">
        <f ca="true">+IF(OFFSET('Water Data'!$D$27,0,10*ROW('Water Data'!D5))="","",OFFSET('Water Data'!$D$27,0,10*ROW('Water Data'!D5)))</f>
        <v/>
      </c>
      <c r="BT11" s="292" t="str">
        <f ca="true">+IF(OFFSET('Water Data'!$D$28,0,10*ROW('Water Data'!D5))="","",OFFSET('Water Data'!$D$28,0,10*ROW('Water Data'!D5)))</f>
        <v/>
      </c>
      <c r="BU11" s="292" t="str">
        <f ca="true">+IF(OFFSET('Water Data'!$D$29,0,10*ROW('Water Data'!D5))="","",OFFSET('Water Data'!$D$29,0,10*ROW('Water Data'!D5)))</f>
        <v/>
      </c>
      <c r="BV11" s="292" t="str">
        <f ca="true">+IF(OFFSET('Water Data'!$E$27,0,10*ROW('Water Data'!E5))="","",OFFSET('Water Data'!$E$27,0,10*ROW('Water Data'!E5)))</f>
        <v/>
      </c>
      <c r="BW11" s="292" t="str">
        <f ca="true">+IF(OFFSET('Water Data'!$E$28,0,10*ROW('Water Data'!E5))="","",OFFSET('Water Data'!$E$28,0,10*ROW('Water Data'!E5)))</f>
        <v/>
      </c>
      <c r="BX11" s="292" t="str">
        <f ca="true">+IF(OFFSET('Water Data'!$E$29,0,10*ROW('Water Data'!E5))="","",OFFSET('Water Data'!$E$29,0,10*ROW('Water Data'!E5)))</f>
        <v/>
      </c>
      <c r="BY11" s="292" t="str">
        <f ca="true">+IF(OFFSET('Water Data'!$F$27,0,10*ROW('Water Data'!F5))="","",OFFSET('Water Data'!$F$27,0,10*ROW('Water Data'!F5)))</f>
        <v>No</v>
      </c>
      <c r="BZ11" s="292" t="str">
        <f ca="true">+IF(OFFSET('Water Data'!$F$28,0,10*ROW('Water Data'!F5))="","",OFFSET('Water Data'!$F$28,0,10*ROW('Water Data'!F5)))</f>
        <v>No</v>
      </c>
      <c r="CA11" s="292" t="str">
        <f ca="true">+IF(OFFSET('Water Data'!$F$29,0,10*ROW('Water Data'!F5))="","",OFFSET('Water Data'!$F$29,0,10*ROW('Water Data'!F5)))</f>
        <v>No</v>
      </c>
      <c r="CB11" s="292" t="str">
        <f ca="true">+IF(OFFSET('Water Data'!$G$27,0,10*ROW('Water Data'!G5))="","",OFFSET('Water Data'!$G$27,0,10*ROW('Water Data'!G5)))</f>
        <v/>
      </c>
      <c r="CC11" s="292" t="str">
        <f ca="true">+IF(OFFSET('Water Data'!$G$28,0,10*ROW('Water Data'!G5))="","",OFFSET('Water Data'!$G$28,0,10*ROW('Water Data'!G5)))</f>
        <v/>
      </c>
      <c r="CD11" s="292" t="str">
        <f ca="true">+IF(OFFSET('Water Data'!$G$29,0,10*ROW('Water Data'!G5))="","",OFFSET('Water Data'!$G$29,0,10*ROW('Water Data'!G5)))</f>
        <v/>
      </c>
      <c r="CE11" s="292" t="str">
        <f ca="true">+IF(OFFSET('Water Data'!$H$27,0,10*ROW('Water Data'!H5))="","",OFFSET('Water Data'!$H$27,0,10*ROW('Water Data'!H5)))</f>
        <v/>
      </c>
      <c r="CF11" s="292" t="str">
        <f ca="true">+IF(OFFSET('Water Data'!$H$28,0,10*ROW('Water Data'!H5))="","",OFFSET('Water Data'!$H$28,0,10*ROW('Water Data'!H5)))</f>
        <v/>
      </c>
      <c r="CG11" s="292" t="str">
        <f ca="true">+IF(OFFSET('Water Data'!$H$29,0,10*ROW('Water Data'!H5))="","",OFFSET('Water Data'!$H$29,0,10*ROW('Water Data'!H5)))</f>
        <v/>
      </c>
      <c r="CH11" s="292" t="str">
        <f ca="true">+IF(OFFSET('Water Data'!$I$27,0,10*ROW('Water Data'!I5))="","",OFFSET('Water Data'!$I$27,0,10*ROW('Water Data'!I5)))</f>
        <v/>
      </c>
      <c r="CI11" s="292" t="str">
        <f ca="true">+IF(OFFSET('Water Data'!$I$28,0,10*ROW('Water Data'!I5))="","",OFFSET('Water Data'!$I$28,0,10*ROW('Water Data'!I5)))</f>
        <v/>
      </c>
      <c r="CJ11" s="292" t="str">
        <f ca="true">+IF(OFFSET('Water Data'!$I$29,0,10*ROW('Water Data'!I5))="","",OFFSET('Water Data'!$I$29,0,10*ROW('Water Data'!I5)))</f>
        <v/>
      </c>
      <c r="CK11" s="292" t="str">
        <f ca="true">+IF(OFFSET('Sanitation Data'!$D$28,0,10*ROW('Sanitation Data'!D5))="","",OFFSET('Sanitation Data'!$D$28,0,10*ROW('Sanitation Data'!D5)))</f>
        <v/>
      </c>
      <c r="CL11" s="292" t="str">
        <f ca="true">+IF(OFFSET('Sanitation Data'!$D$29,0,10*ROW('Sanitation Data'!D5))="","",OFFSET('Sanitation Data'!$D$29,0,10*ROW('Sanitation Data'!D5)))</f>
        <v/>
      </c>
      <c r="CM11" s="292" t="str">
        <f ca="true">+IF(OFFSET('Sanitation Data'!$D$30,0,10*ROW('Sanitation Data'!D5))="","",OFFSET('Sanitation Data'!$D$30,0,10*ROW('Sanitation Data'!D5)))</f>
        <v/>
      </c>
      <c r="CN11" s="292" t="str">
        <f ca="true">+IF(OFFSET('Sanitation Data'!$D$31,0,10*ROW('Sanitation Data'!D5))="","",OFFSET('Sanitation Data'!$D$31,0,10*ROW('Sanitation Data'!D5)))</f>
        <v/>
      </c>
      <c r="CO11" s="292" t="str">
        <f ca="true">+IF(OFFSET('Sanitation Data'!$D$32,0,10*ROW('Sanitation Data'!D5))="","",OFFSET('Sanitation Data'!$D$32,0,10*ROW('Sanitation Data'!D5)))</f>
        <v/>
      </c>
      <c r="CP11" s="292" t="str">
        <f ca="true">+IF(OFFSET('Sanitation Data'!$E$28,0,10*ROW('Sanitation Data'!E5))="","",OFFSET('Sanitation Data'!$E$28,0,10*ROW('Sanitation Data'!E5)))</f>
        <v/>
      </c>
      <c r="CQ11" s="292" t="str">
        <f ca="true">+IF(OFFSET('Sanitation Data'!$E$29,0,10*ROW('Sanitation Data'!E5))="","",OFFSET('Sanitation Data'!$E$29,0,10*ROW('Sanitation Data'!E5)))</f>
        <v/>
      </c>
      <c r="CR11" s="292" t="str">
        <f ca="true">+IF(OFFSET('Sanitation Data'!$E$30,0,10*ROW('Sanitation Data'!E5))="","",OFFSET('Sanitation Data'!$E$30,0,10*ROW('Sanitation Data'!E5)))</f>
        <v/>
      </c>
      <c r="CS11" s="292" t="str">
        <f ca="true">+IF(OFFSET('Sanitation Data'!$E$31,0,10*ROW('Sanitation Data'!E5))="","",OFFSET('Sanitation Data'!$E$31,0,10*ROW('Sanitation Data'!E5)))</f>
        <v/>
      </c>
      <c r="CT11" s="292" t="str">
        <f ca="true">+IF(OFFSET('Sanitation Data'!$E$32,0,10*ROW('Sanitation Data'!E5))="","",OFFSET('Sanitation Data'!$E$32,0,10*ROW('Sanitation Data'!E5)))</f>
        <v/>
      </c>
      <c r="CU11" s="292" t="str">
        <f ca="true">+IF(OFFSET('Sanitation Data'!$F$28,0,10*ROW('Sanitation Data'!F5))="","",OFFSET('Sanitation Data'!$F$28,0,10*ROW('Sanitation Data'!F5)))</f>
        <v>No</v>
      </c>
      <c r="CV11" s="292" t="str">
        <f ca="true">+IF(OFFSET('Sanitation Data'!$F$29,0,10*ROW('Sanitation Data'!F5))="","",OFFSET('Sanitation Data'!$F$29,0,10*ROW('Sanitation Data'!F5)))</f>
        <v>No</v>
      </c>
      <c r="CW11" s="292" t="str">
        <f ca="true">+IF(OFFSET('Sanitation Data'!$F$30,0,10*ROW('Sanitation Data'!F5))="","",OFFSET('Sanitation Data'!$F$30,0,10*ROW('Sanitation Data'!F5)))</f>
        <v>No</v>
      </c>
      <c r="CX11" s="292" t="str">
        <f ca="true">+IF(OFFSET('Sanitation Data'!$F$31,0,10*ROW('Sanitation Data'!F5))="","",OFFSET('Sanitation Data'!$F$31,0,10*ROW('Sanitation Data'!F5)))</f>
        <v>No</v>
      </c>
      <c r="CY11" s="292" t="str">
        <f ca="true">+IF(OFFSET('Sanitation Data'!$F$32,0,10*ROW('Sanitation Data'!F5))="","",OFFSET('Sanitation Data'!$F$32,0,10*ROW('Sanitation Data'!F5)))</f>
        <v>No</v>
      </c>
      <c r="CZ11" s="292" t="str">
        <f ca="true">+IF(OFFSET('Sanitation Data'!$G$28,0,10*ROW('Sanitation Data'!G5))="","",OFFSET('Sanitation Data'!$G$28,0,10*ROW('Sanitation Data'!G5)))</f>
        <v/>
      </c>
      <c r="DA11" s="292" t="str">
        <f ca="true">+IF(OFFSET('Sanitation Data'!$G$29,0,10*ROW('Sanitation Data'!G5))="","",OFFSET('Sanitation Data'!$G$29,0,10*ROW('Sanitation Data'!G5)))</f>
        <v/>
      </c>
      <c r="DB11" s="292" t="str">
        <f ca="true">+IF(OFFSET('Sanitation Data'!$G$30,0,10*ROW('Sanitation Data'!G5))="","",OFFSET('Sanitation Data'!$G$30,0,10*ROW('Sanitation Data'!G5)))</f>
        <v/>
      </c>
      <c r="DC11" s="292" t="str">
        <f ca="true">+IF(OFFSET('Sanitation Data'!$G$31,0,10*ROW('Sanitation Data'!G5))="","",OFFSET('Sanitation Data'!$G$31,0,10*ROW('Sanitation Data'!G5)))</f>
        <v/>
      </c>
      <c r="DD11" s="292" t="str">
        <f ca="true">+IF(OFFSET('Sanitation Data'!$G$32,0,10*ROW('Sanitation Data'!G5))="","",OFFSET('Sanitation Data'!$G$32,0,10*ROW('Sanitation Data'!G5)))</f>
        <v/>
      </c>
      <c r="DE11" s="292" t="str">
        <f ca="true">+IF(OFFSET('Sanitation Data'!$H$28,0,10*ROW('Sanitation Data'!H5))="","",OFFSET('Sanitation Data'!$H$28,0,10*ROW('Sanitation Data'!H5)))</f>
        <v/>
      </c>
      <c r="DF11" s="292" t="str">
        <f ca="true">+IF(OFFSET('Sanitation Data'!$H$29,0,10*ROW('Sanitation Data'!H5))="","",OFFSET('Sanitation Data'!$H$29,0,10*ROW('Sanitation Data'!H5)))</f>
        <v/>
      </c>
      <c r="DG11" s="292" t="str">
        <f ca="true">+IF(OFFSET('Sanitation Data'!$H$30,0,10*ROW('Sanitation Data'!H5))="","",OFFSET('Sanitation Data'!$H$30,0,10*ROW('Sanitation Data'!H5)))</f>
        <v/>
      </c>
      <c r="DH11" s="292" t="str">
        <f ca="true">+IF(OFFSET('Sanitation Data'!$H$31,0,10*ROW('Sanitation Data'!H5))="","",OFFSET('Sanitation Data'!$H$31,0,10*ROW('Sanitation Data'!H5)))</f>
        <v/>
      </c>
      <c r="DI11" s="292" t="str">
        <f ca="true">+IF(OFFSET('Sanitation Data'!$H$32,0,10*ROW('Sanitation Data'!H5))="","",OFFSET('Sanitation Data'!$H$32,0,10*ROW('Sanitation Data'!H5)))</f>
        <v/>
      </c>
      <c r="DJ11" s="292" t="str">
        <f ca="true">+IF(OFFSET('Sanitation Data'!$I$28,0,10*ROW('Sanitation Data'!I5))="","",OFFSET('Sanitation Data'!$I$28,0,10*ROW('Sanitation Data'!I5)))</f>
        <v/>
      </c>
      <c r="DK11" s="292" t="str">
        <f ca="true">+IF(OFFSET('Sanitation Data'!$I$29,0,10*ROW('Sanitation Data'!I5))="","",OFFSET('Sanitation Data'!$I$29,0,10*ROW('Sanitation Data'!I5)))</f>
        <v/>
      </c>
      <c r="DL11" s="292" t="str">
        <f ca="true">+IF(OFFSET('Sanitation Data'!$I$30,0,10*ROW('Sanitation Data'!I5))="","",OFFSET('Sanitation Data'!$I$30,0,10*ROW('Sanitation Data'!I5)))</f>
        <v/>
      </c>
      <c r="DM11" s="292" t="str">
        <f ca="true">+IF(OFFSET('Sanitation Data'!$I$31,0,10*ROW('Sanitation Data'!I5))="","",OFFSET('Sanitation Data'!$I$31,0,10*ROW('Sanitation Data'!I5)))</f>
        <v/>
      </c>
      <c r="DN11" s="292" t="str">
        <f ca="true">+IF(OFFSET('Sanitation Data'!$I$32,0,10*ROW('Sanitation Data'!I5))="","",OFFSET('Sanitation Data'!$I$32,0,10*ROW('Sanitation Data'!I5)))</f>
        <v/>
      </c>
      <c r="DO11" s="292" t="str">
        <f ca="true">+IF(OFFSET('Hygiene Data'!$D$11,0,10*ROW('Hygiene Data'!D5))="","",OFFSET('Hygiene Data'!$D$11,0,10*ROW('Hygiene Data'!D5)))</f>
        <v/>
      </c>
      <c r="DP11" s="292" t="str">
        <f ca="true">+IF(OFFSET('Hygiene Data'!$D$12,0,10*ROW('Hygiene Data'!D5))="","",OFFSET('Hygiene Data'!$D$12,0,10*ROW('Hygiene Data'!D5)))</f>
        <v/>
      </c>
      <c r="DQ11" s="292" t="str">
        <f ca="true">+IF(OFFSET('Hygiene Data'!$D$13,0,10*ROW('Hygiene Data'!D5))="","",OFFSET('Hygiene Data'!$D$13,0,10*ROW('Hygiene Data'!D5)))</f>
        <v/>
      </c>
      <c r="DR11" s="292" t="str">
        <f ca="true">+IF(OFFSET('Hygiene Data'!$E$11,0,10*ROW('Hygiene Data'!E5))="","",OFFSET('Hygiene Data'!$E$11,0,10*ROW('Hygiene Data'!E5)))</f>
        <v/>
      </c>
      <c r="DS11" s="292" t="str">
        <f ca="true">+IF(OFFSET('Hygiene Data'!$E$12,0,10*ROW('Hygiene Data'!E5))="","",OFFSET('Hygiene Data'!$E$12,0,10*ROW('Hygiene Data'!E5)))</f>
        <v/>
      </c>
      <c r="DT11" s="292" t="str">
        <f ca="true">+IF(OFFSET('Hygiene Data'!$E$13,0,10*ROW('Hygiene Data'!E5))="","",OFFSET('Hygiene Data'!$E$13,0,10*ROW('Hygiene Data'!E5)))</f>
        <v/>
      </c>
      <c r="DU11" s="292" t="str">
        <f ca="true">+IF(OFFSET('Hygiene Data'!$F$11,0,10*ROW('Hygiene Data'!F5))="","",OFFSET('Hygiene Data'!$F$11,0,10*ROW('Hygiene Data'!F5)))</f>
        <v>No</v>
      </c>
      <c r="DV11" s="292" t="str">
        <f ca="true">+IF(OFFSET('Hygiene Data'!$F$12,0,10*ROW('Hygiene Data'!F5))="","",OFFSET('Hygiene Data'!$F$12,0,10*ROW('Hygiene Data'!F5)))</f>
        <v>No</v>
      </c>
      <c r="DW11" s="292" t="str">
        <f ca="true">+IF(OFFSET('Hygiene Data'!$F$13,0,10*ROW('Hygiene Data'!F5))="","",OFFSET('Hygiene Data'!$F$13,0,10*ROW('Hygiene Data'!F5)))</f>
        <v>No</v>
      </c>
      <c r="DX11" s="292" t="str">
        <f ca="true">+IF(OFFSET('Hygiene Data'!$G$11,0,10*ROW('Hygiene Data'!G5))="","",OFFSET('Hygiene Data'!$G$11,0,10*ROW('Hygiene Data'!G5)))</f>
        <v/>
      </c>
      <c r="DY11" s="292" t="str">
        <f ca="true">+IF(OFFSET('Hygiene Data'!$G$12,0,10*ROW('Hygiene Data'!G5))="","",OFFSET('Hygiene Data'!$G$12,0,10*ROW('Hygiene Data'!G5)))</f>
        <v/>
      </c>
      <c r="DZ11" s="292" t="str">
        <f ca="true">+IF(OFFSET('Hygiene Data'!$G$13,0,10*ROW('Hygiene Data'!G5))="","",OFFSET('Hygiene Data'!$G$13,0,10*ROW('Hygiene Data'!G5)))</f>
        <v/>
      </c>
      <c r="EA11" s="292" t="str">
        <f ca="true">+IF(OFFSET('Hygiene Data'!$H$11,0,10*ROW('Hygiene Data'!H5))="","",OFFSET('Hygiene Data'!$H$11,0,10*ROW('Hygiene Data'!H5)))</f>
        <v/>
      </c>
      <c r="EB11" s="292" t="str">
        <f ca="true">+IF(OFFSET('Hygiene Data'!$H$12,0,10*ROW('Hygiene Data'!H5))="","",OFFSET('Hygiene Data'!$H$12,0,10*ROW('Hygiene Data'!H5)))</f>
        <v/>
      </c>
      <c r="EC11" s="292" t="str">
        <f ca="true">+IF(OFFSET('Hygiene Data'!$H$13,0,10*ROW('Hygiene Data'!H5))="","",OFFSET('Hygiene Data'!$H$13,0,10*ROW('Hygiene Data'!H5)))</f>
        <v/>
      </c>
      <c r="ED11" s="292" t="str">
        <f ca="true">+IF(OFFSET('Hygiene Data'!$I$11,0,10*ROW('Hygiene Data'!I5))="","",OFFSET('Hygiene Data'!$I$11,0,10*ROW('Hygiene Data'!I5)))</f>
        <v/>
      </c>
      <c r="EE11" s="292" t="str">
        <f ca="true">+IF(OFFSET('Hygiene Data'!$I$12,0,10*ROW('Hygiene Data'!I5))="","",OFFSET('Hygiene Data'!$I$12,0,10*ROW('Hygiene Data'!I5)))</f>
        <v/>
      </c>
      <c r="EF11" s="292"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TZA_2018_SUR</v>
      </c>
      <c r="B12" s="36" t="str">
        <f ca="true">+IF(OFFSET('Water Data'!$C$2,0,10*ROW('Water Data'!F6))="","",OFFSET('Water Data'!$C$2,0,10*ROW('Water Data'!F6)))</f>
        <v>Survey</v>
      </c>
      <c r="C12" s="348">
        <f t="shared" ca="true" si="0"/>
        <v>2018</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85.783619999999999</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69.179359999999988</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56.088700000000003</v>
      </c>
      <c r="G12" s="96">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92.267039999999994</v>
      </c>
      <c r="H12" s="96">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86.442030000000003</v>
      </c>
      <c r="I12" s="96">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72.350830000000002</v>
      </c>
      <c r="J12" s="96">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83.941609999999997</v>
      </c>
      <c r="K12" s="96">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64.274850000000015</v>
      </c>
      <c r="L12" s="96">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51.46846</v>
      </c>
      <c r="M12" s="96">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81.884256381846342</v>
      </c>
      <c r="N12" s="96">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62.739780229296073</v>
      </c>
      <c r="O12" s="96">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48.984966630334725</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82.593371133136571</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64.066278382825118</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50.241096619140478</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93.3832122950203</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81.623268220301995</v>
      </c>
      <c r="U12" s="96">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69.855067071946891</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99.518649999999994</v>
      </c>
      <c r="W12" s="97">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89.674440000000004</v>
      </c>
      <c r="X12" s="97">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48.450940000000003</v>
      </c>
      <c r="Y12" s="97">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82.575500000000005</v>
      </c>
      <c r="Z12" s="97">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45.29862</v>
      </c>
      <c r="AA12" s="97">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99.891059999999996</v>
      </c>
      <c r="AB12" s="97">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94.975310000000007</v>
      </c>
      <c r="AC12" s="97">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66.307760000000002</v>
      </c>
      <c r="AD12" s="97">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88.572929999999999</v>
      </c>
      <c r="AE12" s="97">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61.651820000000001</v>
      </c>
      <c r="AF12" s="97">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99.412840000000003</v>
      </c>
      <c r="AG12" s="97">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88.168430000000001</v>
      </c>
      <c r="AH12" s="97">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43.37762</v>
      </c>
      <c r="AI12" s="97">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80.871570000000006</v>
      </c>
      <c r="AJ12" s="97">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40.652500000000003</v>
      </c>
      <c r="AK12" s="97">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99.262883691747149</v>
      </c>
      <c r="AL12" s="97">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86.877912954538658</v>
      </c>
      <c r="AM12" s="97">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37.752906751594196</v>
      </c>
      <c r="AN12" s="97">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80.311274098523157</v>
      </c>
      <c r="AO12" s="97">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35.724072969486507</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99.31042535055694</v>
      </c>
      <c r="AQ12" s="97">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86.846013844359305</v>
      </c>
      <c r="AR12" s="97">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38.734284767605608</v>
      </c>
      <c r="AS12" s="97">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79.597282310227044</v>
      </c>
      <c r="AT12" s="97">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36.213728465349185</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97">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96.286399469557736</v>
      </c>
      <c r="AW12" s="97">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71.449598680848823</v>
      </c>
      <c r="AX12" s="97">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89.095973233126585</v>
      </c>
      <c r="AY12" s="97">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66.328820616739947</v>
      </c>
      <c r="AZ12" s="98">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54.791670000000003</v>
      </c>
      <c r="BA12" s="98">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45.159759999999999</v>
      </c>
      <c r="BB12" s="98">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17.609909999999999</v>
      </c>
      <c r="BC12" s="98">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64.500529999999998</v>
      </c>
      <c r="BD12" s="98">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57.086919999999999</v>
      </c>
      <c r="BE12" s="98">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23.188610000000001</v>
      </c>
      <c r="BF12" s="98">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52.033279999999998</v>
      </c>
      <c r="BG12" s="98">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41.771120000000003</v>
      </c>
      <c r="BH12" s="98">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16.024940000000001</v>
      </c>
      <c r="BI12" s="98">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52.906601966707576</v>
      </c>
      <c r="BJ12" s="98">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41.404526927689894</v>
      </c>
      <c r="BK12" s="98">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16.524790806292884</v>
      </c>
      <c r="BL12" s="98">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53.629468022120186</v>
      </c>
      <c r="BM12" s="98">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42.524674775272125</v>
      </c>
      <c r="BN12" s="98">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17.506062334738573</v>
      </c>
      <c r="BO12" s="98">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57.816188881248941</v>
      </c>
      <c r="BP12" s="98">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51.61620253261615</v>
      </c>
      <c r="BQ12" s="98">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18.250834844089017</v>
      </c>
      <c r="BR12" s="292"/>
      <c r="BS12" s="292" t="str">
        <f ca="true">+IF(OFFSET('Water Data'!$D$27,0,10*ROW('Water Data'!D6))="","",OFFSET('Water Data'!$D$27,0,10*ROW('Water Data'!D6)))</f>
        <v>Yes</v>
      </c>
      <c r="BT12" s="292" t="str">
        <f ca="true">+IF(OFFSET('Water Data'!$D$28,0,10*ROW('Water Data'!D6))="","",OFFSET('Water Data'!$D$28,0,10*ROW('Water Data'!D6)))</f>
        <v>Yes</v>
      </c>
      <c r="BU12" s="292" t="str">
        <f ca="true">+IF(OFFSET('Water Data'!$D$29,0,10*ROW('Water Data'!D6))="","",OFFSET('Water Data'!$D$29,0,10*ROW('Water Data'!D6)))</f>
        <v>Yes</v>
      </c>
      <c r="BV12" s="292" t="str">
        <f ca="true">+IF(OFFSET('Water Data'!$E$27,0,10*ROW('Water Data'!E6))="","",OFFSET('Water Data'!$E$27,0,10*ROW('Water Data'!E6)))</f>
        <v>Yes</v>
      </c>
      <c r="BW12" s="292" t="str">
        <f ca="true">+IF(OFFSET('Water Data'!$E$28,0,10*ROW('Water Data'!E6))="","",OFFSET('Water Data'!$E$28,0,10*ROW('Water Data'!E6)))</f>
        <v>Yes</v>
      </c>
      <c r="BX12" s="292" t="str">
        <f ca="true">+IF(OFFSET('Water Data'!$E$29,0,10*ROW('Water Data'!E6))="","",OFFSET('Water Data'!$E$29,0,10*ROW('Water Data'!E6)))</f>
        <v>Yes</v>
      </c>
      <c r="BY12" s="292" t="str">
        <f ca="true">+IF(OFFSET('Water Data'!$F$27,0,10*ROW('Water Data'!F6))="","",OFFSET('Water Data'!$F$27,0,10*ROW('Water Data'!F6)))</f>
        <v>Yes</v>
      </c>
      <c r="BZ12" s="292" t="str">
        <f ca="true">+IF(OFFSET('Water Data'!$F$28,0,10*ROW('Water Data'!F6))="","",OFFSET('Water Data'!$F$28,0,10*ROW('Water Data'!F6)))</f>
        <v>Yes</v>
      </c>
      <c r="CA12" s="292" t="str">
        <f ca="true">+IF(OFFSET('Water Data'!$F$29,0,10*ROW('Water Data'!F6))="","",OFFSET('Water Data'!$F$29,0,10*ROW('Water Data'!F6)))</f>
        <v>Yes</v>
      </c>
      <c r="CB12" s="292" t="str">
        <f ca="true">+IF(OFFSET('Water Data'!$G$27,0,10*ROW('Water Data'!G6))="","",OFFSET('Water Data'!$G$27,0,10*ROW('Water Data'!G6)))</f>
        <v>Yes</v>
      </c>
      <c r="CC12" s="292" t="str">
        <f ca="true">+IF(OFFSET('Water Data'!$G$28,0,10*ROW('Water Data'!G6))="","",OFFSET('Water Data'!$G$28,0,10*ROW('Water Data'!G6)))</f>
        <v>Yes</v>
      </c>
      <c r="CD12" s="292" t="str">
        <f ca="true">+IF(OFFSET('Water Data'!$G$29,0,10*ROW('Water Data'!G6))="","",OFFSET('Water Data'!$G$29,0,10*ROW('Water Data'!G6)))</f>
        <v>Yes</v>
      </c>
      <c r="CE12" s="292" t="str">
        <f ca="true">+IF(OFFSET('Water Data'!$H$27,0,10*ROW('Water Data'!H6))="","",OFFSET('Water Data'!$H$27,0,10*ROW('Water Data'!H6)))</f>
        <v>Yes</v>
      </c>
      <c r="CF12" s="292" t="str">
        <f ca="true">+IF(OFFSET('Water Data'!$H$28,0,10*ROW('Water Data'!H6))="","",OFFSET('Water Data'!$H$28,0,10*ROW('Water Data'!H6)))</f>
        <v>Yes</v>
      </c>
      <c r="CG12" s="292" t="str">
        <f ca="true">+IF(OFFSET('Water Data'!$H$29,0,10*ROW('Water Data'!H6))="","",OFFSET('Water Data'!$H$29,0,10*ROW('Water Data'!H6)))</f>
        <v>Yes</v>
      </c>
      <c r="CH12" s="292" t="str">
        <f ca="true">+IF(OFFSET('Water Data'!$I$27,0,10*ROW('Water Data'!I6))="","",OFFSET('Water Data'!$I$27,0,10*ROW('Water Data'!I6)))</f>
        <v>Yes</v>
      </c>
      <c r="CI12" s="292" t="str">
        <f ca="true">+IF(OFFSET('Water Data'!$I$28,0,10*ROW('Water Data'!I6))="","",OFFSET('Water Data'!$I$28,0,10*ROW('Water Data'!I6)))</f>
        <v>Yes</v>
      </c>
      <c r="CJ12" s="292" t="str">
        <f ca="true">+IF(OFFSET('Water Data'!$I$29,0,10*ROW('Water Data'!I6))="","",OFFSET('Water Data'!$I$29,0,10*ROW('Water Data'!I6)))</f>
        <v>Yes</v>
      </c>
      <c r="CK12" s="292" t="str">
        <f ca="true">+IF(OFFSET('Sanitation Data'!$D$28,0,10*ROW('Sanitation Data'!D6))="","",OFFSET('Sanitation Data'!$D$28,0,10*ROW('Sanitation Data'!D6)))</f>
        <v>Yes</v>
      </c>
      <c r="CL12" s="292" t="str">
        <f ca="true">+IF(OFFSET('Sanitation Data'!$D$29,0,10*ROW('Sanitation Data'!D6))="","",OFFSET('Sanitation Data'!$D$29,0,10*ROW('Sanitation Data'!D6)))</f>
        <v>Yes</v>
      </c>
      <c r="CM12" s="292" t="str">
        <f ca="true">+IF(OFFSET('Sanitation Data'!$D$30,0,10*ROW('Sanitation Data'!D6))="","",OFFSET('Sanitation Data'!$D$30,0,10*ROW('Sanitation Data'!D6)))</f>
        <v>Yes</v>
      </c>
      <c r="CN12" s="292" t="str">
        <f ca="true">+IF(OFFSET('Sanitation Data'!$D$31,0,10*ROW('Sanitation Data'!D6))="","",OFFSET('Sanitation Data'!$D$31,0,10*ROW('Sanitation Data'!D6)))</f>
        <v>Yes</v>
      </c>
      <c r="CO12" s="292" t="str">
        <f ca="true">+IF(OFFSET('Sanitation Data'!$D$32,0,10*ROW('Sanitation Data'!D6))="","",OFFSET('Sanitation Data'!$D$32,0,10*ROW('Sanitation Data'!D6)))</f>
        <v>Yes</v>
      </c>
      <c r="CP12" s="292" t="str">
        <f ca="true">+IF(OFFSET('Sanitation Data'!$E$28,0,10*ROW('Sanitation Data'!E6))="","",OFFSET('Sanitation Data'!$E$28,0,10*ROW('Sanitation Data'!E6)))</f>
        <v>Yes</v>
      </c>
      <c r="CQ12" s="292" t="str">
        <f ca="true">+IF(OFFSET('Sanitation Data'!$E$29,0,10*ROW('Sanitation Data'!E6))="","",OFFSET('Sanitation Data'!$E$29,0,10*ROW('Sanitation Data'!E6)))</f>
        <v>Yes</v>
      </c>
      <c r="CR12" s="292" t="str">
        <f ca="true">+IF(OFFSET('Sanitation Data'!$E$30,0,10*ROW('Sanitation Data'!E6))="","",OFFSET('Sanitation Data'!$E$30,0,10*ROW('Sanitation Data'!E6)))</f>
        <v>Yes</v>
      </c>
      <c r="CS12" s="292" t="str">
        <f ca="true">+IF(OFFSET('Sanitation Data'!$E$31,0,10*ROW('Sanitation Data'!E6))="","",OFFSET('Sanitation Data'!$E$31,0,10*ROW('Sanitation Data'!E6)))</f>
        <v>Yes</v>
      </c>
      <c r="CT12" s="292" t="str">
        <f ca="true">+IF(OFFSET('Sanitation Data'!$E$32,0,10*ROW('Sanitation Data'!E6))="","",OFFSET('Sanitation Data'!$E$32,0,10*ROW('Sanitation Data'!E6)))</f>
        <v>Yes</v>
      </c>
      <c r="CU12" s="292" t="str">
        <f ca="true">+IF(OFFSET('Sanitation Data'!$F$28,0,10*ROW('Sanitation Data'!F6))="","",OFFSET('Sanitation Data'!$F$28,0,10*ROW('Sanitation Data'!F6)))</f>
        <v>Yes</v>
      </c>
      <c r="CV12" s="292" t="str">
        <f ca="true">+IF(OFFSET('Sanitation Data'!$F$29,0,10*ROW('Sanitation Data'!F6))="","",OFFSET('Sanitation Data'!$F$29,0,10*ROW('Sanitation Data'!F6)))</f>
        <v>Yes</v>
      </c>
      <c r="CW12" s="292" t="str">
        <f ca="true">+IF(OFFSET('Sanitation Data'!$F$30,0,10*ROW('Sanitation Data'!F6))="","",OFFSET('Sanitation Data'!$F$30,0,10*ROW('Sanitation Data'!F6)))</f>
        <v>Yes</v>
      </c>
      <c r="CX12" s="292" t="str">
        <f ca="true">+IF(OFFSET('Sanitation Data'!$F$31,0,10*ROW('Sanitation Data'!F6))="","",OFFSET('Sanitation Data'!$F$31,0,10*ROW('Sanitation Data'!F6)))</f>
        <v>Yes</v>
      </c>
      <c r="CY12" s="292" t="str">
        <f ca="true">+IF(OFFSET('Sanitation Data'!$F$32,0,10*ROW('Sanitation Data'!F6))="","",OFFSET('Sanitation Data'!$F$32,0,10*ROW('Sanitation Data'!F6)))</f>
        <v>Yes</v>
      </c>
      <c r="CZ12" s="292" t="str">
        <f ca="true">+IF(OFFSET('Sanitation Data'!$G$28,0,10*ROW('Sanitation Data'!G6))="","",OFFSET('Sanitation Data'!$G$28,0,10*ROW('Sanitation Data'!G6)))</f>
        <v>Yes</v>
      </c>
      <c r="DA12" s="292" t="str">
        <f ca="true">+IF(OFFSET('Sanitation Data'!$G$29,0,10*ROW('Sanitation Data'!G6))="","",OFFSET('Sanitation Data'!$G$29,0,10*ROW('Sanitation Data'!G6)))</f>
        <v>Yes</v>
      </c>
      <c r="DB12" s="292" t="str">
        <f ca="true">+IF(OFFSET('Sanitation Data'!$G$30,0,10*ROW('Sanitation Data'!G6))="","",OFFSET('Sanitation Data'!$G$30,0,10*ROW('Sanitation Data'!G6)))</f>
        <v>Yes</v>
      </c>
      <c r="DC12" s="292" t="str">
        <f ca="true">+IF(OFFSET('Sanitation Data'!$G$31,0,10*ROW('Sanitation Data'!G6))="","",OFFSET('Sanitation Data'!$G$31,0,10*ROW('Sanitation Data'!G6)))</f>
        <v>Yes</v>
      </c>
      <c r="DD12" s="292" t="str">
        <f ca="true">+IF(OFFSET('Sanitation Data'!$G$32,0,10*ROW('Sanitation Data'!G6))="","",OFFSET('Sanitation Data'!$G$32,0,10*ROW('Sanitation Data'!G6)))</f>
        <v>Yes</v>
      </c>
      <c r="DE12" s="292" t="str">
        <f ca="true">+IF(OFFSET('Sanitation Data'!$H$28,0,10*ROW('Sanitation Data'!H6))="","",OFFSET('Sanitation Data'!$H$28,0,10*ROW('Sanitation Data'!H6)))</f>
        <v>Yes</v>
      </c>
      <c r="DF12" s="292" t="str">
        <f ca="true">+IF(OFFSET('Sanitation Data'!$H$29,0,10*ROW('Sanitation Data'!H6))="","",OFFSET('Sanitation Data'!$H$29,0,10*ROW('Sanitation Data'!H6)))</f>
        <v>Yes</v>
      </c>
      <c r="DG12" s="292" t="str">
        <f ca="true">+IF(OFFSET('Sanitation Data'!$H$30,0,10*ROW('Sanitation Data'!H6))="","",OFFSET('Sanitation Data'!$H$30,0,10*ROW('Sanitation Data'!H6)))</f>
        <v>Yes</v>
      </c>
      <c r="DH12" s="292" t="str">
        <f ca="true">+IF(OFFSET('Sanitation Data'!$H$31,0,10*ROW('Sanitation Data'!H6))="","",OFFSET('Sanitation Data'!$H$31,0,10*ROW('Sanitation Data'!H6)))</f>
        <v>Yes</v>
      </c>
      <c r="DI12" s="292" t="str">
        <f ca="true">+IF(OFFSET('Sanitation Data'!$H$32,0,10*ROW('Sanitation Data'!H6))="","",OFFSET('Sanitation Data'!$H$32,0,10*ROW('Sanitation Data'!H6)))</f>
        <v>Yes</v>
      </c>
      <c r="DJ12" s="292" t="str">
        <f ca="true">+IF(OFFSET('Sanitation Data'!$I$28,0,10*ROW('Sanitation Data'!I6))="","",OFFSET('Sanitation Data'!$I$28,0,10*ROW('Sanitation Data'!I6)))</f>
        <v>Yes</v>
      </c>
      <c r="DK12" s="292" t="str">
        <f ca="true">+IF(OFFSET('Sanitation Data'!$I$29,0,10*ROW('Sanitation Data'!I6))="","",OFFSET('Sanitation Data'!$I$29,0,10*ROW('Sanitation Data'!I6)))</f>
        <v>Yes</v>
      </c>
      <c r="DL12" s="292" t="str">
        <f ca="true">+IF(OFFSET('Sanitation Data'!$I$30,0,10*ROW('Sanitation Data'!I6))="","",OFFSET('Sanitation Data'!$I$30,0,10*ROW('Sanitation Data'!I6)))</f>
        <v>Yes</v>
      </c>
      <c r="DM12" s="292" t="str">
        <f ca="true">+IF(OFFSET('Sanitation Data'!$I$31,0,10*ROW('Sanitation Data'!I6))="","",OFFSET('Sanitation Data'!$I$31,0,10*ROW('Sanitation Data'!I6)))</f>
        <v>Yes</v>
      </c>
      <c r="DN12" s="292" t="str">
        <f ca="true">+IF(OFFSET('Sanitation Data'!$I$32,0,10*ROW('Sanitation Data'!I6))="","",OFFSET('Sanitation Data'!$I$32,0,10*ROW('Sanitation Data'!I6)))</f>
        <v>Yes</v>
      </c>
      <c r="DO12" s="292" t="str">
        <f ca="true">+IF(OFFSET('Hygiene Data'!$D$11,0,10*ROW('Hygiene Data'!D6))="","",OFFSET('Hygiene Data'!$D$11,0,10*ROW('Hygiene Data'!D6)))</f>
        <v>Yes</v>
      </c>
      <c r="DP12" s="292" t="str">
        <f ca="true">+IF(OFFSET('Hygiene Data'!$D$12,0,10*ROW('Hygiene Data'!D6))="","",OFFSET('Hygiene Data'!$D$12,0,10*ROW('Hygiene Data'!D6)))</f>
        <v>Yes</v>
      </c>
      <c r="DQ12" s="292" t="str">
        <f ca="true">+IF(OFFSET('Hygiene Data'!$D$13,0,10*ROW('Hygiene Data'!D6))="","",OFFSET('Hygiene Data'!$D$13,0,10*ROW('Hygiene Data'!D6)))</f>
        <v>Yes</v>
      </c>
      <c r="DR12" s="292" t="str">
        <f ca="true">+IF(OFFSET('Hygiene Data'!$E$11,0,10*ROW('Hygiene Data'!E6))="","",OFFSET('Hygiene Data'!$E$11,0,10*ROW('Hygiene Data'!E6)))</f>
        <v>Yes</v>
      </c>
      <c r="DS12" s="292" t="str">
        <f ca="true">+IF(OFFSET('Hygiene Data'!$E$12,0,10*ROW('Hygiene Data'!E6))="","",OFFSET('Hygiene Data'!$E$12,0,10*ROW('Hygiene Data'!E6)))</f>
        <v>Yes</v>
      </c>
      <c r="DT12" s="292" t="str">
        <f ca="true">+IF(OFFSET('Hygiene Data'!$E$13,0,10*ROW('Hygiene Data'!E6))="","",OFFSET('Hygiene Data'!$E$13,0,10*ROW('Hygiene Data'!E6)))</f>
        <v>Yes</v>
      </c>
      <c r="DU12" s="292" t="str">
        <f ca="true">+IF(OFFSET('Hygiene Data'!$F$11,0,10*ROW('Hygiene Data'!F6))="","",OFFSET('Hygiene Data'!$F$11,0,10*ROW('Hygiene Data'!F6)))</f>
        <v>Yes</v>
      </c>
      <c r="DV12" s="292" t="str">
        <f ca="true">+IF(OFFSET('Hygiene Data'!$F$12,0,10*ROW('Hygiene Data'!F6))="","",OFFSET('Hygiene Data'!$F$12,0,10*ROW('Hygiene Data'!F6)))</f>
        <v>Yes</v>
      </c>
      <c r="DW12" s="292" t="str">
        <f ca="true">+IF(OFFSET('Hygiene Data'!$F$13,0,10*ROW('Hygiene Data'!F6))="","",OFFSET('Hygiene Data'!$F$13,0,10*ROW('Hygiene Data'!F6)))</f>
        <v>Yes</v>
      </c>
      <c r="DX12" s="292" t="str">
        <f ca="true">+IF(OFFSET('Hygiene Data'!$G$11,0,10*ROW('Hygiene Data'!G6))="","",OFFSET('Hygiene Data'!$G$11,0,10*ROW('Hygiene Data'!G6)))</f>
        <v>Yes</v>
      </c>
      <c r="DY12" s="292" t="str">
        <f ca="true">+IF(OFFSET('Hygiene Data'!$G$12,0,10*ROW('Hygiene Data'!G6))="","",OFFSET('Hygiene Data'!$G$12,0,10*ROW('Hygiene Data'!G6)))</f>
        <v>Yes</v>
      </c>
      <c r="DZ12" s="292" t="str">
        <f ca="true">+IF(OFFSET('Hygiene Data'!$G$13,0,10*ROW('Hygiene Data'!G6))="","",OFFSET('Hygiene Data'!$G$13,0,10*ROW('Hygiene Data'!G6)))</f>
        <v>Yes</v>
      </c>
      <c r="EA12" s="292" t="str">
        <f ca="true">+IF(OFFSET('Hygiene Data'!$H$11,0,10*ROW('Hygiene Data'!H6))="","",OFFSET('Hygiene Data'!$H$11,0,10*ROW('Hygiene Data'!H6)))</f>
        <v>Yes</v>
      </c>
      <c r="EB12" s="292" t="str">
        <f ca="true">+IF(OFFSET('Hygiene Data'!$H$12,0,10*ROW('Hygiene Data'!H6))="","",OFFSET('Hygiene Data'!$H$12,0,10*ROW('Hygiene Data'!H6)))</f>
        <v>Yes</v>
      </c>
      <c r="EC12" s="292" t="str">
        <f ca="true">+IF(OFFSET('Hygiene Data'!$H$13,0,10*ROW('Hygiene Data'!H6))="","",OFFSET('Hygiene Data'!$H$13,0,10*ROW('Hygiene Data'!H6)))</f>
        <v>Yes</v>
      </c>
      <c r="ED12" s="292" t="str">
        <f ca="true">+IF(OFFSET('Hygiene Data'!$I$11,0,10*ROW('Hygiene Data'!I6))="","",OFFSET('Hygiene Data'!$I$11,0,10*ROW('Hygiene Data'!I6)))</f>
        <v>Yes</v>
      </c>
      <c r="EE12" s="292" t="str">
        <f ca="true">+IF(OFFSET('Hygiene Data'!$I$12,0,10*ROW('Hygiene Data'!I6))="","",OFFSET('Hygiene Data'!$I$12,0,10*ROW('Hygiene Data'!I6)))</f>
        <v>Yes</v>
      </c>
      <c r="EF12" s="292" t="str">
        <f ca="true">+IF(OFFSET('Hygiene Data'!$I$13,0,10*ROW('Hygiene Data'!I6))="","",OFFSET('Hygiene Data'!$I$13,0,10*ROW('Hygiene Data'!I6)))</f>
        <v>Yes</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48"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2"/>
      <c r="BS13" s="292" t="str">
        <f ca="true">+IF(OFFSET('Water Data'!$D$27,0,10*ROW('Water Data'!D7))="","",OFFSET('Water Data'!$D$27,0,10*ROW('Water Data'!D7)))</f>
        <v/>
      </c>
      <c r="BT13" s="292" t="str">
        <f ca="true">+IF(OFFSET('Water Data'!$D$28,0,10*ROW('Water Data'!D7))="","",OFFSET('Water Data'!$D$28,0,10*ROW('Water Data'!D7)))</f>
        <v/>
      </c>
      <c r="BU13" s="292" t="str">
        <f ca="true">+IF(OFFSET('Water Data'!$D$29,0,10*ROW('Water Data'!D7))="","",OFFSET('Water Data'!$D$29,0,10*ROW('Water Data'!D7)))</f>
        <v/>
      </c>
      <c r="BV13" s="292" t="str">
        <f ca="true">+IF(OFFSET('Water Data'!$E$27,0,10*ROW('Water Data'!E7))="","",OFFSET('Water Data'!$E$27,0,10*ROW('Water Data'!E7)))</f>
        <v/>
      </c>
      <c r="BW13" s="292" t="str">
        <f ca="true">+IF(OFFSET('Water Data'!$E$28,0,10*ROW('Water Data'!E7))="","",OFFSET('Water Data'!$E$28,0,10*ROW('Water Data'!E7)))</f>
        <v/>
      </c>
      <c r="BX13" s="292" t="str">
        <f ca="true">+IF(OFFSET('Water Data'!$E$29,0,10*ROW('Water Data'!E7))="","",OFFSET('Water Data'!$E$29,0,10*ROW('Water Data'!E7)))</f>
        <v/>
      </c>
      <c r="BY13" s="292" t="str">
        <f ca="true">+IF(OFFSET('Water Data'!$F$27,0,10*ROW('Water Data'!F7))="","",OFFSET('Water Data'!$F$27,0,10*ROW('Water Data'!F7)))</f>
        <v/>
      </c>
      <c r="BZ13" s="292" t="str">
        <f ca="true">+IF(OFFSET('Water Data'!$F$28,0,10*ROW('Water Data'!F7))="","",OFFSET('Water Data'!$F$28,0,10*ROW('Water Data'!F7)))</f>
        <v/>
      </c>
      <c r="CA13" s="292" t="str">
        <f ca="true">+IF(OFFSET('Water Data'!$F$29,0,10*ROW('Water Data'!F7))="","",OFFSET('Water Data'!$F$29,0,10*ROW('Water Data'!F7)))</f>
        <v/>
      </c>
      <c r="CB13" s="292" t="str">
        <f ca="true">+IF(OFFSET('Water Data'!$G$27,0,10*ROW('Water Data'!G7))="","",OFFSET('Water Data'!$G$27,0,10*ROW('Water Data'!G7)))</f>
        <v/>
      </c>
      <c r="CC13" s="292" t="str">
        <f ca="true">+IF(OFFSET('Water Data'!$G$28,0,10*ROW('Water Data'!G7))="","",OFFSET('Water Data'!$G$28,0,10*ROW('Water Data'!G7)))</f>
        <v/>
      </c>
      <c r="CD13" s="292" t="str">
        <f ca="true">+IF(OFFSET('Water Data'!$G$29,0,10*ROW('Water Data'!G7))="","",OFFSET('Water Data'!$G$29,0,10*ROW('Water Data'!G7)))</f>
        <v/>
      </c>
      <c r="CE13" s="292" t="str">
        <f ca="true">+IF(OFFSET('Water Data'!$H$27,0,10*ROW('Water Data'!H7))="","",OFFSET('Water Data'!$H$27,0,10*ROW('Water Data'!H7)))</f>
        <v/>
      </c>
      <c r="CF13" s="292" t="str">
        <f ca="true">+IF(OFFSET('Water Data'!$H$28,0,10*ROW('Water Data'!H7))="","",OFFSET('Water Data'!$H$28,0,10*ROW('Water Data'!H7)))</f>
        <v/>
      </c>
      <c r="CG13" s="292" t="str">
        <f ca="true">+IF(OFFSET('Water Data'!$H$29,0,10*ROW('Water Data'!H7))="","",OFFSET('Water Data'!$H$29,0,10*ROW('Water Data'!H7)))</f>
        <v/>
      </c>
      <c r="CH13" s="292" t="str">
        <f ca="true">+IF(OFFSET('Water Data'!$I$27,0,10*ROW('Water Data'!I7))="","",OFFSET('Water Data'!$I$27,0,10*ROW('Water Data'!I7)))</f>
        <v/>
      </c>
      <c r="CI13" s="292" t="str">
        <f ca="true">+IF(OFFSET('Water Data'!$I$28,0,10*ROW('Water Data'!I7))="","",OFFSET('Water Data'!$I$28,0,10*ROW('Water Data'!I7)))</f>
        <v/>
      </c>
      <c r="CJ13" s="292" t="str">
        <f ca="true">+IF(OFFSET('Water Data'!$I$29,0,10*ROW('Water Data'!I7))="","",OFFSET('Water Data'!$I$29,0,10*ROW('Water Data'!I7)))</f>
        <v/>
      </c>
      <c r="CK13" s="292" t="str">
        <f ca="true">+IF(OFFSET('Sanitation Data'!$D$28,0,10*ROW('Sanitation Data'!D7))="","",OFFSET('Sanitation Data'!$D$28,0,10*ROW('Sanitation Data'!D7)))</f>
        <v/>
      </c>
      <c r="CL13" s="292" t="str">
        <f ca="true">+IF(OFFSET('Sanitation Data'!$D$29,0,10*ROW('Sanitation Data'!D7))="","",OFFSET('Sanitation Data'!$D$29,0,10*ROW('Sanitation Data'!D7)))</f>
        <v/>
      </c>
      <c r="CM13" s="292" t="str">
        <f ca="true">+IF(OFFSET('Sanitation Data'!$D$30,0,10*ROW('Sanitation Data'!D7))="","",OFFSET('Sanitation Data'!$D$30,0,10*ROW('Sanitation Data'!D7)))</f>
        <v/>
      </c>
      <c r="CN13" s="292" t="str">
        <f ca="true">+IF(OFFSET('Sanitation Data'!$D$31,0,10*ROW('Sanitation Data'!D7))="","",OFFSET('Sanitation Data'!$D$31,0,10*ROW('Sanitation Data'!D7)))</f>
        <v/>
      </c>
      <c r="CO13" s="292" t="str">
        <f ca="true">+IF(OFFSET('Sanitation Data'!$D$32,0,10*ROW('Sanitation Data'!D7))="","",OFFSET('Sanitation Data'!$D$32,0,10*ROW('Sanitation Data'!D7)))</f>
        <v/>
      </c>
      <c r="CP13" s="292" t="str">
        <f ca="true">+IF(OFFSET('Sanitation Data'!$E$28,0,10*ROW('Sanitation Data'!E7))="","",OFFSET('Sanitation Data'!$E$28,0,10*ROW('Sanitation Data'!E7)))</f>
        <v/>
      </c>
      <c r="CQ13" s="292" t="str">
        <f ca="true">+IF(OFFSET('Sanitation Data'!$E$29,0,10*ROW('Sanitation Data'!E7))="","",OFFSET('Sanitation Data'!$E$29,0,10*ROW('Sanitation Data'!E7)))</f>
        <v/>
      </c>
      <c r="CR13" s="292" t="str">
        <f ca="true">+IF(OFFSET('Sanitation Data'!$E$30,0,10*ROW('Sanitation Data'!E7))="","",OFFSET('Sanitation Data'!$E$30,0,10*ROW('Sanitation Data'!E7)))</f>
        <v/>
      </c>
      <c r="CS13" s="292" t="str">
        <f ca="true">+IF(OFFSET('Sanitation Data'!$E$31,0,10*ROW('Sanitation Data'!E7))="","",OFFSET('Sanitation Data'!$E$31,0,10*ROW('Sanitation Data'!E7)))</f>
        <v/>
      </c>
      <c r="CT13" s="292" t="str">
        <f ca="true">+IF(OFFSET('Sanitation Data'!$E$32,0,10*ROW('Sanitation Data'!E7))="","",OFFSET('Sanitation Data'!$E$32,0,10*ROW('Sanitation Data'!E7)))</f>
        <v/>
      </c>
      <c r="CU13" s="292" t="str">
        <f ca="true">+IF(OFFSET('Sanitation Data'!$F$28,0,10*ROW('Sanitation Data'!F7))="","",OFFSET('Sanitation Data'!$F$28,0,10*ROW('Sanitation Data'!F7)))</f>
        <v/>
      </c>
      <c r="CV13" s="292" t="str">
        <f ca="true">+IF(OFFSET('Sanitation Data'!$F$29,0,10*ROW('Sanitation Data'!F7))="","",OFFSET('Sanitation Data'!$F$29,0,10*ROW('Sanitation Data'!F7)))</f>
        <v/>
      </c>
      <c r="CW13" s="292" t="str">
        <f ca="true">+IF(OFFSET('Sanitation Data'!$F$30,0,10*ROW('Sanitation Data'!F7))="","",OFFSET('Sanitation Data'!$F$30,0,10*ROW('Sanitation Data'!F7)))</f>
        <v/>
      </c>
      <c r="CX13" s="292" t="str">
        <f ca="true">+IF(OFFSET('Sanitation Data'!$F$31,0,10*ROW('Sanitation Data'!F7))="","",OFFSET('Sanitation Data'!$F$31,0,10*ROW('Sanitation Data'!F7)))</f>
        <v/>
      </c>
      <c r="CY13" s="292" t="str">
        <f ca="true">+IF(OFFSET('Sanitation Data'!$F$32,0,10*ROW('Sanitation Data'!F7))="","",OFFSET('Sanitation Data'!$F$32,0,10*ROW('Sanitation Data'!F7)))</f>
        <v/>
      </c>
      <c r="CZ13" s="292" t="str">
        <f ca="true">+IF(OFFSET('Sanitation Data'!$G$28,0,10*ROW('Sanitation Data'!G7))="","",OFFSET('Sanitation Data'!$G$28,0,10*ROW('Sanitation Data'!G7)))</f>
        <v/>
      </c>
      <c r="DA13" s="292" t="str">
        <f ca="true">+IF(OFFSET('Sanitation Data'!$G$29,0,10*ROW('Sanitation Data'!G7))="","",OFFSET('Sanitation Data'!$G$29,0,10*ROW('Sanitation Data'!G7)))</f>
        <v/>
      </c>
      <c r="DB13" s="292" t="str">
        <f ca="true">+IF(OFFSET('Sanitation Data'!$G$30,0,10*ROW('Sanitation Data'!G7))="","",OFFSET('Sanitation Data'!$G$30,0,10*ROW('Sanitation Data'!G7)))</f>
        <v/>
      </c>
      <c r="DC13" s="292" t="str">
        <f ca="true">+IF(OFFSET('Sanitation Data'!$G$31,0,10*ROW('Sanitation Data'!G7))="","",OFFSET('Sanitation Data'!$G$31,0,10*ROW('Sanitation Data'!G7)))</f>
        <v/>
      </c>
      <c r="DD13" s="292" t="str">
        <f ca="true">+IF(OFFSET('Sanitation Data'!$G$32,0,10*ROW('Sanitation Data'!G7))="","",OFFSET('Sanitation Data'!$G$32,0,10*ROW('Sanitation Data'!G7)))</f>
        <v/>
      </c>
      <c r="DE13" s="292" t="str">
        <f ca="true">+IF(OFFSET('Sanitation Data'!$H$28,0,10*ROW('Sanitation Data'!H7))="","",OFFSET('Sanitation Data'!$H$28,0,10*ROW('Sanitation Data'!H7)))</f>
        <v/>
      </c>
      <c r="DF13" s="292" t="str">
        <f ca="true">+IF(OFFSET('Sanitation Data'!$H$29,0,10*ROW('Sanitation Data'!H7))="","",OFFSET('Sanitation Data'!$H$29,0,10*ROW('Sanitation Data'!H7)))</f>
        <v/>
      </c>
      <c r="DG13" s="292" t="str">
        <f ca="true">+IF(OFFSET('Sanitation Data'!$H$30,0,10*ROW('Sanitation Data'!H7))="","",OFFSET('Sanitation Data'!$H$30,0,10*ROW('Sanitation Data'!H7)))</f>
        <v/>
      </c>
      <c r="DH13" s="292" t="str">
        <f ca="true">+IF(OFFSET('Sanitation Data'!$H$31,0,10*ROW('Sanitation Data'!H7))="","",OFFSET('Sanitation Data'!$H$31,0,10*ROW('Sanitation Data'!H7)))</f>
        <v/>
      </c>
      <c r="DI13" s="292" t="str">
        <f ca="true">+IF(OFFSET('Sanitation Data'!$H$32,0,10*ROW('Sanitation Data'!H7))="","",OFFSET('Sanitation Data'!$H$32,0,10*ROW('Sanitation Data'!H7)))</f>
        <v/>
      </c>
      <c r="DJ13" s="292" t="str">
        <f ca="true">+IF(OFFSET('Sanitation Data'!$I$28,0,10*ROW('Sanitation Data'!I7))="","",OFFSET('Sanitation Data'!$I$28,0,10*ROW('Sanitation Data'!I7)))</f>
        <v/>
      </c>
      <c r="DK13" s="292" t="str">
        <f ca="true">+IF(OFFSET('Sanitation Data'!$I$29,0,10*ROW('Sanitation Data'!I7))="","",OFFSET('Sanitation Data'!$I$29,0,10*ROW('Sanitation Data'!I7)))</f>
        <v/>
      </c>
      <c r="DL13" s="292" t="str">
        <f ca="true">+IF(OFFSET('Sanitation Data'!$I$30,0,10*ROW('Sanitation Data'!I7))="","",OFFSET('Sanitation Data'!$I$30,0,10*ROW('Sanitation Data'!I7)))</f>
        <v/>
      </c>
      <c r="DM13" s="292" t="str">
        <f ca="true">+IF(OFFSET('Sanitation Data'!$I$31,0,10*ROW('Sanitation Data'!I7))="","",OFFSET('Sanitation Data'!$I$31,0,10*ROW('Sanitation Data'!I7)))</f>
        <v/>
      </c>
      <c r="DN13" s="292" t="str">
        <f ca="true">+IF(OFFSET('Sanitation Data'!$I$32,0,10*ROW('Sanitation Data'!I7))="","",OFFSET('Sanitation Data'!$I$32,0,10*ROW('Sanitation Data'!I7)))</f>
        <v/>
      </c>
      <c r="DO13" s="292" t="str">
        <f ca="true">+IF(OFFSET('Hygiene Data'!$D$11,0,10*ROW('Hygiene Data'!D7))="","",OFFSET('Hygiene Data'!$D$11,0,10*ROW('Hygiene Data'!D7)))</f>
        <v/>
      </c>
      <c r="DP13" s="292" t="str">
        <f ca="true">+IF(OFFSET('Hygiene Data'!$D$12,0,10*ROW('Hygiene Data'!D7))="","",OFFSET('Hygiene Data'!$D$12,0,10*ROW('Hygiene Data'!D7)))</f>
        <v/>
      </c>
      <c r="DQ13" s="292" t="str">
        <f ca="true">+IF(OFFSET('Hygiene Data'!$D$13,0,10*ROW('Hygiene Data'!D7))="","",OFFSET('Hygiene Data'!$D$13,0,10*ROW('Hygiene Data'!D7)))</f>
        <v/>
      </c>
      <c r="DR13" s="292" t="str">
        <f ca="true">+IF(OFFSET('Hygiene Data'!$E$11,0,10*ROW('Hygiene Data'!E7))="","",OFFSET('Hygiene Data'!$E$11,0,10*ROW('Hygiene Data'!E7)))</f>
        <v/>
      </c>
      <c r="DS13" s="292" t="str">
        <f ca="true">+IF(OFFSET('Hygiene Data'!$E$12,0,10*ROW('Hygiene Data'!E7))="","",OFFSET('Hygiene Data'!$E$12,0,10*ROW('Hygiene Data'!E7)))</f>
        <v/>
      </c>
      <c r="DT13" s="292" t="str">
        <f ca="true">+IF(OFFSET('Hygiene Data'!$E$13,0,10*ROW('Hygiene Data'!E7))="","",OFFSET('Hygiene Data'!$E$13,0,10*ROW('Hygiene Data'!E7)))</f>
        <v/>
      </c>
      <c r="DU13" s="292" t="str">
        <f ca="true">+IF(OFFSET('Hygiene Data'!$F$11,0,10*ROW('Hygiene Data'!F7))="","",OFFSET('Hygiene Data'!$F$11,0,10*ROW('Hygiene Data'!F7)))</f>
        <v/>
      </c>
      <c r="DV13" s="292" t="str">
        <f ca="true">+IF(OFFSET('Hygiene Data'!$F$12,0,10*ROW('Hygiene Data'!F7))="","",OFFSET('Hygiene Data'!$F$12,0,10*ROW('Hygiene Data'!F7)))</f>
        <v/>
      </c>
      <c r="DW13" s="292" t="str">
        <f ca="true">+IF(OFFSET('Hygiene Data'!$F$13,0,10*ROW('Hygiene Data'!F7))="","",OFFSET('Hygiene Data'!$F$13,0,10*ROW('Hygiene Data'!F7)))</f>
        <v/>
      </c>
      <c r="DX13" s="292" t="str">
        <f ca="true">+IF(OFFSET('Hygiene Data'!$G$11,0,10*ROW('Hygiene Data'!G7))="","",OFFSET('Hygiene Data'!$G$11,0,10*ROW('Hygiene Data'!G7)))</f>
        <v/>
      </c>
      <c r="DY13" s="292" t="str">
        <f ca="true">+IF(OFFSET('Hygiene Data'!$G$12,0,10*ROW('Hygiene Data'!G7))="","",OFFSET('Hygiene Data'!$G$12,0,10*ROW('Hygiene Data'!G7)))</f>
        <v/>
      </c>
      <c r="DZ13" s="292" t="str">
        <f ca="true">+IF(OFFSET('Hygiene Data'!$G$13,0,10*ROW('Hygiene Data'!G7))="","",OFFSET('Hygiene Data'!$G$13,0,10*ROW('Hygiene Data'!G7)))</f>
        <v/>
      </c>
      <c r="EA13" s="292" t="str">
        <f ca="true">+IF(OFFSET('Hygiene Data'!$H$11,0,10*ROW('Hygiene Data'!H7))="","",OFFSET('Hygiene Data'!$H$11,0,10*ROW('Hygiene Data'!H7)))</f>
        <v/>
      </c>
      <c r="EB13" s="292" t="str">
        <f ca="true">+IF(OFFSET('Hygiene Data'!$H$12,0,10*ROW('Hygiene Data'!H7))="","",OFFSET('Hygiene Data'!$H$12,0,10*ROW('Hygiene Data'!H7)))</f>
        <v/>
      </c>
      <c r="EC13" s="292" t="str">
        <f ca="true">+IF(OFFSET('Hygiene Data'!$H$13,0,10*ROW('Hygiene Data'!H7))="","",OFFSET('Hygiene Data'!$H$13,0,10*ROW('Hygiene Data'!H7)))</f>
        <v/>
      </c>
      <c r="ED13" s="292" t="str">
        <f ca="true">+IF(OFFSET('Hygiene Data'!$I$11,0,10*ROW('Hygiene Data'!I7))="","",OFFSET('Hygiene Data'!$I$11,0,10*ROW('Hygiene Data'!I7)))</f>
        <v/>
      </c>
      <c r="EE13" s="292" t="str">
        <f ca="true">+IF(OFFSET('Hygiene Data'!$I$12,0,10*ROW('Hygiene Data'!I7))="","",OFFSET('Hygiene Data'!$I$12,0,10*ROW('Hygiene Data'!I7)))</f>
        <v/>
      </c>
      <c r="EF13" s="292"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48"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2"/>
      <c r="BS14" s="292" t="str">
        <f ca="true">+IF(OFFSET('Water Data'!$D$27,0,10*ROW('Water Data'!D8))="","",OFFSET('Water Data'!$D$27,0,10*ROW('Water Data'!D8)))</f>
        <v/>
      </c>
      <c r="BT14" s="292" t="str">
        <f ca="true">+IF(OFFSET('Water Data'!$D$28,0,10*ROW('Water Data'!D8))="","",OFFSET('Water Data'!$D$28,0,10*ROW('Water Data'!D8)))</f>
        <v/>
      </c>
      <c r="BU14" s="292" t="str">
        <f ca="true">+IF(OFFSET('Water Data'!$D$29,0,10*ROW('Water Data'!D8))="","",OFFSET('Water Data'!$D$29,0,10*ROW('Water Data'!D8)))</f>
        <v/>
      </c>
      <c r="BV14" s="292" t="str">
        <f ca="true">+IF(OFFSET('Water Data'!$E$27,0,10*ROW('Water Data'!E8))="","",OFFSET('Water Data'!$E$27,0,10*ROW('Water Data'!E8)))</f>
        <v/>
      </c>
      <c r="BW14" s="292" t="str">
        <f ca="true">+IF(OFFSET('Water Data'!$E$28,0,10*ROW('Water Data'!E8))="","",OFFSET('Water Data'!$E$28,0,10*ROW('Water Data'!E8)))</f>
        <v/>
      </c>
      <c r="BX14" s="292" t="str">
        <f ca="true">+IF(OFFSET('Water Data'!$E$29,0,10*ROW('Water Data'!E8))="","",OFFSET('Water Data'!$E$29,0,10*ROW('Water Data'!E8)))</f>
        <v/>
      </c>
      <c r="BY14" s="292" t="str">
        <f ca="true">+IF(OFFSET('Water Data'!$F$27,0,10*ROW('Water Data'!F8))="","",OFFSET('Water Data'!$F$27,0,10*ROW('Water Data'!F8)))</f>
        <v/>
      </c>
      <c r="BZ14" s="292" t="str">
        <f ca="true">+IF(OFFSET('Water Data'!$F$28,0,10*ROW('Water Data'!F8))="","",OFFSET('Water Data'!$F$28,0,10*ROW('Water Data'!F8)))</f>
        <v/>
      </c>
      <c r="CA14" s="292" t="str">
        <f ca="true">+IF(OFFSET('Water Data'!$F$29,0,10*ROW('Water Data'!F8))="","",OFFSET('Water Data'!$F$29,0,10*ROW('Water Data'!F8)))</f>
        <v/>
      </c>
      <c r="CB14" s="292" t="str">
        <f ca="true">+IF(OFFSET('Water Data'!$G$27,0,10*ROW('Water Data'!G8))="","",OFFSET('Water Data'!$G$27,0,10*ROW('Water Data'!G8)))</f>
        <v/>
      </c>
      <c r="CC14" s="292" t="str">
        <f ca="true">+IF(OFFSET('Water Data'!$G$28,0,10*ROW('Water Data'!G8))="","",OFFSET('Water Data'!$G$28,0,10*ROW('Water Data'!G8)))</f>
        <v/>
      </c>
      <c r="CD14" s="292" t="str">
        <f ca="true">+IF(OFFSET('Water Data'!$G$29,0,10*ROW('Water Data'!G8))="","",OFFSET('Water Data'!$G$29,0,10*ROW('Water Data'!G8)))</f>
        <v/>
      </c>
      <c r="CE14" s="292" t="str">
        <f ca="true">+IF(OFFSET('Water Data'!$H$27,0,10*ROW('Water Data'!H8))="","",OFFSET('Water Data'!$H$27,0,10*ROW('Water Data'!H8)))</f>
        <v/>
      </c>
      <c r="CF14" s="292" t="str">
        <f ca="true">+IF(OFFSET('Water Data'!$H$28,0,10*ROW('Water Data'!H8))="","",OFFSET('Water Data'!$H$28,0,10*ROW('Water Data'!H8)))</f>
        <v/>
      </c>
      <c r="CG14" s="292" t="str">
        <f ca="true">+IF(OFFSET('Water Data'!$H$29,0,10*ROW('Water Data'!H8))="","",OFFSET('Water Data'!$H$29,0,10*ROW('Water Data'!H8)))</f>
        <v/>
      </c>
      <c r="CH14" s="292" t="str">
        <f ca="true">+IF(OFFSET('Water Data'!$I$27,0,10*ROW('Water Data'!I8))="","",OFFSET('Water Data'!$I$27,0,10*ROW('Water Data'!I8)))</f>
        <v/>
      </c>
      <c r="CI14" s="292" t="str">
        <f ca="true">+IF(OFFSET('Water Data'!$I$28,0,10*ROW('Water Data'!I8))="","",OFFSET('Water Data'!$I$28,0,10*ROW('Water Data'!I8)))</f>
        <v/>
      </c>
      <c r="CJ14" s="292" t="str">
        <f ca="true">+IF(OFFSET('Water Data'!$I$29,0,10*ROW('Water Data'!I8))="","",OFFSET('Water Data'!$I$29,0,10*ROW('Water Data'!I8)))</f>
        <v/>
      </c>
      <c r="CK14" s="292" t="str">
        <f ca="true">+IF(OFFSET('Sanitation Data'!$D$28,0,10*ROW('Sanitation Data'!D8))="","",OFFSET('Sanitation Data'!$D$28,0,10*ROW('Sanitation Data'!D8)))</f>
        <v/>
      </c>
      <c r="CL14" s="292" t="str">
        <f ca="true">+IF(OFFSET('Sanitation Data'!$D$29,0,10*ROW('Sanitation Data'!D8))="","",OFFSET('Sanitation Data'!$D$29,0,10*ROW('Sanitation Data'!D8)))</f>
        <v/>
      </c>
      <c r="CM14" s="292" t="str">
        <f ca="true">+IF(OFFSET('Sanitation Data'!$D$30,0,10*ROW('Sanitation Data'!D8))="","",OFFSET('Sanitation Data'!$D$30,0,10*ROW('Sanitation Data'!D8)))</f>
        <v/>
      </c>
      <c r="CN14" s="292" t="str">
        <f ca="true">+IF(OFFSET('Sanitation Data'!$D$31,0,10*ROW('Sanitation Data'!D8))="","",OFFSET('Sanitation Data'!$D$31,0,10*ROW('Sanitation Data'!D8)))</f>
        <v/>
      </c>
      <c r="CO14" s="292" t="str">
        <f ca="true">+IF(OFFSET('Sanitation Data'!$D$32,0,10*ROW('Sanitation Data'!D8))="","",OFFSET('Sanitation Data'!$D$32,0,10*ROW('Sanitation Data'!D8)))</f>
        <v/>
      </c>
      <c r="CP14" s="292" t="str">
        <f ca="true">+IF(OFFSET('Sanitation Data'!$E$28,0,10*ROW('Sanitation Data'!E8))="","",OFFSET('Sanitation Data'!$E$28,0,10*ROW('Sanitation Data'!E8)))</f>
        <v/>
      </c>
      <c r="CQ14" s="292" t="str">
        <f ca="true">+IF(OFFSET('Sanitation Data'!$E$29,0,10*ROW('Sanitation Data'!E8))="","",OFFSET('Sanitation Data'!$E$29,0,10*ROW('Sanitation Data'!E8)))</f>
        <v/>
      </c>
      <c r="CR14" s="292" t="str">
        <f ca="true">+IF(OFFSET('Sanitation Data'!$E$30,0,10*ROW('Sanitation Data'!E8))="","",OFFSET('Sanitation Data'!$E$30,0,10*ROW('Sanitation Data'!E8)))</f>
        <v/>
      </c>
      <c r="CS14" s="292" t="str">
        <f ca="true">+IF(OFFSET('Sanitation Data'!$E$31,0,10*ROW('Sanitation Data'!E8))="","",OFFSET('Sanitation Data'!$E$31,0,10*ROW('Sanitation Data'!E8)))</f>
        <v/>
      </c>
      <c r="CT14" s="292" t="str">
        <f ca="true">+IF(OFFSET('Sanitation Data'!$E$32,0,10*ROW('Sanitation Data'!E8))="","",OFFSET('Sanitation Data'!$E$32,0,10*ROW('Sanitation Data'!E8)))</f>
        <v/>
      </c>
      <c r="CU14" s="292" t="str">
        <f ca="true">+IF(OFFSET('Sanitation Data'!$F$28,0,10*ROW('Sanitation Data'!F8))="","",OFFSET('Sanitation Data'!$F$28,0,10*ROW('Sanitation Data'!F8)))</f>
        <v/>
      </c>
      <c r="CV14" s="292" t="str">
        <f ca="true">+IF(OFFSET('Sanitation Data'!$F$29,0,10*ROW('Sanitation Data'!F8))="","",OFFSET('Sanitation Data'!$F$29,0,10*ROW('Sanitation Data'!F8)))</f>
        <v/>
      </c>
      <c r="CW14" s="292" t="str">
        <f ca="true">+IF(OFFSET('Sanitation Data'!$F$30,0,10*ROW('Sanitation Data'!F8))="","",OFFSET('Sanitation Data'!$F$30,0,10*ROW('Sanitation Data'!F8)))</f>
        <v/>
      </c>
      <c r="CX14" s="292" t="str">
        <f ca="true">+IF(OFFSET('Sanitation Data'!$F$31,0,10*ROW('Sanitation Data'!F8))="","",OFFSET('Sanitation Data'!$F$31,0,10*ROW('Sanitation Data'!F8)))</f>
        <v/>
      </c>
      <c r="CY14" s="292" t="str">
        <f ca="true">+IF(OFFSET('Sanitation Data'!$F$32,0,10*ROW('Sanitation Data'!F8))="","",OFFSET('Sanitation Data'!$F$32,0,10*ROW('Sanitation Data'!F8)))</f>
        <v/>
      </c>
      <c r="CZ14" s="292" t="str">
        <f ca="true">+IF(OFFSET('Sanitation Data'!$G$28,0,10*ROW('Sanitation Data'!G8))="","",OFFSET('Sanitation Data'!$G$28,0,10*ROW('Sanitation Data'!G8)))</f>
        <v/>
      </c>
      <c r="DA14" s="292" t="str">
        <f ca="true">+IF(OFFSET('Sanitation Data'!$G$29,0,10*ROW('Sanitation Data'!G8))="","",OFFSET('Sanitation Data'!$G$29,0,10*ROW('Sanitation Data'!G8)))</f>
        <v/>
      </c>
      <c r="DB14" s="292" t="str">
        <f ca="true">+IF(OFFSET('Sanitation Data'!$G$30,0,10*ROW('Sanitation Data'!G8))="","",OFFSET('Sanitation Data'!$G$30,0,10*ROW('Sanitation Data'!G8)))</f>
        <v/>
      </c>
      <c r="DC14" s="292" t="str">
        <f ca="true">+IF(OFFSET('Sanitation Data'!$G$31,0,10*ROW('Sanitation Data'!G8))="","",OFFSET('Sanitation Data'!$G$31,0,10*ROW('Sanitation Data'!G8)))</f>
        <v/>
      </c>
      <c r="DD14" s="292" t="str">
        <f ca="true">+IF(OFFSET('Sanitation Data'!$G$32,0,10*ROW('Sanitation Data'!G8))="","",OFFSET('Sanitation Data'!$G$32,0,10*ROW('Sanitation Data'!G8)))</f>
        <v/>
      </c>
      <c r="DE14" s="292" t="str">
        <f ca="true">+IF(OFFSET('Sanitation Data'!$H$28,0,10*ROW('Sanitation Data'!H8))="","",OFFSET('Sanitation Data'!$H$28,0,10*ROW('Sanitation Data'!H8)))</f>
        <v/>
      </c>
      <c r="DF14" s="292" t="str">
        <f ca="true">+IF(OFFSET('Sanitation Data'!$H$29,0,10*ROW('Sanitation Data'!H8))="","",OFFSET('Sanitation Data'!$H$29,0,10*ROW('Sanitation Data'!H8)))</f>
        <v/>
      </c>
      <c r="DG14" s="292" t="str">
        <f ca="true">+IF(OFFSET('Sanitation Data'!$H$30,0,10*ROW('Sanitation Data'!H8))="","",OFFSET('Sanitation Data'!$H$30,0,10*ROW('Sanitation Data'!H8)))</f>
        <v/>
      </c>
      <c r="DH14" s="292" t="str">
        <f ca="true">+IF(OFFSET('Sanitation Data'!$H$31,0,10*ROW('Sanitation Data'!H8))="","",OFFSET('Sanitation Data'!$H$31,0,10*ROW('Sanitation Data'!H8)))</f>
        <v/>
      </c>
      <c r="DI14" s="292" t="str">
        <f ca="true">+IF(OFFSET('Sanitation Data'!$H$32,0,10*ROW('Sanitation Data'!H8))="","",OFFSET('Sanitation Data'!$H$32,0,10*ROW('Sanitation Data'!H8)))</f>
        <v/>
      </c>
      <c r="DJ14" s="292" t="str">
        <f ca="true">+IF(OFFSET('Sanitation Data'!$I$28,0,10*ROW('Sanitation Data'!I8))="","",OFFSET('Sanitation Data'!$I$28,0,10*ROW('Sanitation Data'!I8)))</f>
        <v/>
      </c>
      <c r="DK14" s="292" t="str">
        <f ca="true">+IF(OFFSET('Sanitation Data'!$I$29,0,10*ROW('Sanitation Data'!I8))="","",OFFSET('Sanitation Data'!$I$29,0,10*ROW('Sanitation Data'!I8)))</f>
        <v/>
      </c>
      <c r="DL14" s="292" t="str">
        <f ca="true">+IF(OFFSET('Sanitation Data'!$I$30,0,10*ROW('Sanitation Data'!I8))="","",OFFSET('Sanitation Data'!$I$30,0,10*ROW('Sanitation Data'!I8)))</f>
        <v/>
      </c>
      <c r="DM14" s="292" t="str">
        <f ca="true">+IF(OFFSET('Sanitation Data'!$I$31,0,10*ROW('Sanitation Data'!I8))="","",OFFSET('Sanitation Data'!$I$31,0,10*ROW('Sanitation Data'!I8)))</f>
        <v/>
      </c>
      <c r="DN14" s="292" t="str">
        <f ca="true">+IF(OFFSET('Sanitation Data'!$I$32,0,10*ROW('Sanitation Data'!I8))="","",OFFSET('Sanitation Data'!$I$32,0,10*ROW('Sanitation Data'!I8)))</f>
        <v/>
      </c>
      <c r="DO14" s="292" t="str">
        <f ca="true">+IF(OFFSET('Hygiene Data'!$D$11,0,10*ROW('Hygiene Data'!D8))="","",OFFSET('Hygiene Data'!$D$11,0,10*ROW('Hygiene Data'!D8)))</f>
        <v/>
      </c>
      <c r="DP14" s="292" t="str">
        <f ca="true">+IF(OFFSET('Hygiene Data'!$D$12,0,10*ROW('Hygiene Data'!D8))="","",OFFSET('Hygiene Data'!$D$12,0,10*ROW('Hygiene Data'!D8)))</f>
        <v/>
      </c>
      <c r="DQ14" s="292" t="str">
        <f ca="true">+IF(OFFSET('Hygiene Data'!$D$13,0,10*ROW('Hygiene Data'!D8))="","",OFFSET('Hygiene Data'!$D$13,0,10*ROW('Hygiene Data'!D8)))</f>
        <v/>
      </c>
      <c r="DR14" s="292" t="str">
        <f ca="true">+IF(OFFSET('Hygiene Data'!$E$11,0,10*ROW('Hygiene Data'!E8))="","",OFFSET('Hygiene Data'!$E$11,0,10*ROW('Hygiene Data'!E8)))</f>
        <v/>
      </c>
      <c r="DS14" s="292" t="str">
        <f ca="true">+IF(OFFSET('Hygiene Data'!$E$12,0,10*ROW('Hygiene Data'!E8))="","",OFFSET('Hygiene Data'!$E$12,0,10*ROW('Hygiene Data'!E8)))</f>
        <v/>
      </c>
      <c r="DT14" s="292" t="str">
        <f ca="true">+IF(OFFSET('Hygiene Data'!$E$13,0,10*ROW('Hygiene Data'!E8))="","",OFFSET('Hygiene Data'!$E$13,0,10*ROW('Hygiene Data'!E8)))</f>
        <v/>
      </c>
      <c r="DU14" s="292" t="str">
        <f ca="true">+IF(OFFSET('Hygiene Data'!$F$11,0,10*ROW('Hygiene Data'!F8))="","",OFFSET('Hygiene Data'!$F$11,0,10*ROW('Hygiene Data'!F8)))</f>
        <v/>
      </c>
      <c r="DV14" s="292" t="str">
        <f ca="true">+IF(OFFSET('Hygiene Data'!$F$12,0,10*ROW('Hygiene Data'!F8))="","",OFFSET('Hygiene Data'!$F$12,0,10*ROW('Hygiene Data'!F8)))</f>
        <v/>
      </c>
      <c r="DW14" s="292" t="str">
        <f ca="true">+IF(OFFSET('Hygiene Data'!$F$13,0,10*ROW('Hygiene Data'!F8))="","",OFFSET('Hygiene Data'!$F$13,0,10*ROW('Hygiene Data'!F8)))</f>
        <v/>
      </c>
      <c r="DX14" s="292" t="str">
        <f ca="true">+IF(OFFSET('Hygiene Data'!$G$11,0,10*ROW('Hygiene Data'!G8))="","",OFFSET('Hygiene Data'!$G$11,0,10*ROW('Hygiene Data'!G8)))</f>
        <v/>
      </c>
      <c r="DY14" s="292" t="str">
        <f ca="true">+IF(OFFSET('Hygiene Data'!$G$12,0,10*ROW('Hygiene Data'!G8))="","",OFFSET('Hygiene Data'!$G$12,0,10*ROW('Hygiene Data'!G8)))</f>
        <v/>
      </c>
      <c r="DZ14" s="292" t="str">
        <f ca="true">+IF(OFFSET('Hygiene Data'!$G$13,0,10*ROW('Hygiene Data'!G8))="","",OFFSET('Hygiene Data'!$G$13,0,10*ROW('Hygiene Data'!G8)))</f>
        <v/>
      </c>
      <c r="EA14" s="292" t="str">
        <f ca="true">+IF(OFFSET('Hygiene Data'!$H$11,0,10*ROW('Hygiene Data'!H8))="","",OFFSET('Hygiene Data'!$H$11,0,10*ROW('Hygiene Data'!H8)))</f>
        <v/>
      </c>
      <c r="EB14" s="292" t="str">
        <f ca="true">+IF(OFFSET('Hygiene Data'!$H$12,0,10*ROW('Hygiene Data'!H8))="","",OFFSET('Hygiene Data'!$H$12,0,10*ROW('Hygiene Data'!H8)))</f>
        <v/>
      </c>
      <c r="EC14" s="292" t="str">
        <f ca="true">+IF(OFFSET('Hygiene Data'!$H$13,0,10*ROW('Hygiene Data'!H8))="","",OFFSET('Hygiene Data'!$H$13,0,10*ROW('Hygiene Data'!H8)))</f>
        <v/>
      </c>
      <c r="ED14" s="292" t="str">
        <f ca="true">+IF(OFFSET('Hygiene Data'!$I$11,0,10*ROW('Hygiene Data'!I8))="","",OFFSET('Hygiene Data'!$I$11,0,10*ROW('Hygiene Data'!I8)))</f>
        <v/>
      </c>
      <c r="EE14" s="292" t="str">
        <f ca="true">+IF(OFFSET('Hygiene Data'!$I$12,0,10*ROW('Hygiene Data'!I8))="","",OFFSET('Hygiene Data'!$I$12,0,10*ROW('Hygiene Data'!I8)))</f>
        <v/>
      </c>
      <c r="EF14" s="292"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48"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2"/>
      <c r="BS15" s="292" t="str">
        <f ca="true">+IF(OFFSET('Water Data'!$D$27,0,10*ROW('Water Data'!D9))="","",OFFSET('Water Data'!$D$27,0,10*ROW('Water Data'!D9)))</f>
        <v/>
      </c>
      <c r="BT15" s="292" t="str">
        <f ca="true">+IF(OFFSET('Water Data'!$D$28,0,10*ROW('Water Data'!D9))="","",OFFSET('Water Data'!$D$28,0,10*ROW('Water Data'!D9)))</f>
        <v/>
      </c>
      <c r="BU15" s="292" t="str">
        <f ca="true">+IF(OFFSET('Water Data'!$D$29,0,10*ROW('Water Data'!D9))="","",OFFSET('Water Data'!$D$29,0,10*ROW('Water Data'!D9)))</f>
        <v/>
      </c>
      <c r="BV15" s="292" t="str">
        <f ca="true">+IF(OFFSET('Water Data'!$E$27,0,10*ROW('Water Data'!E9))="","",OFFSET('Water Data'!$E$27,0,10*ROW('Water Data'!E9)))</f>
        <v/>
      </c>
      <c r="BW15" s="292" t="str">
        <f ca="true">+IF(OFFSET('Water Data'!$E$28,0,10*ROW('Water Data'!E9))="","",OFFSET('Water Data'!$E$28,0,10*ROW('Water Data'!E9)))</f>
        <v/>
      </c>
      <c r="BX15" s="292" t="str">
        <f ca="true">+IF(OFFSET('Water Data'!$E$29,0,10*ROW('Water Data'!E9))="","",OFFSET('Water Data'!$E$29,0,10*ROW('Water Data'!E9)))</f>
        <v/>
      </c>
      <c r="BY15" s="292" t="str">
        <f ca="true">+IF(OFFSET('Water Data'!$F$27,0,10*ROW('Water Data'!F9))="","",OFFSET('Water Data'!$F$27,0,10*ROW('Water Data'!F9)))</f>
        <v/>
      </c>
      <c r="BZ15" s="292" t="str">
        <f ca="true">+IF(OFFSET('Water Data'!$F$28,0,10*ROW('Water Data'!F9))="","",OFFSET('Water Data'!$F$28,0,10*ROW('Water Data'!F9)))</f>
        <v/>
      </c>
      <c r="CA15" s="292" t="str">
        <f ca="true">+IF(OFFSET('Water Data'!$F$29,0,10*ROW('Water Data'!F9))="","",OFFSET('Water Data'!$F$29,0,10*ROW('Water Data'!F9)))</f>
        <v/>
      </c>
      <c r="CB15" s="292" t="str">
        <f ca="true">+IF(OFFSET('Water Data'!$G$27,0,10*ROW('Water Data'!G9))="","",OFFSET('Water Data'!$G$27,0,10*ROW('Water Data'!G9)))</f>
        <v/>
      </c>
      <c r="CC15" s="292" t="str">
        <f ca="true">+IF(OFFSET('Water Data'!$G$28,0,10*ROW('Water Data'!G9))="","",OFFSET('Water Data'!$G$28,0,10*ROW('Water Data'!G9)))</f>
        <v/>
      </c>
      <c r="CD15" s="292" t="str">
        <f ca="true">+IF(OFFSET('Water Data'!$G$29,0,10*ROW('Water Data'!G9))="","",OFFSET('Water Data'!$G$29,0,10*ROW('Water Data'!G9)))</f>
        <v/>
      </c>
      <c r="CE15" s="292" t="str">
        <f ca="true">+IF(OFFSET('Water Data'!$H$27,0,10*ROW('Water Data'!H9))="","",OFFSET('Water Data'!$H$27,0,10*ROW('Water Data'!H9)))</f>
        <v/>
      </c>
      <c r="CF15" s="292" t="str">
        <f ca="true">+IF(OFFSET('Water Data'!$H$28,0,10*ROW('Water Data'!H9))="","",OFFSET('Water Data'!$H$28,0,10*ROW('Water Data'!H9)))</f>
        <v/>
      </c>
      <c r="CG15" s="292" t="str">
        <f ca="true">+IF(OFFSET('Water Data'!$H$29,0,10*ROW('Water Data'!H9))="","",OFFSET('Water Data'!$H$29,0,10*ROW('Water Data'!H9)))</f>
        <v/>
      </c>
      <c r="CH15" s="292" t="str">
        <f ca="true">+IF(OFFSET('Water Data'!$I$27,0,10*ROW('Water Data'!I9))="","",OFFSET('Water Data'!$I$27,0,10*ROW('Water Data'!I9)))</f>
        <v/>
      </c>
      <c r="CI15" s="292" t="str">
        <f ca="true">+IF(OFFSET('Water Data'!$I$28,0,10*ROW('Water Data'!I9))="","",OFFSET('Water Data'!$I$28,0,10*ROW('Water Data'!I9)))</f>
        <v/>
      </c>
      <c r="CJ15" s="292" t="str">
        <f ca="true">+IF(OFFSET('Water Data'!$I$29,0,10*ROW('Water Data'!I9))="","",OFFSET('Water Data'!$I$29,0,10*ROW('Water Data'!I9)))</f>
        <v/>
      </c>
      <c r="CK15" s="292" t="str">
        <f ca="true">+IF(OFFSET('Sanitation Data'!$D$28,0,10*ROW('Sanitation Data'!D9))="","",OFFSET('Sanitation Data'!$D$28,0,10*ROW('Sanitation Data'!D9)))</f>
        <v/>
      </c>
      <c r="CL15" s="292" t="str">
        <f ca="true">+IF(OFFSET('Sanitation Data'!$D$29,0,10*ROW('Sanitation Data'!D9))="","",OFFSET('Sanitation Data'!$D$29,0,10*ROW('Sanitation Data'!D9)))</f>
        <v/>
      </c>
      <c r="CM15" s="292" t="str">
        <f ca="true">+IF(OFFSET('Sanitation Data'!$D$30,0,10*ROW('Sanitation Data'!D9))="","",OFFSET('Sanitation Data'!$D$30,0,10*ROW('Sanitation Data'!D9)))</f>
        <v/>
      </c>
      <c r="CN15" s="292" t="str">
        <f ca="true">+IF(OFFSET('Sanitation Data'!$D$31,0,10*ROW('Sanitation Data'!D9))="","",OFFSET('Sanitation Data'!$D$31,0,10*ROW('Sanitation Data'!D9)))</f>
        <v/>
      </c>
      <c r="CO15" s="292" t="str">
        <f ca="true">+IF(OFFSET('Sanitation Data'!$D$32,0,10*ROW('Sanitation Data'!D9))="","",OFFSET('Sanitation Data'!$D$32,0,10*ROW('Sanitation Data'!D9)))</f>
        <v/>
      </c>
      <c r="CP15" s="292" t="str">
        <f ca="true">+IF(OFFSET('Sanitation Data'!$E$28,0,10*ROW('Sanitation Data'!E9))="","",OFFSET('Sanitation Data'!$E$28,0,10*ROW('Sanitation Data'!E9)))</f>
        <v/>
      </c>
      <c r="CQ15" s="292" t="str">
        <f ca="true">+IF(OFFSET('Sanitation Data'!$E$29,0,10*ROW('Sanitation Data'!E9))="","",OFFSET('Sanitation Data'!$E$29,0,10*ROW('Sanitation Data'!E9)))</f>
        <v/>
      </c>
      <c r="CR15" s="292" t="str">
        <f ca="true">+IF(OFFSET('Sanitation Data'!$E$30,0,10*ROW('Sanitation Data'!E9))="","",OFFSET('Sanitation Data'!$E$30,0,10*ROW('Sanitation Data'!E9)))</f>
        <v/>
      </c>
      <c r="CS15" s="292" t="str">
        <f ca="true">+IF(OFFSET('Sanitation Data'!$E$31,0,10*ROW('Sanitation Data'!E9))="","",OFFSET('Sanitation Data'!$E$31,0,10*ROW('Sanitation Data'!E9)))</f>
        <v/>
      </c>
      <c r="CT15" s="292" t="str">
        <f ca="true">+IF(OFFSET('Sanitation Data'!$E$32,0,10*ROW('Sanitation Data'!E9))="","",OFFSET('Sanitation Data'!$E$32,0,10*ROW('Sanitation Data'!E9)))</f>
        <v/>
      </c>
      <c r="CU15" s="292" t="str">
        <f ca="true">+IF(OFFSET('Sanitation Data'!$F$28,0,10*ROW('Sanitation Data'!F9))="","",OFFSET('Sanitation Data'!$F$28,0,10*ROW('Sanitation Data'!F9)))</f>
        <v/>
      </c>
      <c r="CV15" s="292" t="str">
        <f ca="true">+IF(OFFSET('Sanitation Data'!$F$29,0,10*ROW('Sanitation Data'!F9))="","",OFFSET('Sanitation Data'!$F$29,0,10*ROW('Sanitation Data'!F9)))</f>
        <v/>
      </c>
      <c r="CW15" s="292" t="str">
        <f ca="true">+IF(OFFSET('Sanitation Data'!$F$30,0,10*ROW('Sanitation Data'!F9))="","",OFFSET('Sanitation Data'!$F$30,0,10*ROW('Sanitation Data'!F9)))</f>
        <v/>
      </c>
      <c r="CX15" s="292" t="str">
        <f ca="true">+IF(OFFSET('Sanitation Data'!$F$31,0,10*ROW('Sanitation Data'!F9))="","",OFFSET('Sanitation Data'!$F$31,0,10*ROW('Sanitation Data'!F9)))</f>
        <v/>
      </c>
      <c r="CY15" s="292" t="str">
        <f ca="true">+IF(OFFSET('Sanitation Data'!$F$32,0,10*ROW('Sanitation Data'!F9))="","",OFFSET('Sanitation Data'!$F$32,0,10*ROW('Sanitation Data'!F9)))</f>
        <v/>
      </c>
      <c r="CZ15" s="292" t="str">
        <f ca="true">+IF(OFFSET('Sanitation Data'!$G$28,0,10*ROW('Sanitation Data'!G9))="","",OFFSET('Sanitation Data'!$G$28,0,10*ROW('Sanitation Data'!G9)))</f>
        <v/>
      </c>
      <c r="DA15" s="292" t="str">
        <f ca="true">+IF(OFFSET('Sanitation Data'!$G$29,0,10*ROW('Sanitation Data'!G9))="","",OFFSET('Sanitation Data'!$G$29,0,10*ROW('Sanitation Data'!G9)))</f>
        <v/>
      </c>
      <c r="DB15" s="292" t="str">
        <f ca="true">+IF(OFFSET('Sanitation Data'!$G$30,0,10*ROW('Sanitation Data'!G9))="","",OFFSET('Sanitation Data'!$G$30,0,10*ROW('Sanitation Data'!G9)))</f>
        <v/>
      </c>
      <c r="DC15" s="292" t="str">
        <f ca="true">+IF(OFFSET('Sanitation Data'!$G$31,0,10*ROW('Sanitation Data'!G9))="","",OFFSET('Sanitation Data'!$G$31,0,10*ROW('Sanitation Data'!G9)))</f>
        <v/>
      </c>
      <c r="DD15" s="292" t="str">
        <f ca="true">+IF(OFFSET('Sanitation Data'!$G$32,0,10*ROW('Sanitation Data'!G9))="","",OFFSET('Sanitation Data'!$G$32,0,10*ROW('Sanitation Data'!G9)))</f>
        <v/>
      </c>
      <c r="DE15" s="292" t="str">
        <f ca="true">+IF(OFFSET('Sanitation Data'!$H$28,0,10*ROW('Sanitation Data'!H9))="","",OFFSET('Sanitation Data'!$H$28,0,10*ROW('Sanitation Data'!H9)))</f>
        <v/>
      </c>
      <c r="DF15" s="292" t="str">
        <f ca="true">+IF(OFFSET('Sanitation Data'!$H$29,0,10*ROW('Sanitation Data'!H9))="","",OFFSET('Sanitation Data'!$H$29,0,10*ROW('Sanitation Data'!H9)))</f>
        <v/>
      </c>
      <c r="DG15" s="292" t="str">
        <f ca="true">+IF(OFFSET('Sanitation Data'!$H$30,0,10*ROW('Sanitation Data'!H9))="","",OFFSET('Sanitation Data'!$H$30,0,10*ROW('Sanitation Data'!H9)))</f>
        <v/>
      </c>
      <c r="DH15" s="292" t="str">
        <f ca="true">+IF(OFFSET('Sanitation Data'!$H$31,0,10*ROW('Sanitation Data'!H9))="","",OFFSET('Sanitation Data'!$H$31,0,10*ROW('Sanitation Data'!H9)))</f>
        <v/>
      </c>
      <c r="DI15" s="292" t="str">
        <f ca="true">+IF(OFFSET('Sanitation Data'!$H$32,0,10*ROW('Sanitation Data'!H9))="","",OFFSET('Sanitation Data'!$H$32,0,10*ROW('Sanitation Data'!H9)))</f>
        <v/>
      </c>
      <c r="DJ15" s="292" t="str">
        <f ca="true">+IF(OFFSET('Sanitation Data'!$I$28,0,10*ROW('Sanitation Data'!I9))="","",OFFSET('Sanitation Data'!$I$28,0,10*ROW('Sanitation Data'!I9)))</f>
        <v/>
      </c>
      <c r="DK15" s="292" t="str">
        <f ca="true">+IF(OFFSET('Sanitation Data'!$I$29,0,10*ROW('Sanitation Data'!I9))="","",OFFSET('Sanitation Data'!$I$29,0,10*ROW('Sanitation Data'!I9)))</f>
        <v/>
      </c>
      <c r="DL15" s="292" t="str">
        <f ca="true">+IF(OFFSET('Sanitation Data'!$I$30,0,10*ROW('Sanitation Data'!I9))="","",OFFSET('Sanitation Data'!$I$30,0,10*ROW('Sanitation Data'!I9)))</f>
        <v/>
      </c>
      <c r="DM15" s="292" t="str">
        <f ca="true">+IF(OFFSET('Sanitation Data'!$I$31,0,10*ROW('Sanitation Data'!I9))="","",OFFSET('Sanitation Data'!$I$31,0,10*ROW('Sanitation Data'!I9)))</f>
        <v/>
      </c>
      <c r="DN15" s="292" t="str">
        <f ca="true">+IF(OFFSET('Sanitation Data'!$I$32,0,10*ROW('Sanitation Data'!I9))="","",OFFSET('Sanitation Data'!$I$32,0,10*ROW('Sanitation Data'!I9)))</f>
        <v/>
      </c>
      <c r="DO15" s="292" t="str">
        <f ca="true">+IF(OFFSET('Hygiene Data'!$D$11,0,10*ROW('Hygiene Data'!D9))="","",OFFSET('Hygiene Data'!$D$11,0,10*ROW('Hygiene Data'!D9)))</f>
        <v/>
      </c>
      <c r="DP15" s="292" t="str">
        <f ca="true">+IF(OFFSET('Hygiene Data'!$D$12,0,10*ROW('Hygiene Data'!D9))="","",OFFSET('Hygiene Data'!$D$12,0,10*ROW('Hygiene Data'!D9)))</f>
        <v/>
      </c>
      <c r="DQ15" s="292" t="str">
        <f ca="true">+IF(OFFSET('Hygiene Data'!$D$13,0,10*ROW('Hygiene Data'!D9))="","",OFFSET('Hygiene Data'!$D$13,0,10*ROW('Hygiene Data'!D9)))</f>
        <v/>
      </c>
      <c r="DR15" s="292" t="str">
        <f ca="true">+IF(OFFSET('Hygiene Data'!$E$11,0,10*ROW('Hygiene Data'!E9))="","",OFFSET('Hygiene Data'!$E$11,0,10*ROW('Hygiene Data'!E9)))</f>
        <v/>
      </c>
      <c r="DS15" s="292" t="str">
        <f ca="true">+IF(OFFSET('Hygiene Data'!$E$12,0,10*ROW('Hygiene Data'!E9))="","",OFFSET('Hygiene Data'!$E$12,0,10*ROW('Hygiene Data'!E9)))</f>
        <v/>
      </c>
      <c r="DT15" s="292" t="str">
        <f ca="true">+IF(OFFSET('Hygiene Data'!$E$13,0,10*ROW('Hygiene Data'!E9))="","",OFFSET('Hygiene Data'!$E$13,0,10*ROW('Hygiene Data'!E9)))</f>
        <v/>
      </c>
      <c r="DU15" s="292" t="str">
        <f ca="true">+IF(OFFSET('Hygiene Data'!$F$11,0,10*ROW('Hygiene Data'!F9))="","",OFFSET('Hygiene Data'!$F$11,0,10*ROW('Hygiene Data'!F9)))</f>
        <v/>
      </c>
      <c r="DV15" s="292" t="str">
        <f ca="true">+IF(OFFSET('Hygiene Data'!$F$12,0,10*ROW('Hygiene Data'!F9))="","",OFFSET('Hygiene Data'!$F$12,0,10*ROW('Hygiene Data'!F9)))</f>
        <v/>
      </c>
      <c r="DW15" s="292" t="str">
        <f ca="true">+IF(OFFSET('Hygiene Data'!$F$13,0,10*ROW('Hygiene Data'!F9))="","",OFFSET('Hygiene Data'!$F$13,0,10*ROW('Hygiene Data'!F9)))</f>
        <v/>
      </c>
      <c r="DX15" s="292" t="str">
        <f ca="true">+IF(OFFSET('Hygiene Data'!$G$11,0,10*ROW('Hygiene Data'!G9))="","",OFFSET('Hygiene Data'!$G$11,0,10*ROW('Hygiene Data'!G9)))</f>
        <v/>
      </c>
      <c r="DY15" s="292" t="str">
        <f ca="true">+IF(OFFSET('Hygiene Data'!$G$12,0,10*ROW('Hygiene Data'!G9))="","",OFFSET('Hygiene Data'!$G$12,0,10*ROW('Hygiene Data'!G9)))</f>
        <v/>
      </c>
      <c r="DZ15" s="292" t="str">
        <f ca="true">+IF(OFFSET('Hygiene Data'!$G$13,0,10*ROW('Hygiene Data'!G9))="","",OFFSET('Hygiene Data'!$G$13,0,10*ROW('Hygiene Data'!G9)))</f>
        <v/>
      </c>
      <c r="EA15" s="292" t="str">
        <f ca="true">+IF(OFFSET('Hygiene Data'!$H$11,0,10*ROW('Hygiene Data'!H9))="","",OFFSET('Hygiene Data'!$H$11,0,10*ROW('Hygiene Data'!H9)))</f>
        <v/>
      </c>
      <c r="EB15" s="292" t="str">
        <f ca="true">+IF(OFFSET('Hygiene Data'!$H$12,0,10*ROW('Hygiene Data'!H9))="","",OFFSET('Hygiene Data'!$H$12,0,10*ROW('Hygiene Data'!H9)))</f>
        <v/>
      </c>
      <c r="EC15" s="292" t="str">
        <f ca="true">+IF(OFFSET('Hygiene Data'!$H$13,0,10*ROW('Hygiene Data'!H9))="","",OFFSET('Hygiene Data'!$H$13,0,10*ROW('Hygiene Data'!H9)))</f>
        <v/>
      </c>
      <c r="ED15" s="292" t="str">
        <f ca="true">+IF(OFFSET('Hygiene Data'!$I$11,0,10*ROW('Hygiene Data'!I9))="","",OFFSET('Hygiene Data'!$I$11,0,10*ROW('Hygiene Data'!I9)))</f>
        <v/>
      </c>
      <c r="EE15" s="292" t="str">
        <f ca="true">+IF(OFFSET('Hygiene Data'!$I$12,0,10*ROW('Hygiene Data'!I9))="","",OFFSET('Hygiene Data'!$I$12,0,10*ROW('Hygiene Data'!I9)))</f>
        <v/>
      </c>
      <c r="EF15" s="292"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48"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2"/>
      <c r="BS16" s="292" t="str">
        <f ca="true">+IF(OFFSET('Water Data'!$D$27,0,10*ROW('Water Data'!D10))="","",OFFSET('Water Data'!$D$27,0,10*ROW('Water Data'!D10)))</f>
        <v/>
      </c>
      <c r="BT16" s="292" t="str">
        <f ca="true">+IF(OFFSET('Water Data'!$D$28,0,10*ROW('Water Data'!D10))="","",OFFSET('Water Data'!$D$28,0,10*ROW('Water Data'!D10)))</f>
        <v/>
      </c>
      <c r="BU16" s="292" t="str">
        <f ca="true">+IF(OFFSET('Water Data'!$D$29,0,10*ROW('Water Data'!D10))="","",OFFSET('Water Data'!$D$29,0,10*ROW('Water Data'!D10)))</f>
        <v/>
      </c>
      <c r="BV16" s="292" t="str">
        <f ca="true">+IF(OFFSET('Water Data'!$E$27,0,10*ROW('Water Data'!E10))="","",OFFSET('Water Data'!$E$27,0,10*ROW('Water Data'!E10)))</f>
        <v/>
      </c>
      <c r="BW16" s="292" t="str">
        <f ca="true">+IF(OFFSET('Water Data'!$E$28,0,10*ROW('Water Data'!E10))="","",OFFSET('Water Data'!$E$28,0,10*ROW('Water Data'!E10)))</f>
        <v/>
      </c>
      <c r="BX16" s="292" t="str">
        <f ca="true">+IF(OFFSET('Water Data'!$E$29,0,10*ROW('Water Data'!E10))="","",OFFSET('Water Data'!$E$29,0,10*ROW('Water Data'!E10)))</f>
        <v/>
      </c>
      <c r="BY16" s="292" t="str">
        <f ca="true">+IF(OFFSET('Water Data'!$F$27,0,10*ROW('Water Data'!F10))="","",OFFSET('Water Data'!$F$27,0,10*ROW('Water Data'!F10)))</f>
        <v/>
      </c>
      <c r="BZ16" s="292" t="str">
        <f ca="true">+IF(OFFSET('Water Data'!$F$28,0,10*ROW('Water Data'!F10))="","",OFFSET('Water Data'!$F$28,0,10*ROW('Water Data'!F10)))</f>
        <v/>
      </c>
      <c r="CA16" s="292" t="str">
        <f ca="true">+IF(OFFSET('Water Data'!$F$29,0,10*ROW('Water Data'!F10))="","",OFFSET('Water Data'!$F$29,0,10*ROW('Water Data'!F10)))</f>
        <v/>
      </c>
      <c r="CB16" s="292" t="str">
        <f ca="true">+IF(OFFSET('Water Data'!$G$27,0,10*ROW('Water Data'!G10))="","",OFFSET('Water Data'!$G$27,0,10*ROW('Water Data'!G10)))</f>
        <v/>
      </c>
      <c r="CC16" s="292" t="str">
        <f ca="true">+IF(OFFSET('Water Data'!$G$28,0,10*ROW('Water Data'!G10))="","",OFFSET('Water Data'!$G$28,0,10*ROW('Water Data'!G10)))</f>
        <v/>
      </c>
      <c r="CD16" s="292" t="str">
        <f ca="true">+IF(OFFSET('Water Data'!$G$29,0,10*ROW('Water Data'!G10))="","",OFFSET('Water Data'!$G$29,0,10*ROW('Water Data'!G10)))</f>
        <v/>
      </c>
      <c r="CE16" s="292" t="str">
        <f ca="true">+IF(OFFSET('Water Data'!$H$27,0,10*ROW('Water Data'!H10))="","",OFFSET('Water Data'!$H$27,0,10*ROW('Water Data'!H10)))</f>
        <v/>
      </c>
      <c r="CF16" s="292" t="str">
        <f ca="true">+IF(OFFSET('Water Data'!$H$28,0,10*ROW('Water Data'!H10))="","",OFFSET('Water Data'!$H$28,0,10*ROW('Water Data'!H10)))</f>
        <v/>
      </c>
      <c r="CG16" s="292" t="str">
        <f ca="true">+IF(OFFSET('Water Data'!$H$29,0,10*ROW('Water Data'!H10))="","",OFFSET('Water Data'!$H$29,0,10*ROW('Water Data'!H10)))</f>
        <v/>
      </c>
      <c r="CH16" s="292" t="str">
        <f ca="true">+IF(OFFSET('Water Data'!$I$27,0,10*ROW('Water Data'!I10))="","",OFFSET('Water Data'!$I$27,0,10*ROW('Water Data'!I10)))</f>
        <v/>
      </c>
      <c r="CI16" s="292" t="str">
        <f ca="true">+IF(OFFSET('Water Data'!$I$28,0,10*ROW('Water Data'!I10))="","",OFFSET('Water Data'!$I$28,0,10*ROW('Water Data'!I10)))</f>
        <v/>
      </c>
      <c r="CJ16" s="292" t="str">
        <f ca="true">+IF(OFFSET('Water Data'!$I$29,0,10*ROW('Water Data'!I10))="","",OFFSET('Water Data'!$I$29,0,10*ROW('Water Data'!I10)))</f>
        <v/>
      </c>
      <c r="CK16" s="292" t="str">
        <f ca="true">+IF(OFFSET('Sanitation Data'!$D$28,0,10*ROW('Sanitation Data'!D10))="","",OFFSET('Sanitation Data'!$D$28,0,10*ROW('Sanitation Data'!D10)))</f>
        <v/>
      </c>
      <c r="CL16" s="292" t="str">
        <f ca="true">+IF(OFFSET('Sanitation Data'!$D$29,0,10*ROW('Sanitation Data'!D10))="","",OFFSET('Sanitation Data'!$D$29,0,10*ROW('Sanitation Data'!D10)))</f>
        <v/>
      </c>
      <c r="CM16" s="292" t="str">
        <f ca="true">+IF(OFFSET('Sanitation Data'!$D$30,0,10*ROW('Sanitation Data'!D10))="","",OFFSET('Sanitation Data'!$D$30,0,10*ROW('Sanitation Data'!D10)))</f>
        <v/>
      </c>
      <c r="CN16" s="292" t="str">
        <f ca="true">+IF(OFFSET('Sanitation Data'!$D$31,0,10*ROW('Sanitation Data'!D10))="","",OFFSET('Sanitation Data'!$D$31,0,10*ROW('Sanitation Data'!D10)))</f>
        <v/>
      </c>
      <c r="CO16" s="292" t="str">
        <f ca="true">+IF(OFFSET('Sanitation Data'!$D$32,0,10*ROW('Sanitation Data'!D10))="","",OFFSET('Sanitation Data'!$D$32,0,10*ROW('Sanitation Data'!D10)))</f>
        <v/>
      </c>
      <c r="CP16" s="292" t="str">
        <f ca="true">+IF(OFFSET('Sanitation Data'!$E$28,0,10*ROW('Sanitation Data'!E10))="","",OFFSET('Sanitation Data'!$E$28,0,10*ROW('Sanitation Data'!E10)))</f>
        <v/>
      </c>
      <c r="CQ16" s="292" t="str">
        <f ca="true">+IF(OFFSET('Sanitation Data'!$E$29,0,10*ROW('Sanitation Data'!E10))="","",OFFSET('Sanitation Data'!$E$29,0,10*ROW('Sanitation Data'!E10)))</f>
        <v/>
      </c>
      <c r="CR16" s="292" t="str">
        <f ca="true">+IF(OFFSET('Sanitation Data'!$E$30,0,10*ROW('Sanitation Data'!E10))="","",OFFSET('Sanitation Data'!$E$30,0,10*ROW('Sanitation Data'!E10)))</f>
        <v/>
      </c>
      <c r="CS16" s="292" t="str">
        <f ca="true">+IF(OFFSET('Sanitation Data'!$E$31,0,10*ROW('Sanitation Data'!E10))="","",OFFSET('Sanitation Data'!$E$31,0,10*ROW('Sanitation Data'!E10)))</f>
        <v/>
      </c>
      <c r="CT16" s="292" t="str">
        <f ca="true">+IF(OFFSET('Sanitation Data'!$E$32,0,10*ROW('Sanitation Data'!E10))="","",OFFSET('Sanitation Data'!$E$32,0,10*ROW('Sanitation Data'!E10)))</f>
        <v/>
      </c>
      <c r="CU16" s="292" t="str">
        <f ca="true">+IF(OFFSET('Sanitation Data'!$F$28,0,10*ROW('Sanitation Data'!F10))="","",OFFSET('Sanitation Data'!$F$28,0,10*ROW('Sanitation Data'!F10)))</f>
        <v/>
      </c>
      <c r="CV16" s="292" t="str">
        <f ca="true">+IF(OFFSET('Sanitation Data'!$F$29,0,10*ROW('Sanitation Data'!F10))="","",OFFSET('Sanitation Data'!$F$29,0,10*ROW('Sanitation Data'!F10)))</f>
        <v/>
      </c>
      <c r="CW16" s="292" t="str">
        <f ca="true">+IF(OFFSET('Sanitation Data'!$F$30,0,10*ROW('Sanitation Data'!F10))="","",OFFSET('Sanitation Data'!$F$30,0,10*ROW('Sanitation Data'!F10)))</f>
        <v/>
      </c>
      <c r="CX16" s="292" t="str">
        <f ca="true">+IF(OFFSET('Sanitation Data'!$F$31,0,10*ROW('Sanitation Data'!F10))="","",OFFSET('Sanitation Data'!$F$31,0,10*ROW('Sanitation Data'!F10)))</f>
        <v/>
      </c>
      <c r="CY16" s="292" t="str">
        <f ca="true">+IF(OFFSET('Sanitation Data'!$F$32,0,10*ROW('Sanitation Data'!F10))="","",OFFSET('Sanitation Data'!$F$32,0,10*ROW('Sanitation Data'!F10)))</f>
        <v/>
      </c>
      <c r="CZ16" s="292" t="str">
        <f ca="true">+IF(OFFSET('Sanitation Data'!$G$28,0,10*ROW('Sanitation Data'!G10))="","",OFFSET('Sanitation Data'!$G$28,0,10*ROW('Sanitation Data'!G10)))</f>
        <v/>
      </c>
      <c r="DA16" s="292" t="str">
        <f ca="true">+IF(OFFSET('Sanitation Data'!$G$29,0,10*ROW('Sanitation Data'!G10))="","",OFFSET('Sanitation Data'!$G$29,0,10*ROW('Sanitation Data'!G10)))</f>
        <v/>
      </c>
      <c r="DB16" s="292" t="str">
        <f ca="true">+IF(OFFSET('Sanitation Data'!$G$30,0,10*ROW('Sanitation Data'!G10))="","",OFFSET('Sanitation Data'!$G$30,0,10*ROW('Sanitation Data'!G10)))</f>
        <v/>
      </c>
      <c r="DC16" s="292" t="str">
        <f ca="true">+IF(OFFSET('Sanitation Data'!$G$31,0,10*ROW('Sanitation Data'!G10))="","",OFFSET('Sanitation Data'!$G$31,0,10*ROW('Sanitation Data'!G10)))</f>
        <v/>
      </c>
      <c r="DD16" s="292" t="str">
        <f ca="true">+IF(OFFSET('Sanitation Data'!$G$32,0,10*ROW('Sanitation Data'!G10))="","",OFFSET('Sanitation Data'!$G$32,0,10*ROW('Sanitation Data'!G10)))</f>
        <v/>
      </c>
      <c r="DE16" s="292" t="str">
        <f ca="true">+IF(OFFSET('Sanitation Data'!$H$28,0,10*ROW('Sanitation Data'!H10))="","",OFFSET('Sanitation Data'!$H$28,0,10*ROW('Sanitation Data'!H10)))</f>
        <v/>
      </c>
      <c r="DF16" s="292" t="str">
        <f ca="true">+IF(OFFSET('Sanitation Data'!$H$29,0,10*ROW('Sanitation Data'!H10))="","",OFFSET('Sanitation Data'!$H$29,0,10*ROW('Sanitation Data'!H10)))</f>
        <v/>
      </c>
      <c r="DG16" s="292" t="str">
        <f ca="true">+IF(OFFSET('Sanitation Data'!$H$30,0,10*ROW('Sanitation Data'!H10))="","",OFFSET('Sanitation Data'!$H$30,0,10*ROW('Sanitation Data'!H10)))</f>
        <v/>
      </c>
      <c r="DH16" s="292" t="str">
        <f ca="true">+IF(OFFSET('Sanitation Data'!$H$31,0,10*ROW('Sanitation Data'!H10))="","",OFFSET('Sanitation Data'!$H$31,0,10*ROW('Sanitation Data'!H10)))</f>
        <v/>
      </c>
      <c r="DI16" s="292" t="str">
        <f ca="true">+IF(OFFSET('Sanitation Data'!$H$32,0,10*ROW('Sanitation Data'!H10))="","",OFFSET('Sanitation Data'!$H$32,0,10*ROW('Sanitation Data'!H10)))</f>
        <v/>
      </c>
      <c r="DJ16" s="292" t="str">
        <f ca="true">+IF(OFFSET('Sanitation Data'!$I$28,0,10*ROW('Sanitation Data'!I10))="","",OFFSET('Sanitation Data'!$I$28,0,10*ROW('Sanitation Data'!I10)))</f>
        <v/>
      </c>
      <c r="DK16" s="292" t="str">
        <f ca="true">+IF(OFFSET('Sanitation Data'!$I$29,0,10*ROW('Sanitation Data'!I10))="","",OFFSET('Sanitation Data'!$I$29,0,10*ROW('Sanitation Data'!I10)))</f>
        <v/>
      </c>
      <c r="DL16" s="292" t="str">
        <f ca="true">+IF(OFFSET('Sanitation Data'!$I$30,0,10*ROW('Sanitation Data'!I10))="","",OFFSET('Sanitation Data'!$I$30,0,10*ROW('Sanitation Data'!I10)))</f>
        <v/>
      </c>
      <c r="DM16" s="292" t="str">
        <f ca="true">+IF(OFFSET('Sanitation Data'!$I$31,0,10*ROW('Sanitation Data'!I10))="","",OFFSET('Sanitation Data'!$I$31,0,10*ROW('Sanitation Data'!I10)))</f>
        <v/>
      </c>
      <c r="DN16" s="292" t="str">
        <f ca="true">+IF(OFFSET('Sanitation Data'!$I$32,0,10*ROW('Sanitation Data'!I10))="","",OFFSET('Sanitation Data'!$I$32,0,10*ROW('Sanitation Data'!I10)))</f>
        <v/>
      </c>
      <c r="DO16" s="292" t="str">
        <f ca="true">+IF(OFFSET('Hygiene Data'!$D$11,0,10*ROW('Hygiene Data'!D10))="","",OFFSET('Hygiene Data'!$D$11,0,10*ROW('Hygiene Data'!D10)))</f>
        <v/>
      </c>
      <c r="DP16" s="292" t="str">
        <f ca="true">+IF(OFFSET('Hygiene Data'!$D$12,0,10*ROW('Hygiene Data'!D10))="","",OFFSET('Hygiene Data'!$D$12,0,10*ROW('Hygiene Data'!D10)))</f>
        <v/>
      </c>
      <c r="DQ16" s="292" t="str">
        <f ca="true">+IF(OFFSET('Hygiene Data'!$D$13,0,10*ROW('Hygiene Data'!D10))="","",OFFSET('Hygiene Data'!$D$13,0,10*ROW('Hygiene Data'!D10)))</f>
        <v/>
      </c>
      <c r="DR16" s="292" t="str">
        <f ca="true">+IF(OFFSET('Hygiene Data'!$E$11,0,10*ROW('Hygiene Data'!E10))="","",OFFSET('Hygiene Data'!$E$11,0,10*ROW('Hygiene Data'!E10)))</f>
        <v/>
      </c>
      <c r="DS16" s="292" t="str">
        <f ca="true">+IF(OFFSET('Hygiene Data'!$E$12,0,10*ROW('Hygiene Data'!E10))="","",OFFSET('Hygiene Data'!$E$12,0,10*ROW('Hygiene Data'!E10)))</f>
        <v/>
      </c>
      <c r="DT16" s="292" t="str">
        <f ca="true">+IF(OFFSET('Hygiene Data'!$E$13,0,10*ROW('Hygiene Data'!E10))="","",OFFSET('Hygiene Data'!$E$13,0,10*ROW('Hygiene Data'!E10)))</f>
        <v/>
      </c>
      <c r="DU16" s="292" t="str">
        <f ca="true">+IF(OFFSET('Hygiene Data'!$F$11,0,10*ROW('Hygiene Data'!F10))="","",OFFSET('Hygiene Data'!$F$11,0,10*ROW('Hygiene Data'!F10)))</f>
        <v/>
      </c>
      <c r="DV16" s="292" t="str">
        <f ca="true">+IF(OFFSET('Hygiene Data'!$F$12,0,10*ROW('Hygiene Data'!F10))="","",OFFSET('Hygiene Data'!$F$12,0,10*ROW('Hygiene Data'!F10)))</f>
        <v/>
      </c>
      <c r="DW16" s="292" t="str">
        <f ca="true">+IF(OFFSET('Hygiene Data'!$F$13,0,10*ROW('Hygiene Data'!F10))="","",OFFSET('Hygiene Data'!$F$13,0,10*ROW('Hygiene Data'!F10)))</f>
        <v/>
      </c>
      <c r="DX16" s="292" t="str">
        <f ca="true">+IF(OFFSET('Hygiene Data'!$G$11,0,10*ROW('Hygiene Data'!G10))="","",OFFSET('Hygiene Data'!$G$11,0,10*ROW('Hygiene Data'!G10)))</f>
        <v/>
      </c>
      <c r="DY16" s="292" t="str">
        <f ca="true">+IF(OFFSET('Hygiene Data'!$G$12,0,10*ROW('Hygiene Data'!G10))="","",OFFSET('Hygiene Data'!$G$12,0,10*ROW('Hygiene Data'!G10)))</f>
        <v/>
      </c>
      <c r="DZ16" s="292" t="str">
        <f ca="true">+IF(OFFSET('Hygiene Data'!$G$13,0,10*ROW('Hygiene Data'!G10))="","",OFFSET('Hygiene Data'!$G$13,0,10*ROW('Hygiene Data'!G10)))</f>
        <v/>
      </c>
      <c r="EA16" s="292" t="str">
        <f ca="true">+IF(OFFSET('Hygiene Data'!$H$11,0,10*ROW('Hygiene Data'!H10))="","",OFFSET('Hygiene Data'!$H$11,0,10*ROW('Hygiene Data'!H10)))</f>
        <v/>
      </c>
      <c r="EB16" s="292" t="str">
        <f ca="true">+IF(OFFSET('Hygiene Data'!$H$12,0,10*ROW('Hygiene Data'!H10))="","",OFFSET('Hygiene Data'!$H$12,0,10*ROW('Hygiene Data'!H10)))</f>
        <v/>
      </c>
      <c r="EC16" s="292" t="str">
        <f ca="true">+IF(OFFSET('Hygiene Data'!$H$13,0,10*ROW('Hygiene Data'!H10))="","",OFFSET('Hygiene Data'!$H$13,0,10*ROW('Hygiene Data'!H10)))</f>
        <v/>
      </c>
      <c r="ED16" s="292" t="str">
        <f ca="true">+IF(OFFSET('Hygiene Data'!$I$11,0,10*ROW('Hygiene Data'!I10))="","",OFFSET('Hygiene Data'!$I$11,0,10*ROW('Hygiene Data'!I10)))</f>
        <v/>
      </c>
      <c r="EE16" s="292" t="str">
        <f ca="true">+IF(OFFSET('Hygiene Data'!$I$12,0,10*ROW('Hygiene Data'!I10))="","",OFFSET('Hygiene Data'!$I$12,0,10*ROW('Hygiene Data'!I10)))</f>
        <v/>
      </c>
      <c r="EF16" s="292"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48"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2"/>
      <c r="BS17" s="292" t="str">
        <f ca="true">+IF(OFFSET('Water Data'!$D$27,0,10*ROW('Water Data'!D11))="","",OFFSET('Water Data'!$D$27,0,10*ROW('Water Data'!D11)))</f>
        <v/>
      </c>
      <c r="BT17" s="292" t="str">
        <f ca="true">+IF(OFFSET('Water Data'!$D$28,0,10*ROW('Water Data'!D11))="","",OFFSET('Water Data'!$D$28,0,10*ROW('Water Data'!D11)))</f>
        <v/>
      </c>
      <c r="BU17" s="292" t="str">
        <f ca="true">+IF(OFFSET('Water Data'!$D$29,0,10*ROW('Water Data'!D11))="","",OFFSET('Water Data'!$D$29,0,10*ROW('Water Data'!D11)))</f>
        <v/>
      </c>
      <c r="BV17" s="292" t="str">
        <f ca="true">+IF(OFFSET('Water Data'!$E$27,0,10*ROW('Water Data'!E11))="","",OFFSET('Water Data'!$E$27,0,10*ROW('Water Data'!E11)))</f>
        <v/>
      </c>
      <c r="BW17" s="292" t="str">
        <f ca="true">+IF(OFFSET('Water Data'!$E$28,0,10*ROW('Water Data'!E11))="","",OFFSET('Water Data'!$E$28,0,10*ROW('Water Data'!E11)))</f>
        <v/>
      </c>
      <c r="BX17" s="292" t="str">
        <f ca="true">+IF(OFFSET('Water Data'!$E$29,0,10*ROW('Water Data'!E11))="","",OFFSET('Water Data'!$E$29,0,10*ROW('Water Data'!E11)))</f>
        <v/>
      </c>
      <c r="BY17" s="292" t="str">
        <f ca="true">+IF(OFFSET('Water Data'!$F$27,0,10*ROW('Water Data'!F11))="","",OFFSET('Water Data'!$F$27,0,10*ROW('Water Data'!F11)))</f>
        <v/>
      </c>
      <c r="BZ17" s="292" t="str">
        <f ca="true">+IF(OFFSET('Water Data'!$F$28,0,10*ROW('Water Data'!F11))="","",OFFSET('Water Data'!$F$28,0,10*ROW('Water Data'!F11)))</f>
        <v/>
      </c>
      <c r="CA17" s="292" t="str">
        <f ca="true">+IF(OFFSET('Water Data'!$F$29,0,10*ROW('Water Data'!F11))="","",OFFSET('Water Data'!$F$29,0,10*ROW('Water Data'!F11)))</f>
        <v/>
      </c>
      <c r="CB17" s="292" t="str">
        <f ca="true">+IF(OFFSET('Water Data'!$G$27,0,10*ROW('Water Data'!G11))="","",OFFSET('Water Data'!$G$27,0,10*ROW('Water Data'!G11)))</f>
        <v/>
      </c>
      <c r="CC17" s="292" t="str">
        <f ca="true">+IF(OFFSET('Water Data'!$G$28,0,10*ROW('Water Data'!G11))="","",OFFSET('Water Data'!$G$28,0,10*ROW('Water Data'!G11)))</f>
        <v/>
      </c>
      <c r="CD17" s="292" t="str">
        <f ca="true">+IF(OFFSET('Water Data'!$G$29,0,10*ROW('Water Data'!G11))="","",OFFSET('Water Data'!$G$29,0,10*ROW('Water Data'!G11)))</f>
        <v/>
      </c>
      <c r="CE17" s="292" t="str">
        <f ca="true">+IF(OFFSET('Water Data'!$H$27,0,10*ROW('Water Data'!H11))="","",OFFSET('Water Data'!$H$27,0,10*ROW('Water Data'!H11)))</f>
        <v/>
      </c>
      <c r="CF17" s="292" t="str">
        <f ca="true">+IF(OFFSET('Water Data'!$H$28,0,10*ROW('Water Data'!H11))="","",OFFSET('Water Data'!$H$28,0,10*ROW('Water Data'!H11)))</f>
        <v/>
      </c>
      <c r="CG17" s="292" t="str">
        <f ca="true">+IF(OFFSET('Water Data'!$H$29,0,10*ROW('Water Data'!H11))="","",OFFSET('Water Data'!$H$29,0,10*ROW('Water Data'!H11)))</f>
        <v/>
      </c>
      <c r="CH17" s="292" t="str">
        <f ca="true">+IF(OFFSET('Water Data'!$I$27,0,10*ROW('Water Data'!I11))="","",OFFSET('Water Data'!$I$27,0,10*ROW('Water Data'!I11)))</f>
        <v/>
      </c>
      <c r="CI17" s="292" t="str">
        <f ca="true">+IF(OFFSET('Water Data'!$I$28,0,10*ROW('Water Data'!I11))="","",OFFSET('Water Data'!$I$28,0,10*ROW('Water Data'!I11)))</f>
        <v/>
      </c>
      <c r="CJ17" s="292" t="str">
        <f ca="true">+IF(OFFSET('Water Data'!$I$29,0,10*ROW('Water Data'!I11))="","",OFFSET('Water Data'!$I$29,0,10*ROW('Water Data'!I11)))</f>
        <v/>
      </c>
      <c r="CK17" s="292" t="str">
        <f ca="true">+IF(OFFSET('Sanitation Data'!$D$28,0,10*ROW('Sanitation Data'!D11))="","",OFFSET('Sanitation Data'!$D$28,0,10*ROW('Sanitation Data'!D11)))</f>
        <v/>
      </c>
      <c r="CL17" s="292" t="str">
        <f ca="true">+IF(OFFSET('Sanitation Data'!$D$29,0,10*ROW('Sanitation Data'!D11))="","",OFFSET('Sanitation Data'!$D$29,0,10*ROW('Sanitation Data'!D11)))</f>
        <v/>
      </c>
      <c r="CM17" s="292" t="str">
        <f ca="true">+IF(OFFSET('Sanitation Data'!$D$30,0,10*ROW('Sanitation Data'!D11))="","",OFFSET('Sanitation Data'!$D$30,0,10*ROW('Sanitation Data'!D11)))</f>
        <v/>
      </c>
      <c r="CN17" s="292" t="str">
        <f ca="true">+IF(OFFSET('Sanitation Data'!$D$31,0,10*ROW('Sanitation Data'!D11))="","",OFFSET('Sanitation Data'!$D$31,0,10*ROW('Sanitation Data'!D11)))</f>
        <v/>
      </c>
      <c r="CO17" s="292" t="str">
        <f ca="true">+IF(OFFSET('Sanitation Data'!$D$32,0,10*ROW('Sanitation Data'!D11))="","",OFFSET('Sanitation Data'!$D$32,0,10*ROW('Sanitation Data'!D11)))</f>
        <v/>
      </c>
      <c r="CP17" s="292" t="str">
        <f ca="true">+IF(OFFSET('Sanitation Data'!$E$28,0,10*ROW('Sanitation Data'!E11))="","",OFFSET('Sanitation Data'!$E$28,0,10*ROW('Sanitation Data'!E11)))</f>
        <v/>
      </c>
      <c r="CQ17" s="292" t="str">
        <f ca="true">+IF(OFFSET('Sanitation Data'!$E$29,0,10*ROW('Sanitation Data'!E11))="","",OFFSET('Sanitation Data'!$E$29,0,10*ROW('Sanitation Data'!E11)))</f>
        <v/>
      </c>
      <c r="CR17" s="292" t="str">
        <f ca="true">+IF(OFFSET('Sanitation Data'!$E$30,0,10*ROW('Sanitation Data'!E11))="","",OFFSET('Sanitation Data'!$E$30,0,10*ROW('Sanitation Data'!E11)))</f>
        <v/>
      </c>
      <c r="CS17" s="292" t="str">
        <f ca="true">+IF(OFFSET('Sanitation Data'!$E$31,0,10*ROW('Sanitation Data'!E11))="","",OFFSET('Sanitation Data'!$E$31,0,10*ROW('Sanitation Data'!E11)))</f>
        <v/>
      </c>
      <c r="CT17" s="292" t="str">
        <f ca="true">+IF(OFFSET('Sanitation Data'!$E$32,0,10*ROW('Sanitation Data'!E11))="","",OFFSET('Sanitation Data'!$E$32,0,10*ROW('Sanitation Data'!E11)))</f>
        <v/>
      </c>
      <c r="CU17" s="292" t="str">
        <f ca="true">+IF(OFFSET('Sanitation Data'!$F$28,0,10*ROW('Sanitation Data'!F11))="","",OFFSET('Sanitation Data'!$F$28,0,10*ROW('Sanitation Data'!F11)))</f>
        <v/>
      </c>
      <c r="CV17" s="292" t="str">
        <f ca="true">+IF(OFFSET('Sanitation Data'!$F$29,0,10*ROW('Sanitation Data'!F11))="","",OFFSET('Sanitation Data'!$F$29,0,10*ROW('Sanitation Data'!F11)))</f>
        <v/>
      </c>
      <c r="CW17" s="292" t="str">
        <f ca="true">+IF(OFFSET('Sanitation Data'!$F$30,0,10*ROW('Sanitation Data'!F11))="","",OFFSET('Sanitation Data'!$F$30,0,10*ROW('Sanitation Data'!F11)))</f>
        <v/>
      </c>
      <c r="CX17" s="292" t="str">
        <f ca="true">+IF(OFFSET('Sanitation Data'!$F$31,0,10*ROW('Sanitation Data'!F11))="","",OFFSET('Sanitation Data'!$F$31,0,10*ROW('Sanitation Data'!F11)))</f>
        <v/>
      </c>
      <c r="CY17" s="292" t="str">
        <f ca="true">+IF(OFFSET('Sanitation Data'!$F$32,0,10*ROW('Sanitation Data'!F11))="","",OFFSET('Sanitation Data'!$F$32,0,10*ROW('Sanitation Data'!F11)))</f>
        <v/>
      </c>
      <c r="CZ17" s="292" t="str">
        <f ca="true">+IF(OFFSET('Sanitation Data'!$G$28,0,10*ROW('Sanitation Data'!G11))="","",OFFSET('Sanitation Data'!$G$28,0,10*ROW('Sanitation Data'!G11)))</f>
        <v/>
      </c>
      <c r="DA17" s="292" t="str">
        <f ca="true">+IF(OFFSET('Sanitation Data'!$G$29,0,10*ROW('Sanitation Data'!G11))="","",OFFSET('Sanitation Data'!$G$29,0,10*ROW('Sanitation Data'!G11)))</f>
        <v/>
      </c>
      <c r="DB17" s="292" t="str">
        <f ca="true">+IF(OFFSET('Sanitation Data'!$G$30,0,10*ROW('Sanitation Data'!G11))="","",OFFSET('Sanitation Data'!$G$30,0,10*ROW('Sanitation Data'!G11)))</f>
        <v/>
      </c>
      <c r="DC17" s="292" t="str">
        <f ca="true">+IF(OFFSET('Sanitation Data'!$G$31,0,10*ROW('Sanitation Data'!G11))="","",OFFSET('Sanitation Data'!$G$31,0,10*ROW('Sanitation Data'!G11)))</f>
        <v/>
      </c>
      <c r="DD17" s="292" t="str">
        <f ca="true">+IF(OFFSET('Sanitation Data'!$G$32,0,10*ROW('Sanitation Data'!G11))="","",OFFSET('Sanitation Data'!$G$32,0,10*ROW('Sanitation Data'!G11)))</f>
        <v/>
      </c>
      <c r="DE17" s="292" t="str">
        <f ca="true">+IF(OFFSET('Sanitation Data'!$H$28,0,10*ROW('Sanitation Data'!H11))="","",OFFSET('Sanitation Data'!$H$28,0,10*ROW('Sanitation Data'!H11)))</f>
        <v/>
      </c>
      <c r="DF17" s="292" t="str">
        <f ca="true">+IF(OFFSET('Sanitation Data'!$H$29,0,10*ROW('Sanitation Data'!H11))="","",OFFSET('Sanitation Data'!$H$29,0,10*ROW('Sanitation Data'!H11)))</f>
        <v/>
      </c>
      <c r="DG17" s="292" t="str">
        <f ca="true">+IF(OFFSET('Sanitation Data'!$H$30,0,10*ROW('Sanitation Data'!H11))="","",OFFSET('Sanitation Data'!$H$30,0,10*ROW('Sanitation Data'!H11)))</f>
        <v/>
      </c>
      <c r="DH17" s="292" t="str">
        <f ca="true">+IF(OFFSET('Sanitation Data'!$H$31,0,10*ROW('Sanitation Data'!H11))="","",OFFSET('Sanitation Data'!$H$31,0,10*ROW('Sanitation Data'!H11)))</f>
        <v/>
      </c>
      <c r="DI17" s="292" t="str">
        <f ca="true">+IF(OFFSET('Sanitation Data'!$H$32,0,10*ROW('Sanitation Data'!H11))="","",OFFSET('Sanitation Data'!$H$32,0,10*ROW('Sanitation Data'!H11)))</f>
        <v/>
      </c>
      <c r="DJ17" s="292" t="str">
        <f ca="true">+IF(OFFSET('Sanitation Data'!$I$28,0,10*ROW('Sanitation Data'!I11))="","",OFFSET('Sanitation Data'!$I$28,0,10*ROW('Sanitation Data'!I11)))</f>
        <v/>
      </c>
      <c r="DK17" s="292" t="str">
        <f ca="true">+IF(OFFSET('Sanitation Data'!$I$29,0,10*ROW('Sanitation Data'!I11))="","",OFFSET('Sanitation Data'!$I$29,0,10*ROW('Sanitation Data'!I11)))</f>
        <v/>
      </c>
      <c r="DL17" s="292" t="str">
        <f ca="true">+IF(OFFSET('Sanitation Data'!$I$30,0,10*ROW('Sanitation Data'!I11))="","",OFFSET('Sanitation Data'!$I$30,0,10*ROW('Sanitation Data'!I11)))</f>
        <v/>
      </c>
      <c r="DM17" s="292" t="str">
        <f ca="true">+IF(OFFSET('Sanitation Data'!$I$31,0,10*ROW('Sanitation Data'!I11))="","",OFFSET('Sanitation Data'!$I$31,0,10*ROW('Sanitation Data'!I11)))</f>
        <v/>
      </c>
      <c r="DN17" s="292" t="str">
        <f ca="true">+IF(OFFSET('Sanitation Data'!$I$32,0,10*ROW('Sanitation Data'!I11))="","",OFFSET('Sanitation Data'!$I$32,0,10*ROW('Sanitation Data'!I11)))</f>
        <v/>
      </c>
      <c r="DO17" s="292" t="str">
        <f ca="true">+IF(OFFSET('Hygiene Data'!$D$11,0,10*ROW('Hygiene Data'!D11))="","",OFFSET('Hygiene Data'!$D$11,0,10*ROW('Hygiene Data'!D11)))</f>
        <v/>
      </c>
      <c r="DP17" s="292" t="str">
        <f ca="true">+IF(OFFSET('Hygiene Data'!$D$12,0,10*ROW('Hygiene Data'!D11))="","",OFFSET('Hygiene Data'!$D$12,0,10*ROW('Hygiene Data'!D11)))</f>
        <v/>
      </c>
      <c r="DQ17" s="292" t="str">
        <f ca="true">+IF(OFFSET('Hygiene Data'!$D$13,0,10*ROW('Hygiene Data'!D11))="","",OFFSET('Hygiene Data'!$D$13,0,10*ROW('Hygiene Data'!D11)))</f>
        <v/>
      </c>
      <c r="DR17" s="292" t="str">
        <f ca="true">+IF(OFFSET('Hygiene Data'!$E$11,0,10*ROW('Hygiene Data'!E11))="","",OFFSET('Hygiene Data'!$E$11,0,10*ROW('Hygiene Data'!E11)))</f>
        <v/>
      </c>
      <c r="DS17" s="292" t="str">
        <f ca="true">+IF(OFFSET('Hygiene Data'!$E$12,0,10*ROW('Hygiene Data'!E11))="","",OFFSET('Hygiene Data'!$E$12,0,10*ROW('Hygiene Data'!E11)))</f>
        <v/>
      </c>
      <c r="DT17" s="292" t="str">
        <f ca="true">+IF(OFFSET('Hygiene Data'!$E$13,0,10*ROW('Hygiene Data'!E11))="","",OFFSET('Hygiene Data'!$E$13,0,10*ROW('Hygiene Data'!E11)))</f>
        <v/>
      </c>
      <c r="DU17" s="292" t="str">
        <f ca="true">+IF(OFFSET('Hygiene Data'!$F$11,0,10*ROW('Hygiene Data'!F11))="","",OFFSET('Hygiene Data'!$F$11,0,10*ROW('Hygiene Data'!F11)))</f>
        <v/>
      </c>
      <c r="DV17" s="292" t="str">
        <f ca="true">+IF(OFFSET('Hygiene Data'!$F$12,0,10*ROW('Hygiene Data'!F11))="","",OFFSET('Hygiene Data'!$F$12,0,10*ROW('Hygiene Data'!F11)))</f>
        <v/>
      </c>
      <c r="DW17" s="292" t="str">
        <f ca="true">+IF(OFFSET('Hygiene Data'!$F$13,0,10*ROW('Hygiene Data'!F11))="","",OFFSET('Hygiene Data'!$F$13,0,10*ROW('Hygiene Data'!F11)))</f>
        <v/>
      </c>
      <c r="DX17" s="292" t="str">
        <f ca="true">+IF(OFFSET('Hygiene Data'!$G$11,0,10*ROW('Hygiene Data'!G11))="","",OFFSET('Hygiene Data'!$G$11,0,10*ROW('Hygiene Data'!G11)))</f>
        <v/>
      </c>
      <c r="DY17" s="292" t="str">
        <f ca="true">+IF(OFFSET('Hygiene Data'!$G$12,0,10*ROW('Hygiene Data'!G11))="","",OFFSET('Hygiene Data'!$G$12,0,10*ROW('Hygiene Data'!G11)))</f>
        <v/>
      </c>
      <c r="DZ17" s="292" t="str">
        <f ca="true">+IF(OFFSET('Hygiene Data'!$G$13,0,10*ROW('Hygiene Data'!G11))="","",OFFSET('Hygiene Data'!$G$13,0,10*ROW('Hygiene Data'!G11)))</f>
        <v/>
      </c>
      <c r="EA17" s="292" t="str">
        <f ca="true">+IF(OFFSET('Hygiene Data'!$H$11,0,10*ROW('Hygiene Data'!H11))="","",OFFSET('Hygiene Data'!$H$11,0,10*ROW('Hygiene Data'!H11)))</f>
        <v/>
      </c>
      <c r="EB17" s="292" t="str">
        <f ca="true">+IF(OFFSET('Hygiene Data'!$H$12,0,10*ROW('Hygiene Data'!H11))="","",OFFSET('Hygiene Data'!$H$12,0,10*ROW('Hygiene Data'!H11)))</f>
        <v/>
      </c>
      <c r="EC17" s="292" t="str">
        <f ca="true">+IF(OFFSET('Hygiene Data'!$H$13,0,10*ROW('Hygiene Data'!H11))="","",OFFSET('Hygiene Data'!$H$13,0,10*ROW('Hygiene Data'!H11)))</f>
        <v/>
      </c>
      <c r="ED17" s="292" t="str">
        <f ca="true">+IF(OFFSET('Hygiene Data'!$I$11,0,10*ROW('Hygiene Data'!I11))="","",OFFSET('Hygiene Data'!$I$11,0,10*ROW('Hygiene Data'!I11)))</f>
        <v/>
      </c>
      <c r="EE17" s="292" t="str">
        <f ca="true">+IF(OFFSET('Hygiene Data'!$I$12,0,10*ROW('Hygiene Data'!I11))="","",OFFSET('Hygiene Data'!$I$12,0,10*ROW('Hygiene Data'!I11)))</f>
        <v/>
      </c>
      <c r="EF17" s="292"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48"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2"/>
      <c r="BS18" s="292" t="str">
        <f ca="true">+IF(OFFSET('Water Data'!$D$27,0,10*ROW('Water Data'!D12))="","",OFFSET('Water Data'!$D$27,0,10*ROW('Water Data'!D12)))</f>
        <v/>
      </c>
      <c r="BT18" s="292" t="str">
        <f ca="true">+IF(OFFSET('Water Data'!$D$28,0,10*ROW('Water Data'!D12))="","",OFFSET('Water Data'!$D$28,0,10*ROW('Water Data'!D12)))</f>
        <v/>
      </c>
      <c r="BU18" s="292" t="str">
        <f ca="true">+IF(OFFSET('Water Data'!$D$29,0,10*ROW('Water Data'!D12))="","",OFFSET('Water Data'!$D$29,0,10*ROW('Water Data'!D12)))</f>
        <v/>
      </c>
      <c r="BV18" s="292" t="str">
        <f ca="true">+IF(OFFSET('Water Data'!$E$27,0,10*ROW('Water Data'!E12))="","",OFFSET('Water Data'!$E$27,0,10*ROW('Water Data'!E12)))</f>
        <v/>
      </c>
      <c r="BW18" s="292" t="str">
        <f ca="true">+IF(OFFSET('Water Data'!$E$28,0,10*ROW('Water Data'!E12))="","",OFFSET('Water Data'!$E$28,0,10*ROW('Water Data'!E12)))</f>
        <v/>
      </c>
      <c r="BX18" s="292" t="str">
        <f ca="true">+IF(OFFSET('Water Data'!$E$29,0,10*ROW('Water Data'!E12))="","",OFFSET('Water Data'!$E$29,0,10*ROW('Water Data'!E12)))</f>
        <v/>
      </c>
      <c r="BY18" s="292" t="str">
        <f ca="true">+IF(OFFSET('Water Data'!$F$27,0,10*ROW('Water Data'!F12))="","",OFFSET('Water Data'!$F$27,0,10*ROW('Water Data'!F12)))</f>
        <v/>
      </c>
      <c r="BZ18" s="292" t="str">
        <f ca="true">+IF(OFFSET('Water Data'!$F$28,0,10*ROW('Water Data'!F12))="","",OFFSET('Water Data'!$F$28,0,10*ROW('Water Data'!F12)))</f>
        <v/>
      </c>
      <c r="CA18" s="292" t="str">
        <f ca="true">+IF(OFFSET('Water Data'!$F$29,0,10*ROW('Water Data'!F12))="","",OFFSET('Water Data'!$F$29,0,10*ROW('Water Data'!F12)))</f>
        <v/>
      </c>
      <c r="CB18" s="292" t="str">
        <f ca="true">+IF(OFFSET('Water Data'!$G$27,0,10*ROW('Water Data'!G12))="","",OFFSET('Water Data'!$G$27,0,10*ROW('Water Data'!G12)))</f>
        <v/>
      </c>
      <c r="CC18" s="292" t="str">
        <f ca="true">+IF(OFFSET('Water Data'!$G$28,0,10*ROW('Water Data'!G12))="","",OFFSET('Water Data'!$G$28,0,10*ROW('Water Data'!G12)))</f>
        <v/>
      </c>
      <c r="CD18" s="292" t="str">
        <f ca="true">+IF(OFFSET('Water Data'!$G$29,0,10*ROW('Water Data'!G12))="","",OFFSET('Water Data'!$G$29,0,10*ROW('Water Data'!G12)))</f>
        <v/>
      </c>
      <c r="CE18" s="292" t="str">
        <f ca="true">+IF(OFFSET('Water Data'!$H$27,0,10*ROW('Water Data'!H12))="","",OFFSET('Water Data'!$H$27,0,10*ROW('Water Data'!H12)))</f>
        <v/>
      </c>
      <c r="CF18" s="292" t="str">
        <f ca="true">+IF(OFFSET('Water Data'!$H$28,0,10*ROW('Water Data'!H12))="","",OFFSET('Water Data'!$H$28,0,10*ROW('Water Data'!H12)))</f>
        <v/>
      </c>
      <c r="CG18" s="292" t="str">
        <f ca="true">+IF(OFFSET('Water Data'!$H$29,0,10*ROW('Water Data'!H12))="","",OFFSET('Water Data'!$H$29,0,10*ROW('Water Data'!H12)))</f>
        <v/>
      </c>
      <c r="CH18" s="292" t="str">
        <f ca="true">+IF(OFFSET('Water Data'!$I$27,0,10*ROW('Water Data'!I12))="","",OFFSET('Water Data'!$I$27,0,10*ROW('Water Data'!I12)))</f>
        <v/>
      </c>
      <c r="CI18" s="292" t="str">
        <f ca="true">+IF(OFFSET('Water Data'!$I$28,0,10*ROW('Water Data'!I12))="","",OFFSET('Water Data'!$I$28,0,10*ROW('Water Data'!I12)))</f>
        <v/>
      </c>
      <c r="CJ18" s="292" t="str">
        <f ca="true">+IF(OFFSET('Water Data'!$I$29,0,10*ROW('Water Data'!I12))="","",OFFSET('Water Data'!$I$29,0,10*ROW('Water Data'!I12)))</f>
        <v/>
      </c>
      <c r="CK18" s="292" t="str">
        <f ca="true">+IF(OFFSET('Sanitation Data'!$D$28,0,10*ROW('Sanitation Data'!D12))="","",OFFSET('Sanitation Data'!$D$28,0,10*ROW('Sanitation Data'!D12)))</f>
        <v/>
      </c>
      <c r="CL18" s="292" t="str">
        <f ca="true">+IF(OFFSET('Sanitation Data'!$D$29,0,10*ROW('Sanitation Data'!D12))="","",OFFSET('Sanitation Data'!$D$29,0,10*ROW('Sanitation Data'!D12)))</f>
        <v/>
      </c>
      <c r="CM18" s="292" t="str">
        <f ca="true">+IF(OFFSET('Sanitation Data'!$D$30,0,10*ROW('Sanitation Data'!D12))="","",OFFSET('Sanitation Data'!$D$30,0,10*ROW('Sanitation Data'!D12)))</f>
        <v/>
      </c>
      <c r="CN18" s="292" t="str">
        <f ca="true">+IF(OFFSET('Sanitation Data'!$D$31,0,10*ROW('Sanitation Data'!D12))="","",OFFSET('Sanitation Data'!$D$31,0,10*ROW('Sanitation Data'!D12)))</f>
        <v/>
      </c>
      <c r="CO18" s="292" t="str">
        <f ca="true">+IF(OFFSET('Sanitation Data'!$D$32,0,10*ROW('Sanitation Data'!D12))="","",OFFSET('Sanitation Data'!$D$32,0,10*ROW('Sanitation Data'!D12)))</f>
        <v/>
      </c>
      <c r="CP18" s="292" t="str">
        <f ca="true">+IF(OFFSET('Sanitation Data'!$E$28,0,10*ROW('Sanitation Data'!E12))="","",OFFSET('Sanitation Data'!$E$28,0,10*ROW('Sanitation Data'!E12)))</f>
        <v/>
      </c>
      <c r="CQ18" s="292" t="str">
        <f ca="true">+IF(OFFSET('Sanitation Data'!$E$29,0,10*ROW('Sanitation Data'!E12))="","",OFFSET('Sanitation Data'!$E$29,0,10*ROW('Sanitation Data'!E12)))</f>
        <v/>
      </c>
      <c r="CR18" s="292" t="str">
        <f ca="true">+IF(OFFSET('Sanitation Data'!$E$30,0,10*ROW('Sanitation Data'!E12))="","",OFFSET('Sanitation Data'!$E$30,0,10*ROW('Sanitation Data'!E12)))</f>
        <v/>
      </c>
      <c r="CS18" s="292" t="str">
        <f ca="true">+IF(OFFSET('Sanitation Data'!$E$31,0,10*ROW('Sanitation Data'!E12))="","",OFFSET('Sanitation Data'!$E$31,0,10*ROW('Sanitation Data'!E12)))</f>
        <v/>
      </c>
      <c r="CT18" s="292" t="str">
        <f ca="true">+IF(OFFSET('Sanitation Data'!$E$32,0,10*ROW('Sanitation Data'!E12))="","",OFFSET('Sanitation Data'!$E$32,0,10*ROW('Sanitation Data'!E12)))</f>
        <v/>
      </c>
      <c r="CU18" s="292" t="str">
        <f ca="true">+IF(OFFSET('Sanitation Data'!$F$28,0,10*ROW('Sanitation Data'!F12))="","",OFFSET('Sanitation Data'!$F$28,0,10*ROW('Sanitation Data'!F12)))</f>
        <v/>
      </c>
      <c r="CV18" s="292" t="str">
        <f ca="true">+IF(OFFSET('Sanitation Data'!$F$29,0,10*ROW('Sanitation Data'!F12))="","",OFFSET('Sanitation Data'!$F$29,0,10*ROW('Sanitation Data'!F12)))</f>
        <v/>
      </c>
      <c r="CW18" s="292" t="str">
        <f ca="true">+IF(OFFSET('Sanitation Data'!$F$30,0,10*ROW('Sanitation Data'!F12))="","",OFFSET('Sanitation Data'!$F$30,0,10*ROW('Sanitation Data'!F12)))</f>
        <v/>
      </c>
      <c r="CX18" s="292" t="str">
        <f ca="true">+IF(OFFSET('Sanitation Data'!$F$31,0,10*ROW('Sanitation Data'!F12))="","",OFFSET('Sanitation Data'!$F$31,0,10*ROW('Sanitation Data'!F12)))</f>
        <v/>
      </c>
      <c r="CY18" s="292" t="str">
        <f ca="true">+IF(OFFSET('Sanitation Data'!$F$32,0,10*ROW('Sanitation Data'!F12))="","",OFFSET('Sanitation Data'!$F$32,0,10*ROW('Sanitation Data'!F12)))</f>
        <v/>
      </c>
      <c r="CZ18" s="292" t="str">
        <f ca="true">+IF(OFFSET('Sanitation Data'!$G$28,0,10*ROW('Sanitation Data'!G12))="","",OFFSET('Sanitation Data'!$G$28,0,10*ROW('Sanitation Data'!G12)))</f>
        <v/>
      </c>
      <c r="DA18" s="292" t="str">
        <f ca="true">+IF(OFFSET('Sanitation Data'!$G$29,0,10*ROW('Sanitation Data'!G12))="","",OFFSET('Sanitation Data'!$G$29,0,10*ROW('Sanitation Data'!G12)))</f>
        <v/>
      </c>
      <c r="DB18" s="292" t="str">
        <f ca="true">+IF(OFFSET('Sanitation Data'!$G$30,0,10*ROW('Sanitation Data'!G12))="","",OFFSET('Sanitation Data'!$G$30,0,10*ROW('Sanitation Data'!G12)))</f>
        <v/>
      </c>
      <c r="DC18" s="292" t="str">
        <f ca="true">+IF(OFFSET('Sanitation Data'!$G$31,0,10*ROW('Sanitation Data'!G12))="","",OFFSET('Sanitation Data'!$G$31,0,10*ROW('Sanitation Data'!G12)))</f>
        <v/>
      </c>
      <c r="DD18" s="292" t="str">
        <f ca="true">+IF(OFFSET('Sanitation Data'!$G$32,0,10*ROW('Sanitation Data'!G12))="","",OFFSET('Sanitation Data'!$G$32,0,10*ROW('Sanitation Data'!G12)))</f>
        <v/>
      </c>
      <c r="DE18" s="292" t="str">
        <f ca="true">+IF(OFFSET('Sanitation Data'!$H$28,0,10*ROW('Sanitation Data'!H12))="","",OFFSET('Sanitation Data'!$H$28,0,10*ROW('Sanitation Data'!H12)))</f>
        <v/>
      </c>
      <c r="DF18" s="292" t="str">
        <f ca="true">+IF(OFFSET('Sanitation Data'!$H$29,0,10*ROW('Sanitation Data'!H12))="","",OFFSET('Sanitation Data'!$H$29,0,10*ROW('Sanitation Data'!H12)))</f>
        <v/>
      </c>
      <c r="DG18" s="292" t="str">
        <f ca="true">+IF(OFFSET('Sanitation Data'!$H$30,0,10*ROW('Sanitation Data'!H12))="","",OFFSET('Sanitation Data'!$H$30,0,10*ROW('Sanitation Data'!H12)))</f>
        <v/>
      </c>
      <c r="DH18" s="292" t="str">
        <f ca="true">+IF(OFFSET('Sanitation Data'!$H$31,0,10*ROW('Sanitation Data'!H12))="","",OFFSET('Sanitation Data'!$H$31,0,10*ROW('Sanitation Data'!H12)))</f>
        <v/>
      </c>
      <c r="DI18" s="292" t="str">
        <f ca="true">+IF(OFFSET('Sanitation Data'!$H$32,0,10*ROW('Sanitation Data'!H12))="","",OFFSET('Sanitation Data'!$H$32,0,10*ROW('Sanitation Data'!H12)))</f>
        <v/>
      </c>
      <c r="DJ18" s="292" t="str">
        <f ca="true">+IF(OFFSET('Sanitation Data'!$I$28,0,10*ROW('Sanitation Data'!I12))="","",OFFSET('Sanitation Data'!$I$28,0,10*ROW('Sanitation Data'!I12)))</f>
        <v/>
      </c>
      <c r="DK18" s="292" t="str">
        <f ca="true">+IF(OFFSET('Sanitation Data'!$I$29,0,10*ROW('Sanitation Data'!I12))="","",OFFSET('Sanitation Data'!$I$29,0,10*ROW('Sanitation Data'!I12)))</f>
        <v/>
      </c>
      <c r="DL18" s="292" t="str">
        <f ca="true">+IF(OFFSET('Sanitation Data'!$I$30,0,10*ROW('Sanitation Data'!I12))="","",OFFSET('Sanitation Data'!$I$30,0,10*ROW('Sanitation Data'!I12)))</f>
        <v/>
      </c>
      <c r="DM18" s="292" t="str">
        <f ca="true">+IF(OFFSET('Sanitation Data'!$I$31,0,10*ROW('Sanitation Data'!I12))="","",OFFSET('Sanitation Data'!$I$31,0,10*ROW('Sanitation Data'!I12)))</f>
        <v/>
      </c>
      <c r="DN18" s="292" t="str">
        <f ca="true">+IF(OFFSET('Sanitation Data'!$I$32,0,10*ROW('Sanitation Data'!I12))="","",OFFSET('Sanitation Data'!$I$32,0,10*ROW('Sanitation Data'!I12)))</f>
        <v/>
      </c>
      <c r="DO18" s="292" t="str">
        <f ca="true">+IF(OFFSET('Hygiene Data'!$D$11,0,10*ROW('Hygiene Data'!D12))="","",OFFSET('Hygiene Data'!$D$11,0,10*ROW('Hygiene Data'!D12)))</f>
        <v/>
      </c>
      <c r="DP18" s="292" t="str">
        <f ca="true">+IF(OFFSET('Hygiene Data'!$D$12,0,10*ROW('Hygiene Data'!D12))="","",OFFSET('Hygiene Data'!$D$12,0,10*ROW('Hygiene Data'!D12)))</f>
        <v/>
      </c>
      <c r="DQ18" s="292" t="str">
        <f ca="true">+IF(OFFSET('Hygiene Data'!$D$13,0,10*ROW('Hygiene Data'!D12))="","",OFFSET('Hygiene Data'!$D$13,0,10*ROW('Hygiene Data'!D12)))</f>
        <v/>
      </c>
      <c r="DR18" s="292" t="str">
        <f ca="true">+IF(OFFSET('Hygiene Data'!$E$11,0,10*ROW('Hygiene Data'!E12))="","",OFFSET('Hygiene Data'!$E$11,0,10*ROW('Hygiene Data'!E12)))</f>
        <v/>
      </c>
      <c r="DS18" s="292" t="str">
        <f ca="true">+IF(OFFSET('Hygiene Data'!$E$12,0,10*ROW('Hygiene Data'!E12))="","",OFFSET('Hygiene Data'!$E$12,0,10*ROW('Hygiene Data'!E12)))</f>
        <v/>
      </c>
      <c r="DT18" s="292" t="str">
        <f ca="true">+IF(OFFSET('Hygiene Data'!$E$13,0,10*ROW('Hygiene Data'!E12))="","",OFFSET('Hygiene Data'!$E$13,0,10*ROW('Hygiene Data'!E12)))</f>
        <v/>
      </c>
      <c r="DU18" s="292" t="str">
        <f ca="true">+IF(OFFSET('Hygiene Data'!$F$11,0,10*ROW('Hygiene Data'!F12))="","",OFFSET('Hygiene Data'!$F$11,0,10*ROW('Hygiene Data'!F12)))</f>
        <v/>
      </c>
      <c r="DV18" s="292" t="str">
        <f ca="true">+IF(OFFSET('Hygiene Data'!$F$12,0,10*ROW('Hygiene Data'!F12))="","",OFFSET('Hygiene Data'!$F$12,0,10*ROW('Hygiene Data'!F12)))</f>
        <v/>
      </c>
      <c r="DW18" s="292" t="str">
        <f ca="true">+IF(OFFSET('Hygiene Data'!$F$13,0,10*ROW('Hygiene Data'!F12))="","",OFFSET('Hygiene Data'!$F$13,0,10*ROW('Hygiene Data'!F12)))</f>
        <v/>
      </c>
      <c r="DX18" s="292" t="str">
        <f ca="true">+IF(OFFSET('Hygiene Data'!$G$11,0,10*ROW('Hygiene Data'!G12))="","",OFFSET('Hygiene Data'!$G$11,0,10*ROW('Hygiene Data'!G12)))</f>
        <v/>
      </c>
      <c r="DY18" s="292" t="str">
        <f ca="true">+IF(OFFSET('Hygiene Data'!$G$12,0,10*ROW('Hygiene Data'!G12))="","",OFFSET('Hygiene Data'!$G$12,0,10*ROW('Hygiene Data'!G12)))</f>
        <v/>
      </c>
      <c r="DZ18" s="292" t="str">
        <f ca="true">+IF(OFFSET('Hygiene Data'!$G$13,0,10*ROW('Hygiene Data'!G12))="","",OFFSET('Hygiene Data'!$G$13,0,10*ROW('Hygiene Data'!G12)))</f>
        <v/>
      </c>
      <c r="EA18" s="292" t="str">
        <f ca="true">+IF(OFFSET('Hygiene Data'!$H$11,0,10*ROW('Hygiene Data'!H12))="","",OFFSET('Hygiene Data'!$H$11,0,10*ROW('Hygiene Data'!H12)))</f>
        <v/>
      </c>
      <c r="EB18" s="292" t="str">
        <f ca="true">+IF(OFFSET('Hygiene Data'!$H$12,0,10*ROW('Hygiene Data'!H12))="","",OFFSET('Hygiene Data'!$H$12,0,10*ROW('Hygiene Data'!H12)))</f>
        <v/>
      </c>
      <c r="EC18" s="292" t="str">
        <f ca="true">+IF(OFFSET('Hygiene Data'!$H$13,0,10*ROW('Hygiene Data'!H12))="","",OFFSET('Hygiene Data'!$H$13,0,10*ROW('Hygiene Data'!H12)))</f>
        <v/>
      </c>
      <c r="ED18" s="292" t="str">
        <f ca="true">+IF(OFFSET('Hygiene Data'!$I$11,0,10*ROW('Hygiene Data'!I12))="","",OFFSET('Hygiene Data'!$I$11,0,10*ROW('Hygiene Data'!I12)))</f>
        <v/>
      </c>
      <c r="EE18" s="292" t="str">
        <f ca="true">+IF(OFFSET('Hygiene Data'!$I$12,0,10*ROW('Hygiene Data'!I12))="","",OFFSET('Hygiene Data'!$I$12,0,10*ROW('Hygiene Data'!I12)))</f>
        <v/>
      </c>
      <c r="EF18" s="292"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48"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2"/>
      <c r="BS19" s="292" t="str">
        <f ca="true">+IF(OFFSET('Water Data'!$D$27,0,10*ROW('Water Data'!D13))="","",OFFSET('Water Data'!$D$27,0,10*ROW('Water Data'!D13)))</f>
        <v/>
      </c>
      <c r="BT19" s="292" t="str">
        <f ca="true">+IF(OFFSET('Water Data'!$D$28,0,10*ROW('Water Data'!D13))="","",OFFSET('Water Data'!$D$28,0,10*ROW('Water Data'!D13)))</f>
        <v/>
      </c>
      <c r="BU19" s="292" t="str">
        <f ca="true">+IF(OFFSET('Water Data'!$D$29,0,10*ROW('Water Data'!D13))="","",OFFSET('Water Data'!$D$29,0,10*ROW('Water Data'!D13)))</f>
        <v/>
      </c>
      <c r="BV19" s="292" t="str">
        <f ca="true">+IF(OFFSET('Water Data'!$E$27,0,10*ROW('Water Data'!E13))="","",OFFSET('Water Data'!$E$27,0,10*ROW('Water Data'!E13)))</f>
        <v/>
      </c>
      <c r="BW19" s="292" t="str">
        <f ca="true">+IF(OFFSET('Water Data'!$E$28,0,10*ROW('Water Data'!E13))="","",OFFSET('Water Data'!$E$28,0,10*ROW('Water Data'!E13)))</f>
        <v/>
      </c>
      <c r="BX19" s="292" t="str">
        <f ca="true">+IF(OFFSET('Water Data'!$E$29,0,10*ROW('Water Data'!E13))="","",OFFSET('Water Data'!$E$29,0,10*ROW('Water Data'!E13)))</f>
        <v/>
      </c>
      <c r="BY19" s="292" t="str">
        <f ca="true">+IF(OFFSET('Water Data'!$F$27,0,10*ROW('Water Data'!F13))="","",OFFSET('Water Data'!$F$27,0,10*ROW('Water Data'!F13)))</f>
        <v/>
      </c>
      <c r="BZ19" s="292" t="str">
        <f ca="true">+IF(OFFSET('Water Data'!$F$28,0,10*ROW('Water Data'!F13))="","",OFFSET('Water Data'!$F$28,0,10*ROW('Water Data'!F13)))</f>
        <v/>
      </c>
      <c r="CA19" s="292" t="str">
        <f ca="true">+IF(OFFSET('Water Data'!$F$29,0,10*ROW('Water Data'!F13))="","",OFFSET('Water Data'!$F$29,0,10*ROW('Water Data'!F13)))</f>
        <v/>
      </c>
      <c r="CB19" s="292" t="str">
        <f ca="true">+IF(OFFSET('Water Data'!$G$27,0,10*ROW('Water Data'!G13))="","",OFFSET('Water Data'!$G$27,0,10*ROW('Water Data'!G13)))</f>
        <v/>
      </c>
      <c r="CC19" s="292" t="str">
        <f ca="true">+IF(OFFSET('Water Data'!$G$28,0,10*ROW('Water Data'!G13))="","",OFFSET('Water Data'!$G$28,0,10*ROW('Water Data'!G13)))</f>
        <v/>
      </c>
      <c r="CD19" s="292" t="str">
        <f ca="true">+IF(OFFSET('Water Data'!$G$29,0,10*ROW('Water Data'!G13))="","",OFFSET('Water Data'!$G$29,0,10*ROW('Water Data'!G13)))</f>
        <v/>
      </c>
      <c r="CE19" s="292" t="str">
        <f ca="true">+IF(OFFSET('Water Data'!$H$27,0,10*ROW('Water Data'!H13))="","",OFFSET('Water Data'!$H$27,0,10*ROW('Water Data'!H13)))</f>
        <v/>
      </c>
      <c r="CF19" s="292" t="str">
        <f ca="true">+IF(OFFSET('Water Data'!$H$28,0,10*ROW('Water Data'!H13))="","",OFFSET('Water Data'!$H$28,0,10*ROW('Water Data'!H13)))</f>
        <v/>
      </c>
      <c r="CG19" s="292" t="str">
        <f ca="true">+IF(OFFSET('Water Data'!$H$29,0,10*ROW('Water Data'!H13))="","",OFFSET('Water Data'!$H$29,0,10*ROW('Water Data'!H13)))</f>
        <v/>
      </c>
      <c r="CH19" s="292" t="str">
        <f ca="true">+IF(OFFSET('Water Data'!$I$27,0,10*ROW('Water Data'!I13))="","",OFFSET('Water Data'!$I$27,0,10*ROW('Water Data'!I13)))</f>
        <v/>
      </c>
      <c r="CI19" s="292" t="str">
        <f ca="true">+IF(OFFSET('Water Data'!$I$28,0,10*ROW('Water Data'!I13))="","",OFFSET('Water Data'!$I$28,0,10*ROW('Water Data'!I13)))</f>
        <v/>
      </c>
      <c r="CJ19" s="292" t="str">
        <f ca="true">+IF(OFFSET('Water Data'!$I$29,0,10*ROW('Water Data'!I13))="","",OFFSET('Water Data'!$I$29,0,10*ROW('Water Data'!I13)))</f>
        <v/>
      </c>
      <c r="CK19" s="292" t="str">
        <f ca="true">+IF(OFFSET('Sanitation Data'!$D$28,0,10*ROW('Sanitation Data'!D13))="","",OFFSET('Sanitation Data'!$D$28,0,10*ROW('Sanitation Data'!D13)))</f>
        <v/>
      </c>
      <c r="CL19" s="292" t="str">
        <f ca="true">+IF(OFFSET('Sanitation Data'!$D$29,0,10*ROW('Sanitation Data'!D13))="","",OFFSET('Sanitation Data'!$D$29,0,10*ROW('Sanitation Data'!D13)))</f>
        <v/>
      </c>
      <c r="CM19" s="292" t="str">
        <f ca="true">+IF(OFFSET('Sanitation Data'!$D$30,0,10*ROW('Sanitation Data'!D13))="","",OFFSET('Sanitation Data'!$D$30,0,10*ROW('Sanitation Data'!D13)))</f>
        <v/>
      </c>
      <c r="CN19" s="292" t="str">
        <f ca="true">+IF(OFFSET('Sanitation Data'!$D$31,0,10*ROW('Sanitation Data'!D13))="","",OFFSET('Sanitation Data'!$D$31,0,10*ROW('Sanitation Data'!D13)))</f>
        <v/>
      </c>
      <c r="CO19" s="292" t="str">
        <f ca="true">+IF(OFFSET('Sanitation Data'!$D$32,0,10*ROW('Sanitation Data'!D13))="","",OFFSET('Sanitation Data'!$D$32,0,10*ROW('Sanitation Data'!D13)))</f>
        <v/>
      </c>
      <c r="CP19" s="292" t="str">
        <f ca="true">+IF(OFFSET('Sanitation Data'!$E$28,0,10*ROW('Sanitation Data'!E13))="","",OFFSET('Sanitation Data'!$E$28,0,10*ROW('Sanitation Data'!E13)))</f>
        <v/>
      </c>
      <c r="CQ19" s="292" t="str">
        <f ca="true">+IF(OFFSET('Sanitation Data'!$E$29,0,10*ROW('Sanitation Data'!E13))="","",OFFSET('Sanitation Data'!$E$29,0,10*ROW('Sanitation Data'!E13)))</f>
        <v/>
      </c>
      <c r="CR19" s="292" t="str">
        <f ca="true">+IF(OFFSET('Sanitation Data'!$E$30,0,10*ROW('Sanitation Data'!E13))="","",OFFSET('Sanitation Data'!$E$30,0,10*ROW('Sanitation Data'!E13)))</f>
        <v/>
      </c>
      <c r="CS19" s="292" t="str">
        <f ca="true">+IF(OFFSET('Sanitation Data'!$E$31,0,10*ROW('Sanitation Data'!E13))="","",OFFSET('Sanitation Data'!$E$31,0,10*ROW('Sanitation Data'!E13)))</f>
        <v/>
      </c>
      <c r="CT19" s="292" t="str">
        <f ca="true">+IF(OFFSET('Sanitation Data'!$E$32,0,10*ROW('Sanitation Data'!E13))="","",OFFSET('Sanitation Data'!$E$32,0,10*ROW('Sanitation Data'!E13)))</f>
        <v/>
      </c>
      <c r="CU19" s="292" t="str">
        <f ca="true">+IF(OFFSET('Sanitation Data'!$F$28,0,10*ROW('Sanitation Data'!F13))="","",OFFSET('Sanitation Data'!$F$28,0,10*ROW('Sanitation Data'!F13)))</f>
        <v/>
      </c>
      <c r="CV19" s="292" t="str">
        <f ca="true">+IF(OFFSET('Sanitation Data'!$F$29,0,10*ROW('Sanitation Data'!F13))="","",OFFSET('Sanitation Data'!$F$29,0,10*ROW('Sanitation Data'!F13)))</f>
        <v/>
      </c>
      <c r="CW19" s="292" t="str">
        <f ca="true">+IF(OFFSET('Sanitation Data'!$F$30,0,10*ROW('Sanitation Data'!F13))="","",OFFSET('Sanitation Data'!$F$30,0,10*ROW('Sanitation Data'!F13)))</f>
        <v/>
      </c>
      <c r="CX19" s="292" t="str">
        <f ca="true">+IF(OFFSET('Sanitation Data'!$F$31,0,10*ROW('Sanitation Data'!F13))="","",OFFSET('Sanitation Data'!$F$31,0,10*ROW('Sanitation Data'!F13)))</f>
        <v/>
      </c>
      <c r="CY19" s="292" t="str">
        <f ca="true">+IF(OFFSET('Sanitation Data'!$F$32,0,10*ROW('Sanitation Data'!F13))="","",OFFSET('Sanitation Data'!$F$32,0,10*ROW('Sanitation Data'!F13)))</f>
        <v/>
      </c>
      <c r="CZ19" s="292" t="str">
        <f ca="true">+IF(OFFSET('Sanitation Data'!$G$28,0,10*ROW('Sanitation Data'!G13))="","",OFFSET('Sanitation Data'!$G$28,0,10*ROW('Sanitation Data'!G13)))</f>
        <v/>
      </c>
      <c r="DA19" s="292" t="str">
        <f ca="true">+IF(OFFSET('Sanitation Data'!$G$29,0,10*ROW('Sanitation Data'!G13))="","",OFFSET('Sanitation Data'!$G$29,0,10*ROW('Sanitation Data'!G13)))</f>
        <v/>
      </c>
      <c r="DB19" s="292" t="str">
        <f ca="true">+IF(OFFSET('Sanitation Data'!$G$30,0,10*ROW('Sanitation Data'!G13))="","",OFFSET('Sanitation Data'!$G$30,0,10*ROW('Sanitation Data'!G13)))</f>
        <v/>
      </c>
      <c r="DC19" s="292" t="str">
        <f ca="true">+IF(OFFSET('Sanitation Data'!$G$31,0,10*ROW('Sanitation Data'!G13))="","",OFFSET('Sanitation Data'!$G$31,0,10*ROW('Sanitation Data'!G13)))</f>
        <v/>
      </c>
      <c r="DD19" s="292" t="str">
        <f ca="true">+IF(OFFSET('Sanitation Data'!$G$32,0,10*ROW('Sanitation Data'!G13))="","",OFFSET('Sanitation Data'!$G$32,0,10*ROW('Sanitation Data'!G13)))</f>
        <v/>
      </c>
      <c r="DE19" s="292" t="str">
        <f ca="true">+IF(OFFSET('Sanitation Data'!$H$28,0,10*ROW('Sanitation Data'!H13))="","",OFFSET('Sanitation Data'!$H$28,0,10*ROW('Sanitation Data'!H13)))</f>
        <v/>
      </c>
      <c r="DF19" s="292" t="str">
        <f ca="true">+IF(OFFSET('Sanitation Data'!$H$29,0,10*ROW('Sanitation Data'!H13))="","",OFFSET('Sanitation Data'!$H$29,0,10*ROW('Sanitation Data'!H13)))</f>
        <v/>
      </c>
      <c r="DG19" s="292" t="str">
        <f ca="true">+IF(OFFSET('Sanitation Data'!$H$30,0,10*ROW('Sanitation Data'!H13))="","",OFFSET('Sanitation Data'!$H$30,0,10*ROW('Sanitation Data'!H13)))</f>
        <v/>
      </c>
      <c r="DH19" s="292" t="str">
        <f ca="true">+IF(OFFSET('Sanitation Data'!$H$31,0,10*ROW('Sanitation Data'!H13))="","",OFFSET('Sanitation Data'!$H$31,0,10*ROW('Sanitation Data'!H13)))</f>
        <v/>
      </c>
      <c r="DI19" s="292" t="str">
        <f ca="true">+IF(OFFSET('Sanitation Data'!$H$32,0,10*ROW('Sanitation Data'!H13))="","",OFFSET('Sanitation Data'!$H$32,0,10*ROW('Sanitation Data'!H13)))</f>
        <v/>
      </c>
      <c r="DJ19" s="292" t="str">
        <f ca="true">+IF(OFFSET('Sanitation Data'!$I$28,0,10*ROW('Sanitation Data'!I13))="","",OFFSET('Sanitation Data'!$I$28,0,10*ROW('Sanitation Data'!I13)))</f>
        <v/>
      </c>
      <c r="DK19" s="292" t="str">
        <f ca="true">+IF(OFFSET('Sanitation Data'!$I$29,0,10*ROW('Sanitation Data'!I13))="","",OFFSET('Sanitation Data'!$I$29,0,10*ROW('Sanitation Data'!I13)))</f>
        <v/>
      </c>
      <c r="DL19" s="292" t="str">
        <f ca="true">+IF(OFFSET('Sanitation Data'!$I$30,0,10*ROW('Sanitation Data'!I13))="","",OFFSET('Sanitation Data'!$I$30,0,10*ROW('Sanitation Data'!I13)))</f>
        <v/>
      </c>
      <c r="DM19" s="292" t="str">
        <f ca="true">+IF(OFFSET('Sanitation Data'!$I$31,0,10*ROW('Sanitation Data'!I13))="","",OFFSET('Sanitation Data'!$I$31,0,10*ROW('Sanitation Data'!I13)))</f>
        <v/>
      </c>
      <c r="DN19" s="292" t="str">
        <f ca="true">+IF(OFFSET('Sanitation Data'!$I$32,0,10*ROW('Sanitation Data'!I13))="","",OFFSET('Sanitation Data'!$I$32,0,10*ROW('Sanitation Data'!I13)))</f>
        <v/>
      </c>
      <c r="DO19" s="292" t="str">
        <f ca="true">+IF(OFFSET('Hygiene Data'!$D$11,0,10*ROW('Hygiene Data'!D13))="","",OFFSET('Hygiene Data'!$D$11,0,10*ROW('Hygiene Data'!D13)))</f>
        <v/>
      </c>
      <c r="DP19" s="292" t="str">
        <f ca="true">+IF(OFFSET('Hygiene Data'!$D$12,0,10*ROW('Hygiene Data'!D13))="","",OFFSET('Hygiene Data'!$D$12,0,10*ROW('Hygiene Data'!D13)))</f>
        <v/>
      </c>
      <c r="DQ19" s="292" t="str">
        <f ca="true">+IF(OFFSET('Hygiene Data'!$D$13,0,10*ROW('Hygiene Data'!D13))="","",OFFSET('Hygiene Data'!$D$13,0,10*ROW('Hygiene Data'!D13)))</f>
        <v/>
      </c>
      <c r="DR19" s="292" t="str">
        <f ca="true">+IF(OFFSET('Hygiene Data'!$E$11,0,10*ROW('Hygiene Data'!E13))="","",OFFSET('Hygiene Data'!$E$11,0,10*ROW('Hygiene Data'!E13)))</f>
        <v/>
      </c>
      <c r="DS19" s="292" t="str">
        <f ca="true">+IF(OFFSET('Hygiene Data'!$E$12,0,10*ROW('Hygiene Data'!E13))="","",OFFSET('Hygiene Data'!$E$12,0,10*ROW('Hygiene Data'!E13)))</f>
        <v/>
      </c>
      <c r="DT19" s="292" t="str">
        <f ca="true">+IF(OFFSET('Hygiene Data'!$E$13,0,10*ROW('Hygiene Data'!E13))="","",OFFSET('Hygiene Data'!$E$13,0,10*ROW('Hygiene Data'!E13)))</f>
        <v/>
      </c>
      <c r="DU19" s="292" t="str">
        <f ca="true">+IF(OFFSET('Hygiene Data'!$F$11,0,10*ROW('Hygiene Data'!F13))="","",OFFSET('Hygiene Data'!$F$11,0,10*ROW('Hygiene Data'!F13)))</f>
        <v/>
      </c>
      <c r="DV19" s="292" t="str">
        <f ca="true">+IF(OFFSET('Hygiene Data'!$F$12,0,10*ROW('Hygiene Data'!F13))="","",OFFSET('Hygiene Data'!$F$12,0,10*ROW('Hygiene Data'!F13)))</f>
        <v/>
      </c>
      <c r="DW19" s="292" t="str">
        <f ca="true">+IF(OFFSET('Hygiene Data'!$F$13,0,10*ROW('Hygiene Data'!F13))="","",OFFSET('Hygiene Data'!$F$13,0,10*ROW('Hygiene Data'!F13)))</f>
        <v/>
      </c>
      <c r="DX19" s="292" t="str">
        <f ca="true">+IF(OFFSET('Hygiene Data'!$G$11,0,10*ROW('Hygiene Data'!G13))="","",OFFSET('Hygiene Data'!$G$11,0,10*ROW('Hygiene Data'!G13)))</f>
        <v/>
      </c>
      <c r="DY19" s="292" t="str">
        <f ca="true">+IF(OFFSET('Hygiene Data'!$G$12,0,10*ROW('Hygiene Data'!G13))="","",OFFSET('Hygiene Data'!$G$12,0,10*ROW('Hygiene Data'!G13)))</f>
        <v/>
      </c>
      <c r="DZ19" s="292" t="str">
        <f ca="true">+IF(OFFSET('Hygiene Data'!$G$13,0,10*ROW('Hygiene Data'!G13))="","",OFFSET('Hygiene Data'!$G$13,0,10*ROW('Hygiene Data'!G13)))</f>
        <v/>
      </c>
      <c r="EA19" s="292" t="str">
        <f ca="true">+IF(OFFSET('Hygiene Data'!$H$11,0,10*ROW('Hygiene Data'!H13))="","",OFFSET('Hygiene Data'!$H$11,0,10*ROW('Hygiene Data'!H13)))</f>
        <v/>
      </c>
      <c r="EB19" s="292" t="str">
        <f ca="true">+IF(OFFSET('Hygiene Data'!$H$12,0,10*ROW('Hygiene Data'!H13))="","",OFFSET('Hygiene Data'!$H$12,0,10*ROW('Hygiene Data'!H13)))</f>
        <v/>
      </c>
      <c r="EC19" s="292" t="str">
        <f ca="true">+IF(OFFSET('Hygiene Data'!$H$13,0,10*ROW('Hygiene Data'!H13))="","",OFFSET('Hygiene Data'!$H$13,0,10*ROW('Hygiene Data'!H13)))</f>
        <v/>
      </c>
      <c r="ED19" s="292" t="str">
        <f ca="true">+IF(OFFSET('Hygiene Data'!$I$11,0,10*ROW('Hygiene Data'!I13))="","",OFFSET('Hygiene Data'!$I$11,0,10*ROW('Hygiene Data'!I13)))</f>
        <v/>
      </c>
      <c r="EE19" s="292" t="str">
        <f ca="true">+IF(OFFSET('Hygiene Data'!$I$12,0,10*ROW('Hygiene Data'!I13))="","",OFFSET('Hygiene Data'!$I$12,0,10*ROW('Hygiene Data'!I13)))</f>
        <v/>
      </c>
      <c r="EF19" s="29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48"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2"/>
      <c r="BS20" s="292" t="str">
        <f ca="true">+IF(OFFSET('Water Data'!$D$27,0,10*ROW('Water Data'!D14))="","",OFFSET('Water Data'!$D$27,0,10*ROW('Water Data'!D14)))</f>
        <v/>
      </c>
      <c r="BT20" s="292" t="str">
        <f ca="true">+IF(OFFSET('Water Data'!$D$28,0,10*ROW('Water Data'!D14))="","",OFFSET('Water Data'!$D$28,0,10*ROW('Water Data'!D14)))</f>
        <v/>
      </c>
      <c r="BU20" s="292" t="str">
        <f ca="true">+IF(OFFSET('Water Data'!$D$29,0,10*ROW('Water Data'!D14))="","",OFFSET('Water Data'!$D$29,0,10*ROW('Water Data'!D14)))</f>
        <v/>
      </c>
      <c r="BV20" s="292" t="str">
        <f ca="true">+IF(OFFSET('Water Data'!$E$27,0,10*ROW('Water Data'!E14))="","",OFFSET('Water Data'!$E$27,0,10*ROW('Water Data'!E14)))</f>
        <v/>
      </c>
      <c r="BW20" s="292" t="str">
        <f ca="true">+IF(OFFSET('Water Data'!$E$28,0,10*ROW('Water Data'!E14))="","",OFFSET('Water Data'!$E$28,0,10*ROW('Water Data'!E14)))</f>
        <v/>
      </c>
      <c r="BX20" s="292" t="str">
        <f ca="true">+IF(OFFSET('Water Data'!$E$29,0,10*ROW('Water Data'!E14))="","",OFFSET('Water Data'!$E$29,0,10*ROW('Water Data'!E14)))</f>
        <v/>
      </c>
      <c r="BY20" s="292" t="str">
        <f ca="true">+IF(OFFSET('Water Data'!$F$27,0,10*ROW('Water Data'!F14))="","",OFFSET('Water Data'!$F$27,0,10*ROW('Water Data'!F14)))</f>
        <v/>
      </c>
      <c r="BZ20" s="292" t="str">
        <f ca="true">+IF(OFFSET('Water Data'!$F$28,0,10*ROW('Water Data'!F14))="","",OFFSET('Water Data'!$F$28,0,10*ROW('Water Data'!F14)))</f>
        <v/>
      </c>
      <c r="CA20" s="292" t="str">
        <f ca="true">+IF(OFFSET('Water Data'!$F$29,0,10*ROW('Water Data'!F14))="","",OFFSET('Water Data'!$F$29,0,10*ROW('Water Data'!F14)))</f>
        <v/>
      </c>
      <c r="CB20" s="292" t="str">
        <f ca="true">+IF(OFFSET('Water Data'!$G$27,0,10*ROW('Water Data'!G14))="","",OFFSET('Water Data'!$G$27,0,10*ROW('Water Data'!G14)))</f>
        <v/>
      </c>
      <c r="CC20" s="292" t="str">
        <f ca="true">+IF(OFFSET('Water Data'!$G$28,0,10*ROW('Water Data'!G14))="","",OFFSET('Water Data'!$G$28,0,10*ROW('Water Data'!G14)))</f>
        <v/>
      </c>
      <c r="CD20" s="292" t="str">
        <f ca="true">+IF(OFFSET('Water Data'!$G$29,0,10*ROW('Water Data'!G14))="","",OFFSET('Water Data'!$G$29,0,10*ROW('Water Data'!G14)))</f>
        <v/>
      </c>
      <c r="CE20" s="292" t="str">
        <f ca="true">+IF(OFFSET('Water Data'!$H$27,0,10*ROW('Water Data'!H14))="","",OFFSET('Water Data'!$H$27,0,10*ROW('Water Data'!H14)))</f>
        <v/>
      </c>
      <c r="CF20" s="292" t="str">
        <f ca="true">+IF(OFFSET('Water Data'!$H$28,0,10*ROW('Water Data'!H14))="","",OFFSET('Water Data'!$H$28,0,10*ROW('Water Data'!H14)))</f>
        <v/>
      </c>
      <c r="CG20" s="292" t="str">
        <f ca="true">+IF(OFFSET('Water Data'!$H$29,0,10*ROW('Water Data'!H14))="","",OFFSET('Water Data'!$H$29,0,10*ROW('Water Data'!H14)))</f>
        <v/>
      </c>
      <c r="CH20" s="292" t="str">
        <f ca="true">+IF(OFFSET('Water Data'!$I$27,0,10*ROW('Water Data'!I14))="","",OFFSET('Water Data'!$I$27,0,10*ROW('Water Data'!I14)))</f>
        <v/>
      </c>
      <c r="CI20" s="292" t="str">
        <f ca="true">+IF(OFFSET('Water Data'!$I$28,0,10*ROW('Water Data'!I14))="","",OFFSET('Water Data'!$I$28,0,10*ROW('Water Data'!I14)))</f>
        <v/>
      </c>
      <c r="CJ20" s="292" t="str">
        <f ca="true">+IF(OFFSET('Water Data'!$I$29,0,10*ROW('Water Data'!I14))="","",OFFSET('Water Data'!$I$29,0,10*ROW('Water Data'!I14)))</f>
        <v/>
      </c>
      <c r="CK20" s="292" t="str">
        <f ca="true">+IF(OFFSET('Sanitation Data'!$D$28,0,10*ROW('Sanitation Data'!D14))="","",OFFSET('Sanitation Data'!$D$28,0,10*ROW('Sanitation Data'!D14)))</f>
        <v/>
      </c>
      <c r="CL20" s="292" t="str">
        <f ca="true">+IF(OFFSET('Sanitation Data'!$D$29,0,10*ROW('Sanitation Data'!D14))="","",OFFSET('Sanitation Data'!$D$29,0,10*ROW('Sanitation Data'!D14)))</f>
        <v/>
      </c>
      <c r="CM20" s="292" t="str">
        <f ca="true">+IF(OFFSET('Sanitation Data'!$D$30,0,10*ROW('Sanitation Data'!D14))="","",OFFSET('Sanitation Data'!$D$30,0,10*ROW('Sanitation Data'!D14)))</f>
        <v/>
      </c>
      <c r="CN20" s="292" t="str">
        <f ca="true">+IF(OFFSET('Sanitation Data'!$D$31,0,10*ROW('Sanitation Data'!D14))="","",OFFSET('Sanitation Data'!$D$31,0,10*ROW('Sanitation Data'!D14)))</f>
        <v/>
      </c>
      <c r="CO20" s="292" t="str">
        <f ca="true">+IF(OFFSET('Sanitation Data'!$D$32,0,10*ROW('Sanitation Data'!D14))="","",OFFSET('Sanitation Data'!$D$32,0,10*ROW('Sanitation Data'!D14)))</f>
        <v/>
      </c>
      <c r="CP20" s="292" t="str">
        <f ca="true">+IF(OFFSET('Sanitation Data'!$E$28,0,10*ROW('Sanitation Data'!E14))="","",OFFSET('Sanitation Data'!$E$28,0,10*ROW('Sanitation Data'!E14)))</f>
        <v/>
      </c>
      <c r="CQ20" s="292" t="str">
        <f ca="true">+IF(OFFSET('Sanitation Data'!$E$29,0,10*ROW('Sanitation Data'!E14))="","",OFFSET('Sanitation Data'!$E$29,0,10*ROW('Sanitation Data'!E14)))</f>
        <v/>
      </c>
      <c r="CR20" s="292" t="str">
        <f ca="true">+IF(OFFSET('Sanitation Data'!$E$30,0,10*ROW('Sanitation Data'!E14))="","",OFFSET('Sanitation Data'!$E$30,0,10*ROW('Sanitation Data'!E14)))</f>
        <v/>
      </c>
      <c r="CS20" s="292" t="str">
        <f ca="true">+IF(OFFSET('Sanitation Data'!$E$31,0,10*ROW('Sanitation Data'!E14))="","",OFFSET('Sanitation Data'!$E$31,0,10*ROW('Sanitation Data'!E14)))</f>
        <v/>
      </c>
      <c r="CT20" s="292" t="str">
        <f ca="true">+IF(OFFSET('Sanitation Data'!$E$32,0,10*ROW('Sanitation Data'!E14))="","",OFFSET('Sanitation Data'!$E$32,0,10*ROW('Sanitation Data'!E14)))</f>
        <v/>
      </c>
      <c r="CU20" s="292" t="str">
        <f ca="true">+IF(OFFSET('Sanitation Data'!$F$28,0,10*ROW('Sanitation Data'!F14))="","",OFFSET('Sanitation Data'!$F$28,0,10*ROW('Sanitation Data'!F14)))</f>
        <v/>
      </c>
      <c r="CV20" s="292" t="str">
        <f ca="true">+IF(OFFSET('Sanitation Data'!$F$29,0,10*ROW('Sanitation Data'!F14))="","",OFFSET('Sanitation Data'!$F$29,0,10*ROW('Sanitation Data'!F14)))</f>
        <v/>
      </c>
      <c r="CW20" s="292" t="str">
        <f ca="true">+IF(OFFSET('Sanitation Data'!$F$30,0,10*ROW('Sanitation Data'!F14))="","",OFFSET('Sanitation Data'!$F$30,0,10*ROW('Sanitation Data'!F14)))</f>
        <v/>
      </c>
      <c r="CX20" s="292" t="str">
        <f ca="true">+IF(OFFSET('Sanitation Data'!$F$31,0,10*ROW('Sanitation Data'!F14))="","",OFFSET('Sanitation Data'!$F$31,0,10*ROW('Sanitation Data'!F14)))</f>
        <v/>
      </c>
      <c r="CY20" s="292" t="str">
        <f ca="true">+IF(OFFSET('Sanitation Data'!$F$32,0,10*ROW('Sanitation Data'!F14))="","",OFFSET('Sanitation Data'!$F$32,0,10*ROW('Sanitation Data'!F14)))</f>
        <v/>
      </c>
      <c r="CZ20" s="292" t="str">
        <f ca="true">+IF(OFFSET('Sanitation Data'!$G$28,0,10*ROW('Sanitation Data'!G14))="","",OFFSET('Sanitation Data'!$G$28,0,10*ROW('Sanitation Data'!G14)))</f>
        <v/>
      </c>
      <c r="DA20" s="292" t="str">
        <f ca="true">+IF(OFFSET('Sanitation Data'!$G$29,0,10*ROW('Sanitation Data'!G14))="","",OFFSET('Sanitation Data'!$G$29,0,10*ROW('Sanitation Data'!G14)))</f>
        <v/>
      </c>
      <c r="DB20" s="292" t="str">
        <f ca="true">+IF(OFFSET('Sanitation Data'!$G$30,0,10*ROW('Sanitation Data'!G14))="","",OFFSET('Sanitation Data'!$G$30,0,10*ROW('Sanitation Data'!G14)))</f>
        <v/>
      </c>
      <c r="DC20" s="292" t="str">
        <f ca="true">+IF(OFFSET('Sanitation Data'!$G$31,0,10*ROW('Sanitation Data'!G14))="","",OFFSET('Sanitation Data'!$G$31,0,10*ROW('Sanitation Data'!G14)))</f>
        <v/>
      </c>
      <c r="DD20" s="292" t="str">
        <f ca="true">+IF(OFFSET('Sanitation Data'!$G$32,0,10*ROW('Sanitation Data'!G14))="","",OFFSET('Sanitation Data'!$G$32,0,10*ROW('Sanitation Data'!G14)))</f>
        <v/>
      </c>
      <c r="DE20" s="292" t="str">
        <f ca="true">+IF(OFFSET('Sanitation Data'!$H$28,0,10*ROW('Sanitation Data'!H14))="","",OFFSET('Sanitation Data'!$H$28,0,10*ROW('Sanitation Data'!H14)))</f>
        <v/>
      </c>
      <c r="DF20" s="292" t="str">
        <f ca="true">+IF(OFFSET('Sanitation Data'!$H$29,0,10*ROW('Sanitation Data'!H14))="","",OFFSET('Sanitation Data'!$H$29,0,10*ROW('Sanitation Data'!H14)))</f>
        <v/>
      </c>
      <c r="DG20" s="292" t="str">
        <f ca="true">+IF(OFFSET('Sanitation Data'!$H$30,0,10*ROW('Sanitation Data'!H14))="","",OFFSET('Sanitation Data'!$H$30,0,10*ROW('Sanitation Data'!H14)))</f>
        <v/>
      </c>
      <c r="DH20" s="292" t="str">
        <f ca="true">+IF(OFFSET('Sanitation Data'!$H$31,0,10*ROW('Sanitation Data'!H14))="","",OFFSET('Sanitation Data'!$H$31,0,10*ROW('Sanitation Data'!H14)))</f>
        <v/>
      </c>
      <c r="DI20" s="292" t="str">
        <f ca="true">+IF(OFFSET('Sanitation Data'!$H$32,0,10*ROW('Sanitation Data'!H14))="","",OFFSET('Sanitation Data'!$H$32,0,10*ROW('Sanitation Data'!H14)))</f>
        <v/>
      </c>
      <c r="DJ20" s="292" t="str">
        <f ca="true">+IF(OFFSET('Sanitation Data'!$I$28,0,10*ROW('Sanitation Data'!I14))="","",OFFSET('Sanitation Data'!$I$28,0,10*ROW('Sanitation Data'!I14)))</f>
        <v/>
      </c>
      <c r="DK20" s="292" t="str">
        <f ca="true">+IF(OFFSET('Sanitation Data'!$I$29,0,10*ROW('Sanitation Data'!I14))="","",OFFSET('Sanitation Data'!$I$29,0,10*ROW('Sanitation Data'!I14)))</f>
        <v/>
      </c>
      <c r="DL20" s="292" t="str">
        <f ca="true">+IF(OFFSET('Sanitation Data'!$I$30,0,10*ROW('Sanitation Data'!I14))="","",OFFSET('Sanitation Data'!$I$30,0,10*ROW('Sanitation Data'!I14)))</f>
        <v/>
      </c>
      <c r="DM20" s="292" t="str">
        <f ca="true">+IF(OFFSET('Sanitation Data'!$I$31,0,10*ROW('Sanitation Data'!I14))="","",OFFSET('Sanitation Data'!$I$31,0,10*ROW('Sanitation Data'!I14)))</f>
        <v/>
      </c>
      <c r="DN20" s="292" t="str">
        <f ca="true">+IF(OFFSET('Sanitation Data'!$I$32,0,10*ROW('Sanitation Data'!I14))="","",OFFSET('Sanitation Data'!$I$32,0,10*ROW('Sanitation Data'!I14)))</f>
        <v/>
      </c>
      <c r="DO20" s="292" t="str">
        <f ca="true">+IF(OFFSET('Hygiene Data'!$D$11,0,10*ROW('Hygiene Data'!D14))="","",OFFSET('Hygiene Data'!$D$11,0,10*ROW('Hygiene Data'!D14)))</f>
        <v/>
      </c>
      <c r="DP20" s="292" t="str">
        <f ca="true">+IF(OFFSET('Hygiene Data'!$D$12,0,10*ROW('Hygiene Data'!D14))="","",OFFSET('Hygiene Data'!$D$12,0,10*ROW('Hygiene Data'!D14)))</f>
        <v/>
      </c>
      <c r="DQ20" s="292" t="str">
        <f ca="true">+IF(OFFSET('Hygiene Data'!$D$13,0,10*ROW('Hygiene Data'!D14))="","",OFFSET('Hygiene Data'!$D$13,0,10*ROW('Hygiene Data'!D14)))</f>
        <v/>
      </c>
      <c r="DR20" s="292" t="str">
        <f ca="true">+IF(OFFSET('Hygiene Data'!$E$11,0,10*ROW('Hygiene Data'!E14))="","",OFFSET('Hygiene Data'!$E$11,0,10*ROW('Hygiene Data'!E14)))</f>
        <v/>
      </c>
      <c r="DS20" s="292" t="str">
        <f ca="true">+IF(OFFSET('Hygiene Data'!$E$12,0,10*ROW('Hygiene Data'!E14))="","",OFFSET('Hygiene Data'!$E$12,0,10*ROW('Hygiene Data'!E14)))</f>
        <v/>
      </c>
      <c r="DT20" s="292" t="str">
        <f ca="true">+IF(OFFSET('Hygiene Data'!$E$13,0,10*ROW('Hygiene Data'!E14))="","",OFFSET('Hygiene Data'!$E$13,0,10*ROW('Hygiene Data'!E14)))</f>
        <v/>
      </c>
      <c r="DU20" s="292" t="str">
        <f ca="true">+IF(OFFSET('Hygiene Data'!$F$11,0,10*ROW('Hygiene Data'!F14))="","",OFFSET('Hygiene Data'!$F$11,0,10*ROW('Hygiene Data'!F14)))</f>
        <v/>
      </c>
      <c r="DV20" s="292" t="str">
        <f ca="true">+IF(OFFSET('Hygiene Data'!$F$12,0,10*ROW('Hygiene Data'!F14))="","",OFFSET('Hygiene Data'!$F$12,0,10*ROW('Hygiene Data'!F14)))</f>
        <v/>
      </c>
      <c r="DW20" s="292" t="str">
        <f ca="true">+IF(OFFSET('Hygiene Data'!$F$13,0,10*ROW('Hygiene Data'!F14))="","",OFFSET('Hygiene Data'!$F$13,0,10*ROW('Hygiene Data'!F14)))</f>
        <v/>
      </c>
      <c r="DX20" s="292" t="str">
        <f ca="true">+IF(OFFSET('Hygiene Data'!$G$11,0,10*ROW('Hygiene Data'!G14))="","",OFFSET('Hygiene Data'!$G$11,0,10*ROW('Hygiene Data'!G14)))</f>
        <v/>
      </c>
      <c r="DY20" s="292" t="str">
        <f ca="true">+IF(OFFSET('Hygiene Data'!$G$12,0,10*ROW('Hygiene Data'!G14))="","",OFFSET('Hygiene Data'!$G$12,0,10*ROW('Hygiene Data'!G14)))</f>
        <v/>
      </c>
      <c r="DZ20" s="292" t="str">
        <f ca="true">+IF(OFFSET('Hygiene Data'!$G$13,0,10*ROW('Hygiene Data'!G14))="","",OFFSET('Hygiene Data'!$G$13,0,10*ROW('Hygiene Data'!G14)))</f>
        <v/>
      </c>
      <c r="EA20" s="292" t="str">
        <f ca="true">+IF(OFFSET('Hygiene Data'!$H$11,0,10*ROW('Hygiene Data'!H14))="","",OFFSET('Hygiene Data'!$H$11,0,10*ROW('Hygiene Data'!H14)))</f>
        <v/>
      </c>
      <c r="EB20" s="292" t="str">
        <f ca="true">+IF(OFFSET('Hygiene Data'!$H$12,0,10*ROW('Hygiene Data'!H14))="","",OFFSET('Hygiene Data'!$H$12,0,10*ROW('Hygiene Data'!H14)))</f>
        <v/>
      </c>
      <c r="EC20" s="292" t="str">
        <f ca="true">+IF(OFFSET('Hygiene Data'!$H$13,0,10*ROW('Hygiene Data'!H14))="","",OFFSET('Hygiene Data'!$H$13,0,10*ROW('Hygiene Data'!H14)))</f>
        <v/>
      </c>
      <c r="ED20" s="292" t="str">
        <f ca="true">+IF(OFFSET('Hygiene Data'!$I$11,0,10*ROW('Hygiene Data'!I14))="","",OFFSET('Hygiene Data'!$I$11,0,10*ROW('Hygiene Data'!I14)))</f>
        <v/>
      </c>
      <c r="EE20" s="292" t="str">
        <f ca="true">+IF(OFFSET('Hygiene Data'!$I$12,0,10*ROW('Hygiene Data'!I14))="","",OFFSET('Hygiene Data'!$I$12,0,10*ROW('Hygiene Data'!I14)))</f>
        <v/>
      </c>
      <c r="EF20" s="292"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48"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2"/>
      <c r="BS21" s="292" t="str">
        <f ca="true">+IF(OFFSET('Water Data'!$D$27,0,10*ROW('Water Data'!D15))="","",OFFSET('Water Data'!$D$27,0,10*ROW('Water Data'!D15)))</f>
        <v/>
      </c>
      <c r="BT21" s="292" t="str">
        <f ca="true">+IF(OFFSET('Water Data'!$D$28,0,10*ROW('Water Data'!D15))="","",OFFSET('Water Data'!$D$28,0,10*ROW('Water Data'!D15)))</f>
        <v/>
      </c>
      <c r="BU21" s="292" t="str">
        <f ca="true">+IF(OFFSET('Water Data'!$D$29,0,10*ROW('Water Data'!D15))="","",OFFSET('Water Data'!$D$29,0,10*ROW('Water Data'!D15)))</f>
        <v/>
      </c>
      <c r="BV21" s="292" t="str">
        <f ca="true">+IF(OFFSET('Water Data'!$E$27,0,10*ROW('Water Data'!E15))="","",OFFSET('Water Data'!$E$27,0,10*ROW('Water Data'!E15)))</f>
        <v/>
      </c>
      <c r="BW21" s="292" t="str">
        <f ca="true">+IF(OFFSET('Water Data'!$E$28,0,10*ROW('Water Data'!E15))="","",OFFSET('Water Data'!$E$28,0,10*ROW('Water Data'!E15)))</f>
        <v/>
      </c>
      <c r="BX21" s="292" t="str">
        <f ca="true">+IF(OFFSET('Water Data'!$E$29,0,10*ROW('Water Data'!E15))="","",OFFSET('Water Data'!$E$29,0,10*ROW('Water Data'!E15)))</f>
        <v/>
      </c>
      <c r="BY21" s="292" t="str">
        <f ca="true">+IF(OFFSET('Water Data'!$F$27,0,10*ROW('Water Data'!F15))="","",OFFSET('Water Data'!$F$27,0,10*ROW('Water Data'!F15)))</f>
        <v/>
      </c>
      <c r="BZ21" s="292" t="str">
        <f ca="true">+IF(OFFSET('Water Data'!$F$28,0,10*ROW('Water Data'!F15))="","",OFFSET('Water Data'!$F$28,0,10*ROW('Water Data'!F15)))</f>
        <v/>
      </c>
      <c r="CA21" s="292" t="str">
        <f ca="true">+IF(OFFSET('Water Data'!$F$29,0,10*ROW('Water Data'!F15))="","",OFFSET('Water Data'!$F$29,0,10*ROW('Water Data'!F15)))</f>
        <v/>
      </c>
      <c r="CB21" s="292" t="str">
        <f ca="true">+IF(OFFSET('Water Data'!$G$27,0,10*ROW('Water Data'!G15))="","",OFFSET('Water Data'!$G$27,0,10*ROW('Water Data'!G15)))</f>
        <v/>
      </c>
      <c r="CC21" s="292" t="str">
        <f ca="true">+IF(OFFSET('Water Data'!$G$28,0,10*ROW('Water Data'!G15))="","",OFFSET('Water Data'!$G$28,0,10*ROW('Water Data'!G15)))</f>
        <v/>
      </c>
      <c r="CD21" s="292" t="str">
        <f ca="true">+IF(OFFSET('Water Data'!$G$29,0,10*ROW('Water Data'!G15))="","",OFFSET('Water Data'!$G$29,0,10*ROW('Water Data'!G15)))</f>
        <v/>
      </c>
      <c r="CE21" s="292" t="str">
        <f ca="true">+IF(OFFSET('Water Data'!$H$27,0,10*ROW('Water Data'!H15))="","",OFFSET('Water Data'!$H$27,0,10*ROW('Water Data'!H15)))</f>
        <v/>
      </c>
      <c r="CF21" s="292" t="str">
        <f ca="true">+IF(OFFSET('Water Data'!$H$28,0,10*ROW('Water Data'!H15))="","",OFFSET('Water Data'!$H$28,0,10*ROW('Water Data'!H15)))</f>
        <v/>
      </c>
      <c r="CG21" s="292" t="str">
        <f ca="true">+IF(OFFSET('Water Data'!$H$29,0,10*ROW('Water Data'!H15))="","",OFFSET('Water Data'!$H$29,0,10*ROW('Water Data'!H15)))</f>
        <v/>
      </c>
      <c r="CH21" s="292" t="str">
        <f ca="true">+IF(OFFSET('Water Data'!$I$27,0,10*ROW('Water Data'!I15))="","",OFFSET('Water Data'!$I$27,0,10*ROW('Water Data'!I15)))</f>
        <v/>
      </c>
      <c r="CI21" s="292" t="str">
        <f ca="true">+IF(OFFSET('Water Data'!$I$28,0,10*ROW('Water Data'!I15))="","",OFFSET('Water Data'!$I$28,0,10*ROW('Water Data'!I15)))</f>
        <v/>
      </c>
      <c r="CJ21" s="292" t="str">
        <f ca="true">+IF(OFFSET('Water Data'!$I$29,0,10*ROW('Water Data'!I15))="","",OFFSET('Water Data'!$I$29,0,10*ROW('Water Data'!I15)))</f>
        <v/>
      </c>
      <c r="CK21" s="292" t="str">
        <f ca="true">+IF(OFFSET('Sanitation Data'!$D$28,0,10*ROW('Sanitation Data'!D15))="","",OFFSET('Sanitation Data'!$D$28,0,10*ROW('Sanitation Data'!D15)))</f>
        <v/>
      </c>
      <c r="CL21" s="292" t="str">
        <f ca="true">+IF(OFFSET('Sanitation Data'!$D$29,0,10*ROW('Sanitation Data'!D15))="","",OFFSET('Sanitation Data'!$D$29,0,10*ROW('Sanitation Data'!D15)))</f>
        <v/>
      </c>
      <c r="CM21" s="292" t="str">
        <f ca="true">+IF(OFFSET('Sanitation Data'!$D$30,0,10*ROW('Sanitation Data'!D15))="","",OFFSET('Sanitation Data'!$D$30,0,10*ROW('Sanitation Data'!D15)))</f>
        <v/>
      </c>
      <c r="CN21" s="292" t="str">
        <f ca="true">+IF(OFFSET('Sanitation Data'!$D$31,0,10*ROW('Sanitation Data'!D15))="","",OFFSET('Sanitation Data'!$D$31,0,10*ROW('Sanitation Data'!D15)))</f>
        <v/>
      </c>
      <c r="CO21" s="292" t="str">
        <f ca="true">+IF(OFFSET('Sanitation Data'!$D$32,0,10*ROW('Sanitation Data'!D15))="","",OFFSET('Sanitation Data'!$D$32,0,10*ROW('Sanitation Data'!D15)))</f>
        <v/>
      </c>
      <c r="CP21" s="292" t="str">
        <f ca="true">+IF(OFFSET('Sanitation Data'!$E$28,0,10*ROW('Sanitation Data'!E15))="","",OFFSET('Sanitation Data'!$E$28,0,10*ROW('Sanitation Data'!E15)))</f>
        <v/>
      </c>
      <c r="CQ21" s="292" t="str">
        <f ca="true">+IF(OFFSET('Sanitation Data'!$E$29,0,10*ROW('Sanitation Data'!E15))="","",OFFSET('Sanitation Data'!$E$29,0,10*ROW('Sanitation Data'!E15)))</f>
        <v/>
      </c>
      <c r="CR21" s="292" t="str">
        <f ca="true">+IF(OFFSET('Sanitation Data'!$E$30,0,10*ROW('Sanitation Data'!E15))="","",OFFSET('Sanitation Data'!$E$30,0,10*ROW('Sanitation Data'!E15)))</f>
        <v/>
      </c>
      <c r="CS21" s="292" t="str">
        <f ca="true">+IF(OFFSET('Sanitation Data'!$E$31,0,10*ROW('Sanitation Data'!E15))="","",OFFSET('Sanitation Data'!$E$31,0,10*ROW('Sanitation Data'!E15)))</f>
        <v/>
      </c>
      <c r="CT21" s="292" t="str">
        <f ca="true">+IF(OFFSET('Sanitation Data'!$E$32,0,10*ROW('Sanitation Data'!E15))="","",OFFSET('Sanitation Data'!$E$32,0,10*ROW('Sanitation Data'!E15)))</f>
        <v/>
      </c>
      <c r="CU21" s="292" t="str">
        <f ca="true">+IF(OFFSET('Sanitation Data'!$F$28,0,10*ROW('Sanitation Data'!F15))="","",OFFSET('Sanitation Data'!$F$28,0,10*ROW('Sanitation Data'!F15)))</f>
        <v/>
      </c>
      <c r="CV21" s="292" t="str">
        <f ca="true">+IF(OFFSET('Sanitation Data'!$F$29,0,10*ROW('Sanitation Data'!F15))="","",OFFSET('Sanitation Data'!$F$29,0,10*ROW('Sanitation Data'!F15)))</f>
        <v/>
      </c>
      <c r="CW21" s="292" t="str">
        <f ca="true">+IF(OFFSET('Sanitation Data'!$F$30,0,10*ROW('Sanitation Data'!F15))="","",OFFSET('Sanitation Data'!$F$30,0,10*ROW('Sanitation Data'!F15)))</f>
        <v/>
      </c>
      <c r="CX21" s="292" t="str">
        <f ca="true">+IF(OFFSET('Sanitation Data'!$F$31,0,10*ROW('Sanitation Data'!F15))="","",OFFSET('Sanitation Data'!$F$31,0,10*ROW('Sanitation Data'!F15)))</f>
        <v/>
      </c>
      <c r="CY21" s="292" t="str">
        <f ca="true">+IF(OFFSET('Sanitation Data'!$F$32,0,10*ROW('Sanitation Data'!F15))="","",OFFSET('Sanitation Data'!$F$32,0,10*ROW('Sanitation Data'!F15)))</f>
        <v/>
      </c>
      <c r="CZ21" s="292" t="str">
        <f ca="true">+IF(OFFSET('Sanitation Data'!$G$28,0,10*ROW('Sanitation Data'!G15))="","",OFFSET('Sanitation Data'!$G$28,0,10*ROW('Sanitation Data'!G15)))</f>
        <v/>
      </c>
      <c r="DA21" s="292" t="str">
        <f ca="true">+IF(OFFSET('Sanitation Data'!$G$29,0,10*ROW('Sanitation Data'!G15))="","",OFFSET('Sanitation Data'!$G$29,0,10*ROW('Sanitation Data'!G15)))</f>
        <v/>
      </c>
      <c r="DB21" s="292" t="str">
        <f ca="true">+IF(OFFSET('Sanitation Data'!$G$30,0,10*ROW('Sanitation Data'!G15))="","",OFFSET('Sanitation Data'!$G$30,0,10*ROW('Sanitation Data'!G15)))</f>
        <v/>
      </c>
      <c r="DC21" s="292" t="str">
        <f ca="true">+IF(OFFSET('Sanitation Data'!$G$31,0,10*ROW('Sanitation Data'!G15))="","",OFFSET('Sanitation Data'!$G$31,0,10*ROW('Sanitation Data'!G15)))</f>
        <v/>
      </c>
      <c r="DD21" s="292" t="str">
        <f ca="true">+IF(OFFSET('Sanitation Data'!$G$32,0,10*ROW('Sanitation Data'!G15))="","",OFFSET('Sanitation Data'!$G$32,0,10*ROW('Sanitation Data'!G15)))</f>
        <v/>
      </c>
      <c r="DE21" s="292" t="str">
        <f ca="true">+IF(OFFSET('Sanitation Data'!$H$28,0,10*ROW('Sanitation Data'!H15))="","",OFFSET('Sanitation Data'!$H$28,0,10*ROW('Sanitation Data'!H15)))</f>
        <v/>
      </c>
      <c r="DF21" s="292" t="str">
        <f ca="true">+IF(OFFSET('Sanitation Data'!$H$29,0,10*ROW('Sanitation Data'!H15))="","",OFFSET('Sanitation Data'!$H$29,0,10*ROW('Sanitation Data'!H15)))</f>
        <v/>
      </c>
      <c r="DG21" s="292" t="str">
        <f ca="true">+IF(OFFSET('Sanitation Data'!$H$30,0,10*ROW('Sanitation Data'!H15))="","",OFFSET('Sanitation Data'!$H$30,0,10*ROW('Sanitation Data'!H15)))</f>
        <v/>
      </c>
      <c r="DH21" s="292" t="str">
        <f ca="true">+IF(OFFSET('Sanitation Data'!$H$31,0,10*ROW('Sanitation Data'!H15))="","",OFFSET('Sanitation Data'!$H$31,0,10*ROW('Sanitation Data'!H15)))</f>
        <v/>
      </c>
      <c r="DI21" s="292" t="str">
        <f ca="true">+IF(OFFSET('Sanitation Data'!$H$32,0,10*ROW('Sanitation Data'!H15))="","",OFFSET('Sanitation Data'!$H$32,0,10*ROW('Sanitation Data'!H15)))</f>
        <v/>
      </c>
      <c r="DJ21" s="292" t="str">
        <f ca="true">+IF(OFFSET('Sanitation Data'!$I$28,0,10*ROW('Sanitation Data'!I15))="","",OFFSET('Sanitation Data'!$I$28,0,10*ROW('Sanitation Data'!I15)))</f>
        <v/>
      </c>
      <c r="DK21" s="292" t="str">
        <f ca="true">+IF(OFFSET('Sanitation Data'!$I$29,0,10*ROW('Sanitation Data'!I15))="","",OFFSET('Sanitation Data'!$I$29,0,10*ROW('Sanitation Data'!I15)))</f>
        <v/>
      </c>
      <c r="DL21" s="292" t="str">
        <f ca="true">+IF(OFFSET('Sanitation Data'!$I$30,0,10*ROW('Sanitation Data'!I15))="","",OFFSET('Sanitation Data'!$I$30,0,10*ROW('Sanitation Data'!I15)))</f>
        <v/>
      </c>
      <c r="DM21" s="292" t="str">
        <f ca="true">+IF(OFFSET('Sanitation Data'!$I$31,0,10*ROW('Sanitation Data'!I15))="","",OFFSET('Sanitation Data'!$I$31,0,10*ROW('Sanitation Data'!I15)))</f>
        <v/>
      </c>
      <c r="DN21" s="292" t="str">
        <f ca="true">+IF(OFFSET('Sanitation Data'!$I$32,0,10*ROW('Sanitation Data'!I15))="","",OFFSET('Sanitation Data'!$I$32,0,10*ROW('Sanitation Data'!I15)))</f>
        <v/>
      </c>
      <c r="DO21" s="292" t="str">
        <f ca="true">+IF(OFFSET('Hygiene Data'!$D$11,0,10*ROW('Hygiene Data'!D15))="","",OFFSET('Hygiene Data'!$D$11,0,10*ROW('Hygiene Data'!D15)))</f>
        <v/>
      </c>
      <c r="DP21" s="292" t="str">
        <f ca="true">+IF(OFFSET('Hygiene Data'!$D$12,0,10*ROW('Hygiene Data'!D15))="","",OFFSET('Hygiene Data'!$D$12,0,10*ROW('Hygiene Data'!D15)))</f>
        <v/>
      </c>
      <c r="DQ21" s="292" t="str">
        <f ca="true">+IF(OFFSET('Hygiene Data'!$D$13,0,10*ROW('Hygiene Data'!D15))="","",OFFSET('Hygiene Data'!$D$13,0,10*ROW('Hygiene Data'!D15)))</f>
        <v/>
      </c>
      <c r="DR21" s="292" t="str">
        <f ca="true">+IF(OFFSET('Hygiene Data'!$E$11,0,10*ROW('Hygiene Data'!E15))="","",OFFSET('Hygiene Data'!$E$11,0,10*ROW('Hygiene Data'!E15)))</f>
        <v/>
      </c>
      <c r="DS21" s="292" t="str">
        <f ca="true">+IF(OFFSET('Hygiene Data'!$E$12,0,10*ROW('Hygiene Data'!E15))="","",OFFSET('Hygiene Data'!$E$12,0,10*ROW('Hygiene Data'!E15)))</f>
        <v/>
      </c>
      <c r="DT21" s="292" t="str">
        <f ca="true">+IF(OFFSET('Hygiene Data'!$E$13,0,10*ROW('Hygiene Data'!E15))="","",OFFSET('Hygiene Data'!$E$13,0,10*ROW('Hygiene Data'!E15)))</f>
        <v/>
      </c>
      <c r="DU21" s="292" t="str">
        <f ca="true">+IF(OFFSET('Hygiene Data'!$F$11,0,10*ROW('Hygiene Data'!F15))="","",OFFSET('Hygiene Data'!$F$11,0,10*ROW('Hygiene Data'!F15)))</f>
        <v/>
      </c>
      <c r="DV21" s="292" t="str">
        <f ca="true">+IF(OFFSET('Hygiene Data'!$F$12,0,10*ROW('Hygiene Data'!F15))="","",OFFSET('Hygiene Data'!$F$12,0,10*ROW('Hygiene Data'!F15)))</f>
        <v/>
      </c>
      <c r="DW21" s="292" t="str">
        <f ca="true">+IF(OFFSET('Hygiene Data'!$F$13,0,10*ROW('Hygiene Data'!F15))="","",OFFSET('Hygiene Data'!$F$13,0,10*ROW('Hygiene Data'!F15)))</f>
        <v/>
      </c>
      <c r="DX21" s="292" t="str">
        <f ca="true">+IF(OFFSET('Hygiene Data'!$G$11,0,10*ROW('Hygiene Data'!G15))="","",OFFSET('Hygiene Data'!$G$11,0,10*ROW('Hygiene Data'!G15)))</f>
        <v/>
      </c>
      <c r="DY21" s="292" t="str">
        <f ca="true">+IF(OFFSET('Hygiene Data'!$G$12,0,10*ROW('Hygiene Data'!G15))="","",OFFSET('Hygiene Data'!$G$12,0,10*ROW('Hygiene Data'!G15)))</f>
        <v/>
      </c>
      <c r="DZ21" s="292" t="str">
        <f ca="true">+IF(OFFSET('Hygiene Data'!$G$13,0,10*ROW('Hygiene Data'!G15))="","",OFFSET('Hygiene Data'!$G$13,0,10*ROW('Hygiene Data'!G15)))</f>
        <v/>
      </c>
      <c r="EA21" s="292" t="str">
        <f ca="true">+IF(OFFSET('Hygiene Data'!$H$11,0,10*ROW('Hygiene Data'!H15))="","",OFFSET('Hygiene Data'!$H$11,0,10*ROW('Hygiene Data'!H15)))</f>
        <v/>
      </c>
      <c r="EB21" s="292" t="str">
        <f ca="true">+IF(OFFSET('Hygiene Data'!$H$12,0,10*ROW('Hygiene Data'!H15))="","",OFFSET('Hygiene Data'!$H$12,0,10*ROW('Hygiene Data'!H15)))</f>
        <v/>
      </c>
      <c r="EC21" s="292" t="str">
        <f ca="true">+IF(OFFSET('Hygiene Data'!$H$13,0,10*ROW('Hygiene Data'!H15))="","",OFFSET('Hygiene Data'!$H$13,0,10*ROW('Hygiene Data'!H15)))</f>
        <v/>
      </c>
      <c r="ED21" s="292" t="str">
        <f ca="true">+IF(OFFSET('Hygiene Data'!$I$11,0,10*ROW('Hygiene Data'!I15))="","",OFFSET('Hygiene Data'!$I$11,0,10*ROW('Hygiene Data'!I15)))</f>
        <v/>
      </c>
      <c r="EE21" s="292" t="str">
        <f ca="true">+IF(OFFSET('Hygiene Data'!$I$12,0,10*ROW('Hygiene Data'!I15))="","",OFFSET('Hygiene Data'!$I$12,0,10*ROW('Hygiene Data'!I15)))</f>
        <v/>
      </c>
      <c r="EF21" s="29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48"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2"/>
      <c r="BS22" s="292" t="str">
        <f ca="true">+IF(OFFSET('Water Data'!$D$27,0,10*ROW('Water Data'!D16))="","",OFFSET('Water Data'!$D$27,0,10*ROW('Water Data'!D16)))</f>
        <v/>
      </c>
      <c r="BT22" s="292" t="str">
        <f ca="true">+IF(OFFSET('Water Data'!$D$28,0,10*ROW('Water Data'!D16))="","",OFFSET('Water Data'!$D$28,0,10*ROW('Water Data'!D16)))</f>
        <v/>
      </c>
      <c r="BU22" s="292" t="str">
        <f ca="true">+IF(OFFSET('Water Data'!$D$29,0,10*ROW('Water Data'!D16))="","",OFFSET('Water Data'!$D$29,0,10*ROW('Water Data'!D16)))</f>
        <v/>
      </c>
      <c r="BV22" s="292" t="str">
        <f ca="true">+IF(OFFSET('Water Data'!$E$27,0,10*ROW('Water Data'!E16))="","",OFFSET('Water Data'!$E$27,0,10*ROW('Water Data'!E16)))</f>
        <v/>
      </c>
      <c r="BW22" s="292" t="str">
        <f ca="true">+IF(OFFSET('Water Data'!$E$28,0,10*ROW('Water Data'!E16))="","",OFFSET('Water Data'!$E$28,0,10*ROW('Water Data'!E16)))</f>
        <v/>
      </c>
      <c r="BX22" s="292" t="str">
        <f ca="true">+IF(OFFSET('Water Data'!$E$29,0,10*ROW('Water Data'!E16))="","",OFFSET('Water Data'!$E$29,0,10*ROW('Water Data'!E16)))</f>
        <v/>
      </c>
      <c r="BY22" s="292" t="str">
        <f ca="true">+IF(OFFSET('Water Data'!$F$27,0,10*ROW('Water Data'!F16))="","",OFFSET('Water Data'!$F$27,0,10*ROW('Water Data'!F16)))</f>
        <v/>
      </c>
      <c r="BZ22" s="292" t="str">
        <f ca="true">+IF(OFFSET('Water Data'!$F$28,0,10*ROW('Water Data'!F16))="","",OFFSET('Water Data'!$F$28,0,10*ROW('Water Data'!F16)))</f>
        <v/>
      </c>
      <c r="CA22" s="292" t="str">
        <f ca="true">+IF(OFFSET('Water Data'!$F$29,0,10*ROW('Water Data'!F16))="","",OFFSET('Water Data'!$F$29,0,10*ROW('Water Data'!F16)))</f>
        <v/>
      </c>
      <c r="CB22" s="292" t="str">
        <f ca="true">+IF(OFFSET('Water Data'!$G$27,0,10*ROW('Water Data'!G16))="","",OFFSET('Water Data'!$G$27,0,10*ROW('Water Data'!G16)))</f>
        <v/>
      </c>
      <c r="CC22" s="292" t="str">
        <f ca="true">+IF(OFFSET('Water Data'!$G$28,0,10*ROW('Water Data'!G16))="","",OFFSET('Water Data'!$G$28,0,10*ROW('Water Data'!G16)))</f>
        <v/>
      </c>
      <c r="CD22" s="292" t="str">
        <f ca="true">+IF(OFFSET('Water Data'!$G$29,0,10*ROW('Water Data'!G16))="","",OFFSET('Water Data'!$G$29,0,10*ROW('Water Data'!G16)))</f>
        <v/>
      </c>
      <c r="CE22" s="292" t="str">
        <f ca="true">+IF(OFFSET('Water Data'!$H$27,0,10*ROW('Water Data'!H16))="","",OFFSET('Water Data'!$H$27,0,10*ROW('Water Data'!H16)))</f>
        <v/>
      </c>
      <c r="CF22" s="292" t="str">
        <f ca="true">+IF(OFFSET('Water Data'!$H$28,0,10*ROW('Water Data'!H16))="","",OFFSET('Water Data'!$H$28,0,10*ROW('Water Data'!H16)))</f>
        <v/>
      </c>
      <c r="CG22" s="292" t="str">
        <f ca="true">+IF(OFFSET('Water Data'!$H$29,0,10*ROW('Water Data'!H16))="","",OFFSET('Water Data'!$H$29,0,10*ROW('Water Data'!H16)))</f>
        <v/>
      </c>
      <c r="CH22" s="292" t="str">
        <f ca="true">+IF(OFFSET('Water Data'!$I$27,0,10*ROW('Water Data'!I16))="","",OFFSET('Water Data'!$I$27,0,10*ROW('Water Data'!I16)))</f>
        <v/>
      </c>
      <c r="CI22" s="292" t="str">
        <f ca="true">+IF(OFFSET('Water Data'!$I$28,0,10*ROW('Water Data'!I16))="","",OFFSET('Water Data'!$I$28,0,10*ROW('Water Data'!I16)))</f>
        <v/>
      </c>
      <c r="CJ22" s="292" t="str">
        <f ca="true">+IF(OFFSET('Water Data'!$I$29,0,10*ROW('Water Data'!I16))="","",OFFSET('Water Data'!$I$29,0,10*ROW('Water Data'!I16)))</f>
        <v/>
      </c>
      <c r="CK22" s="292" t="str">
        <f ca="true">+IF(OFFSET('Sanitation Data'!$D$28,0,10*ROW('Sanitation Data'!D16))="","",OFFSET('Sanitation Data'!$D$28,0,10*ROW('Sanitation Data'!D16)))</f>
        <v/>
      </c>
      <c r="CL22" s="292" t="str">
        <f ca="true">+IF(OFFSET('Sanitation Data'!$D$29,0,10*ROW('Sanitation Data'!D16))="","",OFFSET('Sanitation Data'!$D$29,0,10*ROW('Sanitation Data'!D16)))</f>
        <v/>
      </c>
      <c r="CM22" s="292" t="str">
        <f ca="true">+IF(OFFSET('Sanitation Data'!$D$30,0,10*ROW('Sanitation Data'!D16))="","",OFFSET('Sanitation Data'!$D$30,0,10*ROW('Sanitation Data'!D16)))</f>
        <v/>
      </c>
      <c r="CN22" s="292" t="str">
        <f ca="true">+IF(OFFSET('Sanitation Data'!$D$31,0,10*ROW('Sanitation Data'!D16))="","",OFFSET('Sanitation Data'!$D$31,0,10*ROW('Sanitation Data'!D16)))</f>
        <v/>
      </c>
      <c r="CO22" s="292" t="str">
        <f ca="true">+IF(OFFSET('Sanitation Data'!$D$32,0,10*ROW('Sanitation Data'!D16))="","",OFFSET('Sanitation Data'!$D$32,0,10*ROW('Sanitation Data'!D16)))</f>
        <v/>
      </c>
      <c r="CP22" s="292" t="str">
        <f ca="true">+IF(OFFSET('Sanitation Data'!$E$28,0,10*ROW('Sanitation Data'!E16))="","",OFFSET('Sanitation Data'!$E$28,0,10*ROW('Sanitation Data'!E16)))</f>
        <v/>
      </c>
      <c r="CQ22" s="292" t="str">
        <f ca="true">+IF(OFFSET('Sanitation Data'!$E$29,0,10*ROW('Sanitation Data'!E16))="","",OFFSET('Sanitation Data'!$E$29,0,10*ROW('Sanitation Data'!E16)))</f>
        <v/>
      </c>
      <c r="CR22" s="292" t="str">
        <f ca="true">+IF(OFFSET('Sanitation Data'!$E$30,0,10*ROW('Sanitation Data'!E16))="","",OFFSET('Sanitation Data'!$E$30,0,10*ROW('Sanitation Data'!E16)))</f>
        <v/>
      </c>
      <c r="CS22" s="292" t="str">
        <f ca="true">+IF(OFFSET('Sanitation Data'!$E$31,0,10*ROW('Sanitation Data'!E16))="","",OFFSET('Sanitation Data'!$E$31,0,10*ROW('Sanitation Data'!E16)))</f>
        <v/>
      </c>
      <c r="CT22" s="292" t="str">
        <f ca="true">+IF(OFFSET('Sanitation Data'!$E$32,0,10*ROW('Sanitation Data'!E16))="","",OFFSET('Sanitation Data'!$E$32,0,10*ROW('Sanitation Data'!E16)))</f>
        <v/>
      </c>
      <c r="CU22" s="292" t="str">
        <f ca="true">+IF(OFFSET('Sanitation Data'!$F$28,0,10*ROW('Sanitation Data'!F16))="","",OFFSET('Sanitation Data'!$F$28,0,10*ROW('Sanitation Data'!F16)))</f>
        <v/>
      </c>
      <c r="CV22" s="292" t="str">
        <f ca="true">+IF(OFFSET('Sanitation Data'!$F$29,0,10*ROW('Sanitation Data'!F16))="","",OFFSET('Sanitation Data'!$F$29,0,10*ROW('Sanitation Data'!F16)))</f>
        <v/>
      </c>
      <c r="CW22" s="292" t="str">
        <f ca="true">+IF(OFFSET('Sanitation Data'!$F$30,0,10*ROW('Sanitation Data'!F16))="","",OFFSET('Sanitation Data'!$F$30,0,10*ROW('Sanitation Data'!F16)))</f>
        <v/>
      </c>
      <c r="CX22" s="292" t="str">
        <f ca="true">+IF(OFFSET('Sanitation Data'!$F$31,0,10*ROW('Sanitation Data'!F16))="","",OFFSET('Sanitation Data'!$F$31,0,10*ROW('Sanitation Data'!F16)))</f>
        <v/>
      </c>
      <c r="CY22" s="292" t="str">
        <f ca="true">+IF(OFFSET('Sanitation Data'!$F$32,0,10*ROW('Sanitation Data'!F16))="","",OFFSET('Sanitation Data'!$F$32,0,10*ROW('Sanitation Data'!F16)))</f>
        <v/>
      </c>
      <c r="CZ22" s="292" t="str">
        <f ca="true">+IF(OFFSET('Sanitation Data'!$G$28,0,10*ROW('Sanitation Data'!G16))="","",OFFSET('Sanitation Data'!$G$28,0,10*ROW('Sanitation Data'!G16)))</f>
        <v/>
      </c>
      <c r="DA22" s="292" t="str">
        <f ca="true">+IF(OFFSET('Sanitation Data'!$G$29,0,10*ROW('Sanitation Data'!G16))="","",OFFSET('Sanitation Data'!$G$29,0,10*ROW('Sanitation Data'!G16)))</f>
        <v/>
      </c>
      <c r="DB22" s="292" t="str">
        <f ca="true">+IF(OFFSET('Sanitation Data'!$G$30,0,10*ROW('Sanitation Data'!G16))="","",OFFSET('Sanitation Data'!$G$30,0,10*ROW('Sanitation Data'!G16)))</f>
        <v/>
      </c>
      <c r="DC22" s="292" t="str">
        <f ca="true">+IF(OFFSET('Sanitation Data'!$G$31,0,10*ROW('Sanitation Data'!G16))="","",OFFSET('Sanitation Data'!$G$31,0,10*ROW('Sanitation Data'!G16)))</f>
        <v/>
      </c>
      <c r="DD22" s="292" t="str">
        <f ca="true">+IF(OFFSET('Sanitation Data'!$G$32,0,10*ROW('Sanitation Data'!G16))="","",OFFSET('Sanitation Data'!$G$32,0,10*ROW('Sanitation Data'!G16)))</f>
        <v/>
      </c>
      <c r="DE22" s="292" t="str">
        <f ca="true">+IF(OFFSET('Sanitation Data'!$H$28,0,10*ROW('Sanitation Data'!H16))="","",OFFSET('Sanitation Data'!$H$28,0,10*ROW('Sanitation Data'!H16)))</f>
        <v/>
      </c>
      <c r="DF22" s="292" t="str">
        <f ca="true">+IF(OFFSET('Sanitation Data'!$H$29,0,10*ROW('Sanitation Data'!H16))="","",OFFSET('Sanitation Data'!$H$29,0,10*ROW('Sanitation Data'!H16)))</f>
        <v/>
      </c>
      <c r="DG22" s="292" t="str">
        <f ca="true">+IF(OFFSET('Sanitation Data'!$H$30,0,10*ROW('Sanitation Data'!H16))="","",OFFSET('Sanitation Data'!$H$30,0,10*ROW('Sanitation Data'!H16)))</f>
        <v/>
      </c>
      <c r="DH22" s="292" t="str">
        <f ca="true">+IF(OFFSET('Sanitation Data'!$H$31,0,10*ROW('Sanitation Data'!H16))="","",OFFSET('Sanitation Data'!$H$31,0,10*ROW('Sanitation Data'!H16)))</f>
        <v/>
      </c>
      <c r="DI22" s="292" t="str">
        <f ca="true">+IF(OFFSET('Sanitation Data'!$H$32,0,10*ROW('Sanitation Data'!H16))="","",OFFSET('Sanitation Data'!$H$32,0,10*ROW('Sanitation Data'!H16)))</f>
        <v/>
      </c>
      <c r="DJ22" s="292" t="str">
        <f ca="true">+IF(OFFSET('Sanitation Data'!$I$28,0,10*ROW('Sanitation Data'!I16))="","",OFFSET('Sanitation Data'!$I$28,0,10*ROW('Sanitation Data'!I16)))</f>
        <v/>
      </c>
      <c r="DK22" s="292" t="str">
        <f ca="true">+IF(OFFSET('Sanitation Data'!$I$29,0,10*ROW('Sanitation Data'!I16))="","",OFFSET('Sanitation Data'!$I$29,0,10*ROW('Sanitation Data'!I16)))</f>
        <v/>
      </c>
      <c r="DL22" s="292" t="str">
        <f ca="true">+IF(OFFSET('Sanitation Data'!$I$30,0,10*ROW('Sanitation Data'!I16))="","",OFFSET('Sanitation Data'!$I$30,0,10*ROW('Sanitation Data'!I16)))</f>
        <v/>
      </c>
      <c r="DM22" s="292" t="str">
        <f ca="true">+IF(OFFSET('Sanitation Data'!$I$31,0,10*ROW('Sanitation Data'!I16))="","",OFFSET('Sanitation Data'!$I$31,0,10*ROW('Sanitation Data'!I16)))</f>
        <v/>
      </c>
      <c r="DN22" s="292" t="str">
        <f ca="true">+IF(OFFSET('Sanitation Data'!$I$32,0,10*ROW('Sanitation Data'!I16))="","",OFFSET('Sanitation Data'!$I$32,0,10*ROW('Sanitation Data'!I16)))</f>
        <v/>
      </c>
      <c r="DO22" s="292" t="str">
        <f ca="true">+IF(OFFSET('Hygiene Data'!$D$11,0,10*ROW('Hygiene Data'!D16))="","",OFFSET('Hygiene Data'!$D$11,0,10*ROW('Hygiene Data'!D16)))</f>
        <v/>
      </c>
      <c r="DP22" s="292" t="str">
        <f ca="true">+IF(OFFSET('Hygiene Data'!$D$12,0,10*ROW('Hygiene Data'!D16))="","",OFFSET('Hygiene Data'!$D$12,0,10*ROW('Hygiene Data'!D16)))</f>
        <v/>
      </c>
      <c r="DQ22" s="292" t="str">
        <f ca="true">+IF(OFFSET('Hygiene Data'!$D$13,0,10*ROW('Hygiene Data'!D16))="","",OFFSET('Hygiene Data'!$D$13,0,10*ROW('Hygiene Data'!D16)))</f>
        <v/>
      </c>
      <c r="DR22" s="292" t="str">
        <f ca="true">+IF(OFFSET('Hygiene Data'!$E$11,0,10*ROW('Hygiene Data'!E16))="","",OFFSET('Hygiene Data'!$E$11,0,10*ROW('Hygiene Data'!E16)))</f>
        <v/>
      </c>
      <c r="DS22" s="292" t="str">
        <f ca="true">+IF(OFFSET('Hygiene Data'!$E$12,0,10*ROW('Hygiene Data'!E16))="","",OFFSET('Hygiene Data'!$E$12,0,10*ROW('Hygiene Data'!E16)))</f>
        <v/>
      </c>
      <c r="DT22" s="292" t="str">
        <f ca="true">+IF(OFFSET('Hygiene Data'!$E$13,0,10*ROW('Hygiene Data'!E16))="","",OFFSET('Hygiene Data'!$E$13,0,10*ROW('Hygiene Data'!E16)))</f>
        <v/>
      </c>
      <c r="DU22" s="292" t="str">
        <f ca="true">+IF(OFFSET('Hygiene Data'!$F$11,0,10*ROW('Hygiene Data'!F16))="","",OFFSET('Hygiene Data'!$F$11,0,10*ROW('Hygiene Data'!F16)))</f>
        <v/>
      </c>
      <c r="DV22" s="292" t="str">
        <f ca="true">+IF(OFFSET('Hygiene Data'!$F$12,0,10*ROW('Hygiene Data'!F16))="","",OFFSET('Hygiene Data'!$F$12,0,10*ROW('Hygiene Data'!F16)))</f>
        <v/>
      </c>
      <c r="DW22" s="292" t="str">
        <f ca="true">+IF(OFFSET('Hygiene Data'!$F$13,0,10*ROW('Hygiene Data'!F16))="","",OFFSET('Hygiene Data'!$F$13,0,10*ROW('Hygiene Data'!F16)))</f>
        <v/>
      </c>
      <c r="DX22" s="292" t="str">
        <f ca="true">+IF(OFFSET('Hygiene Data'!$G$11,0,10*ROW('Hygiene Data'!G16))="","",OFFSET('Hygiene Data'!$G$11,0,10*ROW('Hygiene Data'!G16)))</f>
        <v/>
      </c>
      <c r="DY22" s="292" t="str">
        <f ca="true">+IF(OFFSET('Hygiene Data'!$G$12,0,10*ROW('Hygiene Data'!G16))="","",OFFSET('Hygiene Data'!$G$12,0,10*ROW('Hygiene Data'!G16)))</f>
        <v/>
      </c>
      <c r="DZ22" s="292" t="str">
        <f ca="true">+IF(OFFSET('Hygiene Data'!$G$13,0,10*ROW('Hygiene Data'!G16))="","",OFFSET('Hygiene Data'!$G$13,0,10*ROW('Hygiene Data'!G16)))</f>
        <v/>
      </c>
      <c r="EA22" s="292" t="str">
        <f ca="true">+IF(OFFSET('Hygiene Data'!$H$11,0,10*ROW('Hygiene Data'!H16))="","",OFFSET('Hygiene Data'!$H$11,0,10*ROW('Hygiene Data'!H16)))</f>
        <v/>
      </c>
      <c r="EB22" s="292" t="str">
        <f ca="true">+IF(OFFSET('Hygiene Data'!$H$12,0,10*ROW('Hygiene Data'!H16))="","",OFFSET('Hygiene Data'!$H$12,0,10*ROW('Hygiene Data'!H16)))</f>
        <v/>
      </c>
      <c r="EC22" s="292" t="str">
        <f ca="true">+IF(OFFSET('Hygiene Data'!$H$13,0,10*ROW('Hygiene Data'!H16))="","",OFFSET('Hygiene Data'!$H$13,0,10*ROW('Hygiene Data'!H16)))</f>
        <v/>
      </c>
      <c r="ED22" s="292" t="str">
        <f ca="true">+IF(OFFSET('Hygiene Data'!$I$11,0,10*ROW('Hygiene Data'!I16))="","",OFFSET('Hygiene Data'!$I$11,0,10*ROW('Hygiene Data'!I16)))</f>
        <v/>
      </c>
      <c r="EE22" s="292" t="str">
        <f ca="true">+IF(OFFSET('Hygiene Data'!$I$12,0,10*ROW('Hygiene Data'!I16))="","",OFFSET('Hygiene Data'!$I$12,0,10*ROW('Hygiene Data'!I16)))</f>
        <v/>
      </c>
      <c r="EF22" s="29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48"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2"/>
      <c r="BS23" s="292" t="str">
        <f ca="true">+IF(OFFSET('Water Data'!$D$27,0,10*ROW('Water Data'!D17))="","",OFFSET('Water Data'!$D$27,0,10*ROW('Water Data'!D17)))</f>
        <v/>
      </c>
      <c r="BT23" s="292" t="str">
        <f ca="true">+IF(OFFSET('Water Data'!$D$28,0,10*ROW('Water Data'!D17))="","",OFFSET('Water Data'!$D$28,0,10*ROW('Water Data'!D17)))</f>
        <v/>
      </c>
      <c r="BU23" s="292" t="str">
        <f ca="true">+IF(OFFSET('Water Data'!$D$29,0,10*ROW('Water Data'!D17))="","",OFFSET('Water Data'!$D$29,0,10*ROW('Water Data'!D17)))</f>
        <v/>
      </c>
      <c r="BV23" s="292" t="str">
        <f ca="true">+IF(OFFSET('Water Data'!$E$27,0,10*ROW('Water Data'!E17))="","",OFFSET('Water Data'!$E$27,0,10*ROW('Water Data'!E17)))</f>
        <v/>
      </c>
      <c r="BW23" s="292" t="str">
        <f ca="true">+IF(OFFSET('Water Data'!$E$28,0,10*ROW('Water Data'!E17))="","",OFFSET('Water Data'!$E$28,0,10*ROW('Water Data'!E17)))</f>
        <v/>
      </c>
      <c r="BX23" s="292" t="str">
        <f ca="true">+IF(OFFSET('Water Data'!$E$29,0,10*ROW('Water Data'!E17))="","",OFFSET('Water Data'!$E$29,0,10*ROW('Water Data'!E17)))</f>
        <v/>
      </c>
      <c r="BY23" s="292" t="str">
        <f ca="true">+IF(OFFSET('Water Data'!$F$27,0,10*ROW('Water Data'!F17))="","",OFFSET('Water Data'!$F$27,0,10*ROW('Water Data'!F17)))</f>
        <v/>
      </c>
      <c r="BZ23" s="292" t="str">
        <f ca="true">+IF(OFFSET('Water Data'!$F$28,0,10*ROW('Water Data'!F17))="","",OFFSET('Water Data'!$F$28,0,10*ROW('Water Data'!F17)))</f>
        <v/>
      </c>
      <c r="CA23" s="292" t="str">
        <f ca="true">+IF(OFFSET('Water Data'!$F$29,0,10*ROW('Water Data'!F17))="","",OFFSET('Water Data'!$F$29,0,10*ROW('Water Data'!F17)))</f>
        <v/>
      </c>
      <c r="CB23" s="292" t="str">
        <f ca="true">+IF(OFFSET('Water Data'!$G$27,0,10*ROW('Water Data'!G17))="","",OFFSET('Water Data'!$G$27,0,10*ROW('Water Data'!G17)))</f>
        <v/>
      </c>
      <c r="CC23" s="292" t="str">
        <f ca="true">+IF(OFFSET('Water Data'!$G$28,0,10*ROW('Water Data'!G17))="","",OFFSET('Water Data'!$G$28,0,10*ROW('Water Data'!G17)))</f>
        <v/>
      </c>
      <c r="CD23" s="292" t="str">
        <f ca="true">+IF(OFFSET('Water Data'!$G$29,0,10*ROW('Water Data'!G17))="","",OFFSET('Water Data'!$G$29,0,10*ROW('Water Data'!G17)))</f>
        <v/>
      </c>
      <c r="CE23" s="292" t="str">
        <f ca="true">+IF(OFFSET('Water Data'!$H$27,0,10*ROW('Water Data'!H17))="","",OFFSET('Water Data'!$H$27,0,10*ROW('Water Data'!H17)))</f>
        <v/>
      </c>
      <c r="CF23" s="292" t="str">
        <f ca="true">+IF(OFFSET('Water Data'!$H$28,0,10*ROW('Water Data'!H17))="","",OFFSET('Water Data'!$H$28,0,10*ROW('Water Data'!H17)))</f>
        <v/>
      </c>
      <c r="CG23" s="292" t="str">
        <f ca="true">+IF(OFFSET('Water Data'!$H$29,0,10*ROW('Water Data'!H17))="","",OFFSET('Water Data'!$H$29,0,10*ROW('Water Data'!H17)))</f>
        <v/>
      </c>
      <c r="CH23" s="292" t="str">
        <f ca="true">+IF(OFFSET('Water Data'!$I$27,0,10*ROW('Water Data'!I17))="","",OFFSET('Water Data'!$I$27,0,10*ROW('Water Data'!I17)))</f>
        <v/>
      </c>
      <c r="CI23" s="292" t="str">
        <f ca="true">+IF(OFFSET('Water Data'!$I$28,0,10*ROW('Water Data'!I17))="","",OFFSET('Water Data'!$I$28,0,10*ROW('Water Data'!I17)))</f>
        <v/>
      </c>
      <c r="CJ23" s="292" t="str">
        <f ca="true">+IF(OFFSET('Water Data'!$I$29,0,10*ROW('Water Data'!I17))="","",OFFSET('Water Data'!$I$29,0,10*ROW('Water Data'!I17)))</f>
        <v/>
      </c>
      <c r="CK23" s="292" t="str">
        <f ca="true">+IF(OFFSET('Sanitation Data'!$D$28,0,10*ROW('Sanitation Data'!D17))="","",OFFSET('Sanitation Data'!$D$28,0,10*ROW('Sanitation Data'!D17)))</f>
        <v/>
      </c>
      <c r="CL23" s="292" t="str">
        <f ca="true">+IF(OFFSET('Sanitation Data'!$D$29,0,10*ROW('Sanitation Data'!D17))="","",OFFSET('Sanitation Data'!$D$29,0,10*ROW('Sanitation Data'!D17)))</f>
        <v/>
      </c>
      <c r="CM23" s="292" t="str">
        <f ca="true">+IF(OFFSET('Sanitation Data'!$D$30,0,10*ROW('Sanitation Data'!D17))="","",OFFSET('Sanitation Data'!$D$30,0,10*ROW('Sanitation Data'!D17)))</f>
        <v/>
      </c>
      <c r="CN23" s="292" t="str">
        <f ca="true">+IF(OFFSET('Sanitation Data'!$D$31,0,10*ROW('Sanitation Data'!D17))="","",OFFSET('Sanitation Data'!$D$31,0,10*ROW('Sanitation Data'!D17)))</f>
        <v/>
      </c>
      <c r="CO23" s="292" t="str">
        <f ca="true">+IF(OFFSET('Sanitation Data'!$D$32,0,10*ROW('Sanitation Data'!D17))="","",OFFSET('Sanitation Data'!$D$32,0,10*ROW('Sanitation Data'!D17)))</f>
        <v/>
      </c>
      <c r="CP23" s="292" t="str">
        <f ca="true">+IF(OFFSET('Sanitation Data'!$E$28,0,10*ROW('Sanitation Data'!E17))="","",OFFSET('Sanitation Data'!$E$28,0,10*ROW('Sanitation Data'!E17)))</f>
        <v/>
      </c>
      <c r="CQ23" s="292" t="str">
        <f ca="true">+IF(OFFSET('Sanitation Data'!$E$29,0,10*ROW('Sanitation Data'!E17))="","",OFFSET('Sanitation Data'!$E$29,0,10*ROW('Sanitation Data'!E17)))</f>
        <v/>
      </c>
      <c r="CR23" s="292" t="str">
        <f ca="true">+IF(OFFSET('Sanitation Data'!$E$30,0,10*ROW('Sanitation Data'!E17))="","",OFFSET('Sanitation Data'!$E$30,0,10*ROW('Sanitation Data'!E17)))</f>
        <v/>
      </c>
      <c r="CS23" s="292" t="str">
        <f ca="true">+IF(OFFSET('Sanitation Data'!$E$31,0,10*ROW('Sanitation Data'!E17))="","",OFFSET('Sanitation Data'!$E$31,0,10*ROW('Sanitation Data'!E17)))</f>
        <v/>
      </c>
      <c r="CT23" s="292" t="str">
        <f ca="true">+IF(OFFSET('Sanitation Data'!$E$32,0,10*ROW('Sanitation Data'!E17))="","",OFFSET('Sanitation Data'!$E$32,0,10*ROW('Sanitation Data'!E17)))</f>
        <v/>
      </c>
      <c r="CU23" s="292" t="str">
        <f ca="true">+IF(OFFSET('Sanitation Data'!$F$28,0,10*ROW('Sanitation Data'!F17))="","",OFFSET('Sanitation Data'!$F$28,0,10*ROW('Sanitation Data'!F17)))</f>
        <v/>
      </c>
      <c r="CV23" s="292" t="str">
        <f ca="true">+IF(OFFSET('Sanitation Data'!$F$29,0,10*ROW('Sanitation Data'!F17))="","",OFFSET('Sanitation Data'!$F$29,0,10*ROW('Sanitation Data'!F17)))</f>
        <v/>
      </c>
      <c r="CW23" s="292" t="str">
        <f ca="true">+IF(OFFSET('Sanitation Data'!$F$30,0,10*ROW('Sanitation Data'!F17))="","",OFFSET('Sanitation Data'!$F$30,0,10*ROW('Sanitation Data'!F17)))</f>
        <v/>
      </c>
      <c r="CX23" s="292" t="str">
        <f ca="true">+IF(OFFSET('Sanitation Data'!$F$31,0,10*ROW('Sanitation Data'!F17))="","",OFFSET('Sanitation Data'!$F$31,0,10*ROW('Sanitation Data'!F17)))</f>
        <v/>
      </c>
      <c r="CY23" s="292" t="str">
        <f ca="true">+IF(OFFSET('Sanitation Data'!$F$32,0,10*ROW('Sanitation Data'!F17))="","",OFFSET('Sanitation Data'!$F$32,0,10*ROW('Sanitation Data'!F17)))</f>
        <v/>
      </c>
      <c r="CZ23" s="292" t="str">
        <f ca="true">+IF(OFFSET('Sanitation Data'!$G$28,0,10*ROW('Sanitation Data'!G17))="","",OFFSET('Sanitation Data'!$G$28,0,10*ROW('Sanitation Data'!G17)))</f>
        <v/>
      </c>
      <c r="DA23" s="292" t="str">
        <f ca="true">+IF(OFFSET('Sanitation Data'!$G$29,0,10*ROW('Sanitation Data'!G17))="","",OFFSET('Sanitation Data'!$G$29,0,10*ROW('Sanitation Data'!G17)))</f>
        <v/>
      </c>
      <c r="DB23" s="292" t="str">
        <f ca="true">+IF(OFFSET('Sanitation Data'!$G$30,0,10*ROW('Sanitation Data'!G17))="","",OFFSET('Sanitation Data'!$G$30,0,10*ROW('Sanitation Data'!G17)))</f>
        <v/>
      </c>
      <c r="DC23" s="292" t="str">
        <f ca="true">+IF(OFFSET('Sanitation Data'!$G$31,0,10*ROW('Sanitation Data'!G17))="","",OFFSET('Sanitation Data'!$G$31,0,10*ROW('Sanitation Data'!G17)))</f>
        <v/>
      </c>
      <c r="DD23" s="292" t="str">
        <f ca="true">+IF(OFFSET('Sanitation Data'!$G$32,0,10*ROW('Sanitation Data'!G17))="","",OFFSET('Sanitation Data'!$G$32,0,10*ROW('Sanitation Data'!G17)))</f>
        <v/>
      </c>
      <c r="DE23" s="292" t="str">
        <f ca="true">+IF(OFFSET('Sanitation Data'!$H$28,0,10*ROW('Sanitation Data'!H17))="","",OFFSET('Sanitation Data'!$H$28,0,10*ROW('Sanitation Data'!H17)))</f>
        <v/>
      </c>
      <c r="DF23" s="292" t="str">
        <f ca="true">+IF(OFFSET('Sanitation Data'!$H$29,0,10*ROW('Sanitation Data'!H17))="","",OFFSET('Sanitation Data'!$H$29,0,10*ROW('Sanitation Data'!H17)))</f>
        <v/>
      </c>
      <c r="DG23" s="292" t="str">
        <f ca="true">+IF(OFFSET('Sanitation Data'!$H$30,0,10*ROW('Sanitation Data'!H17))="","",OFFSET('Sanitation Data'!$H$30,0,10*ROW('Sanitation Data'!H17)))</f>
        <v/>
      </c>
      <c r="DH23" s="292" t="str">
        <f ca="true">+IF(OFFSET('Sanitation Data'!$H$31,0,10*ROW('Sanitation Data'!H17))="","",OFFSET('Sanitation Data'!$H$31,0,10*ROW('Sanitation Data'!H17)))</f>
        <v/>
      </c>
      <c r="DI23" s="292" t="str">
        <f ca="true">+IF(OFFSET('Sanitation Data'!$H$32,0,10*ROW('Sanitation Data'!H17))="","",OFFSET('Sanitation Data'!$H$32,0,10*ROW('Sanitation Data'!H17)))</f>
        <v/>
      </c>
      <c r="DJ23" s="292" t="str">
        <f ca="true">+IF(OFFSET('Sanitation Data'!$I$28,0,10*ROW('Sanitation Data'!I17))="","",OFFSET('Sanitation Data'!$I$28,0,10*ROW('Sanitation Data'!I17)))</f>
        <v/>
      </c>
      <c r="DK23" s="292" t="str">
        <f ca="true">+IF(OFFSET('Sanitation Data'!$I$29,0,10*ROW('Sanitation Data'!I17))="","",OFFSET('Sanitation Data'!$I$29,0,10*ROW('Sanitation Data'!I17)))</f>
        <v/>
      </c>
      <c r="DL23" s="292" t="str">
        <f ca="true">+IF(OFFSET('Sanitation Data'!$I$30,0,10*ROW('Sanitation Data'!I17))="","",OFFSET('Sanitation Data'!$I$30,0,10*ROW('Sanitation Data'!I17)))</f>
        <v/>
      </c>
      <c r="DM23" s="292" t="str">
        <f ca="true">+IF(OFFSET('Sanitation Data'!$I$31,0,10*ROW('Sanitation Data'!I17))="","",OFFSET('Sanitation Data'!$I$31,0,10*ROW('Sanitation Data'!I17)))</f>
        <v/>
      </c>
      <c r="DN23" s="292" t="str">
        <f ca="true">+IF(OFFSET('Sanitation Data'!$I$32,0,10*ROW('Sanitation Data'!I17))="","",OFFSET('Sanitation Data'!$I$32,0,10*ROW('Sanitation Data'!I17)))</f>
        <v/>
      </c>
      <c r="DO23" s="292" t="str">
        <f ca="true">+IF(OFFSET('Hygiene Data'!$D$11,0,10*ROW('Hygiene Data'!D17))="","",OFFSET('Hygiene Data'!$D$11,0,10*ROW('Hygiene Data'!D17)))</f>
        <v/>
      </c>
      <c r="DP23" s="292" t="str">
        <f ca="true">+IF(OFFSET('Hygiene Data'!$D$12,0,10*ROW('Hygiene Data'!D17))="","",OFFSET('Hygiene Data'!$D$12,0,10*ROW('Hygiene Data'!D17)))</f>
        <v/>
      </c>
      <c r="DQ23" s="292" t="str">
        <f ca="true">+IF(OFFSET('Hygiene Data'!$D$13,0,10*ROW('Hygiene Data'!D17))="","",OFFSET('Hygiene Data'!$D$13,0,10*ROW('Hygiene Data'!D17)))</f>
        <v/>
      </c>
      <c r="DR23" s="292" t="str">
        <f ca="true">+IF(OFFSET('Hygiene Data'!$E$11,0,10*ROW('Hygiene Data'!E17))="","",OFFSET('Hygiene Data'!$E$11,0,10*ROW('Hygiene Data'!E17)))</f>
        <v/>
      </c>
      <c r="DS23" s="292" t="str">
        <f ca="true">+IF(OFFSET('Hygiene Data'!$E$12,0,10*ROW('Hygiene Data'!E17))="","",OFFSET('Hygiene Data'!$E$12,0,10*ROW('Hygiene Data'!E17)))</f>
        <v/>
      </c>
      <c r="DT23" s="292" t="str">
        <f ca="true">+IF(OFFSET('Hygiene Data'!$E$13,0,10*ROW('Hygiene Data'!E17))="","",OFFSET('Hygiene Data'!$E$13,0,10*ROW('Hygiene Data'!E17)))</f>
        <v/>
      </c>
      <c r="DU23" s="292" t="str">
        <f ca="true">+IF(OFFSET('Hygiene Data'!$F$11,0,10*ROW('Hygiene Data'!F17))="","",OFFSET('Hygiene Data'!$F$11,0,10*ROW('Hygiene Data'!F17)))</f>
        <v/>
      </c>
      <c r="DV23" s="292" t="str">
        <f ca="true">+IF(OFFSET('Hygiene Data'!$F$12,0,10*ROW('Hygiene Data'!F17))="","",OFFSET('Hygiene Data'!$F$12,0,10*ROW('Hygiene Data'!F17)))</f>
        <v/>
      </c>
      <c r="DW23" s="292" t="str">
        <f ca="true">+IF(OFFSET('Hygiene Data'!$F$13,0,10*ROW('Hygiene Data'!F17))="","",OFFSET('Hygiene Data'!$F$13,0,10*ROW('Hygiene Data'!F17)))</f>
        <v/>
      </c>
      <c r="DX23" s="292" t="str">
        <f ca="true">+IF(OFFSET('Hygiene Data'!$G$11,0,10*ROW('Hygiene Data'!G17))="","",OFFSET('Hygiene Data'!$G$11,0,10*ROW('Hygiene Data'!G17)))</f>
        <v/>
      </c>
      <c r="DY23" s="292" t="str">
        <f ca="true">+IF(OFFSET('Hygiene Data'!$G$12,0,10*ROW('Hygiene Data'!G17))="","",OFFSET('Hygiene Data'!$G$12,0,10*ROW('Hygiene Data'!G17)))</f>
        <v/>
      </c>
      <c r="DZ23" s="292" t="str">
        <f ca="true">+IF(OFFSET('Hygiene Data'!$G$13,0,10*ROW('Hygiene Data'!G17))="","",OFFSET('Hygiene Data'!$G$13,0,10*ROW('Hygiene Data'!G17)))</f>
        <v/>
      </c>
      <c r="EA23" s="292" t="str">
        <f ca="true">+IF(OFFSET('Hygiene Data'!$H$11,0,10*ROW('Hygiene Data'!H17))="","",OFFSET('Hygiene Data'!$H$11,0,10*ROW('Hygiene Data'!H17)))</f>
        <v/>
      </c>
      <c r="EB23" s="292" t="str">
        <f ca="true">+IF(OFFSET('Hygiene Data'!$H$12,0,10*ROW('Hygiene Data'!H17))="","",OFFSET('Hygiene Data'!$H$12,0,10*ROW('Hygiene Data'!H17)))</f>
        <v/>
      </c>
      <c r="EC23" s="292" t="str">
        <f ca="true">+IF(OFFSET('Hygiene Data'!$H$13,0,10*ROW('Hygiene Data'!H17))="","",OFFSET('Hygiene Data'!$H$13,0,10*ROW('Hygiene Data'!H17)))</f>
        <v/>
      </c>
      <c r="ED23" s="292" t="str">
        <f ca="true">+IF(OFFSET('Hygiene Data'!$I$11,0,10*ROW('Hygiene Data'!I17))="","",OFFSET('Hygiene Data'!$I$11,0,10*ROW('Hygiene Data'!I17)))</f>
        <v/>
      </c>
      <c r="EE23" s="292" t="str">
        <f ca="true">+IF(OFFSET('Hygiene Data'!$I$12,0,10*ROW('Hygiene Data'!I17))="","",OFFSET('Hygiene Data'!$I$12,0,10*ROW('Hygiene Data'!I17)))</f>
        <v/>
      </c>
      <c r="EF23" s="29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48"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2"/>
      <c r="BS24" s="292" t="str">
        <f ca="true">+IF(OFFSET('Water Data'!$D$27,0,10*ROW('Water Data'!D18))="","",OFFSET('Water Data'!$D$27,0,10*ROW('Water Data'!D18)))</f>
        <v/>
      </c>
      <c r="BT24" s="292" t="str">
        <f ca="true">+IF(OFFSET('Water Data'!$D$28,0,10*ROW('Water Data'!D18))="","",OFFSET('Water Data'!$D$28,0,10*ROW('Water Data'!D18)))</f>
        <v/>
      </c>
      <c r="BU24" s="292" t="str">
        <f ca="true">+IF(OFFSET('Water Data'!$D$29,0,10*ROW('Water Data'!D18))="","",OFFSET('Water Data'!$D$29,0,10*ROW('Water Data'!D18)))</f>
        <v/>
      </c>
      <c r="BV24" s="292" t="str">
        <f ca="true">+IF(OFFSET('Water Data'!$E$27,0,10*ROW('Water Data'!E18))="","",OFFSET('Water Data'!$E$27,0,10*ROW('Water Data'!E18)))</f>
        <v/>
      </c>
      <c r="BW24" s="292" t="str">
        <f ca="true">+IF(OFFSET('Water Data'!$E$28,0,10*ROW('Water Data'!E18))="","",OFFSET('Water Data'!$E$28,0,10*ROW('Water Data'!E18)))</f>
        <v/>
      </c>
      <c r="BX24" s="292" t="str">
        <f ca="true">+IF(OFFSET('Water Data'!$E$29,0,10*ROW('Water Data'!E18))="","",OFFSET('Water Data'!$E$29,0,10*ROW('Water Data'!E18)))</f>
        <v/>
      </c>
      <c r="BY24" s="292" t="str">
        <f ca="true">+IF(OFFSET('Water Data'!$F$27,0,10*ROW('Water Data'!F18))="","",OFFSET('Water Data'!$F$27,0,10*ROW('Water Data'!F18)))</f>
        <v/>
      </c>
      <c r="BZ24" s="292" t="str">
        <f ca="true">+IF(OFFSET('Water Data'!$F$28,0,10*ROW('Water Data'!F18))="","",OFFSET('Water Data'!$F$28,0,10*ROW('Water Data'!F18)))</f>
        <v/>
      </c>
      <c r="CA24" s="292" t="str">
        <f ca="true">+IF(OFFSET('Water Data'!$F$29,0,10*ROW('Water Data'!F18))="","",OFFSET('Water Data'!$F$29,0,10*ROW('Water Data'!F18)))</f>
        <v/>
      </c>
      <c r="CB24" s="292" t="str">
        <f ca="true">+IF(OFFSET('Water Data'!$G$27,0,10*ROW('Water Data'!G18))="","",OFFSET('Water Data'!$G$27,0,10*ROW('Water Data'!G18)))</f>
        <v/>
      </c>
      <c r="CC24" s="292" t="str">
        <f ca="true">+IF(OFFSET('Water Data'!$G$28,0,10*ROW('Water Data'!G18))="","",OFFSET('Water Data'!$G$28,0,10*ROW('Water Data'!G18)))</f>
        <v/>
      </c>
      <c r="CD24" s="292" t="str">
        <f ca="true">+IF(OFFSET('Water Data'!$G$29,0,10*ROW('Water Data'!G18))="","",OFFSET('Water Data'!$G$29,0,10*ROW('Water Data'!G18)))</f>
        <v/>
      </c>
      <c r="CE24" s="292" t="str">
        <f ca="true">+IF(OFFSET('Water Data'!$H$27,0,10*ROW('Water Data'!H18))="","",OFFSET('Water Data'!$H$27,0,10*ROW('Water Data'!H18)))</f>
        <v/>
      </c>
      <c r="CF24" s="292" t="str">
        <f ca="true">+IF(OFFSET('Water Data'!$H$28,0,10*ROW('Water Data'!H18))="","",OFFSET('Water Data'!$H$28,0,10*ROW('Water Data'!H18)))</f>
        <v/>
      </c>
      <c r="CG24" s="292" t="str">
        <f ca="true">+IF(OFFSET('Water Data'!$H$29,0,10*ROW('Water Data'!H18))="","",OFFSET('Water Data'!$H$29,0,10*ROW('Water Data'!H18)))</f>
        <v/>
      </c>
      <c r="CH24" s="292" t="str">
        <f ca="true">+IF(OFFSET('Water Data'!$I$27,0,10*ROW('Water Data'!I18))="","",OFFSET('Water Data'!$I$27,0,10*ROW('Water Data'!I18)))</f>
        <v/>
      </c>
      <c r="CI24" s="292" t="str">
        <f ca="true">+IF(OFFSET('Water Data'!$I$28,0,10*ROW('Water Data'!I18))="","",OFFSET('Water Data'!$I$28,0,10*ROW('Water Data'!I18)))</f>
        <v/>
      </c>
      <c r="CJ24" s="292" t="str">
        <f ca="true">+IF(OFFSET('Water Data'!$I$29,0,10*ROW('Water Data'!I18))="","",OFFSET('Water Data'!$I$29,0,10*ROW('Water Data'!I18)))</f>
        <v/>
      </c>
      <c r="CK24" s="292" t="str">
        <f ca="true">+IF(OFFSET('Sanitation Data'!$D$28,0,10*ROW('Sanitation Data'!D18))="","",OFFSET('Sanitation Data'!$D$28,0,10*ROW('Sanitation Data'!D18)))</f>
        <v/>
      </c>
      <c r="CL24" s="292" t="str">
        <f ca="true">+IF(OFFSET('Sanitation Data'!$D$29,0,10*ROW('Sanitation Data'!D18))="","",OFFSET('Sanitation Data'!$D$29,0,10*ROW('Sanitation Data'!D18)))</f>
        <v/>
      </c>
      <c r="CM24" s="292" t="str">
        <f ca="true">+IF(OFFSET('Sanitation Data'!$D$30,0,10*ROW('Sanitation Data'!D18))="","",OFFSET('Sanitation Data'!$D$30,0,10*ROW('Sanitation Data'!D18)))</f>
        <v/>
      </c>
      <c r="CN24" s="292" t="str">
        <f ca="true">+IF(OFFSET('Sanitation Data'!$D$31,0,10*ROW('Sanitation Data'!D18))="","",OFFSET('Sanitation Data'!$D$31,0,10*ROW('Sanitation Data'!D18)))</f>
        <v/>
      </c>
      <c r="CO24" s="292" t="str">
        <f ca="true">+IF(OFFSET('Sanitation Data'!$D$32,0,10*ROW('Sanitation Data'!D18))="","",OFFSET('Sanitation Data'!$D$32,0,10*ROW('Sanitation Data'!D18)))</f>
        <v/>
      </c>
      <c r="CP24" s="292" t="str">
        <f ca="true">+IF(OFFSET('Sanitation Data'!$E$28,0,10*ROW('Sanitation Data'!E18))="","",OFFSET('Sanitation Data'!$E$28,0,10*ROW('Sanitation Data'!E18)))</f>
        <v/>
      </c>
      <c r="CQ24" s="292" t="str">
        <f ca="true">+IF(OFFSET('Sanitation Data'!$E$29,0,10*ROW('Sanitation Data'!E18))="","",OFFSET('Sanitation Data'!$E$29,0,10*ROW('Sanitation Data'!E18)))</f>
        <v/>
      </c>
      <c r="CR24" s="292" t="str">
        <f ca="true">+IF(OFFSET('Sanitation Data'!$E$30,0,10*ROW('Sanitation Data'!E18))="","",OFFSET('Sanitation Data'!$E$30,0,10*ROW('Sanitation Data'!E18)))</f>
        <v/>
      </c>
      <c r="CS24" s="292" t="str">
        <f ca="true">+IF(OFFSET('Sanitation Data'!$E$31,0,10*ROW('Sanitation Data'!E18))="","",OFFSET('Sanitation Data'!$E$31,0,10*ROW('Sanitation Data'!E18)))</f>
        <v/>
      </c>
      <c r="CT24" s="292" t="str">
        <f ca="true">+IF(OFFSET('Sanitation Data'!$E$32,0,10*ROW('Sanitation Data'!E18))="","",OFFSET('Sanitation Data'!$E$32,0,10*ROW('Sanitation Data'!E18)))</f>
        <v/>
      </c>
      <c r="CU24" s="292" t="str">
        <f ca="true">+IF(OFFSET('Sanitation Data'!$F$28,0,10*ROW('Sanitation Data'!F18))="","",OFFSET('Sanitation Data'!$F$28,0,10*ROW('Sanitation Data'!F18)))</f>
        <v/>
      </c>
      <c r="CV24" s="292" t="str">
        <f ca="true">+IF(OFFSET('Sanitation Data'!$F$29,0,10*ROW('Sanitation Data'!F18))="","",OFFSET('Sanitation Data'!$F$29,0,10*ROW('Sanitation Data'!F18)))</f>
        <v/>
      </c>
      <c r="CW24" s="292" t="str">
        <f ca="true">+IF(OFFSET('Sanitation Data'!$F$30,0,10*ROW('Sanitation Data'!F18))="","",OFFSET('Sanitation Data'!$F$30,0,10*ROW('Sanitation Data'!F18)))</f>
        <v/>
      </c>
      <c r="CX24" s="292" t="str">
        <f ca="true">+IF(OFFSET('Sanitation Data'!$F$31,0,10*ROW('Sanitation Data'!F18))="","",OFFSET('Sanitation Data'!$F$31,0,10*ROW('Sanitation Data'!F18)))</f>
        <v/>
      </c>
      <c r="CY24" s="292" t="str">
        <f ca="true">+IF(OFFSET('Sanitation Data'!$F$32,0,10*ROW('Sanitation Data'!F18))="","",OFFSET('Sanitation Data'!$F$32,0,10*ROW('Sanitation Data'!F18)))</f>
        <v/>
      </c>
      <c r="CZ24" s="292" t="str">
        <f ca="true">+IF(OFFSET('Sanitation Data'!$G$28,0,10*ROW('Sanitation Data'!G18))="","",OFFSET('Sanitation Data'!$G$28,0,10*ROW('Sanitation Data'!G18)))</f>
        <v/>
      </c>
      <c r="DA24" s="292" t="str">
        <f ca="true">+IF(OFFSET('Sanitation Data'!$G$29,0,10*ROW('Sanitation Data'!G18))="","",OFFSET('Sanitation Data'!$G$29,0,10*ROW('Sanitation Data'!G18)))</f>
        <v/>
      </c>
      <c r="DB24" s="292" t="str">
        <f ca="true">+IF(OFFSET('Sanitation Data'!$G$30,0,10*ROW('Sanitation Data'!G18))="","",OFFSET('Sanitation Data'!$G$30,0,10*ROW('Sanitation Data'!G18)))</f>
        <v/>
      </c>
      <c r="DC24" s="292" t="str">
        <f ca="true">+IF(OFFSET('Sanitation Data'!$G$31,0,10*ROW('Sanitation Data'!G18))="","",OFFSET('Sanitation Data'!$G$31,0,10*ROW('Sanitation Data'!G18)))</f>
        <v/>
      </c>
      <c r="DD24" s="292" t="str">
        <f ca="true">+IF(OFFSET('Sanitation Data'!$G$32,0,10*ROW('Sanitation Data'!G18))="","",OFFSET('Sanitation Data'!$G$32,0,10*ROW('Sanitation Data'!G18)))</f>
        <v/>
      </c>
      <c r="DE24" s="292" t="str">
        <f ca="true">+IF(OFFSET('Sanitation Data'!$H$28,0,10*ROW('Sanitation Data'!H18))="","",OFFSET('Sanitation Data'!$H$28,0,10*ROW('Sanitation Data'!H18)))</f>
        <v/>
      </c>
      <c r="DF24" s="292" t="str">
        <f ca="true">+IF(OFFSET('Sanitation Data'!$H$29,0,10*ROW('Sanitation Data'!H18))="","",OFFSET('Sanitation Data'!$H$29,0,10*ROW('Sanitation Data'!H18)))</f>
        <v/>
      </c>
      <c r="DG24" s="292" t="str">
        <f ca="true">+IF(OFFSET('Sanitation Data'!$H$30,0,10*ROW('Sanitation Data'!H18))="","",OFFSET('Sanitation Data'!$H$30,0,10*ROW('Sanitation Data'!H18)))</f>
        <v/>
      </c>
      <c r="DH24" s="292" t="str">
        <f ca="true">+IF(OFFSET('Sanitation Data'!$H$31,0,10*ROW('Sanitation Data'!H18))="","",OFFSET('Sanitation Data'!$H$31,0,10*ROW('Sanitation Data'!H18)))</f>
        <v/>
      </c>
      <c r="DI24" s="292" t="str">
        <f ca="true">+IF(OFFSET('Sanitation Data'!$H$32,0,10*ROW('Sanitation Data'!H18))="","",OFFSET('Sanitation Data'!$H$32,0,10*ROW('Sanitation Data'!H18)))</f>
        <v/>
      </c>
      <c r="DJ24" s="292" t="str">
        <f ca="true">+IF(OFFSET('Sanitation Data'!$I$28,0,10*ROW('Sanitation Data'!I18))="","",OFFSET('Sanitation Data'!$I$28,0,10*ROW('Sanitation Data'!I18)))</f>
        <v/>
      </c>
      <c r="DK24" s="292" t="str">
        <f ca="true">+IF(OFFSET('Sanitation Data'!$I$29,0,10*ROW('Sanitation Data'!I18))="","",OFFSET('Sanitation Data'!$I$29,0,10*ROW('Sanitation Data'!I18)))</f>
        <v/>
      </c>
      <c r="DL24" s="292" t="str">
        <f ca="true">+IF(OFFSET('Sanitation Data'!$I$30,0,10*ROW('Sanitation Data'!I18))="","",OFFSET('Sanitation Data'!$I$30,0,10*ROW('Sanitation Data'!I18)))</f>
        <v/>
      </c>
      <c r="DM24" s="292" t="str">
        <f ca="true">+IF(OFFSET('Sanitation Data'!$I$31,0,10*ROW('Sanitation Data'!I18))="","",OFFSET('Sanitation Data'!$I$31,0,10*ROW('Sanitation Data'!I18)))</f>
        <v/>
      </c>
      <c r="DN24" s="292" t="str">
        <f ca="true">+IF(OFFSET('Sanitation Data'!$I$32,0,10*ROW('Sanitation Data'!I18))="","",OFFSET('Sanitation Data'!$I$32,0,10*ROW('Sanitation Data'!I18)))</f>
        <v/>
      </c>
      <c r="DO24" s="292" t="str">
        <f ca="true">+IF(OFFSET('Hygiene Data'!$D$11,0,10*ROW('Hygiene Data'!D18))="","",OFFSET('Hygiene Data'!$D$11,0,10*ROW('Hygiene Data'!D18)))</f>
        <v/>
      </c>
      <c r="DP24" s="292" t="str">
        <f ca="true">+IF(OFFSET('Hygiene Data'!$D$12,0,10*ROW('Hygiene Data'!D18))="","",OFFSET('Hygiene Data'!$D$12,0,10*ROW('Hygiene Data'!D18)))</f>
        <v/>
      </c>
      <c r="DQ24" s="292" t="str">
        <f ca="true">+IF(OFFSET('Hygiene Data'!$D$13,0,10*ROW('Hygiene Data'!D18))="","",OFFSET('Hygiene Data'!$D$13,0,10*ROW('Hygiene Data'!D18)))</f>
        <v/>
      </c>
      <c r="DR24" s="292" t="str">
        <f ca="true">+IF(OFFSET('Hygiene Data'!$E$11,0,10*ROW('Hygiene Data'!E18))="","",OFFSET('Hygiene Data'!$E$11,0,10*ROW('Hygiene Data'!E18)))</f>
        <v/>
      </c>
      <c r="DS24" s="292" t="str">
        <f ca="true">+IF(OFFSET('Hygiene Data'!$E$12,0,10*ROW('Hygiene Data'!E18))="","",OFFSET('Hygiene Data'!$E$12,0,10*ROW('Hygiene Data'!E18)))</f>
        <v/>
      </c>
      <c r="DT24" s="292" t="str">
        <f ca="true">+IF(OFFSET('Hygiene Data'!$E$13,0,10*ROW('Hygiene Data'!E18))="","",OFFSET('Hygiene Data'!$E$13,0,10*ROW('Hygiene Data'!E18)))</f>
        <v/>
      </c>
      <c r="DU24" s="292" t="str">
        <f ca="true">+IF(OFFSET('Hygiene Data'!$F$11,0,10*ROW('Hygiene Data'!F18))="","",OFFSET('Hygiene Data'!$F$11,0,10*ROW('Hygiene Data'!F18)))</f>
        <v/>
      </c>
      <c r="DV24" s="292" t="str">
        <f ca="true">+IF(OFFSET('Hygiene Data'!$F$12,0,10*ROW('Hygiene Data'!F18))="","",OFFSET('Hygiene Data'!$F$12,0,10*ROW('Hygiene Data'!F18)))</f>
        <v/>
      </c>
      <c r="DW24" s="292" t="str">
        <f ca="true">+IF(OFFSET('Hygiene Data'!$F$13,0,10*ROW('Hygiene Data'!F18))="","",OFFSET('Hygiene Data'!$F$13,0,10*ROW('Hygiene Data'!F18)))</f>
        <v/>
      </c>
      <c r="DX24" s="292" t="str">
        <f ca="true">+IF(OFFSET('Hygiene Data'!$G$11,0,10*ROW('Hygiene Data'!G18))="","",OFFSET('Hygiene Data'!$G$11,0,10*ROW('Hygiene Data'!G18)))</f>
        <v/>
      </c>
      <c r="DY24" s="292" t="str">
        <f ca="true">+IF(OFFSET('Hygiene Data'!$G$12,0,10*ROW('Hygiene Data'!G18))="","",OFFSET('Hygiene Data'!$G$12,0,10*ROW('Hygiene Data'!G18)))</f>
        <v/>
      </c>
      <c r="DZ24" s="292" t="str">
        <f ca="true">+IF(OFFSET('Hygiene Data'!$G$13,0,10*ROW('Hygiene Data'!G18))="","",OFFSET('Hygiene Data'!$G$13,0,10*ROW('Hygiene Data'!G18)))</f>
        <v/>
      </c>
      <c r="EA24" s="292" t="str">
        <f ca="true">+IF(OFFSET('Hygiene Data'!$H$11,0,10*ROW('Hygiene Data'!H18))="","",OFFSET('Hygiene Data'!$H$11,0,10*ROW('Hygiene Data'!H18)))</f>
        <v/>
      </c>
      <c r="EB24" s="292" t="str">
        <f ca="true">+IF(OFFSET('Hygiene Data'!$H$12,0,10*ROW('Hygiene Data'!H18))="","",OFFSET('Hygiene Data'!$H$12,0,10*ROW('Hygiene Data'!H18)))</f>
        <v/>
      </c>
      <c r="EC24" s="292" t="str">
        <f ca="true">+IF(OFFSET('Hygiene Data'!$H$13,0,10*ROW('Hygiene Data'!H18))="","",OFFSET('Hygiene Data'!$H$13,0,10*ROW('Hygiene Data'!H18)))</f>
        <v/>
      </c>
      <c r="ED24" s="292" t="str">
        <f ca="true">+IF(OFFSET('Hygiene Data'!$I$11,0,10*ROW('Hygiene Data'!I18))="","",OFFSET('Hygiene Data'!$I$11,0,10*ROW('Hygiene Data'!I18)))</f>
        <v/>
      </c>
      <c r="EE24" s="292" t="str">
        <f ca="true">+IF(OFFSET('Hygiene Data'!$I$12,0,10*ROW('Hygiene Data'!I18))="","",OFFSET('Hygiene Data'!$I$12,0,10*ROW('Hygiene Data'!I18)))</f>
        <v/>
      </c>
      <c r="EF24" s="292"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48"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2"/>
      <c r="BS25" s="292" t="str">
        <f ca="true">+IF(OFFSET('Water Data'!$D$27,0,10*ROW('Water Data'!D19))="","",OFFSET('Water Data'!$D$27,0,10*ROW('Water Data'!D19)))</f>
        <v/>
      </c>
      <c r="BT25" s="292" t="str">
        <f ca="true">+IF(OFFSET('Water Data'!$D$28,0,10*ROW('Water Data'!D19))="","",OFFSET('Water Data'!$D$28,0,10*ROW('Water Data'!D19)))</f>
        <v/>
      </c>
      <c r="BU25" s="292" t="str">
        <f ca="true">+IF(OFFSET('Water Data'!$D$29,0,10*ROW('Water Data'!D19))="","",OFFSET('Water Data'!$D$29,0,10*ROW('Water Data'!D19)))</f>
        <v/>
      </c>
      <c r="BV25" s="292" t="str">
        <f ca="true">+IF(OFFSET('Water Data'!$E$27,0,10*ROW('Water Data'!E19))="","",OFFSET('Water Data'!$E$27,0,10*ROW('Water Data'!E19)))</f>
        <v/>
      </c>
      <c r="BW25" s="292" t="str">
        <f ca="true">+IF(OFFSET('Water Data'!$E$28,0,10*ROW('Water Data'!E19))="","",OFFSET('Water Data'!$E$28,0,10*ROW('Water Data'!E19)))</f>
        <v/>
      </c>
      <c r="BX25" s="292" t="str">
        <f ca="true">+IF(OFFSET('Water Data'!$E$29,0,10*ROW('Water Data'!E19))="","",OFFSET('Water Data'!$E$29,0,10*ROW('Water Data'!E19)))</f>
        <v/>
      </c>
      <c r="BY25" s="292" t="str">
        <f ca="true">+IF(OFFSET('Water Data'!$F$27,0,10*ROW('Water Data'!F19))="","",OFFSET('Water Data'!$F$27,0,10*ROW('Water Data'!F19)))</f>
        <v/>
      </c>
      <c r="BZ25" s="292" t="str">
        <f ca="true">+IF(OFFSET('Water Data'!$F$28,0,10*ROW('Water Data'!F19))="","",OFFSET('Water Data'!$F$28,0,10*ROW('Water Data'!F19)))</f>
        <v/>
      </c>
      <c r="CA25" s="292" t="str">
        <f ca="true">+IF(OFFSET('Water Data'!$F$29,0,10*ROW('Water Data'!F19))="","",OFFSET('Water Data'!$F$29,0,10*ROW('Water Data'!F19)))</f>
        <v/>
      </c>
      <c r="CB25" s="292" t="str">
        <f ca="true">+IF(OFFSET('Water Data'!$G$27,0,10*ROW('Water Data'!G19))="","",OFFSET('Water Data'!$G$27,0,10*ROW('Water Data'!G19)))</f>
        <v/>
      </c>
      <c r="CC25" s="292" t="str">
        <f ca="true">+IF(OFFSET('Water Data'!$G$28,0,10*ROW('Water Data'!G19))="","",OFFSET('Water Data'!$G$28,0,10*ROW('Water Data'!G19)))</f>
        <v/>
      </c>
      <c r="CD25" s="292" t="str">
        <f ca="true">+IF(OFFSET('Water Data'!$G$29,0,10*ROW('Water Data'!G19))="","",OFFSET('Water Data'!$G$29,0,10*ROW('Water Data'!G19)))</f>
        <v/>
      </c>
      <c r="CE25" s="292" t="str">
        <f ca="true">+IF(OFFSET('Water Data'!$H$27,0,10*ROW('Water Data'!H19))="","",OFFSET('Water Data'!$H$27,0,10*ROW('Water Data'!H19)))</f>
        <v/>
      </c>
      <c r="CF25" s="292" t="str">
        <f ca="true">+IF(OFFSET('Water Data'!$H$28,0,10*ROW('Water Data'!H19))="","",OFFSET('Water Data'!$H$28,0,10*ROW('Water Data'!H19)))</f>
        <v/>
      </c>
      <c r="CG25" s="292" t="str">
        <f ca="true">+IF(OFFSET('Water Data'!$H$29,0,10*ROW('Water Data'!H19))="","",OFFSET('Water Data'!$H$29,0,10*ROW('Water Data'!H19)))</f>
        <v/>
      </c>
      <c r="CH25" s="292" t="str">
        <f ca="true">+IF(OFFSET('Water Data'!$I$27,0,10*ROW('Water Data'!I19))="","",OFFSET('Water Data'!$I$27,0,10*ROW('Water Data'!I19)))</f>
        <v/>
      </c>
      <c r="CI25" s="292" t="str">
        <f ca="true">+IF(OFFSET('Water Data'!$I$28,0,10*ROW('Water Data'!I19))="","",OFFSET('Water Data'!$I$28,0,10*ROW('Water Data'!I19)))</f>
        <v/>
      </c>
      <c r="CJ25" s="292" t="str">
        <f ca="true">+IF(OFFSET('Water Data'!$I$29,0,10*ROW('Water Data'!I19))="","",OFFSET('Water Data'!$I$29,0,10*ROW('Water Data'!I19)))</f>
        <v/>
      </c>
      <c r="CK25" s="292" t="str">
        <f ca="true">+IF(OFFSET('Sanitation Data'!$D$28,0,10*ROW('Sanitation Data'!D19))="","",OFFSET('Sanitation Data'!$D$28,0,10*ROW('Sanitation Data'!D19)))</f>
        <v/>
      </c>
      <c r="CL25" s="292" t="str">
        <f ca="true">+IF(OFFSET('Sanitation Data'!$D$29,0,10*ROW('Sanitation Data'!D19))="","",OFFSET('Sanitation Data'!$D$29,0,10*ROW('Sanitation Data'!D19)))</f>
        <v/>
      </c>
      <c r="CM25" s="292" t="str">
        <f ca="true">+IF(OFFSET('Sanitation Data'!$D$30,0,10*ROW('Sanitation Data'!D19))="","",OFFSET('Sanitation Data'!$D$30,0,10*ROW('Sanitation Data'!D19)))</f>
        <v/>
      </c>
      <c r="CN25" s="292" t="str">
        <f ca="true">+IF(OFFSET('Sanitation Data'!$D$31,0,10*ROW('Sanitation Data'!D19))="","",OFFSET('Sanitation Data'!$D$31,0,10*ROW('Sanitation Data'!D19)))</f>
        <v/>
      </c>
      <c r="CO25" s="292" t="str">
        <f ca="true">+IF(OFFSET('Sanitation Data'!$D$32,0,10*ROW('Sanitation Data'!D19))="","",OFFSET('Sanitation Data'!$D$32,0,10*ROW('Sanitation Data'!D19)))</f>
        <v/>
      </c>
      <c r="CP25" s="292" t="str">
        <f ca="true">+IF(OFFSET('Sanitation Data'!$E$28,0,10*ROW('Sanitation Data'!E19))="","",OFFSET('Sanitation Data'!$E$28,0,10*ROW('Sanitation Data'!E19)))</f>
        <v/>
      </c>
      <c r="CQ25" s="292" t="str">
        <f ca="true">+IF(OFFSET('Sanitation Data'!$E$29,0,10*ROW('Sanitation Data'!E19))="","",OFFSET('Sanitation Data'!$E$29,0,10*ROW('Sanitation Data'!E19)))</f>
        <v/>
      </c>
      <c r="CR25" s="292" t="str">
        <f ca="true">+IF(OFFSET('Sanitation Data'!$E$30,0,10*ROW('Sanitation Data'!E19))="","",OFFSET('Sanitation Data'!$E$30,0,10*ROW('Sanitation Data'!E19)))</f>
        <v/>
      </c>
      <c r="CS25" s="292" t="str">
        <f ca="true">+IF(OFFSET('Sanitation Data'!$E$31,0,10*ROW('Sanitation Data'!E19))="","",OFFSET('Sanitation Data'!$E$31,0,10*ROW('Sanitation Data'!E19)))</f>
        <v/>
      </c>
      <c r="CT25" s="292" t="str">
        <f ca="true">+IF(OFFSET('Sanitation Data'!$E$32,0,10*ROW('Sanitation Data'!E19))="","",OFFSET('Sanitation Data'!$E$32,0,10*ROW('Sanitation Data'!E19)))</f>
        <v/>
      </c>
      <c r="CU25" s="292" t="str">
        <f ca="true">+IF(OFFSET('Sanitation Data'!$F$28,0,10*ROW('Sanitation Data'!F19))="","",OFFSET('Sanitation Data'!$F$28,0,10*ROW('Sanitation Data'!F19)))</f>
        <v/>
      </c>
      <c r="CV25" s="292" t="str">
        <f ca="true">+IF(OFFSET('Sanitation Data'!$F$29,0,10*ROW('Sanitation Data'!F19))="","",OFFSET('Sanitation Data'!$F$29,0,10*ROW('Sanitation Data'!F19)))</f>
        <v/>
      </c>
      <c r="CW25" s="292" t="str">
        <f ca="true">+IF(OFFSET('Sanitation Data'!$F$30,0,10*ROW('Sanitation Data'!F19))="","",OFFSET('Sanitation Data'!$F$30,0,10*ROW('Sanitation Data'!F19)))</f>
        <v/>
      </c>
      <c r="CX25" s="292" t="str">
        <f ca="true">+IF(OFFSET('Sanitation Data'!$F$31,0,10*ROW('Sanitation Data'!F19))="","",OFFSET('Sanitation Data'!$F$31,0,10*ROW('Sanitation Data'!F19)))</f>
        <v/>
      </c>
      <c r="CY25" s="292" t="str">
        <f ca="true">+IF(OFFSET('Sanitation Data'!$F$32,0,10*ROW('Sanitation Data'!F19))="","",OFFSET('Sanitation Data'!$F$32,0,10*ROW('Sanitation Data'!F19)))</f>
        <v/>
      </c>
      <c r="CZ25" s="292" t="str">
        <f ca="true">+IF(OFFSET('Sanitation Data'!$G$28,0,10*ROW('Sanitation Data'!G19))="","",OFFSET('Sanitation Data'!$G$28,0,10*ROW('Sanitation Data'!G19)))</f>
        <v/>
      </c>
      <c r="DA25" s="292" t="str">
        <f ca="true">+IF(OFFSET('Sanitation Data'!$G$29,0,10*ROW('Sanitation Data'!G19))="","",OFFSET('Sanitation Data'!$G$29,0,10*ROW('Sanitation Data'!G19)))</f>
        <v/>
      </c>
      <c r="DB25" s="292" t="str">
        <f ca="true">+IF(OFFSET('Sanitation Data'!$G$30,0,10*ROW('Sanitation Data'!G19))="","",OFFSET('Sanitation Data'!$G$30,0,10*ROW('Sanitation Data'!G19)))</f>
        <v/>
      </c>
      <c r="DC25" s="292" t="str">
        <f ca="true">+IF(OFFSET('Sanitation Data'!$G$31,0,10*ROW('Sanitation Data'!G19))="","",OFFSET('Sanitation Data'!$G$31,0,10*ROW('Sanitation Data'!G19)))</f>
        <v/>
      </c>
      <c r="DD25" s="292" t="str">
        <f ca="true">+IF(OFFSET('Sanitation Data'!$G$32,0,10*ROW('Sanitation Data'!G19))="","",OFFSET('Sanitation Data'!$G$32,0,10*ROW('Sanitation Data'!G19)))</f>
        <v/>
      </c>
      <c r="DE25" s="292" t="str">
        <f ca="true">+IF(OFFSET('Sanitation Data'!$H$28,0,10*ROW('Sanitation Data'!H19))="","",OFFSET('Sanitation Data'!$H$28,0,10*ROW('Sanitation Data'!H19)))</f>
        <v/>
      </c>
      <c r="DF25" s="292" t="str">
        <f ca="true">+IF(OFFSET('Sanitation Data'!$H$29,0,10*ROW('Sanitation Data'!H19))="","",OFFSET('Sanitation Data'!$H$29,0,10*ROW('Sanitation Data'!H19)))</f>
        <v/>
      </c>
      <c r="DG25" s="292" t="str">
        <f ca="true">+IF(OFFSET('Sanitation Data'!$H$30,0,10*ROW('Sanitation Data'!H19))="","",OFFSET('Sanitation Data'!$H$30,0,10*ROW('Sanitation Data'!H19)))</f>
        <v/>
      </c>
      <c r="DH25" s="292" t="str">
        <f ca="true">+IF(OFFSET('Sanitation Data'!$H$31,0,10*ROW('Sanitation Data'!H19))="","",OFFSET('Sanitation Data'!$H$31,0,10*ROW('Sanitation Data'!H19)))</f>
        <v/>
      </c>
      <c r="DI25" s="292" t="str">
        <f ca="true">+IF(OFFSET('Sanitation Data'!$H$32,0,10*ROW('Sanitation Data'!H19))="","",OFFSET('Sanitation Data'!$H$32,0,10*ROW('Sanitation Data'!H19)))</f>
        <v/>
      </c>
      <c r="DJ25" s="292" t="str">
        <f ca="true">+IF(OFFSET('Sanitation Data'!$I$28,0,10*ROW('Sanitation Data'!I19))="","",OFFSET('Sanitation Data'!$I$28,0,10*ROW('Sanitation Data'!I19)))</f>
        <v/>
      </c>
      <c r="DK25" s="292" t="str">
        <f ca="true">+IF(OFFSET('Sanitation Data'!$I$29,0,10*ROW('Sanitation Data'!I19))="","",OFFSET('Sanitation Data'!$I$29,0,10*ROW('Sanitation Data'!I19)))</f>
        <v/>
      </c>
      <c r="DL25" s="292" t="str">
        <f ca="true">+IF(OFFSET('Sanitation Data'!$I$30,0,10*ROW('Sanitation Data'!I19))="","",OFFSET('Sanitation Data'!$I$30,0,10*ROW('Sanitation Data'!I19)))</f>
        <v/>
      </c>
      <c r="DM25" s="292" t="str">
        <f ca="true">+IF(OFFSET('Sanitation Data'!$I$31,0,10*ROW('Sanitation Data'!I19))="","",OFFSET('Sanitation Data'!$I$31,0,10*ROW('Sanitation Data'!I19)))</f>
        <v/>
      </c>
      <c r="DN25" s="292" t="str">
        <f ca="true">+IF(OFFSET('Sanitation Data'!$I$32,0,10*ROW('Sanitation Data'!I19))="","",OFFSET('Sanitation Data'!$I$32,0,10*ROW('Sanitation Data'!I19)))</f>
        <v/>
      </c>
      <c r="DO25" s="292" t="str">
        <f ca="true">+IF(OFFSET('Hygiene Data'!$D$11,0,10*ROW('Hygiene Data'!D19))="","",OFFSET('Hygiene Data'!$D$11,0,10*ROW('Hygiene Data'!D19)))</f>
        <v/>
      </c>
      <c r="DP25" s="292" t="str">
        <f ca="true">+IF(OFFSET('Hygiene Data'!$D$12,0,10*ROW('Hygiene Data'!D19))="","",OFFSET('Hygiene Data'!$D$12,0,10*ROW('Hygiene Data'!D19)))</f>
        <v/>
      </c>
      <c r="DQ25" s="292" t="str">
        <f ca="true">+IF(OFFSET('Hygiene Data'!$D$13,0,10*ROW('Hygiene Data'!D19))="","",OFFSET('Hygiene Data'!$D$13,0,10*ROW('Hygiene Data'!D19)))</f>
        <v/>
      </c>
      <c r="DR25" s="292" t="str">
        <f ca="true">+IF(OFFSET('Hygiene Data'!$E$11,0,10*ROW('Hygiene Data'!E19))="","",OFFSET('Hygiene Data'!$E$11,0,10*ROW('Hygiene Data'!E19)))</f>
        <v/>
      </c>
      <c r="DS25" s="292" t="str">
        <f ca="true">+IF(OFFSET('Hygiene Data'!$E$12,0,10*ROW('Hygiene Data'!E19))="","",OFFSET('Hygiene Data'!$E$12,0,10*ROW('Hygiene Data'!E19)))</f>
        <v/>
      </c>
      <c r="DT25" s="292" t="str">
        <f ca="true">+IF(OFFSET('Hygiene Data'!$E$13,0,10*ROW('Hygiene Data'!E19))="","",OFFSET('Hygiene Data'!$E$13,0,10*ROW('Hygiene Data'!E19)))</f>
        <v/>
      </c>
      <c r="DU25" s="292" t="str">
        <f ca="true">+IF(OFFSET('Hygiene Data'!$F$11,0,10*ROW('Hygiene Data'!F19))="","",OFFSET('Hygiene Data'!$F$11,0,10*ROW('Hygiene Data'!F19)))</f>
        <v/>
      </c>
      <c r="DV25" s="292" t="str">
        <f ca="true">+IF(OFFSET('Hygiene Data'!$F$12,0,10*ROW('Hygiene Data'!F19))="","",OFFSET('Hygiene Data'!$F$12,0,10*ROW('Hygiene Data'!F19)))</f>
        <v/>
      </c>
      <c r="DW25" s="292" t="str">
        <f ca="true">+IF(OFFSET('Hygiene Data'!$F$13,0,10*ROW('Hygiene Data'!F19))="","",OFFSET('Hygiene Data'!$F$13,0,10*ROW('Hygiene Data'!F19)))</f>
        <v/>
      </c>
      <c r="DX25" s="292" t="str">
        <f ca="true">+IF(OFFSET('Hygiene Data'!$G$11,0,10*ROW('Hygiene Data'!G19))="","",OFFSET('Hygiene Data'!$G$11,0,10*ROW('Hygiene Data'!G19)))</f>
        <v/>
      </c>
      <c r="DY25" s="292" t="str">
        <f ca="true">+IF(OFFSET('Hygiene Data'!$G$12,0,10*ROW('Hygiene Data'!G19))="","",OFFSET('Hygiene Data'!$G$12,0,10*ROW('Hygiene Data'!G19)))</f>
        <v/>
      </c>
      <c r="DZ25" s="292" t="str">
        <f ca="true">+IF(OFFSET('Hygiene Data'!$G$13,0,10*ROW('Hygiene Data'!G19))="","",OFFSET('Hygiene Data'!$G$13,0,10*ROW('Hygiene Data'!G19)))</f>
        <v/>
      </c>
      <c r="EA25" s="292" t="str">
        <f ca="true">+IF(OFFSET('Hygiene Data'!$H$11,0,10*ROW('Hygiene Data'!H19))="","",OFFSET('Hygiene Data'!$H$11,0,10*ROW('Hygiene Data'!H19)))</f>
        <v/>
      </c>
      <c r="EB25" s="292" t="str">
        <f ca="true">+IF(OFFSET('Hygiene Data'!$H$12,0,10*ROW('Hygiene Data'!H19))="","",OFFSET('Hygiene Data'!$H$12,0,10*ROW('Hygiene Data'!H19)))</f>
        <v/>
      </c>
      <c r="EC25" s="292" t="str">
        <f ca="true">+IF(OFFSET('Hygiene Data'!$H$13,0,10*ROW('Hygiene Data'!H19))="","",OFFSET('Hygiene Data'!$H$13,0,10*ROW('Hygiene Data'!H19)))</f>
        <v/>
      </c>
      <c r="ED25" s="292" t="str">
        <f ca="true">+IF(OFFSET('Hygiene Data'!$I$11,0,10*ROW('Hygiene Data'!I19))="","",OFFSET('Hygiene Data'!$I$11,0,10*ROW('Hygiene Data'!I19)))</f>
        <v/>
      </c>
      <c r="EE25" s="292" t="str">
        <f ca="true">+IF(OFFSET('Hygiene Data'!$I$12,0,10*ROW('Hygiene Data'!I19))="","",OFFSET('Hygiene Data'!$I$12,0,10*ROW('Hygiene Data'!I19)))</f>
        <v/>
      </c>
      <c r="EF25" s="29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48"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2"/>
      <c r="BS26" s="292" t="str">
        <f ca="true">+IF(OFFSET('Water Data'!$D$27,0,10*ROW('Water Data'!D20))="","",OFFSET('Water Data'!$D$27,0,10*ROW('Water Data'!D20)))</f>
        <v/>
      </c>
      <c r="BT26" s="292" t="str">
        <f ca="true">+IF(OFFSET('Water Data'!$D$28,0,10*ROW('Water Data'!D20))="","",OFFSET('Water Data'!$D$28,0,10*ROW('Water Data'!D20)))</f>
        <v/>
      </c>
      <c r="BU26" s="292" t="str">
        <f ca="true">+IF(OFFSET('Water Data'!$D$29,0,10*ROW('Water Data'!D20))="","",OFFSET('Water Data'!$D$29,0,10*ROW('Water Data'!D20)))</f>
        <v/>
      </c>
      <c r="BV26" s="292" t="str">
        <f ca="true">+IF(OFFSET('Water Data'!$E$27,0,10*ROW('Water Data'!E20))="","",OFFSET('Water Data'!$E$27,0,10*ROW('Water Data'!E20)))</f>
        <v/>
      </c>
      <c r="BW26" s="292" t="str">
        <f ca="true">+IF(OFFSET('Water Data'!$E$28,0,10*ROW('Water Data'!E20))="","",OFFSET('Water Data'!$E$28,0,10*ROW('Water Data'!E20)))</f>
        <v/>
      </c>
      <c r="BX26" s="292" t="str">
        <f ca="true">+IF(OFFSET('Water Data'!$E$29,0,10*ROW('Water Data'!E20))="","",OFFSET('Water Data'!$E$29,0,10*ROW('Water Data'!E20)))</f>
        <v/>
      </c>
      <c r="BY26" s="292" t="str">
        <f ca="true">+IF(OFFSET('Water Data'!$F$27,0,10*ROW('Water Data'!F20))="","",OFFSET('Water Data'!$F$27,0,10*ROW('Water Data'!F20)))</f>
        <v/>
      </c>
      <c r="BZ26" s="292" t="str">
        <f ca="true">+IF(OFFSET('Water Data'!$F$28,0,10*ROW('Water Data'!F20))="","",OFFSET('Water Data'!$F$28,0,10*ROW('Water Data'!F20)))</f>
        <v/>
      </c>
      <c r="CA26" s="292" t="str">
        <f ca="true">+IF(OFFSET('Water Data'!$F$29,0,10*ROW('Water Data'!F20))="","",OFFSET('Water Data'!$F$29,0,10*ROW('Water Data'!F20)))</f>
        <v/>
      </c>
      <c r="CB26" s="292" t="str">
        <f ca="true">+IF(OFFSET('Water Data'!$G$27,0,10*ROW('Water Data'!G20))="","",OFFSET('Water Data'!$G$27,0,10*ROW('Water Data'!G20)))</f>
        <v/>
      </c>
      <c r="CC26" s="292" t="str">
        <f ca="true">+IF(OFFSET('Water Data'!$G$28,0,10*ROW('Water Data'!G20))="","",OFFSET('Water Data'!$G$28,0,10*ROW('Water Data'!G20)))</f>
        <v/>
      </c>
      <c r="CD26" s="292" t="str">
        <f ca="true">+IF(OFFSET('Water Data'!$G$29,0,10*ROW('Water Data'!G20))="","",OFFSET('Water Data'!$G$29,0,10*ROW('Water Data'!G20)))</f>
        <v/>
      </c>
      <c r="CE26" s="292" t="str">
        <f ca="true">+IF(OFFSET('Water Data'!$H$27,0,10*ROW('Water Data'!H20))="","",OFFSET('Water Data'!$H$27,0,10*ROW('Water Data'!H20)))</f>
        <v/>
      </c>
      <c r="CF26" s="292" t="str">
        <f ca="true">+IF(OFFSET('Water Data'!$H$28,0,10*ROW('Water Data'!H20))="","",OFFSET('Water Data'!$H$28,0,10*ROW('Water Data'!H20)))</f>
        <v/>
      </c>
      <c r="CG26" s="292" t="str">
        <f ca="true">+IF(OFFSET('Water Data'!$H$29,0,10*ROW('Water Data'!H20))="","",OFFSET('Water Data'!$H$29,0,10*ROW('Water Data'!H20)))</f>
        <v/>
      </c>
      <c r="CH26" s="292" t="str">
        <f ca="true">+IF(OFFSET('Water Data'!$I$27,0,10*ROW('Water Data'!I20))="","",OFFSET('Water Data'!$I$27,0,10*ROW('Water Data'!I20)))</f>
        <v/>
      </c>
      <c r="CI26" s="292" t="str">
        <f ca="true">+IF(OFFSET('Water Data'!$I$28,0,10*ROW('Water Data'!I20))="","",OFFSET('Water Data'!$I$28,0,10*ROW('Water Data'!I20)))</f>
        <v/>
      </c>
      <c r="CJ26" s="292" t="str">
        <f ca="true">+IF(OFFSET('Water Data'!$I$29,0,10*ROW('Water Data'!I20))="","",OFFSET('Water Data'!$I$29,0,10*ROW('Water Data'!I20)))</f>
        <v/>
      </c>
      <c r="CK26" s="292" t="str">
        <f ca="true">+IF(OFFSET('Sanitation Data'!$D$28,0,10*ROW('Sanitation Data'!D20))="","",OFFSET('Sanitation Data'!$D$28,0,10*ROW('Sanitation Data'!D20)))</f>
        <v/>
      </c>
      <c r="CL26" s="292" t="str">
        <f ca="true">+IF(OFFSET('Sanitation Data'!$D$29,0,10*ROW('Sanitation Data'!D20))="","",OFFSET('Sanitation Data'!$D$29,0,10*ROW('Sanitation Data'!D20)))</f>
        <v/>
      </c>
      <c r="CM26" s="292" t="str">
        <f ca="true">+IF(OFFSET('Sanitation Data'!$D$30,0,10*ROW('Sanitation Data'!D20))="","",OFFSET('Sanitation Data'!$D$30,0,10*ROW('Sanitation Data'!D20)))</f>
        <v/>
      </c>
      <c r="CN26" s="292" t="str">
        <f ca="true">+IF(OFFSET('Sanitation Data'!$D$31,0,10*ROW('Sanitation Data'!D20))="","",OFFSET('Sanitation Data'!$D$31,0,10*ROW('Sanitation Data'!D20)))</f>
        <v/>
      </c>
      <c r="CO26" s="292" t="str">
        <f ca="true">+IF(OFFSET('Sanitation Data'!$D$32,0,10*ROW('Sanitation Data'!D20))="","",OFFSET('Sanitation Data'!$D$32,0,10*ROW('Sanitation Data'!D20)))</f>
        <v/>
      </c>
      <c r="CP26" s="292" t="str">
        <f ca="true">+IF(OFFSET('Sanitation Data'!$E$28,0,10*ROW('Sanitation Data'!E20))="","",OFFSET('Sanitation Data'!$E$28,0,10*ROW('Sanitation Data'!E20)))</f>
        <v/>
      </c>
      <c r="CQ26" s="292" t="str">
        <f ca="true">+IF(OFFSET('Sanitation Data'!$E$29,0,10*ROW('Sanitation Data'!E20))="","",OFFSET('Sanitation Data'!$E$29,0,10*ROW('Sanitation Data'!E20)))</f>
        <v/>
      </c>
      <c r="CR26" s="292" t="str">
        <f ca="true">+IF(OFFSET('Sanitation Data'!$E$30,0,10*ROW('Sanitation Data'!E20))="","",OFFSET('Sanitation Data'!$E$30,0,10*ROW('Sanitation Data'!E20)))</f>
        <v/>
      </c>
      <c r="CS26" s="292" t="str">
        <f ca="true">+IF(OFFSET('Sanitation Data'!$E$31,0,10*ROW('Sanitation Data'!E20))="","",OFFSET('Sanitation Data'!$E$31,0,10*ROW('Sanitation Data'!E20)))</f>
        <v/>
      </c>
      <c r="CT26" s="292" t="str">
        <f ca="true">+IF(OFFSET('Sanitation Data'!$E$32,0,10*ROW('Sanitation Data'!E20))="","",OFFSET('Sanitation Data'!$E$32,0,10*ROW('Sanitation Data'!E20)))</f>
        <v/>
      </c>
      <c r="CU26" s="292" t="str">
        <f ca="true">+IF(OFFSET('Sanitation Data'!$F$28,0,10*ROW('Sanitation Data'!F20))="","",OFFSET('Sanitation Data'!$F$28,0,10*ROW('Sanitation Data'!F20)))</f>
        <v/>
      </c>
      <c r="CV26" s="292" t="str">
        <f ca="true">+IF(OFFSET('Sanitation Data'!$F$29,0,10*ROW('Sanitation Data'!F20))="","",OFFSET('Sanitation Data'!$F$29,0,10*ROW('Sanitation Data'!F20)))</f>
        <v/>
      </c>
      <c r="CW26" s="292" t="str">
        <f ca="true">+IF(OFFSET('Sanitation Data'!$F$30,0,10*ROW('Sanitation Data'!F20))="","",OFFSET('Sanitation Data'!$F$30,0,10*ROW('Sanitation Data'!F20)))</f>
        <v/>
      </c>
      <c r="CX26" s="292" t="str">
        <f ca="true">+IF(OFFSET('Sanitation Data'!$F$31,0,10*ROW('Sanitation Data'!F20))="","",OFFSET('Sanitation Data'!$F$31,0,10*ROW('Sanitation Data'!F20)))</f>
        <v/>
      </c>
      <c r="CY26" s="292" t="str">
        <f ca="true">+IF(OFFSET('Sanitation Data'!$F$32,0,10*ROW('Sanitation Data'!F20))="","",OFFSET('Sanitation Data'!$F$32,0,10*ROW('Sanitation Data'!F20)))</f>
        <v/>
      </c>
      <c r="CZ26" s="292" t="str">
        <f ca="true">+IF(OFFSET('Sanitation Data'!$G$28,0,10*ROW('Sanitation Data'!G20))="","",OFFSET('Sanitation Data'!$G$28,0,10*ROW('Sanitation Data'!G20)))</f>
        <v/>
      </c>
      <c r="DA26" s="292" t="str">
        <f ca="true">+IF(OFFSET('Sanitation Data'!$G$29,0,10*ROW('Sanitation Data'!G20))="","",OFFSET('Sanitation Data'!$G$29,0,10*ROW('Sanitation Data'!G20)))</f>
        <v/>
      </c>
      <c r="DB26" s="292" t="str">
        <f ca="true">+IF(OFFSET('Sanitation Data'!$G$30,0,10*ROW('Sanitation Data'!G20))="","",OFFSET('Sanitation Data'!$G$30,0,10*ROW('Sanitation Data'!G20)))</f>
        <v/>
      </c>
      <c r="DC26" s="292" t="str">
        <f ca="true">+IF(OFFSET('Sanitation Data'!$G$31,0,10*ROW('Sanitation Data'!G20))="","",OFFSET('Sanitation Data'!$G$31,0,10*ROW('Sanitation Data'!G20)))</f>
        <v/>
      </c>
      <c r="DD26" s="292" t="str">
        <f ca="true">+IF(OFFSET('Sanitation Data'!$G$32,0,10*ROW('Sanitation Data'!G20))="","",OFFSET('Sanitation Data'!$G$32,0,10*ROW('Sanitation Data'!G20)))</f>
        <v/>
      </c>
      <c r="DE26" s="292" t="str">
        <f ca="true">+IF(OFFSET('Sanitation Data'!$H$28,0,10*ROW('Sanitation Data'!H20))="","",OFFSET('Sanitation Data'!$H$28,0,10*ROW('Sanitation Data'!H20)))</f>
        <v/>
      </c>
      <c r="DF26" s="292" t="str">
        <f ca="true">+IF(OFFSET('Sanitation Data'!$H$29,0,10*ROW('Sanitation Data'!H20))="","",OFFSET('Sanitation Data'!$H$29,0,10*ROW('Sanitation Data'!H20)))</f>
        <v/>
      </c>
      <c r="DG26" s="292" t="str">
        <f ca="true">+IF(OFFSET('Sanitation Data'!$H$30,0,10*ROW('Sanitation Data'!H20))="","",OFFSET('Sanitation Data'!$H$30,0,10*ROW('Sanitation Data'!H20)))</f>
        <v/>
      </c>
      <c r="DH26" s="292" t="str">
        <f ca="true">+IF(OFFSET('Sanitation Data'!$H$31,0,10*ROW('Sanitation Data'!H20))="","",OFFSET('Sanitation Data'!$H$31,0,10*ROW('Sanitation Data'!H20)))</f>
        <v/>
      </c>
      <c r="DI26" s="292" t="str">
        <f ca="true">+IF(OFFSET('Sanitation Data'!$H$32,0,10*ROW('Sanitation Data'!H20))="","",OFFSET('Sanitation Data'!$H$32,0,10*ROW('Sanitation Data'!H20)))</f>
        <v/>
      </c>
      <c r="DJ26" s="292" t="str">
        <f ca="true">+IF(OFFSET('Sanitation Data'!$I$28,0,10*ROW('Sanitation Data'!I20))="","",OFFSET('Sanitation Data'!$I$28,0,10*ROW('Sanitation Data'!I20)))</f>
        <v/>
      </c>
      <c r="DK26" s="292" t="str">
        <f ca="true">+IF(OFFSET('Sanitation Data'!$I$29,0,10*ROW('Sanitation Data'!I20))="","",OFFSET('Sanitation Data'!$I$29,0,10*ROW('Sanitation Data'!I20)))</f>
        <v/>
      </c>
      <c r="DL26" s="292" t="str">
        <f ca="true">+IF(OFFSET('Sanitation Data'!$I$30,0,10*ROW('Sanitation Data'!I20))="","",OFFSET('Sanitation Data'!$I$30,0,10*ROW('Sanitation Data'!I20)))</f>
        <v/>
      </c>
      <c r="DM26" s="292" t="str">
        <f ca="true">+IF(OFFSET('Sanitation Data'!$I$31,0,10*ROW('Sanitation Data'!I20))="","",OFFSET('Sanitation Data'!$I$31,0,10*ROW('Sanitation Data'!I20)))</f>
        <v/>
      </c>
      <c r="DN26" s="292" t="str">
        <f ca="true">+IF(OFFSET('Sanitation Data'!$I$32,0,10*ROW('Sanitation Data'!I20))="","",OFFSET('Sanitation Data'!$I$32,0,10*ROW('Sanitation Data'!I20)))</f>
        <v/>
      </c>
      <c r="DO26" s="292" t="str">
        <f ca="true">+IF(OFFSET('Hygiene Data'!$D$11,0,10*ROW('Hygiene Data'!D20))="","",OFFSET('Hygiene Data'!$D$11,0,10*ROW('Hygiene Data'!D20)))</f>
        <v/>
      </c>
      <c r="DP26" s="292" t="str">
        <f ca="true">+IF(OFFSET('Hygiene Data'!$D$12,0,10*ROW('Hygiene Data'!D20))="","",OFFSET('Hygiene Data'!$D$12,0,10*ROW('Hygiene Data'!D20)))</f>
        <v/>
      </c>
      <c r="DQ26" s="292" t="str">
        <f ca="true">+IF(OFFSET('Hygiene Data'!$D$13,0,10*ROW('Hygiene Data'!D20))="","",OFFSET('Hygiene Data'!$D$13,0,10*ROW('Hygiene Data'!D20)))</f>
        <v/>
      </c>
      <c r="DR26" s="292" t="str">
        <f ca="true">+IF(OFFSET('Hygiene Data'!$E$11,0,10*ROW('Hygiene Data'!E20))="","",OFFSET('Hygiene Data'!$E$11,0,10*ROW('Hygiene Data'!E20)))</f>
        <v/>
      </c>
      <c r="DS26" s="292" t="str">
        <f ca="true">+IF(OFFSET('Hygiene Data'!$E$12,0,10*ROW('Hygiene Data'!E20))="","",OFFSET('Hygiene Data'!$E$12,0,10*ROW('Hygiene Data'!E20)))</f>
        <v/>
      </c>
      <c r="DT26" s="292" t="str">
        <f ca="true">+IF(OFFSET('Hygiene Data'!$E$13,0,10*ROW('Hygiene Data'!E20))="","",OFFSET('Hygiene Data'!$E$13,0,10*ROW('Hygiene Data'!E20)))</f>
        <v/>
      </c>
      <c r="DU26" s="292" t="str">
        <f ca="true">+IF(OFFSET('Hygiene Data'!$F$11,0,10*ROW('Hygiene Data'!F20))="","",OFFSET('Hygiene Data'!$F$11,0,10*ROW('Hygiene Data'!F20)))</f>
        <v/>
      </c>
      <c r="DV26" s="292" t="str">
        <f ca="true">+IF(OFFSET('Hygiene Data'!$F$12,0,10*ROW('Hygiene Data'!F20))="","",OFFSET('Hygiene Data'!$F$12,0,10*ROW('Hygiene Data'!F20)))</f>
        <v/>
      </c>
      <c r="DW26" s="292" t="str">
        <f ca="true">+IF(OFFSET('Hygiene Data'!$F$13,0,10*ROW('Hygiene Data'!F20))="","",OFFSET('Hygiene Data'!$F$13,0,10*ROW('Hygiene Data'!F20)))</f>
        <v/>
      </c>
      <c r="DX26" s="292" t="str">
        <f ca="true">+IF(OFFSET('Hygiene Data'!$G$11,0,10*ROW('Hygiene Data'!G20))="","",OFFSET('Hygiene Data'!$G$11,0,10*ROW('Hygiene Data'!G20)))</f>
        <v/>
      </c>
      <c r="DY26" s="292" t="str">
        <f ca="true">+IF(OFFSET('Hygiene Data'!$G$12,0,10*ROW('Hygiene Data'!G20))="","",OFFSET('Hygiene Data'!$G$12,0,10*ROW('Hygiene Data'!G20)))</f>
        <v/>
      </c>
      <c r="DZ26" s="292" t="str">
        <f ca="true">+IF(OFFSET('Hygiene Data'!$G$13,0,10*ROW('Hygiene Data'!G20))="","",OFFSET('Hygiene Data'!$G$13,0,10*ROW('Hygiene Data'!G20)))</f>
        <v/>
      </c>
      <c r="EA26" s="292" t="str">
        <f ca="true">+IF(OFFSET('Hygiene Data'!$H$11,0,10*ROW('Hygiene Data'!H20))="","",OFFSET('Hygiene Data'!$H$11,0,10*ROW('Hygiene Data'!H20)))</f>
        <v/>
      </c>
      <c r="EB26" s="292" t="str">
        <f ca="true">+IF(OFFSET('Hygiene Data'!$H$12,0,10*ROW('Hygiene Data'!H20))="","",OFFSET('Hygiene Data'!$H$12,0,10*ROW('Hygiene Data'!H20)))</f>
        <v/>
      </c>
      <c r="EC26" s="292" t="str">
        <f ca="true">+IF(OFFSET('Hygiene Data'!$H$13,0,10*ROW('Hygiene Data'!H20))="","",OFFSET('Hygiene Data'!$H$13,0,10*ROW('Hygiene Data'!H20)))</f>
        <v/>
      </c>
      <c r="ED26" s="292" t="str">
        <f ca="true">+IF(OFFSET('Hygiene Data'!$I$11,0,10*ROW('Hygiene Data'!I20))="","",OFFSET('Hygiene Data'!$I$11,0,10*ROW('Hygiene Data'!I20)))</f>
        <v/>
      </c>
      <c r="EE26" s="292" t="str">
        <f ca="true">+IF(OFFSET('Hygiene Data'!$I$12,0,10*ROW('Hygiene Data'!I20))="","",OFFSET('Hygiene Data'!$I$12,0,10*ROW('Hygiene Data'!I20)))</f>
        <v/>
      </c>
      <c r="EF26" s="29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8"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2"/>
      <c r="BS27" s="292" t="str">
        <f ca="true">+IF(OFFSET('Water Data'!$D$27,0,10*ROW('Water Data'!D21))="","",OFFSET('Water Data'!$D$27,0,10*ROW('Water Data'!D21)))</f>
        <v/>
      </c>
      <c r="BT27" s="292" t="str">
        <f ca="true">+IF(OFFSET('Water Data'!$D$28,0,10*ROW('Water Data'!D21))="","",OFFSET('Water Data'!$D$28,0,10*ROW('Water Data'!D21)))</f>
        <v/>
      </c>
      <c r="BU27" s="292" t="str">
        <f ca="true">+IF(OFFSET('Water Data'!$D$29,0,10*ROW('Water Data'!D21))="","",OFFSET('Water Data'!$D$29,0,10*ROW('Water Data'!D21)))</f>
        <v/>
      </c>
      <c r="BV27" s="292" t="str">
        <f ca="true">+IF(OFFSET('Water Data'!$E$27,0,10*ROW('Water Data'!E21))="","",OFFSET('Water Data'!$E$27,0,10*ROW('Water Data'!E21)))</f>
        <v/>
      </c>
      <c r="BW27" s="292" t="str">
        <f ca="true">+IF(OFFSET('Water Data'!$E$28,0,10*ROW('Water Data'!E21))="","",OFFSET('Water Data'!$E$28,0,10*ROW('Water Data'!E21)))</f>
        <v/>
      </c>
      <c r="BX27" s="292" t="str">
        <f ca="true">+IF(OFFSET('Water Data'!$E$29,0,10*ROW('Water Data'!E21))="","",OFFSET('Water Data'!$E$29,0,10*ROW('Water Data'!E21)))</f>
        <v/>
      </c>
      <c r="BY27" s="292" t="str">
        <f ca="true">+IF(OFFSET('Water Data'!$F$27,0,10*ROW('Water Data'!F21))="","",OFFSET('Water Data'!$F$27,0,10*ROW('Water Data'!F21)))</f>
        <v/>
      </c>
      <c r="BZ27" s="292" t="str">
        <f ca="true">+IF(OFFSET('Water Data'!$F$28,0,10*ROW('Water Data'!F21))="","",OFFSET('Water Data'!$F$28,0,10*ROW('Water Data'!F21)))</f>
        <v/>
      </c>
      <c r="CA27" s="292" t="str">
        <f ca="true">+IF(OFFSET('Water Data'!$F$29,0,10*ROW('Water Data'!F21))="","",OFFSET('Water Data'!$F$29,0,10*ROW('Water Data'!F21)))</f>
        <v/>
      </c>
      <c r="CB27" s="292" t="str">
        <f ca="true">+IF(OFFSET('Water Data'!$G$27,0,10*ROW('Water Data'!G21))="","",OFFSET('Water Data'!$G$27,0,10*ROW('Water Data'!G21)))</f>
        <v/>
      </c>
      <c r="CC27" s="292" t="str">
        <f ca="true">+IF(OFFSET('Water Data'!$G$28,0,10*ROW('Water Data'!G21))="","",OFFSET('Water Data'!$G$28,0,10*ROW('Water Data'!G21)))</f>
        <v/>
      </c>
      <c r="CD27" s="292" t="str">
        <f ca="true">+IF(OFFSET('Water Data'!$G$29,0,10*ROW('Water Data'!G21))="","",OFFSET('Water Data'!$G$29,0,10*ROW('Water Data'!G21)))</f>
        <v/>
      </c>
      <c r="CE27" s="292" t="str">
        <f ca="true">+IF(OFFSET('Water Data'!$H$27,0,10*ROW('Water Data'!H21))="","",OFFSET('Water Data'!$H$27,0,10*ROW('Water Data'!H21)))</f>
        <v/>
      </c>
      <c r="CF27" s="292" t="str">
        <f ca="true">+IF(OFFSET('Water Data'!$H$28,0,10*ROW('Water Data'!H21))="","",OFFSET('Water Data'!$H$28,0,10*ROW('Water Data'!H21)))</f>
        <v/>
      </c>
      <c r="CG27" s="292" t="str">
        <f ca="true">+IF(OFFSET('Water Data'!$H$29,0,10*ROW('Water Data'!H21))="","",OFFSET('Water Data'!$H$29,0,10*ROW('Water Data'!H21)))</f>
        <v/>
      </c>
      <c r="CH27" s="292" t="str">
        <f ca="true">+IF(OFFSET('Water Data'!$I$27,0,10*ROW('Water Data'!I21))="","",OFFSET('Water Data'!$I$27,0,10*ROW('Water Data'!I21)))</f>
        <v/>
      </c>
      <c r="CI27" s="292" t="str">
        <f ca="true">+IF(OFFSET('Water Data'!$I$28,0,10*ROW('Water Data'!I21))="","",OFFSET('Water Data'!$I$28,0,10*ROW('Water Data'!I21)))</f>
        <v/>
      </c>
      <c r="CJ27" s="292" t="str">
        <f ca="true">+IF(OFFSET('Water Data'!$I$29,0,10*ROW('Water Data'!I21))="","",OFFSET('Water Data'!$I$29,0,10*ROW('Water Data'!I21)))</f>
        <v/>
      </c>
      <c r="CK27" s="292" t="str">
        <f ca="true">+IF(OFFSET('Sanitation Data'!$D$28,0,10*ROW('Sanitation Data'!D21))="","",OFFSET('Sanitation Data'!$D$28,0,10*ROW('Sanitation Data'!D21)))</f>
        <v/>
      </c>
      <c r="CL27" s="292" t="str">
        <f ca="true">+IF(OFFSET('Sanitation Data'!$D$29,0,10*ROW('Sanitation Data'!D21))="","",OFFSET('Sanitation Data'!$D$29,0,10*ROW('Sanitation Data'!D21)))</f>
        <v/>
      </c>
      <c r="CM27" s="292" t="str">
        <f ca="true">+IF(OFFSET('Sanitation Data'!$D$30,0,10*ROW('Sanitation Data'!D21))="","",OFFSET('Sanitation Data'!$D$30,0,10*ROW('Sanitation Data'!D21)))</f>
        <v/>
      </c>
      <c r="CN27" s="292" t="str">
        <f ca="true">+IF(OFFSET('Sanitation Data'!$D$31,0,10*ROW('Sanitation Data'!D21))="","",OFFSET('Sanitation Data'!$D$31,0,10*ROW('Sanitation Data'!D21)))</f>
        <v/>
      </c>
      <c r="CO27" s="292" t="str">
        <f ca="true">+IF(OFFSET('Sanitation Data'!$D$32,0,10*ROW('Sanitation Data'!D21))="","",OFFSET('Sanitation Data'!$D$32,0,10*ROW('Sanitation Data'!D21)))</f>
        <v/>
      </c>
      <c r="CP27" s="292" t="str">
        <f ca="true">+IF(OFFSET('Sanitation Data'!$E$28,0,10*ROW('Sanitation Data'!E21))="","",OFFSET('Sanitation Data'!$E$28,0,10*ROW('Sanitation Data'!E21)))</f>
        <v/>
      </c>
      <c r="CQ27" s="292" t="str">
        <f ca="true">+IF(OFFSET('Sanitation Data'!$E$29,0,10*ROW('Sanitation Data'!E21))="","",OFFSET('Sanitation Data'!$E$29,0,10*ROW('Sanitation Data'!E21)))</f>
        <v/>
      </c>
      <c r="CR27" s="292" t="str">
        <f ca="true">+IF(OFFSET('Sanitation Data'!$E$30,0,10*ROW('Sanitation Data'!E21))="","",OFFSET('Sanitation Data'!$E$30,0,10*ROW('Sanitation Data'!E21)))</f>
        <v/>
      </c>
      <c r="CS27" s="292" t="str">
        <f ca="true">+IF(OFFSET('Sanitation Data'!$E$31,0,10*ROW('Sanitation Data'!E21))="","",OFFSET('Sanitation Data'!$E$31,0,10*ROW('Sanitation Data'!E21)))</f>
        <v/>
      </c>
      <c r="CT27" s="292" t="str">
        <f ca="true">+IF(OFFSET('Sanitation Data'!$E$32,0,10*ROW('Sanitation Data'!E21))="","",OFFSET('Sanitation Data'!$E$32,0,10*ROW('Sanitation Data'!E21)))</f>
        <v/>
      </c>
      <c r="CU27" s="292" t="str">
        <f ca="true">+IF(OFFSET('Sanitation Data'!$F$28,0,10*ROW('Sanitation Data'!F21))="","",OFFSET('Sanitation Data'!$F$28,0,10*ROW('Sanitation Data'!F21)))</f>
        <v/>
      </c>
      <c r="CV27" s="292" t="str">
        <f ca="true">+IF(OFFSET('Sanitation Data'!$F$29,0,10*ROW('Sanitation Data'!F21))="","",OFFSET('Sanitation Data'!$F$29,0,10*ROW('Sanitation Data'!F21)))</f>
        <v/>
      </c>
      <c r="CW27" s="292" t="str">
        <f ca="true">+IF(OFFSET('Sanitation Data'!$F$30,0,10*ROW('Sanitation Data'!F21))="","",OFFSET('Sanitation Data'!$F$30,0,10*ROW('Sanitation Data'!F21)))</f>
        <v/>
      </c>
      <c r="CX27" s="292" t="str">
        <f ca="true">+IF(OFFSET('Sanitation Data'!$F$31,0,10*ROW('Sanitation Data'!F21))="","",OFFSET('Sanitation Data'!$F$31,0,10*ROW('Sanitation Data'!F21)))</f>
        <v/>
      </c>
      <c r="CY27" s="292" t="str">
        <f ca="true">+IF(OFFSET('Sanitation Data'!$F$32,0,10*ROW('Sanitation Data'!F21))="","",OFFSET('Sanitation Data'!$F$32,0,10*ROW('Sanitation Data'!F21)))</f>
        <v/>
      </c>
      <c r="CZ27" s="292" t="str">
        <f ca="true">+IF(OFFSET('Sanitation Data'!$G$28,0,10*ROW('Sanitation Data'!G21))="","",OFFSET('Sanitation Data'!$G$28,0,10*ROW('Sanitation Data'!G21)))</f>
        <v/>
      </c>
      <c r="DA27" s="292" t="str">
        <f ca="true">+IF(OFFSET('Sanitation Data'!$G$29,0,10*ROW('Sanitation Data'!G21))="","",OFFSET('Sanitation Data'!$G$29,0,10*ROW('Sanitation Data'!G21)))</f>
        <v/>
      </c>
      <c r="DB27" s="292" t="str">
        <f ca="true">+IF(OFFSET('Sanitation Data'!$G$30,0,10*ROW('Sanitation Data'!G21))="","",OFFSET('Sanitation Data'!$G$30,0,10*ROW('Sanitation Data'!G21)))</f>
        <v/>
      </c>
      <c r="DC27" s="292" t="str">
        <f ca="true">+IF(OFFSET('Sanitation Data'!$G$31,0,10*ROW('Sanitation Data'!G21))="","",OFFSET('Sanitation Data'!$G$31,0,10*ROW('Sanitation Data'!G21)))</f>
        <v/>
      </c>
      <c r="DD27" s="292" t="str">
        <f ca="true">+IF(OFFSET('Sanitation Data'!$G$32,0,10*ROW('Sanitation Data'!G21))="","",OFFSET('Sanitation Data'!$G$32,0,10*ROW('Sanitation Data'!G21)))</f>
        <v/>
      </c>
      <c r="DE27" s="292" t="str">
        <f ca="true">+IF(OFFSET('Sanitation Data'!$H$28,0,10*ROW('Sanitation Data'!H21))="","",OFFSET('Sanitation Data'!$H$28,0,10*ROW('Sanitation Data'!H21)))</f>
        <v/>
      </c>
      <c r="DF27" s="292" t="str">
        <f ca="true">+IF(OFFSET('Sanitation Data'!$H$29,0,10*ROW('Sanitation Data'!H21))="","",OFFSET('Sanitation Data'!$H$29,0,10*ROW('Sanitation Data'!H21)))</f>
        <v/>
      </c>
      <c r="DG27" s="292" t="str">
        <f ca="true">+IF(OFFSET('Sanitation Data'!$H$30,0,10*ROW('Sanitation Data'!H21))="","",OFFSET('Sanitation Data'!$H$30,0,10*ROW('Sanitation Data'!H21)))</f>
        <v/>
      </c>
      <c r="DH27" s="292" t="str">
        <f ca="true">+IF(OFFSET('Sanitation Data'!$H$31,0,10*ROW('Sanitation Data'!H21))="","",OFFSET('Sanitation Data'!$H$31,0,10*ROW('Sanitation Data'!H21)))</f>
        <v/>
      </c>
      <c r="DI27" s="292" t="str">
        <f ca="true">+IF(OFFSET('Sanitation Data'!$H$32,0,10*ROW('Sanitation Data'!H21))="","",OFFSET('Sanitation Data'!$H$32,0,10*ROW('Sanitation Data'!H21)))</f>
        <v/>
      </c>
      <c r="DJ27" s="292" t="str">
        <f ca="true">+IF(OFFSET('Sanitation Data'!$I$28,0,10*ROW('Sanitation Data'!I21))="","",OFFSET('Sanitation Data'!$I$28,0,10*ROW('Sanitation Data'!I21)))</f>
        <v/>
      </c>
      <c r="DK27" s="292" t="str">
        <f ca="true">+IF(OFFSET('Sanitation Data'!$I$29,0,10*ROW('Sanitation Data'!I21))="","",OFFSET('Sanitation Data'!$I$29,0,10*ROW('Sanitation Data'!I21)))</f>
        <v/>
      </c>
      <c r="DL27" s="292" t="str">
        <f ca="true">+IF(OFFSET('Sanitation Data'!$I$30,0,10*ROW('Sanitation Data'!I21))="","",OFFSET('Sanitation Data'!$I$30,0,10*ROW('Sanitation Data'!I21)))</f>
        <v/>
      </c>
      <c r="DM27" s="292" t="str">
        <f ca="true">+IF(OFFSET('Sanitation Data'!$I$31,0,10*ROW('Sanitation Data'!I21))="","",OFFSET('Sanitation Data'!$I$31,0,10*ROW('Sanitation Data'!I21)))</f>
        <v/>
      </c>
      <c r="DN27" s="292" t="str">
        <f ca="true">+IF(OFFSET('Sanitation Data'!$I$32,0,10*ROW('Sanitation Data'!I21))="","",OFFSET('Sanitation Data'!$I$32,0,10*ROW('Sanitation Data'!I21)))</f>
        <v/>
      </c>
      <c r="DO27" s="292" t="str">
        <f ca="true">+IF(OFFSET('Hygiene Data'!$D$11,0,10*ROW('Hygiene Data'!D21))="","",OFFSET('Hygiene Data'!$D$11,0,10*ROW('Hygiene Data'!D21)))</f>
        <v/>
      </c>
      <c r="DP27" s="292" t="str">
        <f ca="true">+IF(OFFSET('Hygiene Data'!$D$12,0,10*ROW('Hygiene Data'!D21))="","",OFFSET('Hygiene Data'!$D$12,0,10*ROW('Hygiene Data'!D21)))</f>
        <v/>
      </c>
      <c r="DQ27" s="292" t="str">
        <f ca="true">+IF(OFFSET('Hygiene Data'!$D$13,0,10*ROW('Hygiene Data'!D21))="","",OFFSET('Hygiene Data'!$D$13,0,10*ROW('Hygiene Data'!D21)))</f>
        <v/>
      </c>
      <c r="DR27" s="292" t="str">
        <f ca="true">+IF(OFFSET('Hygiene Data'!$E$11,0,10*ROW('Hygiene Data'!E21))="","",OFFSET('Hygiene Data'!$E$11,0,10*ROW('Hygiene Data'!E21)))</f>
        <v/>
      </c>
      <c r="DS27" s="292" t="str">
        <f ca="true">+IF(OFFSET('Hygiene Data'!$E$12,0,10*ROW('Hygiene Data'!E21))="","",OFFSET('Hygiene Data'!$E$12,0,10*ROW('Hygiene Data'!E21)))</f>
        <v/>
      </c>
      <c r="DT27" s="292" t="str">
        <f ca="true">+IF(OFFSET('Hygiene Data'!$E$13,0,10*ROW('Hygiene Data'!E21))="","",OFFSET('Hygiene Data'!$E$13,0,10*ROW('Hygiene Data'!E21)))</f>
        <v/>
      </c>
      <c r="DU27" s="292" t="str">
        <f ca="true">+IF(OFFSET('Hygiene Data'!$F$11,0,10*ROW('Hygiene Data'!F21))="","",OFFSET('Hygiene Data'!$F$11,0,10*ROW('Hygiene Data'!F21)))</f>
        <v/>
      </c>
      <c r="DV27" s="292" t="str">
        <f ca="true">+IF(OFFSET('Hygiene Data'!$F$12,0,10*ROW('Hygiene Data'!F21))="","",OFFSET('Hygiene Data'!$F$12,0,10*ROW('Hygiene Data'!F21)))</f>
        <v/>
      </c>
      <c r="DW27" s="292" t="str">
        <f ca="true">+IF(OFFSET('Hygiene Data'!$F$13,0,10*ROW('Hygiene Data'!F21))="","",OFFSET('Hygiene Data'!$F$13,0,10*ROW('Hygiene Data'!F21)))</f>
        <v/>
      </c>
      <c r="DX27" s="292" t="str">
        <f ca="true">+IF(OFFSET('Hygiene Data'!$G$11,0,10*ROW('Hygiene Data'!G21))="","",OFFSET('Hygiene Data'!$G$11,0,10*ROW('Hygiene Data'!G21)))</f>
        <v/>
      </c>
      <c r="DY27" s="292" t="str">
        <f ca="true">+IF(OFFSET('Hygiene Data'!$G$12,0,10*ROW('Hygiene Data'!G21))="","",OFFSET('Hygiene Data'!$G$12,0,10*ROW('Hygiene Data'!G21)))</f>
        <v/>
      </c>
      <c r="DZ27" s="292" t="str">
        <f ca="true">+IF(OFFSET('Hygiene Data'!$G$13,0,10*ROW('Hygiene Data'!G21))="","",OFFSET('Hygiene Data'!$G$13,0,10*ROW('Hygiene Data'!G21)))</f>
        <v/>
      </c>
      <c r="EA27" s="292" t="str">
        <f ca="true">+IF(OFFSET('Hygiene Data'!$H$11,0,10*ROW('Hygiene Data'!H21))="","",OFFSET('Hygiene Data'!$H$11,0,10*ROW('Hygiene Data'!H21)))</f>
        <v/>
      </c>
      <c r="EB27" s="292" t="str">
        <f ca="true">+IF(OFFSET('Hygiene Data'!$H$12,0,10*ROW('Hygiene Data'!H21))="","",OFFSET('Hygiene Data'!$H$12,0,10*ROW('Hygiene Data'!H21)))</f>
        <v/>
      </c>
      <c r="EC27" s="292" t="str">
        <f ca="true">+IF(OFFSET('Hygiene Data'!$H$13,0,10*ROW('Hygiene Data'!H21))="","",OFFSET('Hygiene Data'!$H$13,0,10*ROW('Hygiene Data'!H21)))</f>
        <v/>
      </c>
      <c r="ED27" s="292" t="str">
        <f ca="true">+IF(OFFSET('Hygiene Data'!$I$11,0,10*ROW('Hygiene Data'!I21))="","",OFFSET('Hygiene Data'!$I$11,0,10*ROW('Hygiene Data'!I21)))</f>
        <v/>
      </c>
      <c r="EE27" s="292" t="str">
        <f ca="true">+IF(OFFSET('Hygiene Data'!$I$12,0,10*ROW('Hygiene Data'!I21))="","",OFFSET('Hygiene Data'!$I$12,0,10*ROW('Hygiene Data'!I21)))</f>
        <v/>
      </c>
      <c r="EF27" s="29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8"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2"/>
      <c r="BS28" s="292" t="str">
        <f ca="true">+IF(OFFSET('Water Data'!$D$27,0,10*ROW('Water Data'!D22))="","",OFFSET('Water Data'!$D$27,0,10*ROW('Water Data'!D22)))</f>
        <v/>
      </c>
      <c r="BT28" s="292" t="str">
        <f ca="true">+IF(OFFSET('Water Data'!$D$28,0,10*ROW('Water Data'!D22))="","",OFFSET('Water Data'!$D$28,0,10*ROW('Water Data'!D22)))</f>
        <v/>
      </c>
      <c r="BU28" s="292" t="str">
        <f ca="true">+IF(OFFSET('Water Data'!$D$29,0,10*ROW('Water Data'!D22))="","",OFFSET('Water Data'!$D$29,0,10*ROW('Water Data'!D22)))</f>
        <v/>
      </c>
      <c r="BV28" s="292" t="str">
        <f ca="true">+IF(OFFSET('Water Data'!$E$27,0,10*ROW('Water Data'!E22))="","",OFFSET('Water Data'!$E$27,0,10*ROW('Water Data'!E22)))</f>
        <v/>
      </c>
      <c r="BW28" s="292" t="str">
        <f ca="true">+IF(OFFSET('Water Data'!$E$28,0,10*ROW('Water Data'!E22))="","",OFFSET('Water Data'!$E$28,0,10*ROW('Water Data'!E22)))</f>
        <v/>
      </c>
      <c r="BX28" s="292" t="str">
        <f ca="true">+IF(OFFSET('Water Data'!$E$29,0,10*ROW('Water Data'!E22))="","",OFFSET('Water Data'!$E$29,0,10*ROW('Water Data'!E22)))</f>
        <v/>
      </c>
      <c r="BY28" s="292" t="str">
        <f ca="true">+IF(OFFSET('Water Data'!$F$27,0,10*ROW('Water Data'!F22))="","",OFFSET('Water Data'!$F$27,0,10*ROW('Water Data'!F22)))</f>
        <v/>
      </c>
      <c r="BZ28" s="292" t="str">
        <f ca="true">+IF(OFFSET('Water Data'!$F$28,0,10*ROW('Water Data'!F22))="","",OFFSET('Water Data'!$F$28,0,10*ROW('Water Data'!F22)))</f>
        <v/>
      </c>
      <c r="CA28" s="292" t="str">
        <f ca="true">+IF(OFFSET('Water Data'!$F$29,0,10*ROW('Water Data'!F22))="","",OFFSET('Water Data'!$F$29,0,10*ROW('Water Data'!F22)))</f>
        <v/>
      </c>
      <c r="CB28" s="292" t="str">
        <f ca="true">+IF(OFFSET('Water Data'!$G$27,0,10*ROW('Water Data'!G22))="","",OFFSET('Water Data'!$G$27,0,10*ROW('Water Data'!G22)))</f>
        <v/>
      </c>
      <c r="CC28" s="292" t="str">
        <f ca="true">+IF(OFFSET('Water Data'!$G$28,0,10*ROW('Water Data'!G22))="","",OFFSET('Water Data'!$G$28,0,10*ROW('Water Data'!G22)))</f>
        <v/>
      </c>
      <c r="CD28" s="292" t="str">
        <f ca="true">+IF(OFFSET('Water Data'!$G$29,0,10*ROW('Water Data'!G22))="","",OFFSET('Water Data'!$G$29,0,10*ROW('Water Data'!G22)))</f>
        <v/>
      </c>
      <c r="CE28" s="292" t="str">
        <f ca="true">+IF(OFFSET('Water Data'!$H$27,0,10*ROW('Water Data'!H22))="","",OFFSET('Water Data'!$H$27,0,10*ROW('Water Data'!H22)))</f>
        <v/>
      </c>
      <c r="CF28" s="292" t="str">
        <f ca="true">+IF(OFFSET('Water Data'!$H$28,0,10*ROW('Water Data'!H22))="","",OFFSET('Water Data'!$H$28,0,10*ROW('Water Data'!H22)))</f>
        <v/>
      </c>
      <c r="CG28" s="292" t="str">
        <f ca="true">+IF(OFFSET('Water Data'!$H$29,0,10*ROW('Water Data'!H22))="","",OFFSET('Water Data'!$H$29,0,10*ROW('Water Data'!H22)))</f>
        <v/>
      </c>
      <c r="CH28" s="292" t="str">
        <f ca="true">+IF(OFFSET('Water Data'!$I$27,0,10*ROW('Water Data'!I22))="","",OFFSET('Water Data'!$I$27,0,10*ROW('Water Data'!I22)))</f>
        <v/>
      </c>
      <c r="CI28" s="292" t="str">
        <f ca="true">+IF(OFFSET('Water Data'!$I$28,0,10*ROW('Water Data'!I22))="","",OFFSET('Water Data'!$I$28,0,10*ROW('Water Data'!I22)))</f>
        <v/>
      </c>
      <c r="CJ28" s="292" t="str">
        <f ca="true">+IF(OFFSET('Water Data'!$I$29,0,10*ROW('Water Data'!I22))="","",OFFSET('Water Data'!$I$29,0,10*ROW('Water Data'!I22)))</f>
        <v/>
      </c>
      <c r="CK28" s="292" t="str">
        <f ca="true">+IF(OFFSET('Sanitation Data'!$D$28,0,10*ROW('Sanitation Data'!D22))="","",OFFSET('Sanitation Data'!$D$28,0,10*ROW('Sanitation Data'!D22)))</f>
        <v/>
      </c>
      <c r="CL28" s="292" t="str">
        <f ca="true">+IF(OFFSET('Sanitation Data'!$D$29,0,10*ROW('Sanitation Data'!D22))="","",OFFSET('Sanitation Data'!$D$29,0,10*ROW('Sanitation Data'!D22)))</f>
        <v/>
      </c>
      <c r="CM28" s="292" t="str">
        <f ca="true">+IF(OFFSET('Sanitation Data'!$D$30,0,10*ROW('Sanitation Data'!D22))="","",OFFSET('Sanitation Data'!$D$30,0,10*ROW('Sanitation Data'!D22)))</f>
        <v/>
      </c>
      <c r="CN28" s="292" t="str">
        <f ca="true">+IF(OFFSET('Sanitation Data'!$D$31,0,10*ROW('Sanitation Data'!D22))="","",OFFSET('Sanitation Data'!$D$31,0,10*ROW('Sanitation Data'!D22)))</f>
        <v/>
      </c>
      <c r="CO28" s="292" t="str">
        <f ca="true">+IF(OFFSET('Sanitation Data'!$D$32,0,10*ROW('Sanitation Data'!D22))="","",OFFSET('Sanitation Data'!$D$32,0,10*ROW('Sanitation Data'!D22)))</f>
        <v/>
      </c>
      <c r="CP28" s="292" t="str">
        <f ca="true">+IF(OFFSET('Sanitation Data'!$E$28,0,10*ROW('Sanitation Data'!E22))="","",OFFSET('Sanitation Data'!$E$28,0,10*ROW('Sanitation Data'!E22)))</f>
        <v/>
      </c>
      <c r="CQ28" s="292" t="str">
        <f ca="true">+IF(OFFSET('Sanitation Data'!$E$29,0,10*ROW('Sanitation Data'!E22))="","",OFFSET('Sanitation Data'!$E$29,0,10*ROW('Sanitation Data'!E22)))</f>
        <v/>
      </c>
      <c r="CR28" s="292" t="str">
        <f ca="true">+IF(OFFSET('Sanitation Data'!$E$30,0,10*ROW('Sanitation Data'!E22))="","",OFFSET('Sanitation Data'!$E$30,0,10*ROW('Sanitation Data'!E22)))</f>
        <v/>
      </c>
      <c r="CS28" s="292" t="str">
        <f ca="true">+IF(OFFSET('Sanitation Data'!$E$31,0,10*ROW('Sanitation Data'!E22))="","",OFFSET('Sanitation Data'!$E$31,0,10*ROW('Sanitation Data'!E22)))</f>
        <v/>
      </c>
      <c r="CT28" s="292" t="str">
        <f ca="true">+IF(OFFSET('Sanitation Data'!$E$32,0,10*ROW('Sanitation Data'!E22))="","",OFFSET('Sanitation Data'!$E$32,0,10*ROW('Sanitation Data'!E22)))</f>
        <v/>
      </c>
      <c r="CU28" s="292" t="str">
        <f ca="true">+IF(OFFSET('Sanitation Data'!$F$28,0,10*ROW('Sanitation Data'!F22))="","",OFFSET('Sanitation Data'!$F$28,0,10*ROW('Sanitation Data'!F22)))</f>
        <v/>
      </c>
      <c r="CV28" s="292" t="str">
        <f ca="true">+IF(OFFSET('Sanitation Data'!$F$29,0,10*ROW('Sanitation Data'!F22))="","",OFFSET('Sanitation Data'!$F$29,0,10*ROW('Sanitation Data'!F22)))</f>
        <v/>
      </c>
      <c r="CW28" s="292" t="str">
        <f ca="true">+IF(OFFSET('Sanitation Data'!$F$30,0,10*ROW('Sanitation Data'!F22))="","",OFFSET('Sanitation Data'!$F$30,0,10*ROW('Sanitation Data'!F22)))</f>
        <v/>
      </c>
      <c r="CX28" s="292" t="str">
        <f ca="true">+IF(OFFSET('Sanitation Data'!$F$31,0,10*ROW('Sanitation Data'!F22))="","",OFFSET('Sanitation Data'!$F$31,0,10*ROW('Sanitation Data'!F22)))</f>
        <v/>
      </c>
      <c r="CY28" s="292" t="str">
        <f ca="true">+IF(OFFSET('Sanitation Data'!$F$32,0,10*ROW('Sanitation Data'!F22))="","",OFFSET('Sanitation Data'!$F$32,0,10*ROW('Sanitation Data'!F22)))</f>
        <v/>
      </c>
      <c r="CZ28" s="292" t="str">
        <f ca="true">+IF(OFFSET('Sanitation Data'!$G$28,0,10*ROW('Sanitation Data'!G22))="","",OFFSET('Sanitation Data'!$G$28,0,10*ROW('Sanitation Data'!G22)))</f>
        <v/>
      </c>
      <c r="DA28" s="292" t="str">
        <f ca="true">+IF(OFFSET('Sanitation Data'!$G$29,0,10*ROW('Sanitation Data'!G22))="","",OFFSET('Sanitation Data'!$G$29,0,10*ROW('Sanitation Data'!G22)))</f>
        <v/>
      </c>
      <c r="DB28" s="292" t="str">
        <f ca="true">+IF(OFFSET('Sanitation Data'!$G$30,0,10*ROW('Sanitation Data'!G22))="","",OFFSET('Sanitation Data'!$G$30,0,10*ROW('Sanitation Data'!G22)))</f>
        <v/>
      </c>
      <c r="DC28" s="292" t="str">
        <f ca="true">+IF(OFFSET('Sanitation Data'!$G$31,0,10*ROW('Sanitation Data'!G22))="","",OFFSET('Sanitation Data'!$G$31,0,10*ROW('Sanitation Data'!G22)))</f>
        <v/>
      </c>
      <c r="DD28" s="292" t="str">
        <f ca="true">+IF(OFFSET('Sanitation Data'!$G$32,0,10*ROW('Sanitation Data'!G22))="","",OFFSET('Sanitation Data'!$G$32,0,10*ROW('Sanitation Data'!G22)))</f>
        <v/>
      </c>
      <c r="DE28" s="292" t="str">
        <f ca="true">+IF(OFFSET('Sanitation Data'!$H$28,0,10*ROW('Sanitation Data'!H22))="","",OFFSET('Sanitation Data'!$H$28,0,10*ROW('Sanitation Data'!H22)))</f>
        <v/>
      </c>
      <c r="DF28" s="292" t="str">
        <f ca="true">+IF(OFFSET('Sanitation Data'!$H$29,0,10*ROW('Sanitation Data'!H22))="","",OFFSET('Sanitation Data'!$H$29,0,10*ROW('Sanitation Data'!H22)))</f>
        <v/>
      </c>
      <c r="DG28" s="292" t="str">
        <f ca="true">+IF(OFFSET('Sanitation Data'!$H$30,0,10*ROW('Sanitation Data'!H22))="","",OFFSET('Sanitation Data'!$H$30,0,10*ROW('Sanitation Data'!H22)))</f>
        <v/>
      </c>
      <c r="DH28" s="292" t="str">
        <f ca="true">+IF(OFFSET('Sanitation Data'!$H$31,0,10*ROW('Sanitation Data'!H22))="","",OFFSET('Sanitation Data'!$H$31,0,10*ROW('Sanitation Data'!H22)))</f>
        <v/>
      </c>
      <c r="DI28" s="292" t="str">
        <f ca="true">+IF(OFFSET('Sanitation Data'!$H$32,0,10*ROW('Sanitation Data'!H22))="","",OFFSET('Sanitation Data'!$H$32,0,10*ROW('Sanitation Data'!H22)))</f>
        <v/>
      </c>
      <c r="DJ28" s="292" t="str">
        <f ca="true">+IF(OFFSET('Sanitation Data'!$I$28,0,10*ROW('Sanitation Data'!I22))="","",OFFSET('Sanitation Data'!$I$28,0,10*ROW('Sanitation Data'!I22)))</f>
        <v/>
      </c>
      <c r="DK28" s="292" t="str">
        <f ca="true">+IF(OFFSET('Sanitation Data'!$I$29,0,10*ROW('Sanitation Data'!I22))="","",OFFSET('Sanitation Data'!$I$29,0,10*ROW('Sanitation Data'!I22)))</f>
        <v/>
      </c>
      <c r="DL28" s="292" t="str">
        <f ca="true">+IF(OFFSET('Sanitation Data'!$I$30,0,10*ROW('Sanitation Data'!I22))="","",OFFSET('Sanitation Data'!$I$30,0,10*ROW('Sanitation Data'!I22)))</f>
        <v/>
      </c>
      <c r="DM28" s="292" t="str">
        <f ca="true">+IF(OFFSET('Sanitation Data'!$I$31,0,10*ROW('Sanitation Data'!I22))="","",OFFSET('Sanitation Data'!$I$31,0,10*ROW('Sanitation Data'!I22)))</f>
        <v/>
      </c>
      <c r="DN28" s="292" t="str">
        <f ca="true">+IF(OFFSET('Sanitation Data'!$I$32,0,10*ROW('Sanitation Data'!I22))="","",OFFSET('Sanitation Data'!$I$32,0,10*ROW('Sanitation Data'!I22)))</f>
        <v/>
      </c>
      <c r="DO28" s="292" t="str">
        <f ca="true">+IF(OFFSET('Hygiene Data'!$D$11,0,10*ROW('Hygiene Data'!D22))="","",OFFSET('Hygiene Data'!$D$11,0,10*ROW('Hygiene Data'!D22)))</f>
        <v/>
      </c>
      <c r="DP28" s="292" t="str">
        <f ca="true">+IF(OFFSET('Hygiene Data'!$D$12,0,10*ROW('Hygiene Data'!D22))="","",OFFSET('Hygiene Data'!$D$12,0,10*ROW('Hygiene Data'!D22)))</f>
        <v/>
      </c>
      <c r="DQ28" s="292" t="str">
        <f ca="true">+IF(OFFSET('Hygiene Data'!$D$13,0,10*ROW('Hygiene Data'!D22))="","",OFFSET('Hygiene Data'!$D$13,0,10*ROW('Hygiene Data'!D22)))</f>
        <v/>
      </c>
      <c r="DR28" s="292" t="str">
        <f ca="true">+IF(OFFSET('Hygiene Data'!$E$11,0,10*ROW('Hygiene Data'!E22))="","",OFFSET('Hygiene Data'!$E$11,0,10*ROW('Hygiene Data'!E22)))</f>
        <v/>
      </c>
      <c r="DS28" s="292" t="str">
        <f ca="true">+IF(OFFSET('Hygiene Data'!$E$12,0,10*ROW('Hygiene Data'!E22))="","",OFFSET('Hygiene Data'!$E$12,0,10*ROW('Hygiene Data'!E22)))</f>
        <v/>
      </c>
      <c r="DT28" s="292" t="str">
        <f ca="true">+IF(OFFSET('Hygiene Data'!$E$13,0,10*ROW('Hygiene Data'!E22))="","",OFFSET('Hygiene Data'!$E$13,0,10*ROW('Hygiene Data'!E22)))</f>
        <v/>
      </c>
      <c r="DU28" s="292" t="str">
        <f ca="true">+IF(OFFSET('Hygiene Data'!$F$11,0,10*ROW('Hygiene Data'!F22))="","",OFFSET('Hygiene Data'!$F$11,0,10*ROW('Hygiene Data'!F22)))</f>
        <v/>
      </c>
      <c r="DV28" s="292" t="str">
        <f ca="true">+IF(OFFSET('Hygiene Data'!$F$12,0,10*ROW('Hygiene Data'!F22))="","",OFFSET('Hygiene Data'!$F$12,0,10*ROW('Hygiene Data'!F22)))</f>
        <v/>
      </c>
      <c r="DW28" s="292" t="str">
        <f ca="true">+IF(OFFSET('Hygiene Data'!$F$13,0,10*ROW('Hygiene Data'!F22))="","",OFFSET('Hygiene Data'!$F$13,0,10*ROW('Hygiene Data'!F22)))</f>
        <v/>
      </c>
      <c r="DX28" s="292" t="str">
        <f ca="true">+IF(OFFSET('Hygiene Data'!$G$11,0,10*ROW('Hygiene Data'!G22))="","",OFFSET('Hygiene Data'!$G$11,0,10*ROW('Hygiene Data'!G22)))</f>
        <v/>
      </c>
      <c r="DY28" s="292" t="str">
        <f ca="true">+IF(OFFSET('Hygiene Data'!$G$12,0,10*ROW('Hygiene Data'!G22))="","",OFFSET('Hygiene Data'!$G$12,0,10*ROW('Hygiene Data'!G22)))</f>
        <v/>
      </c>
      <c r="DZ28" s="292" t="str">
        <f ca="true">+IF(OFFSET('Hygiene Data'!$G$13,0,10*ROW('Hygiene Data'!G22))="","",OFFSET('Hygiene Data'!$G$13,0,10*ROW('Hygiene Data'!G22)))</f>
        <v/>
      </c>
      <c r="EA28" s="292" t="str">
        <f ca="true">+IF(OFFSET('Hygiene Data'!$H$11,0,10*ROW('Hygiene Data'!H22))="","",OFFSET('Hygiene Data'!$H$11,0,10*ROW('Hygiene Data'!H22)))</f>
        <v/>
      </c>
      <c r="EB28" s="292" t="str">
        <f ca="true">+IF(OFFSET('Hygiene Data'!$H$12,0,10*ROW('Hygiene Data'!H22))="","",OFFSET('Hygiene Data'!$H$12,0,10*ROW('Hygiene Data'!H22)))</f>
        <v/>
      </c>
      <c r="EC28" s="292" t="str">
        <f ca="true">+IF(OFFSET('Hygiene Data'!$H$13,0,10*ROW('Hygiene Data'!H22))="","",OFFSET('Hygiene Data'!$H$13,0,10*ROW('Hygiene Data'!H22)))</f>
        <v/>
      </c>
      <c r="ED28" s="292" t="str">
        <f ca="true">+IF(OFFSET('Hygiene Data'!$I$11,0,10*ROW('Hygiene Data'!I22))="","",OFFSET('Hygiene Data'!$I$11,0,10*ROW('Hygiene Data'!I22)))</f>
        <v/>
      </c>
      <c r="EE28" s="292" t="str">
        <f ca="true">+IF(OFFSET('Hygiene Data'!$I$12,0,10*ROW('Hygiene Data'!I22))="","",OFFSET('Hygiene Data'!$I$12,0,10*ROW('Hygiene Data'!I22)))</f>
        <v/>
      </c>
      <c r="EF28" s="29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8"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2"/>
      <c r="BS29" s="292" t="str">
        <f ca="true">+IF(OFFSET('Water Data'!$D$27,0,10*ROW('Water Data'!D23))="","",OFFSET('Water Data'!$D$27,0,10*ROW('Water Data'!D23)))</f>
        <v/>
      </c>
      <c r="BT29" s="292" t="str">
        <f ca="true">+IF(OFFSET('Water Data'!$D$28,0,10*ROW('Water Data'!D23))="","",OFFSET('Water Data'!$D$28,0,10*ROW('Water Data'!D23)))</f>
        <v/>
      </c>
      <c r="BU29" s="292" t="str">
        <f ca="true">+IF(OFFSET('Water Data'!$D$29,0,10*ROW('Water Data'!D23))="","",OFFSET('Water Data'!$D$29,0,10*ROW('Water Data'!D23)))</f>
        <v/>
      </c>
      <c r="BV29" s="292" t="str">
        <f ca="true">+IF(OFFSET('Water Data'!$E$27,0,10*ROW('Water Data'!E23))="","",OFFSET('Water Data'!$E$27,0,10*ROW('Water Data'!E23)))</f>
        <v/>
      </c>
      <c r="BW29" s="292" t="str">
        <f ca="true">+IF(OFFSET('Water Data'!$E$28,0,10*ROW('Water Data'!E23))="","",OFFSET('Water Data'!$E$28,0,10*ROW('Water Data'!E23)))</f>
        <v/>
      </c>
      <c r="BX29" s="292" t="str">
        <f ca="true">+IF(OFFSET('Water Data'!$E$29,0,10*ROW('Water Data'!E23))="","",OFFSET('Water Data'!$E$29,0,10*ROW('Water Data'!E23)))</f>
        <v/>
      </c>
      <c r="BY29" s="292" t="str">
        <f ca="true">+IF(OFFSET('Water Data'!$F$27,0,10*ROW('Water Data'!F23))="","",OFFSET('Water Data'!$F$27,0,10*ROW('Water Data'!F23)))</f>
        <v/>
      </c>
      <c r="BZ29" s="292" t="str">
        <f ca="true">+IF(OFFSET('Water Data'!$F$28,0,10*ROW('Water Data'!F23))="","",OFFSET('Water Data'!$F$28,0,10*ROW('Water Data'!F23)))</f>
        <v/>
      </c>
      <c r="CA29" s="292" t="str">
        <f ca="true">+IF(OFFSET('Water Data'!$F$29,0,10*ROW('Water Data'!F23))="","",OFFSET('Water Data'!$F$29,0,10*ROW('Water Data'!F23)))</f>
        <v/>
      </c>
      <c r="CB29" s="292" t="str">
        <f ca="true">+IF(OFFSET('Water Data'!$G$27,0,10*ROW('Water Data'!G23))="","",OFFSET('Water Data'!$G$27,0,10*ROW('Water Data'!G23)))</f>
        <v/>
      </c>
      <c r="CC29" s="292" t="str">
        <f ca="true">+IF(OFFSET('Water Data'!$G$28,0,10*ROW('Water Data'!G23))="","",OFFSET('Water Data'!$G$28,0,10*ROW('Water Data'!G23)))</f>
        <v/>
      </c>
      <c r="CD29" s="292" t="str">
        <f ca="true">+IF(OFFSET('Water Data'!$G$29,0,10*ROW('Water Data'!G23))="","",OFFSET('Water Data'!$G$29,0,10*ROW('Water Data'!G23)))</f>
        <v/>
      </c>
      <c r="CE29" s="292" t="str">
        <f ca="true">+IF(OFFSET('Water Data'!$H$27,0,10*ROW('Water Data'!H23))="","",OFFSET('Water Data'!$H$27,0,10*ROW('Water Data'!H23)))</f>
        <v/>
      </c>
      <c r="CF29" s="292" t="str">
        <f ca="true">+IF(OFFSET('Water Data'!$H$28,0,10*ROW('Water Data'!H23))="","",OFFSET('Water Data'!$H$28,0,10*ROW('Water Data'!H23)))</f>
        <v/>
      </c>
      <c r="CG29" s="292" t="str">
        <f ca="true">+IF(OFFSET('Water Data'!$H$29,0,10*ROW('Water Data'!H23))="","",OFFSET('Water Data'!$H$29,0,10*ROW('Water Data'!H23)))</f>
        <v/>
      </c>
      <c r="CH29" s="292" t="str">
        <f ca="true">+IF(OFFSET('Water Data'!$I$27,0,10*ROW('Water Data'!I23))="","",OFFSET('Water Data'!$I$27,0,10*ROW('Water Data'!I23)))</f>
        <v/>
      </c>
      <c r="CI29" s="292" t="str">
        <f ca="true">+IF(OFFSET('Water Data'!$I$28,0,10*ROW('Water Data'!I23))="","",OFFSET('Water Data'!$I$28,0,10*ROW('Water Data'!I23)))</f>
        <v/>
      </c>
      <c r="CJ29" s="292" t="str">
        <f ca="true">+IF(OFFSET('Water Data'!$I$29,0,10*ROW('Water Data'!I23))="","",OFFSET('Water Data'!$I$29,0,10*ROW('Water Data'!I23)))</f>
        <v/>
      </c>
      <c r="CK29" s="292" t="str">
        <f ca="true">+IF(OFFSET('Sanitation Data'!$D$28,0,10*ROW('Sanitation Data'!D23))="","",OFFSET('Sanitation Data'!$D$28,0,10*ROW('Sanitation Data'!D23)))</f>
        <v/>
      </c>
      <c r="CL29" s="292" t="str">
        <f ca="true">+IF(OFFSET('Sanitation Data'!$D$29,0,10*ROW('Sanitation Data'!D23))="","",OFFSET('Sanitation Data'!$D$29,0,10*ROW('Sanitation Data'!D23)))</f>
        <v/>
      </c>
      <c r="CM29" s="292" t="str">
        <f ca="true">+IF(OFFSET('Sanitation Data'!$D$30,0,10*ROW('Sanitation Data'!D23))="","",OFFSET('Sanitation Data'!$D$30,0,10*ROW('Sanitation Data'!D23)))</f>
        <v/>
      </c>
      <c r="CN29" s="292" t="str">
        <f ca="true">+IF(OFFSET('Sanitation Data'!$D$31,0,10*ROW('Sanitation Data'!D23))="","",OFFSET('Sanitation Data'!$D$31,0,10*ROW('Sanitation Data'!D23)))</f>
        <v/>
      </c>
      <c r="CO29" s="292" t="str">
        <f ca="true">+IF(OFFSET('Sanitation Data'!$D$32,0,10*ROW('Sanitation Data'!D23))="","",OFFSET('Sanitation Data'!$D$32,0,10*ROW('Sanitation Data'!D23)))</f>
        <v/>
      </c>
      <c r="CP29" s="292" t="str">
        <f ca="true">+IF(OFFSET('Sanitation Data'!$E$28,0,10*ROW('Sanitation Data'!E23))="","",OFFSET('Sanitation Data'!$E$28,0,10*ROW('Sanitation Data'!E23)))</f>
        <v/>
      </c>
      <c r="CQ29" s="292" t="str">
        <f ca="true">+IF(OFFSET('Sanitation Data'!$E$29,0,10*ROW('Sanitation Data'!E23))="","",OFFSET('Sanitation Data'!$E$29,0,10*ROW('Sanitation Data'!E23)))</f>
        <v/>
      </c>
      <c r="CR29" s="292" t="str">
        <f ca="true">+IF(OFFSET('Sanitation Data'!$E$30,0,10*ROW('Sanitation Data'!E23))="","",OFFSET('Sanitation Data'!$E$30,0,10*ROW('Sanitation Data'!E23)))</f>
        <v/>
      </c>
      <c r="CS29" s="292" t="str">
        <f ca="true">+IF(OFFSET('Sanitation Data'!$E$31,0,10*ROW('Sanitation Data'!E23))="","",OFFSET('Sanitation Data'!$E$31,0,10*ROW('Sanitation Data'!E23)))</f>
        <v/>
      </c>
      <c r="CT29" s="292" t="str">
        <f ca="true">+IF(OFFSET('Sanitation Data'!$E$32,0,10*ROW('Sanitation Data'!E23))="","",OFFSET('Sanitation Data'!$E$32,0,10*ROW('Sanitation Data'!E23)))</f>
        <v/>
      </c>
      <c r="CU29" s="292" t="str">
        <f ca="true">+IF(OFFSET('Sanitation Data'!$F$28,0,10*ROW('Sanitation Data'!F23))="","",OFFSET('Sanitation Data'!$F$28,0,10*ROW('Sanitation Data'!F23)))</f>
        <v/>
      </c>
      <c r="CV29" s="292" t="str">
        <f ca="true">+IF(OFFSET('Sanitation Data'!$F$29,0,10*ROW('Sanitation Data'!F23))="","",OFFSET('Sanitation Data'!$F$29,0,10*ROW('Sanitation Data'!F23)))</f>
        <v/>
      </c>
      <c r="CW29" s="292" t="str">
        <f ca="true">+IF(OFFSET('Sanitation Data'!$F$30,0,10*ROW('Sanitation Data'!F23))="","",OFFSET('Sanitation Data'!$F$30,0,10*ROW('Sanitation Data'!F23)))</f>
        <v/>
      </c>
      <c r="CX29" s="292" t="str">
        <f ca="true">+IF(OFFSET('Sanitation Data'!$F$31,0,10*ROW('Sanitation Data'!F23))="","",OFFSET('Sanitation Data'!$F$31,0,10*ROW('Sanitation Data'!F23)))</f>
        <v/>
      </c>
      <c r="CY29" s="292" t="str">
        <f ca="true">+IF(OFFSET('Sanitation Data'!$F$32,0,10*ROW('Sanitation Data'!F23))="","",OFFSET('Sanitation Data'!$F$32,0,10*ROW('Sanitation Data'!F23)))</f>
        <v/>
      </c>
      <c r="CZ29" s="292" t="str">
        <f ca="true">+IF(OFFSET('Sanitation Data'!$G$28,0,10*ROW('Sanitation Data'!G23))="","",OFFSET('Sanitation Data'!$G$28,0,10*ROW('Sanitation Data'!G23)))</f>
        <v/>
      </c>
      <c r="DA29" s="292" t="str">
        <f ca="true">+IF(OFFSET('Sanitation Data'!$G$29,0,10*ROW('Sanitation Data'!G23))="","",OFFSET('Sanitation Data'!$G$29,0,10*ROW('Sanitation Data'!G23)))</f>
        <v/>
      </c>
      <c r="DB29" s="292" t="str">
        <f ca="true">+IF(OFFSET('Sanitation Data'!$G$30,0,10*ROW('Sanitation Data'!G23))="","",OFFSET('Sanitation Data'!$G$30,0,10*ROW('Sanitation Data'!G23)))</f>
        <v/>
      </c>
      <c r="DC29" s="292" t="str">
        <f ca="true">+IF(OFFSET('Sanitation Data'!$G$31,0,10*ROW('Sanitation Data'!G23))="","",OFFSET('Sanitation Data'!$G$31,0,10*ROW('Sanitation Data'!G23)))</f>
        <v/>
      </c>
      <c r="DD29" s="292" t="str">
        <f ca="true">+IF(OFFSET('Sanitation Data'!$G$32,0,10*ROW('Sanitation Data'!G23))="","",OFFSET('Sanitation Data'!$G$32,0,10*ROW('Sanitation Data'!G23)))</f>
        <v/>
      </c>
      <c r="DE29" s="292" t="str">
        <f ca="true">+IF(OFFSET('Sanitation Data'!$H$28,0,10*ROW('Sanitation Data'!H23))="","",OFFSET('Sanitation Data'!$H$28,0,10*ROW('Sanitation Data'!H23)))</f>
        <v/>
      </c>
      <c r="DF29" s="292" t="str">
        <f ca="true">+IF(OFFSET('Sanitation Data'!$H$29,0,10*ROW('Sanitation Data'!H23))="","",OFFSET('Sanitation Data'!$H$29,0,10*ROW('Sanitation Data'!H23)))</f>
        <v/>
      </c>
      <c r="DG29" s="292" t="str">
        <f ca="true">+IF(OFFSET('Sanitation Data'!$H$30,0,10*ROW('Sanitation Data'!H23))="","",OFFSET('Sanitation Data'!$H$30,0,10*ROW('Sanitation Data'!H23)))</f>
        <v/>
      </c>
      <c r="DH29" s="292" t="str">
        <f ca="true">+IF(OFFSET('Sanitation Data'!$H$31,0,10*ROW('Sanitation Data'!H23))="","",OFFSET('Sanitation Data'!$H$31,0,10*ROW('Sanitation Data'!H23)))</f>
        <v/>
      </c>
      <c r="DI29" s="292" t="str">
        <f ca="true">+IF(OFFSET('Sanitation Data'!$H$32,0,10*ROW('Sanitation Data'!H23))="","",OFFSET('Sanitation Data'!$H$32,0,10*ROW('Sanitation Data'!H23)))</f>
        <v/>
      </c>
      <c r="DJ29" s="292" t="str">
        <f ca="true">+IF(OFFSET('Sanitation Data'!$I$28,0,10*ROW('Sanitation Data'!I23))="","",OFFSET('Sanitation Data'!$I$28,0,10*ROW('Sanitation Data'!I23)))</f>
        <v/>
      </c>
      <c r="DK29" s="292" t="str">
        <f ca="true">+IF(OFFSET('Sanitation Data'!$I$29,0,10*ROW('Sanitation Data'!I23))="","",OFFSET('Sanitation Data'!$I$29,0,10*ROW('Sanitation Data'!I23)))</f>
        <v/>
      </c>
      <c r="DL29" s="292" t="str">
        <f ca="true">+IF(OFFSET('Sanitation Data'!$I$30,0,10*ROW('Sanitation Data'!I23))="","",OFFSET('Sanitation Data'!$I$30,0,10*ROW('Sanitation Data'!I23)))</f>
        <v/>
      </c>
      <c r="DM29" s="292" t="str">
        <f ca="true">+IF(OFFSET('Sanitation Data'!$I$31,0,10*ROW('Sanitation Data'!I23))="","",OFFSET('Sanitation Data'!$I$31,0,10*ROW('Sanitation Data'!I23)))</f>
        <v/>
      </c>
      <c r="DN29" s="292" t="str">
        <f ca="true">+IF(OFFSET('Sanitation Data'!$I$32,0,10*ROW('Sanitation Data'!I23))="","",OFFSET('Sanitation Data'!$I$32,0,10*ROW('Sanitation Data'!I23)))</f>
        <v/>
      </c>
      <c r="DO29" s="292" t="str">
        <f ca="true">+IF(OFFSET('Hygiene Data'!$D$11,0,10*ROW('Hygiene Data'!D23))="","",OFFSET('Hygiene Data'!$D$11,0,10*ROW('Hygiene Data'!D23)))</f>
        <v/>
      </c>
      <c r="DP29" s="292" t="str">
        <f ca="true">+IF(OFFSET('Hygiene Data'!$D$12,0,10*ROW('Hygiene Data'!D23))="","",OFFSET('Hygiene Data'!$D$12,0,10*ROW('Hygiene Data'!D23)))</f>
        <v/>
      </c>
      <c r="DQ29" s="292" t="str">
        <f ca="true">+IF(OFFSET('Hygiene Data'!$D$13,0,10*ROW('Hygiene Data'!D23))="","",OFFSET('Hygiene Data'!$D$13,0,10*ROW('Hygiene Data'!D23)))</f>
        <v/>
      </c>
      <c r="DR29" s="292" t="str">
        <f ca="true">+IF(OFFSET('Hygiene Data'!$E$11,0,10*ROW('Hygiene Data'!E23))="","",OFFSET('Hygiene Data'!$E$11,0,10*ROW('Hygiene Data'!E23)))</f>
        <v/>
      </c>
      <c r="DS29" s="292" t="str">
        <f ca="true">+IF(OFFSET('Hygiene Data'!$E$12,0,10*ROW('Hygiene Data'!E23))="","",OFFSET('Hygiene Data'!$E$12,0,10*ROW('Hygiene Data'!E23)))</f>
        <v/>
      </c>
      <c r="DT29" s="292" t="str">
        <f ca="true">+IF(OFFSET('Hygiene Data'!$E$13,0,10*ROW('Hygiene Data'!E23))="","",OFFSET('Hygiene Data'!$E$13,0,10*ROW('Hygiene Data'!E23)))</f>
        <v/>
      </c>
      <c r="DU29" s="292" t="str">
        <f ca="true">+IF(OFFSET('Hygiene Data'!$F$11,0,10*ROW('Hygiene Data'!F23))="","",OFFSET('Hygiene Data'!$F$11,0,10*ROW('Hygiene Data'!F23)))</f>
        <v/>
      </c>
      <c r="DV29" s="292" t="str">
        <f ca="true">+IF(OFFSET('Hygiene Data'!$F$12,0,10*ROW('Hygiene Data'!F23))="","",OFFSET('Hygiene Data'!$F$12,0,10*ROW('Hygiene Data'!F23)))</f>
        <v/>
      </c>
      <c r="DW29" s="292" t="str">
        <f ca="true">+IF(OFFSET('Hygiene Data'!$F$13,0,10*ROW('Hygiene Data'!F23))="","",OFFSET('Hygiene Data'!$F$13,0,10*ROW('Hygiene Data'!F23)))</f>
        <v/>
      </c>
      <c r="DX29" s="292" t="str">
        <f ca="true">+IF(OFFSET('Hygiene Data'!$G$11,0,10*ROW('Hygiene Data'!G23))="","",OFFSET('Hygiene Data'!$G$11,0,10*ROW('Hygiene Data'!G23)))</f>
        <v/>
      </c>
      <c r="DY29" s="292" t="str">
        <f ca="true">+IF(OFFSET('Hygiene Data'!$G$12,0,10*ROW('Hygiene Data'!G23))="","",OFFSET('Hygiene Data'!$G$12,0,10*ROW('Hygiene Data'!G23)))</f>
        <v/>
      </c>
      <c r="DZ29" s="292" t="str">
        <f ca="true">+IF(OFFSET('Hygiene Data'!$G$13,0,10*ROW('Hygiene Data'!G23))="","",OFFSET('Hygiene Data'!$G$13,0,10*ROW('Hygiene Data'!G23)))</f>
        <v/>
      </c>
      <c r="EA29" s="292" t="str">
        <f ca="true">+IF(OFFSET('Hygiene Data'!$H$11,0,10*ROW('Hygiene Data'!H23))="","",OFFSET('Hygiene Data'!$H$11,0,10*ROW('Hygiene Data'!H23)))</f>
        <v/>
      </c>
      <c r="EB29" s="292" t="str">
        <f ca="true">+IF(OFFSET('Hygiene Data'!$H$12,0,10*ROW('Hygiene Data'!H23))="","",OFFSET('Hygiene Data'!$H$12,0,10*ROW('Hygiene Data'!H23)))</f>
        <v/>
      </c>
      <c r="EC29" s="292" t="str">
        <f ca="true">+IF(OFFSET('Hygiene Data'!$H$13,0,10*ROW('Hygiene Data'!H23))="","",OFFSET('Hygiene Data'!$H$13,0,10*ROW('Hygiene Data'!H23)))</f>
        <v/>
      </c>
      <c r="ED29" s="292" t="str">
        <f ca="true">+IF(OFFSET('Hygiene Data'!$I$11,0,10*ROW('Hygiene Data'!I23))="","",OFFSET('Hygiene Data'!$I$11,0,10*ROW('Hygiene Data'!I23)))</f>
        <v/>
      </c>
      <c r="EE29" s="292" t="str">
        <f ca="true">+IF(OFFSET('Hygiene Data'!$I$12,0,10*ROW('Hygiene Data'!I23))="","",OFFSET('Hygiene Data'!$I$12,0,10*ROW('Hygiene Data'!I23)))</f>
        <v/>
      </c>
      <c r="EF29" s="29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8"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2"/>
      <c r="BS30" s="292" t="str">
        <f ca="true">+IF(OFFSET('Water Data'!$D$27,0,10*ROW('Water Data'!D24))="","",OFFSET('Water Data'!$D$27,0,10*ROW('Water Data'!D24)))</f>
        <v/>
      </c>
      <c r="BT30" s="292" t="str">
        <f ca="true">+IF(OFFSET('Water Data'!$D$28,0,10*ROW('Water Data'!D24))="","",OFFSET('Water Data'!$D$28,0,10*ROW('Water Data'!D24)))</f>
        <v/>
      </c>
      <c r="BU30" s="292" t="str">
        <f ca="true">+IF(OFFSET('Water Data'!$D$29,0,10*ROW('Water Data'!D24))="","",OFFSET('Water Data'!$D$29,0,10*ROW('Water Data'!D24)))</f>
        <v/>
      </c>
      <c r="BV30" s="292" t="str">
        <f ca="true">+IF(OFFSET('Water Data'!$E$27,0,10*ROW('Water Data'!E24))="","",OFFSET('Water Data'!$E$27,0,10*ROW('Water Data'!E24)))</f>
        <v/>
      </c>
      <c r="BW30" s="292" t="str">
        <f ca="true">+IF(OFFSET('Water Data'!$E$28,0,10*ROW('Water Data'!E24))="","",OFFSET('Water Data'!$E$28,0,10*ROW('Water Data'!E24)))</f>
        <v/>
      </c>
      <c r="BX30" s="292" t="str">
        <f ca="true">+IF(OFFSET('Water Data'!$E$29,0,10*ROW('Water Data'!E24))="","",OFFSET('Water Data'!$E$29,0,10*ROW('Water Data'!E24)))</f>
        <v/>
      </c>
      <c r="BY30" s="292" t="str">
        <f ca="true">+IF(OFFSET('Water Data'!$F$27,0,10*ROW('Water Data'!F24))="","",OFFSET('Water Data'!$F$27,0,10*ROW('Water Data'!F24)))</f>
        <v/>
      </c>
      <c r="BZ30" s="292" t="str">
        <f ca="true">+IF(OFFSET('Water Data'!$F$28,0,10*ROW('Water Data'!F24))="","",OFFSET('Water Data'!$F$28,0,10*ROW('Water Data'!F24)))</f>
        <v/>
      </c>
      <c r="CA30" s="292" t="str">
        <f ca="true">+IF(OFFSET('Water Data'!$F$29,0,10*ROW('Water Data'!F24))="","",OFFSET('Water Data'!$F$29,0,10*ROW('Water Data'!F24)))</f>
        <v/>
      </c>
      <c r="CB30" s="292" t="str">
        <f ca="true">+IF(OFFSET('Water Data'!$G$27,0,10*ROW('Water Data'!G24))="","",OFFSET('Water Data'!$G$27,0,10*ROW('Water Data'!G24)))</f>
        <v/>
      </c>
      <c r="CC30" s="292" t="str">
        <f ca="true">+IF(OFFSET('Water Data'!$G$28,0,10*ROW('Water Data'!G24))="","",OFFSET('Water Data'!$G$28,0,10*ROW('Water Data'!G24)))</f>
        <v/>
      </c>
      <c r="CD30" s="292" t="str">
        <f ca="true">+IF(OFFSET('Water Data'!$G$29,0,10*ROW('Water Data'!G24))="","",OFFSET('Water Data'!$G$29,0,10*ROW('Water Data'!G24)))</f>
        <v/>
      </c>
      <c r="CE30" s="292" t="str">
        <f ca="true">+IF(OFFSET('Water Data'!$H$27,0,10*ROW('Water Data'!H24))="","",OFFSET('Water Data'!$H$27,0,10*ROW('Water Data'!H24)))</f>
        <v/>
      </c>
      <c r="CF30" s="292" t="str">
        <f ca="true">+IF(OFFSET('Water Data'!$H$28,0,10*ROW('Water Data'!H24))="","",OFFSET('Water Data'!$H$28,0,10*ROW('Water Data'!H24)))</f>
        <v/>
      </c>
      <c r="CG30" s="292" t="str">
        <f ca="true">+IF(OFFSET('Water Data'!$H$29,0,10*ROW('Water Data'!H24))="","",OFFSET('Water Data'!$H$29,0,10*ROW('Water Data'!H24)))</f>
        <v/>
      </c>
      <c r="CH30" s="292" t="str">
        <f ca="true">+IF(OFFSET('Water Data'!$I$27,0,10*ROW('Water Data'!I24))="","",OFFSET('Water Data'!$I$27,0,10*ROW('Water Data'!I24)))</f>
        <v/>
      </c>
      <c r="CI30" s="292" t="str">
        <f ca="true">+IF(OFFSET('Water Data'!$I$28,0,10*ROW('Water Data'!I24))="","",OFFSET('Water Data'!$I$28,0,10*ROW('Water Data'!I24)))</f>
        <v/>
      </c>
      <c r="CJ30" s="292" t="str">
        <f ca="true">+IF(OFFSET('Water Data'!$I$29,0,10*ROW('Water Data'!I24))="","",OFFSET('Water Data'!$I$29,0,10*ROW('Water Data'!I24)))</f>
        <v/>
      </c>
      <c r="CK30" s="292" t="str">
        <f ca="true">+IF(OFFSET('Sanitation Data'!$D$28,0,10*ROW('Sanitation Data'!D24))="","",OFFSET('Sanitation Data'!$D$28,0,10*ROW('Sanitation Data'!D24)))</f>
        <v/>
      </c>
      <c r="CL30" s="292" t="str">
        <f ca="true">+IF(OFFSET('Sanitation Data'!$D$29,0,10*ROW('Sanitation Data'!D24))="","",OFFSET('Sanitation Data'!$D$29,0,10*ROW('Sanitation Data'!D24)))</f>
        <v/>
      </c>
      <c r="CM30" s="292" t="str">
        <f ca="true">+IF(OFFSET('Sanitation Data'!$D$30,0,10*ROW('Sanitation Data'!D24))="","",OFFSET('Sanitation Data'!$D$30,0,10*ROW('Sanitation Data'!D24)))</f>
        <v/>
      </c>
      <c r="CN30" s="292" t="str">
        <f ca="true">+IF(OFFSET('Sanitation Data'!$D$31,0,10*ROW('Sanitation Data'!D24))="","",OFFSET('Sanitation Data'!$D$31,0,10*ROW('Sanitation Data'!D24)))</f>
        <v/>
      </c>
      <c r="CO30" s="292" t="str">
        <f ca="true">+IF(OFFSET('Sanitation Data'!$D$32,0,10*ROW('Sanitation Data'!D24))="","",OFFSET('Sanitation Data'!$D$32,0,10*ROW('Sanitation Data'!D24)))</f>
        <v/>
      </c>
      <c r="CP30" s="292" t="str">
        <f ca="true">+IF(OFFSET('Sanitation Data'!$E$28,0,10*ROW('Sanitation Data'!E24))="","",OFFSET('Sanitation Data'!$E$28,0,10*ROW('Sanitation Data'!E24)))</f>
        <v/>
      </c>
      <c r="CQ30" s="292" t="str">
        <f ca="true">+IF(OFFSET('Sanitation Data'!$E$29,0,10*ROW('Sanitation Data'!E24))="","",OFFSET('Sanitation Data'!$E$29,0,10*ROW('Sanitation Data'!E24)))</f>
        <v/>
      </c>
      <c r="CR30" s="292" t="str">
        <f ca="true">+IF(OFFSET('Sanitation Data'!$E$30,0,10*ROW('Sanitation Data'!E24))="","",OFFSET('Sanitation Data'!$E$30,0,10*ROW('Sanitation Data'!E24)))</f>
        <v/>
      </c>
      <c r="CS30" s="292" t="str">
        <f ca="true">+IF(OFFSET('Sanitation Data'!$E$31,0,10*ROW('Sanitation Data'!E24))="","",OFFSET('Sanitation Data'!$E$31,0,10*ROW('Sanitation Data'!E24)))</f>
        <v/>
      </c>
      <c r="CT30" s="292" t="str">
        <f ca="true">+IF(OFFSET('Sanitation Data'!$E$32,0,10*ROW('Sanitation Data'!E24))="","",OFFSET('Sanitation Data'!$E$32,0,10*ROW('Sanitation Data'!E24)))</f>
        <v/>
      </c>
      <c r="CU30" s="292" t="str">
        <f ca="true">+IF(OFFSET('Sanitation Data'!$F$28,0,10*ROW('Sanitation Data'!F24))="","",OFFSET('Sanitation Data'!$F$28,0,10*ROW('Sanitation Data'!F24)))</f>
        <v/>
      </c>
      <c r="CV30" s="292" t="str">
        <f ca="true">+IF(OFFSET('Sanitation Data'!$F$29,0,10*ROW('Sanitation Data'!F24))="","",OFFSET('Sanitation Data'!$F$29,0,10*ROW('Sanitation Data'!F24)))</f>
        <v/>
      </c>
      <c r="CW30" s="292" t="str">
        <f ca="true">+IF(OFFSET('Sanitation Data'!$F$30,0,10*ROW('Sanitation Data'!F24))="","",OFFSET('Sanitation Data'!$F$30,0,10*ROW('Sanitation Data'!F24)))</f>
        <v/>
      </c>
      <c r="CX30" s="292" t="str">
        <f ca="true">+IF(OFFSET('Sanitation Data'!$F$31,0,10*ROW('Sanitation Data'!F24))="","",OFFSET('Sanitation Data'!$F$31,0,10*ROW('Sanitation Data'!F24)))</f>
        <v/>
      </c>
      <c r="CY30" s="292" t="str">
        <f ca="true">+IF(OFFSET('Sanitation Data'!$F$32,0,10*ROW('Sanitation Data'!F24))="","",OFFSET('Sanitation Data'!$F$32,0,10*ROW('Sanitation Data'!F24)))</f>
        <v/>
      </c>
      <c r="CZ30" s="292" t="str">
        <f ca="true">+IF(OFFSET('Sanitation Data'!$G$28,0,10*ROW('Sanitation Data'!G24))="","",OFFSET('Sanitation Data'!$G$28,0,10*ROW('Sanitation Data'!G24)))</f>
        <v/>
      </c>
      <c r="DA30" s="292" t="str">
        <f ca="true">+IF(OFFSET('Sanitation Data'!$G$29,0,10*ROW('Sanitation Data'!G24))="","",OFFSET('Sanitation Data'!$G$29,0,10*ROW('Sanitation Data'!G24)))</f>
        <v/>
      </c>
      <c r="DB30" s="292" t="str">
        <f ca="true">+IF(OFFSET('Sanitation Data'!$G$30,0,10*ROW('Sanitation Data'!G24))="","",OFFSET('Sanitation Data'!$G$30,0,10*ROW('Sanitation Data'!G24)))</f>
        <v/>
      </c>
      <c r="DC30" s="292" t="str">
        <f ca="true">+IF(OFFSET('Sanitation Data'!$G$31,0,10*ROW('Sanitation Data'!G24))="","",OFFSET('Sanitation Data'!$G$31,0,10*ROW('Sanitation Data'!G24)))</f>
        <v/>
      </c>
      <c r="DD30" s="292" t="str">
        <f ca="true">+IF(OFFSET('Sanitation Data'!$G$32,0,10*ROW('Sanitation Data'!G24))="","",OFFSET('Sanitation Data'!$G$32,0,10*ROW('Sanitation Data'!G24)))</f>
        <v/>
      </c>
      <c r="DE30" s="292" t="str">
        <f ca="true">+IF(OFFSET('Sanitation Data'!$H$28,0,10*ROW('Sanitation Data'!H24))="","",OFFSET('Sanitation Data'!$H$28,0,10*ROW('Sanitation Data'!H24)))</f>
        <v/>
      </c>
      <c r="DF30" s="292" t="str">
        <f ca="true">+IF(OFFSET('Sanitation Data'!$H$29,0,10*ROW('Sanitation Data'!H24))="","",OFFSET('Sanitation Data'!$H$29,0,10*ROW('Sanitation Data'!H24)))</f>
        <v/>
      </c>
      <c r="DG30" s="292" t="str">
        <f ca="true">+IF(OFFSET('Sanitation Data'!$H$30,0,10*ROW('Sanitation Data'!H24))="","",OFFSET('Sanitation Data'!$H$30,0,10*ROW('Sanitation Data'!H24)))</f>
        <v/>
      </c>
      <c r="DH30" s="292" t="str">
        <f ca="true">+IF(OFFSET('Sanitation Data'!$H$31,0,10*ROW('Sanitation Data'!H24))="","",OFFSET('Sanitation Data'!$H$31,0,10*ROW('Sanitation Data'!H24)))</f>
        <v/>
      </c>
      <c r="DI30" s="292" t="str">
        <f ca="true">+IF(OFFSET('Sanitation Data'!$H$32,0,10*ROW('Sanitation Data'!H24))="","",OFFSET('Sanitation Data'!$H$32,0,10*ROW('Sanitation Data'!H24)))</f>
        <v/>
      </c>
      <c r="DJ30" s="292" t="str">
        <f ca="true">+IF(OFFSET('Sanitation Data'!$I$28,0,10*ROW('Sanitation Data'!I24))="","",OFFSET('Sanitation Data'!$I$28,0,10*ROW('Sanitation Data'!I24)))</f>
        <v/>
      </c>
      <c r="DK30" s="292" t="str">
        <f ca="true">+IF(OFFSET('Sanitation Data'!$I$29,0,10*ROW('Sanitation Data'!I24))="","",OFFSET('Sanitation Data'!$I$29,0,10*ROW('Sanitation Data'!I24)))</f>
        <v/>
      </c>
      <c r="DL30" s="292" t="str">
        <f ca="true">+IF(OFFSET('Sanitation Data'!$I$30,0,10*ROW('Sanitation Data'!I24))="","",OFFSET('Sanitation Data'!$I$30,0,10*ROW('Sanitation Data'!I24)))</f>
        <v/>
      </c>
      <c r="DM30" s="292" t="str">
        <f ca="true">+IF(OFFSET('Sanitation Data'!$I$31,0,10*ROW('Sanitation Data'!I24))="","",OFFSET('Sanitation Data'!$I$31,0,10*ROW('Sanitation Data'!I24)))</f>
        <v/>
      </c>
      <c r="DN30" s="292" t="str">
        <f ca="true">+IF(OFFSET('Sanitation Data'!$I$32,0,10*ROW('Sanitation Data'!I24))="","",OFFSET('Sanitation Data'!$I$32,0,10*ROW('Sanitation Data'!I24)))</f>
        <v/>
      </c>
      <c r="DO30" s="292" t="str">
        <f ca="true">+IF(OFFSET('Hygiene Data'!$D$11,0,10*ROW('Hygiene Data'!D24))="","",OFFSET('Hygiene Data'!$D$11,0,10*ROW('Hygiene Data'!D24)))</f>
        <v/>
      </c>
      <c r="DP30" s="292" t="str">
        <f ca="true">+IF(OFFSET('Hygiene Data'!$D$12,0,10*ROW('Hygiene Data'!D24))="","",OFFSET('Hygiene Data'!$D$12,0,10*ROW('Hygiene Data'!D24)))</f>
        <v/>
      </c>
      <c r="DQ30" s="292" t="str">
        <f ca="true">+IF(OFFSET('Hygiene Data'!$D$13,0,10*ROW('Hygiene Data'!D24))="","",OFFSET('Hygiene Data'!$D$13,0,10*ROW('Hygiene Data'!D24)))</f>
        <v/>
      </c>
      <c r="DR30" s="292" t="str">
        <f ca="true">+IF(OFFSET('Hygiene Data'!$E$11,0,10*ROW('Hygiene Data'!E24))="","",OFFSET('Hygiene Data'!$E$11,0,10*ROW('Hygiene Data'!E24)))</f>
        <v/>
      </c>
      <c r="DS30" s="292" t="str">
        <f ca="true">+IF(OFFSET('Hygiene Data'!$E$12,0,10*ROW('Hygiene Data'!E24))="","",OFFSET('Hygiene Data'!$E$12,0,10*ROW('Hygiene Data'!E24)))</f>
        <v/>
      </c>
      <c r="DT30" s="292" t="str">
        <f ca="true">+IF(OFFSET('Hygiene Data'!$E$13,0,10*ROW('Hygiene Data'!E24))="","",OFFSET('Hygiene Data'!$E$13,0,10*ROW('Hygiene Data'!E24)))</f>
        <v/>
      </c>
      <c r="DU30" s="292" t="str">
        <f ca="true">+IF(OFFSET('Hygiene Data'!$F$11,0,10*ROW('Hygiene Data'!F24))="","",OFFSET('Hygiene Data'!$F$11,0,10*ROW('Hygiene Data'!F24)))</f>
        <v/>
      </c>
      <c r="DV30" s="292" t="str">
        <f ca="true">+IF(OFFSET('Hygiene Data'!$F$12,0,10*ROW('Hygiene Data'!F24))="","",OFFSET('Hygiene Data'!$F$12,0,10*ROW('Hygiene Data'!F24)))</f>
        <v/>
      </c>
      <c r="DW30" s="292" t="str">
        <f ca="true">+IF(OFFSET('Hygiene Data'!$F$13,0,10*ROW('Hygiene Data'!F24))="","",OFFSET('Hygiene Data'!$F$13,0,10*ROW('Hygiene Data'!F24)))</f>
        <v/>
      </c>
      <c r="DX30" s="292" t="str">
        <f ca="true">+IF(OFFSET('Hygiene Data'!$G$11,0,10*ROW('Hygiene Data'!G24))="","",OFFSET('Hygiene Data'!$G$11,0,10*ROW('Hygiene Data'!G24)))</f>
        <v/>
      </c>
      <c r="DY30" s="292" t="str">
        <f ca="true">+IF(OFFSET('Hygiene Data'!$G$12,0,10*ROW('Hygiene Data'!G24))="","",OFFSET('Hygiene Data'!$G$12,0,10*ROW('Hygiene Data'!G24)))</f>
        <v/>
      </c>
      <c r="DZ30" s="292" t="str">
        <f ca="true">+IF(OFFSET('Hygiene Data'!$G$13,0,10*ROW('Hygiene Data'!G24))="","",OFFSET('Hygiene Data'!$G$13,0,10*ROW('Hygiene Data'!G24)))</f>
        <v/>
      </c>
      <c r="EA30" s="292" t="str">
        <f ca="true">+IF(OFFSET('Hygiene Data'!$H$11,0,10*ROW('Hygiene Data'!H24))="","",OFFSET('Hygiene Data'!$H$11,0,10*ROW('Hygiene Data'!H24)))</f>
        <v/>
      </c>
      <c r="EB30" s="292" t="str">
        <f ca="true">+IF(OFFSET('Hygiene Data'!$H$12,0,10*ROW('Hygiene Data'!H24))="","",OFFSET('Hygiene Data'!$H$12,0,10*ROW('Hygiene Data'!H24)))</f>
        <v/>
      </c>
      <c r="EC30" s="292" t="str">
        <f ca="true">+IF(OFFSET('Hygiene Data'!$H$13,0,10*ROW('Hygiene Data'!H24))="","",OFFSET('Hygiene Data'!$H$13,0,10*ROW('Hygiene Data'!H24)))</f>
        <v/>
      </c>
      <c r="ED30" s="292" t="str">
        <f ca="true">+IF(OFFSET('Hygiene Data'!$I$11,0,10*ROW('Hygiene Data'!I24))="","",OFFSET('Hygiene Data'!$I$11,0,10*ROW('Hygiene Data'!I24)))</f>
        <v/>
      </c>
      <c r="EE30" s="292" t="str">
        <f ca="true">+IF(OFFSET('Hygiene Data'!$I$12,0,10*ROW('Hygiene Data'!I24))="","",OFFSET('Hygiene Data'!$I$12,0,10*ROW('Hygiene Data'!I24)))</f>
        <v/>
      </c>
      <c r="EF30" s="29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8"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2"/>
      <c r="BS31" s="292" t="str">
        <f ca="true">+IF(OFFSET('Water Data'!$D$27,0,10*ROW('Water Data'!D25))="","",OFFSET('Water Data'!$D$27,0,10*ROW('Water Data'!D25)))</f>
        <v/>
      </c>
      <c r="BT31" s="292" t="str">
        <f ca="true">+IF(OFFSET('Water Data'!$D$28,0,10*ROW('Water Data'!D25))="","",OFFSET('Water Data'!$D$28,0,10*ROW('Water Data'!D25)))</f>
        <v/>
      </c>
      <c r="BU31" s="292" t="str">
        <f ca="true">+IF(OFFSET('Water Data'!$D$29,0,10*ROW('Water Data'!D25))="","",OFFSET('Water Data'!$D$29,0,10*ROW('Water Data'!D25)))</f>
        <v/>
      </c>
      <c r="BV31" s="292" t="str">
        <f ca="true">+IF(OFFSET('Water Data'!$E$27,0,10*ROW('Water Data'!E25))="","",OFFSET('Water Data'!$E$27,0,10*ROW('Water Data'!E25)))</f>
        <v/>
      </c>
      <c r="BW31" s="292" t="str">
        <f ca="true">+IF(OFFSET('Water Data'!$E$28,0,10*ROW('Water Data'!E25))="","",OFFSET('Water Data'!$E$28,0,10*ROW('Water Data'!E25)))</f>
        <v/>
      </c>
      <c r="BX31" s="292" t="str">
        <f ca="true">+IF(OFFSET('Water Data'!$E$29,0,10*ROW('Water Data'!E25))="","",OFFSET('Water Data'!$E$29,0,10*ROW('Water Data'!E25)))</f>
        <v/>
      </c>
      <c r="BY31" s="292" t="str">
        <f ca="true">+IF(OFFSET('Water Data'!$F$27,0,10*ROW('Water Data'!F25))="","",OFFSET('Water Data'!$F$27,0,10*ROW('Water Data'!F25)))</f>
        <v/>
      </c>
      <c r="BZ31" s="292" t="str">
        <f ca="true">+IF(OFFSET('Water Data'!$F$28,0,10*ROW('Water Data'!F25))="","",OFFSET('Water Data'!$F$28,0,10*ROW('Water Data'!F25)))</f>
        <v/>
      </c>
      <c r="CA31" s="292" t="str">
        <f ca="true">+IF(OFFSET('Water Data'!$F$29,0,10*ROW('Water Data'!F25))="","",OFFSET('Water Data'!$F$29,0,10*ROW('Water Data'!F25)))</f>
        <v/>
      </c>
      <c r="CB31" s="292" t="str">
        <f ca="true">+IF(OFFSET('Water Data'!$G$27,0,10*ROW('Water Data'!G25))="","",OFFSET('Water Data'!$G$27,0,10*ROW('Water Data'!G25)))</f>
        <v/>
      </c>
      <c r="CC31" s="292" t="str">
        <f ca="true">+IF(OFFSET('Water Data'!$G$28,0,10*ROW('Water Data'!G25))="","",OFFSET('Water Data'!$G$28,0,10*ROW('Water Data'!G25)))</f>
        <v/>
      </c>
      <c r="CD31" s="292" t="str">
        <f ca="true">+IF(OFFSET('Water Data'!$G$29,0,10*ROW('Water Data'!G25))="","",OFFSET('Water Data'!$G$29,0,10*ROW('Water Data'!G25)))</f>
        <v/>
      </c>
      <c r="CE31" s="292" t="str">
        <f ca="true">+IF(OFFSET('Water Data'!$H$27,0,10*ROW('Water Data'!H25))="","",OFFSET('Water Data'!$H$27,0,10*ROW('Water Data'!H25)))</f>
        <v/>
      </c>
      <c r="CF31" s="292" t="str">
        <f ca="true">+IF(OFFSET('Water Data'!$H$28,0,10*ROW('Water Data'!H25))="","",OFFSET('Water Data'!$H$28,0,10*ROW('Water Data'!H25)))</f>
        <v/>
      </c>
      <c r="CG31" s="292" t="str">
        <f ca="true">+IF(OFFSET('Water Data'!$H$29,0,10*ROW('Water Data'!H25))="","",OFFSET('Water Data'!$H$29,0,10*ROW('Water Data'!H25)))</f>
        <v/>
      </c>
      <c r="CH31" s="292" t="str">
        <f ca="true">+IF(OFFSET('Water Data'!$I$27,0,10*ROW('Water Data'!I25))="","",OFFSET('Water Data'!$I$27,0,10*ROW('Water Data'!I25)))</f>
        <v/>
      </c>
      <c r="CI31" s="292" t="str">
        <f ca="true">+IF(OFFSET('Water Data'!$I$28,0,10*ROW('Water Data'!I25))="","",OFFSET('Water Data'!$I$28,0,10*ROW('Water Data'!I25)))</f>
        <v/>
      </c>
      <c r="CJ31" s="292" t="str">
        <f ca="true">+IF(OFFSET('Water Data'!$I$29,0,10*ROW('Water Data'!I25))="","",OFFSET('Water Data'!$I$29,0,10*ROW('Water Data'!I25)))</f>
        <v/>
      </c>
      <c r="CK31" s="292" t="str">
        <f ca="true">+IF(OFFSET('Sanitation Data'!$D$28,0,10*ROW('Sanitation Data'!D25))="","",OFFSET('Sanitation Data'!$D$28,0,10*ROW('Sanitation Data'!D25)))</f>
        <v/>
      </c>
      <c r="CL31" s="292" t="str">
        <f ca="true">+IF(OFFSET('Sanitation Data'!$D$29,0,10*ROW('Sanitation Data'!D25))="","",OFFSET('Sanitation Data'!$D$29,0,10*ROW('Sanitation Data'!D25)))</f>
        <v/>
      </c>
      <c r="CM31" s="292" t="str">
        <f ca="true">+IF(OFFSET('Sanitation Data'!$D$30,0,10*ROW('Sanitation Data'!D25))="","",OFFSET('Sanitation Data'!$D$30,0,10*ROW('Sanitation Data'!D25)))</f>
        <v/>
      </c>
      <c r="CN31" s="292" t="str">
        <f ca="true">+IF(OFFSET('Sanitation Data'!$D$31,0,10*ROW('Sanitation Data'!D25))="","",OFFSET('Sanitation Data'!$D$31,0,10*ROW('Sanitation Data'!D25)))</f>
        <v/>
      </c>
      <c r="CO31" s="292" t="str">
        <f ca="true">+IF(OFFSET('Sanitation Data'!$D$32,0,10*ROW('Sanitation Data'!D25))="","",OFFSET('Sanitation Data'!$D$32,0,10*ROW('Sanitation Data'!D25)))</f>
        <v/>
      </c>
      <c r="CP31" s="292" t="str">
        <f ca="true">+IF(OFFSET('Sanitation Data'!$E$28,0,10*ROW('Sanitation Data'!E25))="","",OFFSET('Sanitation Data'!$E$28,0,10*ROW('Sanitation Data'!E25)))</f>
        <v/>
      </c>
      <c r="CQ31" s="292" t="str">
        <f ca="true">+IF(OFFSET('Sanitation Data'!$E$29,0,10*ROW('Sanitation Data'!E25))="","",OFFSET('Sanitation Data'!$E$29,0,10*ROW('Sanitation Data'!E25)))</f>
        <v/>
      </c>
      <c r="CR31" s="292" t="str">
        <f ca="true">+IF(OFFSET('Sanitation Data'!$E$30,0,10*ROW('Sanitation Data'!E25))="","",OFFSET('Sanitation Data'!$E$30,0,10*ROW('Sanitation Data'!E25)))</f>
        <v/>
      </c>
      <c r="CS31" s="292" t="str">
        <f ca="true">+IF(OFFSET('Sanitation Data'!$E$31,0,10*ROW('Sanitation Data'!E25))="","",OFFSET('Sanitation Data'!$E$31,0,10*ROW('Sanitation Data'!E25)))</f>
        <v/>
      </c>
      <c r="CT31" s="292" t="str">
        <f ca="true">+IF(OFFSET('Sanitation Data'!$E$32,0,10*ROW('Sanitation Data'!E25))="","",OFFSET('Sanitation Data'!$E$32,0,10*ROW('Sanitation Data'!E25)))</f>
        <v/>
      </c>
      <c r="CU31" s="292" t="str">
        <f ca="true">+IF(OFFSET('Sanitation Data'!$F$28,0,10*ROW('Sanitation Data'!F25))="","",OFFSET('Sanitation Data'!$F$28,0,10*ROW('Sanitation Data'!F25)))</f>
        <v/>
      </c>
      <c r="CV31" s="292" t="str">
        <f ca="true">+IF(OFFSET('Sanitation Data'!$F$29,0,10*ROW('Sanitation Data'!F25))="","",OFFSET('Sanitation Data'!$F$29,0,10*ROW('Sanitation Data'!F25)))</f>
        <v/>
      </c>
      <c r="CW31" s="292" t="str">
        <f ca="true">+IF(OFFSET('Sanitation Data'!$F$30,0,10*ROW('Sanitation Data'!F25))="","",OFFSET('Sanitation Data'!$F$30,0,10*ROW('Sanitation Data'!F25)))</f>
        <v/>
      </c>
      <c r="CX31" s="292" t="str">
        <f ca="true">+IF(OFFSET('Sanitation Data'!$F$31,0,10*ROW('Sanitation Data'!F25))="","",OFFSET('Sanitation Data'!$F$31,0,10*ROW('Sanitation Data'!F25)))</f>
        <v/>
      </c>
      <c r="CY31" s="292" t="str">
        <f ca="true">+IF(OFFSET('Sanitation Data'!$F$32,0,10*ROW('Sanitation Data'!F25))="","",OFFSET('Sanitation Data'!$F$32,0,10*ROW('Sanitation Data'!F25)))</f>
        <v/>
      </c>
      <c r="CZ31" s="292" t="str">
        <f ca="true">+IF(OFFSET('Sanitation Data'!$G$28,0,10*ROW('Sanitation Data'!G25))="","",OFFSET('Sanitation Data'!$G$28,0,10*ROW('Sanitation Data'!G25)))</f>
        <v/>
      </c>
      <c r="DA31" s="292" t="str">
        <f ca="true">+IF(OFFSET('Sanitation Data'!$G$29,0,10*ROW('Sanitation Data'!G25))="","",OFFSET('Sanitation Data'!$G$29,0,10*ROW('Sanitation Data'!G25)))</f>
        <v/>
      </c>
      <c r="DB31" s="292" t="str">
        <f ca="true">+IF(OFFSET('Sanitation Data'!$G$30,0,10*ROW('Sanitation Data'!G25))="","",OFFSET('Sanitation Data'!$G$30,0,10*ROW('Sanitation Data'!G25)))</f>
        <v/>
      </c>
      <c r="DC31" s="292" t="str">
        <f ca="true">+IF(OFFSET('Sanitation Data'!$G$31,0,10*ROW('Sanitation Data'!G25))="","",OFFSET('Sanitation Data'!$G$31,0,10*ROW('Sanitation Data'!G25)))</f>
        <v/>
      </c>
      <c r="DD31" s="292" t="str">
        <f ca="true">+IF(OFFSET('Sanitation Data'!$G$32,0,10*ROW('Sanitation Data'!G25))="","",OFFSET('Sanitation Data'!$G$32,0,10*ROW('Sanitation Data'!G25)))</f>
        <v/>
      </c>
      <c r="DE31" s="292" t="str">
        <f ca="true">+IF(OFFSET('Sanitation Data'!$H$28,0,10*ROW('Sanitation Data'!H25))="","",OFFSET('Sanitation Data'!$H$28,0,10*ROW('Sanitation Data'!H25)))</f>
        <v/>
      </c>
      <c r="DF31" s="292" t="str">
        <f ca="true">+IF(OFFSET('Sanitation Data'!$H$29,0,10*ROW('Sanitation Data'!H25))="","",OFFSET('Sanitation Data'!$H$29,0,10*ROW('Sanitation Data'!H25)))</f>
        <v/>
      </c>
      <c r="DG31" s="292" t="str">
        <f ca="true">+IF(OFFSET('Sanitation Data'!$H$30,0,10*ROW('Sanitation Data'!H25))="","",OFFSET('Sanitation Data'!$H$30,0,10*ROW('Sanitation Data'!H25)))</f>
        <v/>
      </c>
      <c r="DH31" s="292" t="str">
        <f ca="true">+IF(OFFSET('Sanitation Data'!$H$31,0,10*ROW('Sanitation Data'!H25))="","",OFFSET('Sanitation Data'!$H$31,0,10*ROW('Sanitation Data'!H25)))</f>
        <v/>
      </c>
      <c r="DI31" s="292" t="str">
        <f ca="true">+IF(OFFSET('Sanitation Data'!$H$32,0,10*ROW('Sanitation Data'!H25))="","",OFFSET('Sanitation Data'!$H$32,0,10*ROW('Sanitation Data'!H25)))</f>
        <v/>
      </c>
      <c r="DJ31" s="292" t="str">
        <f ca="true">+IF(OFFSET('Sanitation Data'!$I$28,0,10*ROW('Sanitation Data'!I25))="","",OFFSET('Sanitation Data'!$I$28,0,10*ROW('Sanitation Data'!I25)))</f>
        <v/>
      </c>
      <c r="DK31" s="292" t="str">
        <f ca="true">+IF(OFFSET('Sanitation Data'!$I$29,0,10*ROW('Sanitation Data'!I25))="","",OFFSET('Sanitation Data'!$I$29,0,10*ROW('Sanitation Data'!I25)))</f>
        <v/>
      </c>
      <c r="DL31" s="292" t="str">
        <f ca="true">+IF(OFFSET('Sanitation Data'!$I$30,0,10*ROW('Sanitation Data'!I25))="","",OFFSET('Sanitation Data'!$I$30,0,10*ROW('Sanitation Data'!I25)))</f>
        <v/>
      </c>
      <c r="DM31" s="292" t="str">
        <f ca="true">+IF(OFFSET('Sanitation Data'!$I$31,0,10*ROW('Sanitation Data'!I25))="","",OFFSET('Sanitation Data'!$I$31,0,10*ROW('Sanitation Data'!I25)))</f>
        <v/>
      </c>
      <c r="DN31" s="292" t="str">
        <f ca="true">+IF(OFFSET('Sanitation Data'!$I$32,0,10*ROW('Sanitation Data'!I25))="","",OFFSET('Sanitation Data'!$I$32,0,10*ROW('Sanitation Data'!I25)))</f>
        <v/>
      </c>
      <c r="DO31" s="292" t="str">
        <f ca="true">+IF(OFFSET('Hygiene Data'!$D$11,0,10*ROW('Hygiene Data'!D25))="","",OFFSET('Hygiene Data'!$D$11,0,10*ROW('Hygiene Data'!D25)))</f>
        <v/>
      </c>
      <c r="DP31" s="292" t="str">
        <f ca="true">+IF(OFFSET('Hygiene Data'!$D$12,0,10*ROW('Hygiene Data'!D25))="","",OFFSET('Hygiene Data'!$D$12,0,10*ROW('Hygiene Data'!D25)))</f>
        <v/>
      </c>
      <c r="DQ31" s="292" t="str">
        <f ca="true">+IF(OFFSET('Hygiene Data'!$D$13,0,10*ROW('Hygiene Data'!D25))="","",OFFSET('Hygiene Data'!$D$13,0,10*ROW('Hygiene Data'!D25)))</f>
        <v/>
      </c>
      <c r="DR31" s="292" t="str">
        <f ca="true">+IF(OFFSET('Hygiene Data'!$E$11,0,10*ROW('Hygiene Data'!E25))="","",OFFSET('Hygiene Data'!$E$11,0,10*ROW('Hygiene Data'!E25)))</f>
        <v/>
      </c>
      <c r="DS31" s="292" t="str">
        <f ca="true">+IF(OFFSET('Hygiene Data'!$E$12,0,10*ROW('Hygiene Data'!E25))="","",OFFSET('Hygiene Data'!$E$12,0,10*ROW('Hygiene Data'!E25)))</f>
        <v/>
      </c>
      <c r="DT31" s="292" t="str">
        <f ca="true">+IF(OFFSET('Hygiene Data'!$E$13,0,10*ROW('Hygiene Data'!E25))="","",OFFSET('Hygiene Data'!$E$13,0,10*ROW('Hygiene Data'!E25)))</f>
        <v/>
      </c>
      <c r="DU31" s="292" t="str">
        <f ca="true">+IF(OFFSET('Hygiene Data'!$F$11,0,10*ROW('Hygiene Data'!F25))="","",OFFSET('Hygiene Data'!$F$11,0,10*ROW('Hygiene Data'!F25)))</f>
        <v/>
      </c>
      <c r="DV31" s="292" t="str">
        <f ca="true">+IF(OFFSET('Hygiene Data'!$F$12,0,10*ROW('Hygiene Data'!F25))="","",OFFSET('Hygiene Data'!$F$12,0,10*ROW('Hygiene Data'!F25)))</f>
        <v/>
      </c>
      <c r="DW31" s="292" t="str">
        <f ca="true">+IF(OFFSET('Hygiene Data'!$F$13,0,10*ROW('Hygiene Data'!F25))="","",OFFSET('Hygiene Data'!$F$13,0,10*ROW('Hygiene Data'!F25)))</f>
        <v/>
      </c>
      <c r="DX31" s="292" t="str">
        <f ca="true">+IF(OFFSET('Hygiene Data'!$G$11,0,10*ROW('Hygiene Data'!G25))="","",OFFSET('Hygiene Data'!$G$11,0,10*ROW('Hygiene Data'!G25)))</f>
        <v/>
      </c>
      <c r="DY31" s="292" t="str">
        <f ca="true">+IF(OFFSET('Hygiene Data'!$G$12,0,10*ROW('Hygiene Data'!G25))="","",OFFSET('Hygiene Data'!$G$12,0,10*ROW('Hygiene Data'!G25)))</f>
        <v/>
      </c>
      <c r="DZ31" s="292" t="str">
        <f ca="true">+IF(OFFSET('Hygiene Data'!$G$13,0,10*ROW('Hygiene Data'!G25))="","",OFFSET('Hygiene Data'!$G$13,0,10*ROW('Hygiene Data'!G25)))</f>
        <v/>
      </c>
      <c r="EA31" s="292" t="str">
        <f ca="true">+IF(OFFSET('Hygiene Data'!$H$11,0,10*ROW('Hygiene Data'!H25))="","",OFFSET('Hygiene Data'!$H$11,0,10*ROW('Hygiene Data'!H25)))</f>
        <v/>
      </c>
      <c r="EB31" s="292" t="str">
        <f ca="true">+IF(OFFSET('Hygiene Data'!$H$12,0,10*ROW('Hygiene Data'!H25))="","",OFFSET('Hygiene Data'!$H$12,0,10*ROW('Hygiene Data'!H25)))</f>
        <v/>
      </c>
      <c r="EC31" s="292" t="str">
        <f ca="true">+IF(OFFSET('Hygiene Data'!$H$13,0,10*ROW('Hygiene Data'!H25))="","",OFFSET('Hygiene Data'!$H$13,0,10*ROW('Hygiene Data'!H25)))</f>
        <v/>
      </c>
      <c r="ED31" s="292" t="str">
        <f ca="true">+IF(OFFSET('Hygiene Data'!$I$11,0,10*ROW('Hygiene Data'!I25))="","",OFFSET('Hygiene Data'!$I$11,0,10*ROW('Hygiene Data'!I25)))</f>
        <v/>
      </c>
      <c r="EE31" s="292" t="str">
        <f ca="true">+IF(OFFSET('Hygiene Data'!$I$12,0,10*ROW('Hygiene Data'!I25))="","",OFFSET('Hygiene Data'!$I$12,0,10*ROW('Hygiene Data'!I25)))</f>
        <v/>
      </c>
      <c r="EF31" s="29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8"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2"/>
      <c r="BS32" s="292" t="str">
        <f ca="true">+IF(OFFSET('Water Data'!$D$27,0,10*ROW('Water Data'!D26))="","",OFFSET('Water Data'!$D$27,0,10*ROW('Water Data'!D26)))</f>
        <v/>
      </c>
      <c r="BT32" s="292" t="str">
        <f ca="true">+IF(OFFSET('Water Data'!$D$28,0,10*ROW('Water Data'!D26))="","",OFFSET('Water Data'!$D$28,0,10*ROW('Water Data'!D26)))</f>
        <v/>
      </c>
      <c r="BU32" s="292" t="str">
        <f ca="true">+IF(OFFSET('Water Data'!$D$29,0,10*ROW('Water Data'!D26))="","",OFFSET('Water Data'!$D$29,0,10*ROW('Water Data'!D26)))</f>
        <v/>
      </c>
      <c r="BV32" s="292" t="str">
        <f ca="true">+IF(OFFSET('Water Data'!$E$27,0,10*ROW('Water Data'!E26))="","",OFFSET('Water Data'!$E$27,0,10*ROW('Water Data'!E26)))</f>
        <v/>
      </c>
      <c r="BW32" s="292" t="str">
        <f ca="true">+IF(OFFSET('Water Data'!$E$28,0,10*ROW('Water Data'!E26))="","",OFFSET('Water Data'!$E$28,0,10*ROW('Water Data'!E26)))</f>
        <v/>
      </c>
      <c r="BX32" s="292" t="str">
        <f ca="true">+IF(OFFSET('Water Data'!$E$29,0,10*ROW('Water Data'!E26))="","",OFFSET('Water Data'!$E$29,0,10*ROW('Water Data'!E26)))</f>
        <v/>
      </c>
      <c r="BY32" s="292" t="str">
        <f ca="true">+IF(OFFSET('Water Data'!$F$27,0,10*ROW('Water Data'!F26))="","",OFFSET('Water Data'!$F$27,0,10*ROW('Water Data'!F26)))</f>
        <v/>
      </c>
      <c r="BZ32" s="292" t="str">
        <f ca="true">+IF(OFFSET('Water Data'!$F$28,0,10*ROW('Water Data'!F26))="","",OFFSET('Water Data'!$F$28,0,10*ROW('Water Data'!F26)))</f>
        <v/>
      </c>
      <c r="CA32" s="292" t="str">
        <f ca="true">+IF(OFFSET('Water Data'!$F$29,0,10*ROW('Water Data'!F26))="","",OFFSET('Water Data'!$F$29,0,10*ROW('Water Data'!F26)))</f>
        <v/>
      </c>
      <c r="CB32" s="292" t="str">
        <f ca="true">+IF(OFFSET('Water Data'!$G$27,0,10*ROW('Water Data'!G26))="","",OFFSET('Water Data'!$G$27,0,10*ROW('Water Data'!G26)))</f>
        <v/>
      </c>
      <c r="CC32" s="292" t="str">
        <f ca="true">+IF(OFFSET('Water Data'!$G$28,0,10*ROW('Water Data'!G26))="","",OFFSET('Water Data'!$G$28,0,10*ROW('Water Data'!G26)))</f>
        <v/>
      </c>
      <c r="CD32" s="292" t="str">
        <f ca="true">+IF(OFFSET('Water Data'!$G$29,0,10*ROW('Water Data'!G26))="","",OFFSET('Water Data'!$G$29,0,10*ROW('Water Data'!G26)))</f>
        <v/>
      </c>
      <c r="CE32" s="292" t="str">
        <f ca="true">+IF(OFFSET('Water Data'!$H$27,0,10*ROW('Water Data'!H26))="","",OFFSET('Water Data'!$H$27,0,10*ROW('Water Data'!H26)))</f>
        <v/>
      </c>
      <c r="CF32" s="292" t="str">
        <f ca="true">+IF(OFFSET('Water Data'!$H$28,0,10*ROW('Water Data'!H26))="","",OFFSET('Water Data'!$H$28,0,10*ROW('Water Data'!H26)))</f>
        <v/>
      </c>
      <c r="CG32" s="292" t="str">
        <f ca="true">+IF(OFFSET('Water Data'!$H$29,0,10*ROW('Water Data'!H26))="","",OFFSET('Water Data'!$H$29,0,10*ROW('Water Data'!H26)))</f>
        <v/>
      </c>
      <c r="CH32" s="292" t="str">
        <f ca="true">+IF(OFFSET('Water Data'!$I$27,0,10*ROW('Water Data'!I26))="","",OFFSET('Water Data'!$I$27,0,10*ROW('Water Data'!I26)))</f>
        <v/>
      </c>
      <c r="CI32" s="292" t="str">
        <f ca="true">+IF(OFFSET('Water Data'!$I$28,0,10*ROW('Water Data'!I26))="","",OFFSET('Water Data'!$I$28,0,10*ROW('Water Data'!I26)))</f>
        <v/>
      </c>
      <c r="CJ32" s="292" t="str">
        <f ca="true">+IF(OFFSET('Water Data'!$I$29,0,10*ROW('Water Data'!I26))="","",OFFSET('Water Data'!$I$29,0,10*ROW('Water Data'!I26)))</f>
        <v/>
      </c>
      <c r="CK32" s="292" t="str">
        <f ca="true">+IF(OFFSET('Sanitation Data'!$D$28,0,10*ROW('Sanitation Data'!D26))="","",OFFSET('Sanitation Data'!$D$28,0,10*ROW('Sanitation Data'!D26)))</f>
        <v/>
      </c>
      <c r="CL32" s="292" t="str">
        <f ca="true">+IF(OFFSET('Sanitation Data'!$D$29,0,10*ROW('Sanitation Data'!D26))="","",OFFSET('Sanitation Data'!$D$29,0,10*ROW('Sanitation Data'!D26)))</f>
        <v/>
      </c>
      <c r="CM32" s="292" t="str">
        <f ca="true">+IF(OFFSET('Sanitation Data'!$D$30,0,10*ROW('Sanitation Data'!D26))="","",OFFSET('Sanitation Data'!$D$30,0,10*ROW('Sanitation Data'!D26)))</f>
        <v/>
      </c>
      <c r="CN32" s="292" t="str">
        <f ca="true">+IF(OFFSET('Sanitation Data'!$D$31,0,10*ROW('Sanitation Data'!D26))="","",OFFSET('Sanitation Data'!$D$31,0,10*ROW('Sanitation Data'!D26)))</f>
        <v/>
      </c>
      <c r="CO32" s="292" t="str">
        <f ca="true">+IF(OFFSET('Sanitation Data'!$D$32,0,10*ROW('Sanitation Data'!D26))="","",OFFSET('Sanitation Data'!$D$32,0,10*ROW('Sanitation Data'!D26)))</f>
        <v/>
      </c>
      <c r="CP32" s="292" t="str">
        <f ca="true">+IF(OFFSET('Sanitation Data'!$E$28,0,10*ROW('Sanitation Data'!E26))="","",OFFSET('Sanitation Data'!$E$28,0,10*ROW('Sanitation Data'!E26)))</f>
        <v/>
      </c>
      <c r="CQ32" s="292" t="str">
        <f ca="true">+IF(OFFSET('Sanitation Data'!$E$29,0,10*ROW('Sanitation Data'!E26))="","",OFFSET('Sanitation Data'!$E$29,0,10*ROW('Sanitation Data'!E26)))</f>
        <v/>
      </c>
      <c r="CR32" s="292" t="str">
        <f ca="true">+IF(OFFSET('Sanitation Data'!$E$30,0,10*ROW('Sanitation Data'!E26))="","",OFFSET('Sanitation Data'!$E$30,0,10*ROW('Sanitation Data'!E26)))</f>
        <v/>
      </c>
      <c r="CS32" s="292" t="str">
        <f ca="true">+IF(OFFSET('Sanitation Data'!$E$31,0,10*ROW('Sanitation Data'!E26))="","",OFFSET('Sanitation Data'!$E$31,0,10*ROW('Sanitation Data'!E26)))</f>
        <v/>
      </c>
      <c r="CT32" s="292" t="str">
        <f ca="true">+IF(OFFSET('Sanitation Data'!$E$32,0,10*ROW('Sanitation Data'!E26))="","",OFFSET('Sanitation Data'!$E$32,0,10*ROW('Sanitation Data'!E26)))</f>
        <v/>
      </c>
      <c r="CU32" s="292" t="str">
        <f ca="true">+IF(OFFSET('Sanitation Data'!$F$28,0,10*ROW('Sanitation Data'!F26))="","",OFFSET('Sanitation Data'!$F$28,0,10*ROW('Sanitation Data'!F26)))</f>
        <v/>
      </c>
      <c r="CV32" s="292" t="str">
        <f ca="true">+IF(OFFSET('Sanitation Data'!$F$29,0,10*ROW('Sanitation Data'!F26))="","",OFFSET('Sanitation Data'!$F$29,0,10*ROW('Sanitation Data'!F26)))</f>
        <v/>
      </c>
      <c r="CW32" s="292" t="str">
        <f ca="true">+IF(OFFSET('Sanitation Data'!$F$30,0,10*ROW('Sanitation Data'!F26))="","",OFFSET('Sanitation Data'!$F$30,0,10*ROW('Sanitation Data'!F26)))</f>
        <v/>
      </c>
      <c r="CX32" s="292" t="str">
        <f ca="true">+IF(OFFSET('Sanitation Data'!$F$31,0,10*ROW('Sanitation Data'!F26))="","",OFFSET('Sanitation Data'!$F$31,0,10*ROW('Sanitation Data'!F26)))</f>
        <v/>
      </c>
      <c r="CY32" s="292" t="str">
        <f ca="true">+IF(OFFSET('Sanitation Data'!$F$32,0,10*ROW('Sanitation Data'!F26))="","",OFFSET('Sanitation Data'!$F$32,0,10*ROW('Sanitation Data'!F26)))</f>
        <v/>
      </c>
      <c r="CZ32" s="292" t="str">
        <f ca="true">+IF(OFFSET('Sanitation Data'!$G$28,0,10*ROW('Sanitation Data'!G26))="","",OFFSET('Sanitation Data'!$G$28,0,10*ROW('Sanitation Data'!G26)))</f>
        <v/>
      </c>
      <c r="DA32" s="292" t="str">
        <f ca="true">+IF(OFFSET('Sanitation Data'!$G$29,0,10*ROW('Sanitation Data'!G26))="","",OFFSET('Sanitation Data'!$G$29,0,10*ROW('Sanitation Data'!G26)))</f>
        <v/>
      </c>
      <c r="DB32" s="292" t="str">
        <f ca="true">+IF(OFFSET('Sanitation Data'!$G$30,0,10*ROW('Sanitation Data'!G26))="","",OFFSET('Sanitation Data'!$G$30,0,10*ROW('Sanitation Data'!G26)))</f>
        <v/>
      </c>
      <c r="DC32" s="292" t="str">
        <f ca="true">+IF(OFFSET('Sanitation Data'!$G$31,0,10*ROW('Sanitation Data'!G26))="","",OFFSET('Sanitation Data'!$G$31,0,10*ROW('Sanitation Data'!G26)))</f>
        <v/>
      </c>
      <c r="DD32" s="292" t="str">
        <f ca="true">+IF(OFFSET('Sanitation Data'!$G$32,0,10*ROW('Sanitation Data'!G26))="","",OFFSET('Sanitation Data'!$G$32,0,10*ROW('Sanitation Data'!G26)))</f>
        <v/>
      </c>
      <c r="DE32" s="292" t="str">
        <f ca="true">+IF(OFFSET('Sanitation Data'!$H$28,0,10*ROW('Sanitation Data'!H26))="","",OFFSET('Sanitation Data'!$H$28,0,10*ROW('Sanitation Data'!H26)))</f>
        <v/>
      </c>
      <c r="DF32" s="292" t="str">
        <f ca="true">+IF(OFFSET('Sanitation Data'!$H$29,0,10*ROW('Sanitation Data'!H26))="","",OFFSET('Sanitation Data'!$H$29,0,10*ROW('Sanitation Data'!H26)))</f>
        <v/>
      </c>
      <c r="DG32" s="292" t="str">
        <f ca="true">+IF(OFFSET('Sanitation Data'!$H$30,0,10*ROW('Sanitation Data'!H26))="","",OFFSET('Sanitation Data'!$H$30,0,10*ROW('Sanitation Data'!H26)))</f>
        <v/>
      </c>
      <c r="DH32" s="292" t="str">
        <f ca="true">+IF(OFFSET('Sanitation Data'!$H$31,0,10*ROW('Sanitation Data'!H26))="","",OFFSET('Sanitation Data'!$H$31,0,10*ROW('Sanitation Data'!H26)))</f>
        <v/>
      </c>
      <c r="DI32" s="292" t="str">
        <f ca="true">+IF(OFFSET('Sanitation Data'!$H$32,0,10*ROW('Sanitation Data'!H26))="","",OFFSET('Sanitation Data'!$H$32,0,10*ROW('Sanitation Data'!H26)))</f>
        <v/>
      </c>
      <c r="DJ32" s="292" t="str">
        <f ca="true">+IF(OFFSET('Sanitation Data'!$I$28,0,10*ROW('Sanitation Data'!I26))="","",OFFSET('Sanitation Data'!$I$28,0,10*ROW('Sanitation Data'!I26)))</f>
        <v/>
      </c>
      <c r="DK32" s="292" t="str">
        <f ca="true">+IF(OFFSET('Sanitation Data'!$I$29,0,10*ROW('Sanitation Data'!I26))="","",OFFSET('Sanitation Data'!$I$29,0,10*ROW('Sanitation Data'!I26)))</f>
        <v/>
      </c>
      <c r="DL32" s="292" t="str">
        <f ca="true">+IF(OFFSET('Sanitation Data'!$I$30,0,10*ROW('Sanitation Data'!I26))="","",OFFSET('Sanitation Data'!$I$30,0,10*ROW('Sanitation Data'!I26)))</f>
        <v/>
      </c>
      <c r="DM32" s="292" t="str">
        <f ca="true">+IF(OFFSET('Sanitation Data'!$I$31,0,10*ROW('Sanitation Data'!I26))="","",OFFSET('Sanitation Data'!$I$31,0,10*ROW('Sanitation Data'!I26)))</f>
        <v/>
      </c>
      <c r="DN32" s="292" t="str">
        <f ca="true">+IF(OFFSET('Sanitation Data'!$I$32,0,10*ROW('Sanitation Data'!I26))="","",OFFSET('Sanitation Data'!$I$32,0,10*ROW('Sanitation Data'!I26)))</f>
        <v/>
      </c>
      <c r="DO32" s="292" t="str">
        <f ca="true">+IF(OFFSET('Hygiene Data'!$D$11,0,10*ROW('Hygiene Data'!D26))="","",OFFSET('Hygiene Data'!$D$11,0,10*ROW('Hygiene Data'!D26)))</f>
        <v/>
      </c>
      <c r="DP32" s="292" t="str">
        <f ca="true">+IF(OFFSET('Hygiene Data'!$D$12,0,10*ROW('Hygiene Data'!D26))="","",OFFSET('Hygiene Data'!$D$12,0,10*ROW('Hygiene Data'!D26)))</f>
        <v/>
      </c>
      <c r="DQ32" s="292" t="str">
        <f ca="true">+IF(OFFSET('Hygiene Data'!$D$13,0,10*ROW('Hygiene Data'!D26))="","",OFFSET('Hygiene Data'!$D$13,0,10*ROW('Hygiene Data'!D26)))</f>
        <v/>
      </c>
      <c r="DR32" s="292" t="str">
        <f ca="true">+IF(OFFSET('Hygiene Data'!$E$11,0,10*ROW('Hygiene Data'!E26))="","",OFFSET('Hygiene Data'!$E$11,0,10*ROW('Hygiene Data'!E26)))</f>
        <v/>
      </c>
      <c r="DS32" s="292" t="str">
        <f ca="true">+IF(OFFSET('Hygiene Data'!$E$12,0,10*ROW('Hygiene Data'!E26))="","",OFFSET('Hygiene Data'!$E$12,0,10*ROW('Hygiene Data'!E26)))</f>
        <v/>
      </c>
      <c r="DT32" s="292" t="str">
        <f ca="true">+IF(OFFSET('Hygiene Data'!$E$13,0,10*ROW('Hygiene Data'!E26))="","",OFFSET('Hygiene Data'!$E$13,0,10*ROW('Hygiene Data'!E26)))</f>
        <v/>
      </c>
      <c r="DU32" s="292" t="str">
        <f ca="true">+IF(OFFSET('Hygiene Data'!$F$11,0,10*ROW('Hygiene Data'!F26))="","",OFFSET('Hygiene Data'!$F$11,0,10*ROW('Hygiene Data'!F26)))</f>
        <v/>
      </c>
      <c r="DV32" s="292" t="str">
        <f ca="true">+IF(OFFSET('Hygiene Data'!$F$12,0,10*ROW('Hygiene Data'!F26))="","",OFFSET('Hygiene Data'!$F$12,0,10*ROW('Hygiene Data'!F26)))</f>
        <v/>
      </c>
      <c r="DW32" s="292" t="str">
        <f ca="true">+IF(OFFSET('Hygiene Data'!$F$13,0,10*ROW('Hygiene Data'!F26))="","",OFFSET('Hygiene Data'!$F$13,0,10*ROW('Hygiene Data'!F26)))</f>
        <v/>
      </c>
      <c r="DX32" s="292" t="str">
        <f ca="true">+IF(OFFSET('Hygiene Data'!$G$11,0,10*ROW('Hygiene Data'!G26))="","",OFFSET('Hygiene Data'!$G$11,0,10*ROW('Hygiene Data'!G26)))</f>
        <v/>
      </c>
      <c r="DY32" s="292" t="str">
        <f ca="true">+IF(OFFSET('Hygiene Data'!$G$12,0,10*ROW('Hygiene Data'!G26))="","",OFFSET('Hygiene Data'!$G$12,0,10*ROW('Hygiene Data'!G26)))</f>
        <v/>
      </c>
      <c r="DZ32" s="292" t="str">
        <f ca="true">+IF(OFFSET('Hygiene Data'!$G$13,0,10*ROW('Hygiene Data'!G26))="","",OFFSET('Hygiene Data'!$G$13,0,10*ROW('Hygiene Data'!G26)))</f>
        <v/>
      </c>
      <c r="EA32" s="292" t="str">
        <f ca="true">+IF(OFFSET('Hygiene Data'!$H$11,0,10*ROW('Hygiene Data'!H26))="","",OFFSET('Hygiene Data'!$H$11,0,10*ROW('Hygiene Data'!H26)))</f>
        <v/>
      </c>
      <c r="EB32" s="292" t="str">
        <f ca="true">+IF(OFFSET('Hygiene Data'!$H$12,0,10*ROW('Hygiene Data'!H26))="","",OFFSET('Hygiene Data'!$H$12,0,10*ROW('Hygiene Data'!H26)))</f>
        <v/>
      </c>
      <c r="EC32" s="292" t="str">
        <f ca="true">+IF(OFFSET('Hygiene Data'!$H$13,0,10*ROW('Hygiene Data'!H26))="","",OFFSET('Hygiene Data'!$H$13,0,10*ROW('Hygiene Data'!H26)))</f>
        <v/>
      </c>
      <c r="ED32" s="292" t="str">
        <f ca="true">+IF(OFFSET('Hygiene Data'!$I$11,0,10*ROW('Hygiene Data'!I26))="","",OFFSET('Hygiene Data'!$I$11,0,10*ROW('Hygiene Data'!I26)))</f>
        <v/>
      </c>
      <c r="EE32" s="292" t="str">
        <f ca="true">+IF(OFFSET('Hygiene Data'!$I$12,0,10*ROW('Hygiene Data'!I26))="","",OFFSET('Hygiene Data'!$I$12,0,10*ROW('Hygiene Data'!I26)))</f>
        <v/>
      </c>
      <c r="EF32" s="29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8"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2"/>
      <c r="BS33" s="292" t="str">
        <f ca="true">+IF(OFFSET('Water Data'!$D$27,0,10*ROW('Water Data'!D27))="","",OFFSET('Water Data'!$D$27,0,10*ROW('Water Data'!D27)))</f>
        <v/>
      </c>
      <c r="BT33" s="292" t="str">
        <f ca="true">+IF(OFFSET('Water Data'!$D$28,0,10*ROW('Water Data'!D27))="","",OFFSET('Water Data'!$D$28,0,10*ROW('Water Data'!D27)))</f>
        <v/>
      </c>
      <c r="BU33" s="292" t="str">
        <f ca="true">+IF(OFFSET('Water Data'!$D$29,0,10*ROW('Water Data'!D27))="","",OFFSET('Water Data'!$D$29,0,10*ROW('Water Data'!D27)))</f>
        <v/>
      </c>
      <c r="BV33" s="292" t="str">
        <f ca="true">+IF(OFFSET('Water Data'!$E$27,0,10*ROW('Water Data'!E27))="","",OFFSET('Water Data'!$E$27,0,10*ROW('Water Data'!E27)))</f>
        <v/>
      </c>
      <c r="BW33" s="292" t="str">
        <f ca="true">+IF(OFFSET('Water Data'!$E$28,0,10*ROW('Water Data'!E27))="","",OFFSET('Water Data'!$E$28,0,10*ROW('Water Data'!E27)))</f>
        <v/>
      </c>
      <c r="BX33" s="292" t="str">
        <f ca="true">+IF(OFFSET('Water Data'!$E$29,0,10*ROW('Water Data'!E27))="","",OFFSET('Water Data'!$E$29,0,10*ROW('Water Data'!E27)))</f>
        <v/>
      </c>
      <c r="BY33" s="292" t="str">
        <f ca="true">+IF(OFFSET('Water Data'!$F$27,0,10*ROW('Water Data'!F27))="","",OFFSET('Water Data'!$F$27,0,10*ROW('Water Data'!F27)))</f>
        <v/>
      </c>
      <c r="BZ33" s="292" t="str">
        <f ca="true">+IF(OFFSET('Water Data'!$F$28,0,10*ROW('Water Data'!F27))="","",OFFSET('Water Data'!$F$28,0,10*ROW('Water Data'!F27)))</f>
        <v/>
      </c>
      <c r="CA33" s="292" t="str">
        <f ca="true">+IF(OFFSET('Water Data'!$F$29,0,10*ROW('Water Data'!F27))="","",OFFSET('Water Data'!$F$29,0,10*ROW('Water Data'!F27)))</f>
        <v/>
      </c>
      <c r="CB33" s="292" t="str">
        <f ca="true">+IF(OFFSET('Water Data'!$G$27,0,10*ROW('Water Data'!G27))="","",OFFSET('Water Data'!$G$27,0,10*ROW('Water Data'!G27)))</f>
        <v/>
      </c>
      <c r="CC33" s="292" t="str">
        <f ca="true">+IF(OFFSET('Water Data'!$G$28,0,10*ROW('Water Data'!G27))="","",OFFSET('Water Data'!$G$28,0,10*ROW('Water Data'!G27)))</f>
        <v/>
      </c>
      <c r="CD33" s="292" t="str">
        <f ca="true">+IF(OFFSET('Water Data'!$G$29,0,10*ROW('Water Data'!G27))="","",OFFSET('Water Data'!$G$29,0,10*ROW('Water Data'!G27)))</f>
        <v/>
      </c>
      <c r="CE33" s="292" t="str">
        <f ca="true">+IF(OFFSET('Water Data'!$H$27,0,10*ROW('Water Data'!H27))="","",OFFSET('Water Data'!$H$27,0,10*ROW('Water Data'!H27)))</f>
        <v/>
      </c>
      <c r="CF33" s="292" t="str">
        <f ca="true">+IF(OFFSET('Water Data'!$H$28,0,10*ROW('Water Data'!H27))="","",OFFSET('Water Data'!$H$28,0,10*ROW('Water Data'!H27)))</f>
        <v/>
      </c>
      <c r="CG33" s="292" t="str">
        <f ca="true">+IF(OFFSET('Water Data'!$H$29,0,10*ROW('Water Data'!H27))="","",OFFSET('Water Data'!$H$29,0,10*ROW('Water Data'!H27)))</f>
        <v/>
      </c>
      <c r="CH33" s="292" t="str">
        <f ca="true">+IF(OFFSET('Water Data'!$I$27,0,10*ROW('Water Data'!I27))="","",OFFSET('Water Data'!$I$27,0,10*ROW('Water Data'!I27)))</f>
        <v/>
      </c>
      <c r="CI33" s="292" t="str">
        <f ca="true">+IF(OFFSET('Water Data'!$I$28,0,10*ROW('Water Data'!I27))="","",OFFSET('Water Data'!$I$28,0,10*ROW('Water Data'!I27)))</f>
        <v/>
      </c>
      <c r="CJ33" s="292" t="str">
        <f ca="true">+IF(OFFSET('Water Data'!$I$29,0,10*ROW('Water Data'!I27))="","",OFFSET('Water Data'!$I$29,0,10*ROW('Water Data'!I27)))</f>
        <v/>
      </c>
      <c r="CK33" s="292" t="str">
        <f ca="true">+IF(OFFSET('Sanitation Data'!$D$28,0,10*ROW('Sanitation Data'!D27))="","",OFFSET('Sanitation Data'!$D$28,0,10*ROW('Sanitation Data'!D27)))</f>
        <v/>
      </c>
      <c r="CL33" s="292" t="str">
        <f ca="true">+IF(OFFSET('Sanitation Data'!$D$29,0,10*ROW('Sanitation Data'!D27))="","",OFFSET('Sanitation Data'!$D$29,0,10*ROW('Sanitation Data'!D27)))</f>
        <v/>
      </c>
      <c r="CM33" s="292" t="str">
        <f ca="true">+IF(OFFSET('Sanitation Data'!$D$30,0,10*ROW('Sanitation Data'!D27))="","",OFFSET('Sanitation Data'!$D$30,0,10*ROW('Sanitation Data'!D27)))</f>
        <v/>
      </c>
      <c r="CN33" s="292" t="str">
        <f ca="true">+IF(OFFSET('Sanitation Data'!$D$31,0,10*ROW('Sanitation Data'!D27))="","",OFFSET('Sanitation Data'!$D$31,0,10*ROW('Sanitation Data'!D27)))</f>
        <v/>
      </c>
      <c r="CO33" s="292" t="str">
        <f ca="true">+IF(OFFSET('Sanitation Data'!$D$32,0,10*ROW('Sanitation Data'!D27))="","",OFFSET('Sanitation Data'!$D$32,0,10*ROW('Sanitation Data'!D27)))</f>
        <v/>
      </c>
      <c r="CP33" s="292" t="str">
        <f ca="true">+IF(OFFSET('Sanitation Data'!$E$28,0,10*ROW('Sanitation Data'!E27))="","",OFFSET('Sanitation Data'!$E$28,0,10*ROW('Sanitation Data'!E27)))</f>
        <v/>
      </c>
      <c r="CQ33" s="292" t="str">
        <f ca="true">+IF(OFFSET('Sanitation Data'!$E$29,0,10*ROW('Sanitation Data'!E27))="","",OFFSET('Sanitation Data'!$E$29,0,10*ROW('Sanitation Data'!E27)))</f>
        <v/>
      </c>
      <c r="CR33" s="292" t="str">
        <f ca="true">+IF(OFFSET('Sanitation Data'!$E$30,0,10*ROW('Sanitation Data'!E27))="","",OFFSET('Sanitation Data'!$E$30,0,10*ROW('Sanitation Data'!E27)))</f>
        <v/>
      </c>
      <c r="CS33" s="292" t="str">
        <f ca="true">+IF(OFFSET('Sanitation Data'!$E$31,0,10*ROW('Sanitation Data'!E27))="","",OFFSET('Sanitation Data'!$E$31,0,10*ROW('Sanitation Data'!E27)))</f>
        <v/>
      </c>
      <c r="CT33" s="292" t="str">
        <f ca="true">+IF(OFFSET('Sanitation Data'!$E$32,0,10*ROW('Sanitation Data'!E27))="","",OFFSET('Sanitation Data'!$E$32,0,10*ROW('Sanitation Data'!E27)))</f>
        <v/>
      </c>
      <c r="CU33" s="292" t="str">
        <f ca="true">+IF(OFFSET('Sanitation Data'!$F$28,0,10*ROW('Sanitation Data'!F27))="","",OFFSET('Sanitation Data'!$F$28,0,10*ROW('Sanitation Data'!F27)))</f>
        <v/>
      </c>
      <c r="CV33" s="292" t="str">
        <f ca="true">+IF(OFFSET('Sanitation Data'!$F$29,0,10*ROW('Sanitation Data'!F27))="","",OFFSET('Sanitation Data'!$F$29,0,10*ROW('Sanitation Data'!F27)))</f>
        <v/>
      </c>
      <c r="CW33" s="292" t="str">
        <f ca="true">+IF(OFFSET('Sanitation Data'!$F$30,0,10*ROW('Sanitation Data'!F27))="","",OFFSET('Sanitation Data'!$F$30,0,10*ROW('Sanitation Data'!F27)))</f>
        <v/>
      </c>
      <c r="CX33" s="292" t="str">
        <f ca="true">+IF(OFFSET('Sanitation Data'!$F$31,0,10*ROW('Sanitation Data'!F27))="","",OFFSET('Sanitation Data'!$F$31,0,10*ROW('Sanitation Data'!F27)))</f>
        <v/>
      </c>
      <c r="CY33" s="292" t="str">
        <f ca="true">+IF(OFFSET('Sanitation Data'!$F$32,0,10*ROW('Sanitation Data'!F27))="","",OFFSET('Sanitation Data'!$F$32,0,10*ROW('Sanitation Data'!F27)))</f>
        <v/>
      </c>
      <c r="CZ33" s="292" t="str">
        <f ca="true">+IF(OFFSET('Sanitation Data'!$G$28,0,10*ROW('Sanitation Data'!G27))="","",OFFSET('Sanitation Data'!$G$28,0,10*ROW('Sanitation Data'!G27)))</f>
        <v/>
      </c>
      <c r="DA33" s="292" t="str">
        <f ca="true">+IF(OFFSET('Sanitation Data'!$G$29,0,10*ROW('Sanitation Data'!G27))="","",OFFSET('Sanitation Data'!$G$29,0,10*ROW('Sanitation Data'!G27)))</f>
        <v/>
      </c>
      <c r="DB33" s="292" t="str">
        <f ca="true">+IF(OFFSET('Sanitation Data'!$G$30,0,10*ROW('Sanitation Data'!G27))="","",OFFSET('Sanitation Data'!$G$30,0,10*ROW('Sanitation Data'!G27)))</f>
        <v/>
      </c>
      <c r="DC33" s="292" t="str">
        <f ca="true">+IF(OFFSET('Sanitation Data'!$G$31,0,10*ROW('Sanitation Data'!G27))="","",OFFSET('Sanitation Data'!$G$31,0,10*ROW('Sanitation Data'!G27)))</f>
        <v/>
      </c>
      <c r="DD33" s="292" t="str">
        <f ca="true">+IF(OFFSET('Sanitation Data'!$G$32,0,10*ROW('Sanitation Data'!G27))="","",OFFSET('Sanitation Data'!$G$32,0,10*ROW('Sanitation Data'!G27)))</f>
        <v/>
      </c>
      <c r="DE33" s="292" t="str">
        <f ca="true">+IF(OFFSET('Sanitation Data'!$H$28,0,10*ROW('Sanitation Data'!H27))="","",OFFSET('Sanitation Data'!$H$28,0,10*ROW('Sanitation Data'!H27)))</f>
        <v/>
      </c>
      <c r="DF33" s="292" t="str">
        <f ca="true">+IF(OFFSET('Sanitation Data'!$H$29,0,10*ROW('Sanitation Data'!H27))="","",OFFSET('Sanitation Data'!$H$29,0,10*ROW('Sanitation Data'!H27)))</f>
        <v/>
      </c>
      <c r="DG33" s="292" t="str">
        <f ca="true">+IF(OFFSET('Sanitation Data'!$H$30,0,10*ROW('Sanitation Data'!H27))="","",OFFSET('Sanitation Data'!$H$30,0,10*ROW('Sanitation Data'!H27)))</f>
        <v/>
      </c>
      <c r="DH33" s="292" t="str">
        <f ca="true">+IF(OFFSET('Sanitation Data'!$H$31,0,10*ROW('Sanitation Data'!H27))="","",OFFSET('Sanitation Data'!$H$31,0,10*ROW('Sanitation Data'!H27)))</f>
        <v/>
      </c>
      <c r="DI33" s="292" t="str">
        <f ca="true">+IF(OFFSET('Sanitation Data'!$H$32,0,10*ROW('Sanitation Data'!H27))="","",OFFSET('Sanitation Data'!$H$32,0,10*ROW('Sanitation Data'!H27)))</f>
        <v/>
      </c>
      <c r="DJ33" s="292" t="str">
        <f ca="true">+IF(OFFSET('Sanitation Data'!$I$28,0,10*ROW('Sanitation Data'!I27))="","",OFFSET('Sanitation Data'!$I$28,0,10*ROW('Sanitation Data'!I27)))</f>
        <v/>
      </c>
      <c r="DK33" s="292" t="str">
        <f ca="true">+IF(OFFSET('Sanitation Data'!$I$29,0,10*ROW('Sanitation Data'!I27))="","",OFFSET('Sanitation Data'!$I$29,0,10*ROW('Sanitation Data'!I27)))</f>
        <v/>
      </c>
      <c r="DL33" s="292" t="str">
        <f ca="true">+IF(OFFSET('Sanitation Data'!$I$30,0,10*ROW('Sanitation Data'!I27))="","",OFFSET('Sanitation Data'!$I$30,0,10*ROW('Sanitation Data'!I27)))</f>
        <v/>
      </c>
      <c r="DM33" s="292" t="str">
        <f ca="true">+IF(OFFSET('Sanitation Data'!$I$31,0,10*ROW('Sanitation Data'!I27))="","",OFFSET('Sanitation Data'!$I$31,0,10*ROW('Sanitation Data'!I27)))</f>
        <v/>
      </c>
      <c r="DN33" s="292" t="str">
        <f ca="true">+IF(OFFSET('Sanitation Data'!$I$32,0,10*ROW('Sanitation Data'!I27))="","",OFFSET('Sanitation Data'!$I$32,0,10*ROW('Sanitation Data'!I27)))</f>
        <v/>
      </c>
      <c r="DO33" s="292" t="str">
        <f ca="true">+IF(OFFSET('Hygiene Data'!$D$11,0,10*ROW('Hygiene Data'!D27))="","",OFFSET('Hygiene Data'!$D$11,0,10*ROW('Hygiene Data'!D27)))</f>
        <v/>
      </c>
      <c r="DP33" s="292" t="str">
        <f ca="true">+IF(OFFSET('Hygiene Data'!$D$12,0,10*ROW('Hygiene Data'!D27))="","",OFFSET('Hygiene Data'!$D$12,0,10*ROW('Hygiene Data'!D27)))</f>
        <v/>
      </c>
      <c r="DQ33" s="292" t="str">
        <f ca="true">+IF(OFFSET('Hygiene Data'!$D$13,0,10*ROW('Hygiene Data'!D27))="","",OFFSET('Hygiene Data'!$D$13,0,10*ROW('Hygiene Data'!D27)))</f>
        <v/>
      </c>
      <c r="DR33" s="292" t="str">
        <f ca="true">+IF(OFFSET('Hygiene Data'!$E$11,0,10*ROW('Hygiene Data'!E27))="","",OFFSET('Hygiene Data'!$E$11,0,10*ROW('Hygiene Data'!E27)))</f>
        <v/>
      </c>
      <c r="DS33" s="292" t="str">
        <f ca="true">+IF(OFFSET('Hygiene Data'!$E$12,0,10*ROW('Hygiene Data'!E27))="","",OFFSET('Hygiene Data'!$E$12,0,10*ROW('Hygiene Data'!E27)))</f>
        <v/>
      </c>
      <c r="DT33" s="292" t="str">
        <f ca="true">+IF(OFFSET('Hygiene Data'!$E$13,0,10*ROW('Hygiene Data'!E27))="","",OFFSET('Hygiene Data'!$E$13,0,10*ROW('Hygiene Data'!E27)))</f>
        <v/>
      </c>
      <c r="DU33" s="292" t="str">
        <f ca="true">+IF(OFFSET('Hygiene Data'!$F$11,0,10*ROW('Hygiene Data'!F27))="","",OFFSET('Hygiene Data'!$F$11,0,10*ROW('Hygiene Data'!F27)))</f>
        <v/>
      </c>
      <c r="DV33" s="292" t="str">
        <f ca="true">+IF(OFFSET('Hygiene Data'!$F$12,0,10*ROW('Hygiene Data'!F27))="","",OFFSET('Hygiene Data'!$F$12,0,10*ROW('Hygiene Data'!F27)))</f>
        <v/>
      </c>
      <c r="DW33" s="292" t="str">
        <f ca="true">+IF(OFFSET('Hygiene Data'!$F$13,0,10*ROW('Hygiene Data'!F27))="","",OFFSET('Hygiene Data'!$F$13,0,10*ROW('Hygiene Data'!F27)))</f>
        <v/>
      </c>
      <c r="DX33" s="292" t="str">
        <f ca="true">+IF(OFFSET('Hygiene Data'!$G$11,0,10*ROW('Hygiene Data'!G27))="","",OFFSET('Hygiene Data'!$G$11,0,10*ROW('Hygiene Data'!G27)))</f>
        <v/>
      </c>
      <c r="DY33" s="292" t="str">
        <f ca="true">+IF(OFFSET('Hygiene Data'!$G$12,0,10*ROW('Hygiene Data'!G27))="","",OFFSET('Hygiene Data'!$G$12,0,10*ROW('Hygiene Data'!G27)))</f>
        <v/>
      </c>
      <c r="DZ33" s="292" t="str">
        <f ca="true">+IF(OFFSET('Hygiene Data'!$G$13,0,10*ROW('Hygiene Data'!G27))="","",OFFSET('Hygiene Data'!$G$13,0,10*ROW('Hygiene Data'!G27)))</f>
        <v/>
      </c>
      <c r="EA33" s="292" t="str">
        <f ca="true">+IF(OFFSET('Hygiene Data'!$H$11,0,10*ROW('Hygiene Data'!H27))="","",OFFSET('Hygiene Data'!$H$11,0,10*ROW('Hygiene Data'!H27)))</f>
        <v/>
      </c>
      <c r="EB33" s="292" t="str">
        <f ca="true">+IF(OFFSET('Hygiene Data'!$H$12,0,10*ROW('Hygiene Data'!H27))="","",OFFSET('Hygiene Data'!$H$12,0,10*ROW('Hygiene Data'!H27)))</f>
        <v/>
      </c>
      <c r="EC33" s="292" t="str">
        <f ca="true">+IF(OFFSET('Hygiene Data'!$H$13,0,10*ROW('Hygiene Data'!H27))="","",OFFSET('Hygiene Data'!$H$13,0,10*ROW('Hygiene Data'!H27)))</f>
        <v/>
      </c>
      <c r="ED33" s="292" t="str">
        <f ca="true">+IF(OFFSET('Hygiene Data'!$I$11,0,10*ROW('Hygiene Data'!I27))="","",OFFSET('Hygiene Data'!$I$11,0,10*ROW('Hygiene Data'!I27)))</f>
        <v/>
      </c>
      <c r="EE33" s="292" t="str">
        <f ca="true">+IF(OFFSET('Hygiene Data'!$I$12,0,10*ROW('Hygiene Data'!I27))="","",OFFSET('Hygiene Data'!$I$12,0,10*ROW('Hygiene Data'!I27)))</f>
        <v/>
      </c>
      <c r="EF33" s="29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8"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2"/>
      <c r="BS34" s="292" t="str">
        <f ca="true">+IF(OFFSET('Water Data'!$D$27,0,10*ROW('Water Data'!D28))="","",OFFSET('Water Data'!$D$27,0,10*ROW('Water Data'!D28)))</f>
        <v/>
      </c>
      <c r="BT34" s="292" t="str">
        <f ca="true">+IF(OFFSET('Water Data'!$D$28,0,10*ROW('Water Data'!D28))="","",OFFSET('Water Data'!$D$28,0,10*ROW('Water Data'!D28)))</f>
        <v/>
      </c>
      <c r="BU34" s="292" t="str">
        <f ca="true">+IF(OFFSET('Water Data'!$D$29,0,10*ROW('Water Data'!D28))="","",OFFSET('Water Data'!$D$29,0,10*ROW('Water Data'!D28)))</f>
        <v/>
      </c>
      <c r="BV34" s="292" t="str">
        <f ca="true">+IF(OFFSET('Water Data'!$E$27,0,10*ROW('Water Data'!E28))="","",OFFSET('Water Data'!$E$27,0,10*ROW('Water Data'!E28)))</f>
        <v/>
      </c>
      <c r="BW34" s="292" t="str">
        <f ca="true">+IF(OFFSET('Water Data'!$E$28,0,10*ROW('Water Data'!E28))="","",OFFSET('Water Data'!$E$28,0,10*ROW('Water Data'!E28)))</f>
        <v/>
      </c>
      <c r="BX34" s="292" t="str">
        <f ca="true">+IF(OFFSET('Water Data'!$E$29,0,10*ROW('Water Data'!E28))="","",OFFSET('Water Data'!$E$29,0,10*ROW('Water Data'!E28)))</f>
        <v/>
      </c>
      <c r="BY34" s="292" t="str">
        <f ca="true">+IF(OFFSET('Water Data'!$F$27,0,10*ROW('Water Data'!F28))="","",OFFSET('Water Data'!$F$27,0,10*ROW('Water Data'!F28)))</f>
        <v/>
      </c>
      <c r="BZ34" s="292" t="str">
        <f ca="true">+IF(OFFSET('Water Data'!$F$28,0,10*ROW('Water Data'!F28))="","",OFFSET('Water Data'!$F$28,0,10*ROW('Water Data'!F28)))</f>
        <v/>
      </c>
      <c r="CA34" s="292" t="str">
        <f ca="true">+IF(OFFSET('Water Data'!$F$29,0,10*ROW('Water Data'!F28))="","",OFFSET('Water Data'!$F$29,0,10*ROW('Water Data'!F28)))</f>
        <v/>
      </c>
      <c r="CB34" s="292" t="str">
        <f ca="true">+IF(OFFSET('Water Data'!$G$27,0,10*ROW('Water Data'!G28))="","",OFFSET('Water Data'!$G$27,0,10*ROW('Water Data'!G28)))</f>
        <v/>
      </c>
      <c r="CC34" s="292" t="str">
        <f ca="true">+IF(OFFSET('Water Data'!$G$28,0,10*ROW('Water Data'!G28))="","",OFFSET('Water Data'!$G$28,0,10*ROW('Water Data'!G28)))</f>
        <v/>
      </c>
      <c r="CD34" s="292" t="str">
        <f ca="true">+IF(OFFSET('Water Data'!$G$29,0,10*ROW('Water Data'!G28))="","",OFFSET('Water Data'!$G$29,0,10*ROW('Water Data'!G28)))</f>
        <v/>
      </c>
      <c r="CE34" s="292" t="str">
        <f ca="true">+IF(OFFSET('Water Data'!$H$27,0,10*ROW('Water Data'!H28))="","",OFFSET('Water Data'!$H$27,0,10*ROW('Water Data'!H28)))</f>
        <v/>
      </c>
      <c r="CF34" s="292" t="str">
        <f ca="true">+IF(OFFSET('Water Data'!$H$28,0,10*ROW('Water Data'!H28))="","",OFFSET('Water Data'!$H$28,0,10*ROW('Water Data'!H28)))</f>
        <v/>
      </c>
      <c r="CG34" s="292" t="str">
        <f ca="true">+IF(OFFSET('Water Data'!$H$29,0,10*ROW('Water Data'!H28))="","",OFFSET('Water Data'!$H$29,0,10*ROW('Water Data'!H28)))</f>
        <v/>
      </c>
      <c r="CH34" s="292" t="str">
        <f ca="true">+IF(OFFSET('Water Data'!$I$27,0,10*ROW('Water Data'!I28))="","",OFFSET('Water Data'!$I$27,0,10*ROW('Water Data'!I28)))</f>
        <v/>
      </c>
      <c r="CI34" s="292" t="str">
        <f ca="true">+IF(OFFSET('Water Data'!$I$28,0,10*ROW('Water Data'!I28))="","",OFFSET('Water Data'!$I$28,0,10*ROW('Water Data'!I28)))</f>
        <v/>
      </c>
      <c r="CJ34" s="292" t="str">
        <f ca="true">+IF(OFFSET('Water Data'!$I$29,0,10*ROW('Water Data'!I28))="","",OFFSET('Water Data'!$I$29,0,10*ROW('Water Data'!I28)))</f>
        <v/>
      </c>
      <c r="CK34" s="292" t="str">
        <f ca="true">+IF(OFFSET('Sanitation Data'!$D$28,0,10*ROW('Sanitation Data'!D28))="","",OFFSET('Sanitation Data'!$D$28,0,10*ROW('Sanitation Data'!D28)))</f>
        <v/>
      </c>
      <c r="CL34" s="292" t="str">
        <f ca="true">+IF(OFFSET('Sanitation Data'!$D$29,0,10*ROW('Sanitation Data'!D28))="","",OFFSET('Sanitation Data'!$D$29,0,10*ROW('Sanitation Data'!D28)))</f>
        <v/>
      </c>
      <c r="CM34" s="292" t="str">
        <f ca="true">+IF(OFFSET('Sanitation Data'!$D$30,0,10*ROW('Sanitation Data'!D28))="","",OFFSET('Sanitation Data'!$D$30,0,10*ROW('Sanitation Data'!D28)))</f>
        <v/>
      </c>
      <c r="CN34" s="292" t="str">
        <f ca="true">+IF(OFFSET('Sanitation Data'!$D$31,0,10*ROW('Sanitation Data'!D28))="","",OFFSET('Sanitation Data'!$D$31,0,10*ROW('Sanitation Data'!D28)))</f>
        <v/>
      </c>
      <c r="CO34" s="292" t="str">
        <f ca="true">+IF(OFFSET('Sanitation Data'!$D$32,0,10*ROW('Sanitation Data'!D28))="","",OFFSET('Sanitation Data'!$D$32,0,10*ROW('Sanitation Data'!D28)))</f>
        <v/>
      </c>
      <c r="CP34" s="292" t="str">
        <f ca="true">+IF(OFFSET('Sanitation Data'!$E$28,0,10*ROW('Sanitation Data'!E28))="","",OFFSET('Sanitation Data'!$E$28,0,10*ROW('Sanitation Data'!E28)))</f>
        <v/>
      </c>
      <c r="CQ34" s="292" t="str">
        <f ca="true">+IF(OFFSET('Sanitation Data'!$E$29,0,10*ROW('Sanitation Data'!E28))="","",OFFSET('Sanitation Data'!$E$29,0,10*ROW('Sanitation Data'!E28)))</f>
        <v/>
      </c>
      <c r="CR34" s="292" t="str">
        <f ca="true">+IF(OFFSET('Sanitation Data'!$E$30,0,10*ROW('Sanitation Data'!E28))="","",OFFSET('Sanitation Data'!$E$30,0,10*ROW('Sanitation Data'!E28)))</f>
        <v/>
      </c>
      <c r="CS34" s="292" t="str">
        <f ca="true">+IF(OFFSET('Sanitation Data'!$E$31,0,10*ROW('Sanitation Data'!E28))="","",OFFSET('Sanitation Data'!$E$31,0,10*ROW('Sanitation Data'!E28)))</f>
        <v/>
      </c>
      <c r="CT34" s="292" t="str">
        <f ca="true">+IF(OFFSET('Sanitation Data'!$E$32,0,10*ROW('Sanitation Data'!E28))="","",OFFSET('Sanitation Data'!$E$32,0,10*ROW('Sanitation Data'!E28)))</f>
        <v/>
      </c>
      <c r="CU34" s="292" t="str">
        <f ca="true">+IF(OFFSET('Sanitation Data'!$F$28,0,10*ROW('Sanitation Data'!F28))="","",OFFSET('Sanitation Data'!$F$28,0,10*ROW('Sanitation Data'!F28)))</f>
        <v/>
      </c>
      <c r="CV34" s="292" t="str">
        <f ca="true">+IF(OFFSET('Sanitation Data'!$F$29,0,10*ROW('Sanitation Data'!F28))="","",OFFSET('Sanitation Data'!$F$29,0,10*ROW('Sanitation Data'!F28)))</f>
        <v/>
      </c>
      <c r="CW34" s="292" t="str">
        <f ca="true">+IF(OFFSET('Sanitation Data'!$F$30,0,10*ROW('Sanitation Data'!F28))="","",OFFSET('Sanitation Data'!$F$30,0,10*ROW('Sanitation Data'!F28)))</f>
        <v/>
      </c>
      <c r="CX34" s="292" t="str">
        <f ca="true">+IF(OFFSET('Sanitation Data'!$F$31,0,10*ROW('Sanitation Data'!F28))="","",OFFSET('Sanitation Data'!$F$31,0,10*ROW('Sanitation Data'!F28)))</f>
        <v/>
      </c>
      <c r="CY34" s="292" t="str">
        <f ca="true">+IF(OFFSET('Sanitation Data'!$F$32,0,10*ROW('Sanitation Data'!F28))="","",OFFSET('Sanitation Data'!$F$32,0,10*ROW('Sanitation Data'!F28)))</f>
        <v/>
      </c>
      <c r="CZ34" s="292" t="str">
        <f ca="true">+IF(OFFSET('Sanitation Data'!$G$28,0,10*ROW('Sanitation Data'!G28))="","",OFFSET('Sanitation Data'!$G$28,0,10*ROW('Sanitation Data'!G28)))</f>
        <v/>
      </c>
      <c r="DA34" s="292" t="str">
        <f ca="true">+IF(OFFSET('Sanitation Data'!$G$29,0,10*ROW('Sanitation Data'!G28))="","",OFFSET('Sanitation Data'!$G$29,0,10*ROW('Sanitation Data'!G28)))</f>
        <v/>
      </c>
      <c r="DB34" s="292" t="str">
        <f ca="true">+IF(OFFSET('Sanitation Data'!$G$30,0,10*ROW('Sanitation Data'!G28))="","",OFFSET('Sanitation Data'!$G$30,0,10*ROW('Sanitation Data'!G28)))</f>
        <v/>
      </c>
      <c r="DC34" s="292" t="str">
        <f ca="true">+IF(OFFSET('Sanitation Data'!$G$31,0,10*ROW('Sanitation Data'!G28))="","",OFFSET('Sanitation Data'!$G$31,0,10*ROW('Sanitation Data'!G28)))</f>
        <v/>
      </c>
      <c r="DD34" s="292" t="str">
        <f ca="true">+IF(OFFSET('Sanitation Data'!$G$32,0,10*ROW('Sanitation Data'!G28))="","",OFFSET('Sanitation Data'!$G$32,0,10*ROW('Sanitation Data'!G28)))</f>
        <v/>
      </c>
      <c r="DE34" s="292" t="str">
        <f ca="true">+IF(OFFSET('Sanitation Data'!$H$28,0,10*ROW('Sanitation Data'!H28))="","",OFFSET('Sanitation Data'!$H$28,0,10*ROW('Sanitation Data'!H28)))</f>
        <v/>
      </c>
      <c r="DF34" s="292" t="str">
        <f ca="true">+IF(OFFSET('Sanitation Data'!$H$29,0,10*ROW('Sanitation Data'!H28))="","",OFFSET('Sanitation Data'!$H$29,0,10*ROW('Sanitation Data'!H28)))</f>
        <v/>
      </c>
      <c r="DG34" s="292" t="str">
        <f ca="true">+IF(OFFSET('Sanitation Data'!$H$30,0,10*ROW('Sanitation Data'!H28))="","",OFFSET('Sanitation Data'!$H$30,0,10*ROW('Sanitation Data'!H28)))</f>
        <v/>
      </c>
      <c r="DH34" s="292" t="str">
        <f ca="true">+IF(OFFSET('Sanitation Data'!$H$31,0,10*ROW('Sanitation Data'!H28))="","",OFFSET('Sanitation Data'!$H$31,0,10*ROW('Sanitation Data'!H28)))</f>
        <v/>
      </c>
      <c r="DI34" s="292" t="str">
        <f ca="true">+IF(OFFSET('Sanitation Data'!$H$32,0,10*ROW('Sanitation Data'!H28))="","",OFFSET('Sanitation Data'!$H$32,0,10*ROW('Sanitation Data'!H28)))</f>
        <v/>
      </c>
      <c r="DJ34" s="292" t="str">
        <f ca="true">+IF(OFFSET('Sanitation Data'!$I$28,0,10*ROW('Sanitation Data'!I28))="","",OFFSET('Sanitation Data'!$I$28,0,10*ROW('Sanitation Data'!I28)))</f>
        <v/>
      </c>
      <c r="DK34" s="292" t="str">
        <f ca="true">+IF(OFFSET('Sanitation Data'!$I$29,0,10*ROW('Sanitation Data'!I28))="","",OFFSET('Sanitation Data'!$I$29,0,10*ROW('Sanitation Data'!I28)))</f>
        <v/>
      </c>
      <c r="DL34" s="292" t="str">
        <f ca="true">+IF(OFFSET('Sanitation Data'!$I$30,0,10*ROW('Sanitation Data'!I28))="","",OFFSET('Sanitation Data'!$I$30,0,10*ROW('Sanitation Data'!I28)))</f>
        <v/>
      </c>
      <c r="DM34" s="292" t="str">
        <f ca="true">+IF(OFFSET('Sanitation Data'!$I$31,0,10*ROW('Sanitation Data'!I28))="","",OFFSET('Sanitation Data'!$I$31,0,10*ROW('Sanitation Data'!I28)))</f>
        <v/>
      </c>
      <c r="DN34" s="292" t="str">
        <f ca="true">+IF(OFFSET('Sanitation Data'!$I$32,0,10*ROW('Sanitation Data'!I28))="","",OFFSET('Sanitation Data'!$I$32,0,10*ROW('Sanitation Data'!I28)))</f>
        <v/>
      </c>
      <c r="DO34" s="292" t="str">
        <f ca="true">+IF(OFFSET('Hygiene Data'!$D$11,0,10*ROW('Hygiene Data'!D28))="","",OFFSET('Hygiene Data'!$D$11,0,10*ROW('Hygiene Data'!D28)))</f>
        <v/>
      </c>
      <c r="DP34" s="292" t="str">
        <f ca="true">+IF(OFFSET('Hygiene Data'!$D$12,0,10*ROW('Hygiene Data'!D28))="","",OFFSET('Hygiene Data'!$D$12,0,10*ROW('Hygiene Data'!D28)))</f>
        <v/>
      </c>
      <c r="DQ34" s="292" t="str">
        <f ca="true">+IF(OFFSET('Hygiene Data'!$D$13,0,10*ROW('Hygiene Data'!D28))="","",OFFSET('Hygiene Data'!$D$13,0,10*ROW('Hygiene Data'!D28)))</f>
        <v/>
      </c>
      <c r="DR34" s="292" t="str">
        <f ca="true">+IF(OFFSET('Hygiene Data'!$E$11,0,10*ROW('Hygiene Data'!E28))="","",OFFSET('Hygiene Data'!$E$11,0,10*ROW('Hygiene Data'!E28)))</f>
        <v/>
      </c>
      <c r="DS34" s="292" t="str">
        <f ca="true">+IF(OFFSET('Hygiene Data'!$E$12,0,10*ROW('Hygiene Data'!E28))="","",OFFSET('Hygiene Data'!$E$12,0,10*ROW('Hygiene Data'!E28)))</f>
        <v/>
      </c>
      <c r="DT34" s="292" t="str">
        <f ca="true">+IF(OFFSET('Hygiene Data'!$E$13,0,10*ROW('Hygiene Data'!E28))="","",OFFSET('Hygiene Data'!$E$13,0,10*ROW('Hygiene Data'!E28)))</f>
        <v/>
      </c>
      <c r="DU34" s="292" t="str">
        <f ca="true">+IF(OFFSET('Hygiene Data'!$F$11,0,10*ROW('Hygiene Data'!F28))="","",OFFSET('Hygiene Data'!$F$11,0,10*ROW('Hygiene Data'!F28)))</f>
        <v/>
      </c>
      <c r="DV34" s="292" t="str">
        <f ca="true">+IF(OFFSET('Hygiene Data'!$F$12,0,10*ROW('Hygiene Data'!F28))="","",OFFSET('Hygiene Data'!$F$12,0,10*ROW('Hygiene Data'!F28)))</f>
        <v/>
      </c>
      <c r="DW34" s="292" t="str">
        <f ca="true">+IF(OFFSET('Hygiene Data'!$F$13,0,10*ROW('Hygiene Data'!F28))="","",OFFSET('Hygiene Data'!$F$13,0,10*ROW('Hygiene Data'!F28)))</f>
        <v/>
      </c>
      <c r="DX34" s="292" t="str">
        <f ca="true">+IF(OFFSET('Hygiene Data'!$G$11,0,10*ROW('Hygiene Data'!G28))="","",OFFSET('Hygiene Data'!$G$11,0,10*ROW('Hygiene Data'!G28)))</f>
        <v/>
      </c>
      <c r="DY34" s="292" t="str">
        <f ca="true">+IF(OFFSET('Hygiene Data'!$G$12,0,10*ROW('Hygiene Data'!G28))="","",OFFSET('Hygiene Data'!$G$12,0,10*ROW('Hygiene Data'!G28)))</f>
        <v/>
      </c>
      <c r="DZ34" s="292" t="str">
        <f ca="true">+IF(OFFSET('Hygiene Data'!$G$13,0,10*ROW('Hygiene Data'!G28))="","",OFFSET('Hygiene Data'!$G$13,0,10*ROW('Hygiene Data'!G28)))</f>
        <v/>
      </c>
      <c r="EA34" s="292" t="str">
        <f ca="true">+IF(OFFSET('Hygiene Data'!$H$11,0,10*ROW('Hygiene Data'!H28))="","",OFFSET('Hygiene Data'!$H$11,0,10*ROW('Hygiene Data'!H28)))</f>
        <v/>
      </c>
      <c r="EB34" s="292" t="str">
        <f ca="true">+IF(OFFSET('Hygiene Data'!$H$12,0,10*ROW('Hygiene Data'!H28))="","",OFFSET('Hygiene Data'!$H$12,0,10*ROW('Hygiene Data'!H28)))</f>
        <v/>
      </c>
      <c r="EC34" s="292" t="str">
        <f ca="true">+IF(OFFSET('Hygiene Data'!$H$13,0,10*ROW('Hygiene Data'!H28))="","",OFFSET('Hygiene Data'!$H$13,0,10*ROW('Hygiene Data'!H28)))</f>
        <v/>
      </c>
      <c r="ED34" s="292" t="str">
        <f ca="true">+IF(OFFSET('Hygiene Data'!$I$11,0,10*ROW('Hygiene Data'!I28))="","",OFFSET('Hygiene Data'!$I$11,0,10*ROW('Hygiene Data'!I28)))</f>
        <v/>
      </c>
      <c r="EE34" s="292" t="str">
        <f ca="true">+IF(OFFSET('Hygiene Data'!$I$12,0,10*ROW('Hygiene Data'!I28))="","",OFFSET('Hygiene Data'!$I$12,0,10*ROW('Hygiene Data'!I28)))</f>
        <v/>
      </c>
      <c r="EF34" s="29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8"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2"/>
      <c r="BS35" s="292" t="str">
        <f ca="true">+IF(OFFSET('Water Data'!$D$27,0,10*ROW('Water Data'!D29))="","",OFFSET('Water Data'!$D$27,0,10*ROW('Water Data'!D29)))</f>
        <v/>
      </c>
      <c r="BT35" s="292" t="str">
        <f ca="true">+IF(OFFSET('Water Data'!$D$28,0,10*ROW('Water Data'!D29))="","",OFFSET('Water Data'!$D$28,0,10*ROW('Water Data'!D29)))</f>
        <v/>
      </c>
      <c r="BU35" s="292" t="str">
        <f ca="true">+IF(OFFSET('Water Data'!$D$29,0,10*ROW('Water Data'!D29))="","",OFFSET('Water Data'!$D$29,0,10*ROW('Water Data'!D29)))</f>
        <v/>
      </c>
      <c r="BV35" s="292" t="str">
        <f ca="true">+IF(OFFSET('Water Data'!$E$27,0,10*ROW('Water Data'!E29))="","",OFFSET('Water Data'!$E$27,0,10*ROW('Water Data'!E29)))</f>
        <v/>
      </c>
      <c r="BW35" s="292" t="str">
        <f ca="true">+IF(OFFSET('Water Data'!$E$28,0,10*ROW('Water Data'!E29))="","",OFFSET('Water Data'!$E$28,0,10*ROW('Water Data'!E29)))</f>
        <v/>
      </c>
      <c r="BX35" s="292" t="str">
        <f ca="true">+IF(OFFSET('Water Data'!$E$29,0,10*ROW('Water Data'!E29))="","",OFFSET('Water Data'!$E$29,0,10*ROW('Water Data'!E29)))</f>
        <v/>
      </c>
      <c r="BY35" s="292" t="str">
        <f ca="true">+IF(OFFSET('Water Data'!$F$27,0,10*ROW('Water Data'!F29))="","",OFFSET('Water Data'!$F$27,0,10*ROW('Water Data'!F29)))</f>
        <v/>
      </c>
      <c r="BZ35" s="292" t="str">
        <f ca="true">+IF(OFFSET('Water Data'!$F$28,0,10*ROW('Water Data'!F29))="","",OFFSET('Water Data'!$F$28,0,10*ROW('Water Data'!F29)))</f>
        <v/>
      </c>
      <c r="CA35" s="292" t="str">
        <f ca="true">+IF(OFFSET('Water Data'!$F$29,0,10*ROW('Water Data'!F29))="","",OFFSET('Water Data'!$F$29,0,10*ROW('Water Data'!F29)))</f>
        <v/>
      </c>
      <c r="CB35" s="292" t="str">
        <f ca="true">+IF(OFFSET('Water Data'!$G$27,0,10*ROW('Water Data'!G29))="","",OFFSET('Water Data'!$G$27,0,10*ROW('Water Data'!G29)))</f>
        <v/>
      </c>
      <c r="CC35" s="292" t="str">
        <f ca="true">+IF(OFFSET('Water Data'!$G$28,0,10*ROW('Water Data'!G29))="","",OFFSET('Water Data'!$G$28,0,10*ROW('Water Data'!G29)))</f>
        <v/>
      </c>
      <c r="CD35" s="292" t="str">
        <f ca="true">+IF(OFFSET('Water Data'!$G$29,0,10*ROW('Water Data'!G29))="","",OFFSET('Water Data'!$G$29,0,10*ROW('Water Data'!G29)))</f>
        <v/>
      </c>
      <c r="CE35" s="292" t="str">
        <f ca="true">+IF(OFFSET('Water Data'!$H$27,0,10*ROW('Water Data'!H29))="","",OFFSET('Water Data'!$H$27,0,10*ROW('Water Data'!H29)))</f>
        <v/>
      </c>
      <c r="CF35" s="292" t="str">
        <f ca="true">+IF(OFFSET('Water Data'!$H$28,0,10*ROW('Water Data'!H29))="","",OFFSET('Water Data'!$H$28,0,10*ROW('Water Data'!H29)))</f>
        <v/>
      </c>
      <c r="CG35" s="292" t="str">
        <f ca="true">+IF(OFFSET('Water Data'!$H$29,0,10*ROW('Water Data'!H29))="","",OFFSET('Water Data'!$H$29,0,10*ROW('Water Data'!H29)))</f>
        <v/>
      </c>
      <c r="CH35" s="292" t="str">
        <f ca="true">+IF(OFFSET('Water Data'!$I$27,0,10*ROW('Water Data'!I29))="","",OFFSET('Water Data'!$I$27,0,10*ROW('Water Data'!I29)))</f>
        <v/>
      </c>
      <c r="CI35" s="292" t="str">
        <f ca="true">+IF(OFFSET('Water Data'!$I$28,0,10*ROW('Water Data'!I29))="","",OFFSET('Water Data'!$I$28,0,10*ROW('Water Data'!I29)))</f>
        <v/>
      </c>
      <c r="CJ35" s="292" t="str">
        <f ca="true">+IF(OFFSET('Water Data'!$I$29,0,10*ROW('Water Data'!I29))="","",OFFSET('Water Data'!$I$29,0,10*ROW('Water Data'!I29)))</f>
        <v/>
      </c>
      <c r="CK35" s="292" t="str">
        <f ca="true">+IF(OFFSET('Sanitation Data'!$D$28,0,10*ROW('Sanitation Data'!D29))="","",OFFSET('Sanitation Data'!$D$28,0,10*ROW('Sanitation Data'!D29)))</f>
        <v/>
      </c>
      <c r="CL35" s="292" t="str">
        <f ca="true">+IF(OFFSET('Sanitation Data'!$D$29,0,10*ROW('Sanitation Data'!D29))="","",OFFSET('Sanitation Data'!$D$29,0,10*ROW('Sanitation Data'!D29)))</f>
        <v/>
      </c>
      <c r="CM35" s="292" t="str">
        <f ca="true">+IF(OFFSET('Sanitation Data'!$D$30,0,10*ROW('Sanitation Data'!D29))="","",OFFSET('Sanitation Data'!$D$30,0,10*ROW('Sanitation Data'!D29)))</f>
        <v/>
      </c>
      <c r="CN35" s="292" t="str">
        <f ca="true">+IF(OFFSET('Sanitation Data'!$D$31,0,10*ROW('Sanitation Data'!D29))="","",OFFSET('Sanitation Data'!$D$31,0,10*ROW('Sanitation Data'!D29)))</f>
        <v/>
      </c>
      <c r="CO35" s="292" t="str">
        <f ca="true">+IF(OFFSET('Sanitation Data'!$D$32,0,10*ROW('Sanitation Data'!D29))="","",OFFSET('Sanitation Data'!$D$32,0,10*ROW('Sanitation Data'!D29)))</f>
        <v/>
      </c>
      <c r="CP35" s="292" t="str">
        <f ca="true">+IF(OFFSET('Sanitation Data'!$E$28,0,10*ROW('Sanitation Data'!E29))="","",OFFSET('Sanitation Data'!$E$28,0,10*ROW('Sanitation Data'!E29)))</f>
        <v/>
      </c>
      <c r="CQ35" s="292" t="str">
        <f ca="true">+IF(OFFSET('Sanitation Data'!$E$29,0,10*ROW('Sanitation Data'!E29))="","",OFFSET('Sanitation Data'!$E$29,0,10*ROW('Sanitation Data'!E29)))</f>
        <v/>
      </c>
      <c r="CR35" s="292" t="str">
        <f ca="true">+IF(OFFSET('Sanitation Data'!$E$30,0,10*ROW('Sanitation Data'!E29))="","",OFFSET('Sanitation Data'!$E$30,0,10*ROW('Sanitation Data'!E29)))</f>
        <v/>
      </c>
      <c r="CS35" s="292" t="str">
        <f ca="true">+IF(OFFSET('Sanitation Data'!$E$31,0,10*ROW('Sanitation Data'!E29))="","",OFFSET('Sanitation Data'!$E$31,0,10*ROW('Sanitation Data'!E29)))</f>
        <v/>
      </c>
      <c r="CT35" s="292" t="str">
        <f ca="true">+IF(OFFSET('Sanitation Data'!$E$32,0,10*ROW('Sanitation Data'!E29))="","",OFFSET('Sanitation Data'!$E$32,0,10*ROW('Sanitation Data'!E29)))</f>
        <v/>
      </c>
      <c r="CU35" s="292" t="str">
        <f ca="true">+IF(OFFSET('Sanitation Data'!$F$28,0,10*ROW('Sanitation Data'!F29))="","",OFFSET('Sanitation Data'!$F$28,0,10*ROW('Sanitation Data'!F29)))</f>
        <v/>
      </c>
      <c r="CV35" s="292" t="str">
        <f ca="true">+IF(OFFSET('Sanitation Data'!$F$29,0,10*ROW('Sanitation Data'!F29))="","",OFFSET('Sanitation Data'!$F$29,0,10*ROW('Sanitation Data'!F29)))</f>
        <v/>
      </c>
      <c r="CW35" s="292" t="str">
        <f ca="true">+IF(OFFSET('Sanitation Data'!$F$30,0,10*ROW('Sanitation Data'!F29))="","",OFFSET('Sanitation Data'!$F$30,0,10*ROW('Sanitation Data'!F29)))</f>
        <v/>
      </c>
      <c r="CX35" s="292" t="str">
        <f ca="true">+IF(OFFSET('Sanitation Data'!$F$31,0,10*ROW('Sanitation Data'!F29))="","",OFFSET('Sanitation Data'!$F$31,0,10*ROW('Sanitation Data'!F29)))</f>
        <v/>
      </c>
      <c r="CY35" s="292" t="str">
        <f ca="true">+IF(OFFSET('Sanitation Data'!$F$32,0,10*ROW('Sanitation Data'!F29))="","",OFFSET('Sanitation Data'!$F$32,0,10*ROW('Sanitation Data'!F29)))</f>
        <v/>
      </c>
      <c r="CZ35" s="292" t="str">
        <f ca="true">+IF(OFFSET('Sanitation Data'!$G$28,0,10*ROW('Sanitation Data'!G29))="","",OFFSET('Sanitation Data'!$G$28,0,10*ROW('Sanitation Data'!G29)))</f>
        <v/>
      </c>
      <c r="DA35" s="292" t="str">
        <f ca="true">+IF(OFFSET('Sanitation Data'!$G$29,0,10*ROW('Sanitation Data'!G29))="","",OFFSET('Sanitation Data'!$G$29,0,10*ROW('Sanitation Data'!G29)))</f>
        <v/>
      </c>
      <c r="DB35" s="292" t="str">
        <f ca="true">+IF(OFFSET('Sanitation Data'!$G$30,0,10*ROW('Sanitation Data'!G29))="","",OFFSET('Sanitation Data'!$G$30,0,10*ROW('Sanitation Data'!G29)))</f>
        <v/>
      </c>
      <c r="DC35" s="292" t="str">
        <f ca="true">+IF(OFFSET('Sanitation Data'!$G$31,0,10*ROW('Sanitation Data'!G29))="","",OFFSET('Sanitation Data'!$G$31,0,10*ROW('Sanitation Data'!G29)))</f>
        <v/>
      </c>
      <c r="DD35" s="292" t="str">
        <f ca="true">+IF(OFFSET('Sanitation Data'!$G$32,0,10*ROW('Sanitation Data'!G29))="","",OFFSET('Sanitation Data'!$G$32,0,10*ROW('Sanitation Data'!G29)))</f>
        <v/>
      </c>
      <c r="DE35" s="292" t="str">
        <f ca="true">+IF(OFFSET('Sanitation Data'!$H$28,0,10*ROW('Sanitation Data'!H29))="","",OFFSET('Sanitation Data'!$H$28,0,10*ROW('Sanitation Data'!H29)))</f>
        <v/>
      </c>
      <c r="DF35" s="292" t="str">
        <f ca="true">+IF(OFFSET('Sanitation Data'!$H$29,0,10*ROW('Sanitation Data'!H29))="","",OFFSET('Sanitation Data'!$H$29,0,10*ROW('Sanitation Data'!H29)))</f>
        <v/>
      </c>
      <c r="DG35" s="292" t="str">
        <f ca="true">+IF(OFFSET('Sanitation Data'!$H$30,0,10*ROW('Sanitation Data'!H29))="","",OFFSET('Sanitation Data'!$H$30,0,10*ROW('Sanitation Data'!H29)))</f>
        <v/>
      </c>
      <c r="DH35" s="292" t="str">
        <f ca="true">+IF(OFFSET('Sanitation Data'!$H$31,0,10*ROW('Sanitation Data'!H29))="","",OFFSET('Sanitation Data'!$H$31,0,10*ROW('Sanitation Data'!H29)))</f>
        <v/>
      </c>
      <c r="DI35" s="292" t="str">
        <f ca="true">+IF(OFFSET('Sanitation Data'!$H$32,0,10*ROW('Sanitation Data'!H29))="","",OFFSET('Sanitation Data'!$H$32,0,10*ROW('Sanitation Data'!H29)))</f>
        <v/>
      </c>
      <c r="DJ35" s="292" t="str">
        <f ca="true">+IF(OFFSET('Sanitation Data'!$I$28,0,10*ROW('Sanitation Data'!I29))="","",OFFSET('Sanitation Data'!$I$28,0,10*ROW('Sanitation Data'!I29)))</f>
        <v/>
      </c>
      <c r="DK35" s="292" t="str">
        <f ca="true">+IF(OFFSET('Sanitation Data'!$I$29,0,10*ROW('Sanitation Data'!I29))="","",OFFSET('Sanitation Data'!$I$29,0,10*ROW('Sanitation Data'!I29)))</f>
        <v/>
      </c>
      <c r="DL35" s="292" t="str">
        <f ca="true">+IF(OFFSET('Sanitation Data'!$I$30,0,10*ROW('Sanitation Data'!I29))="","",OFFSET('Sanitation Data'!$I$30,0,10*ROW('Sanitation Data'!I29)))</f>
        <v/>
      </c>
      <c r="DM35" s="292" t="str">
        <f ca="true">+IF(OFFSET('Sanitation Data'!$I$31,0,10*ROW('Sanitation Data'!I29))="","",OFFSET('Sanitation Data'!$I$31,0,10*ROW('Sanitation Data'!I29)))</f>
        <v/>
      </c>
      <c r="DN35" s="292" t="str">
        <f ca="true">+IF(OFFSET('Sanitation Data'!$I$32,0,10*ROW('Sanitation Data'!I29))="","",OFFSET('Sanitation Data'!$I$32,0,10*ROW('Sanitation Data'!I29)))</f>
        <v/>
      </c>
      <c r="DO35" s="292" t="str">
        <f ca="true">+IF(OFFSET('Hygiene Data'!$D$11,0,10*ROW('Hygiene Data'!D29))="","",OFFSET('Hygiene Data'!$D$11,0,10*ROW('Hygiene Data'!D29)))</f>
        <v/>
      </c>
      <c r="DP35" s="292" t="str">
        <f ca="true">+IF(OFFSET('Hygiene Data'!$D$12,0,10*ROW('Hygiene Data'!D29))="","",OFFSET('Hygiene Data'!$D$12,0,10*ROW('Hygiene Data'!D29)))</f>
        <v/>
      </c>
      <c r="DQ35" s="292" t="str">
        <f ca="true">+IF(OFFSET('Hygiene Data'!$D$13,0,10*ROW('Hygiene Data'!D29))="","",OFFSET('Hygiene Data'!$D$13,0,10*ROW('Hygiene Data'!D29)))</f>
        <v/>
      </c>
      <c r="DR35" s="292" t="str">
        <f ca="true">+IF(OFFSET('Hygiene Data'!$E$11,0,10*ROW('Hygiene Data'!E29))="","",OFFSET('Hygiene Data'!$E$11,0,10*ROW('Hygiene Data'!E29)))</f>
        <v/>
      </c>
      <c r="DS35" s="292" t="str">
        <f ca="true">+IF(OFFSET('Hygiene Data'!$E$12,0,10*ROW('Hygiene Data'!E29))="","",OFFSET('Hygiene Data'!$E$12,0,10*ROW('Hygiene Data'!E29)))</f>
        <v/>
      </c>
      <c r="DT35" s="292" t="str">
        <f ca="true">+IF(OFFSET('Hygiene Data'!$E$13,0,10*ROW('Hygiene Data'!E29))="","",OFFSET('Hygiene Data'!$E$13,0,10*ROW('Hygiene Data'!E29)))</f>
        <v/>
      </c>
      <c r="DU35" s="292" t="str">
        <f ca="true">+IF(OFFSET('Hygiene Data'!$F$11,0,10*ROW('Hygiene Data'!F29))="","",OFFSET('Hygiene Data'!$F$11,0,10*ROW('Hygiene Data'!F29)))</f>
        <v/>
      </c>
      <c r="DV35" s="292" t="str">
        <f ca="true">+IF(OFFSET('Hygiene Data'!$F$12,0,10*ROW('Hygiene Data'!F29))="","",OFFSET('Hygiene Data'!$F$12,0,10*ROW('Hygiene Data'!F29)))</f>
        <v/>
      </c>
      <c r="DW35" s="292" t="str">
        <f ca="true">+IF(OFFSET('Hygiene Data'!$F$13,0,10*ROW('Hygiene Data'!F29))="","",OFFSET('Hygiene Data'!$F$13,0,10*ROW('Hygiene Data'!F29)))</f>
        <v/>
      </c>
      <c r="DX35" s="292" t="str">
        <f ca="true">+IF(OFFSET('Hygiene Data'!$G$11,0,10*ROW('Hygiene Data'!G29))="","",OFFSET('Hygiene Data'!$G$11,0,10*ROW('Hygiene Data'!G29)))</f>
        <v/>
      </c>
      <c r="DY35" s="292" t="str">
        <f ca="true">+IF(OFFSET('Hygiene Data'!$G$12,0,10*ROW('Hygiene Data'!G29))="","",OFFSET('Hygiene Data'!$G$12,0,10*ROW('Hygiene Data'!G29)))</f>
        <v/>
      </c>
      <c r="DZ35" s="292" t="str">
        <f ca="true">+IF(OFFSET('Hygiene Data'!$G$13,0,10*ROW('Hygiene Data'!G29))="","",OFFSET('Hygiene Data'!$G$13,0,10*ROW('Hygiene Data'!G29)))</f>
        <v/>
      </c>
      <c r="EA35" s="292" t="str">
        <f ca="true">+IF(OFFSET('Hygiene Data'!$H$11,0,10*ROW('Hygiene Data'!H29))="","",OFFSET('Hygiene Data'!$H$11,0,10*ROW('Hygiene Data'!H29)))</f>
        <v/>
      </c>
      <c r="EB35" s="292" t="str">
        <f ca="true">+IF(OFFSET('Hygiene Data'!$H$12,0,10*ROW('Hygiene Data'!H29))="","",OFFSET('Hygiene Data'!$H$12,0,10*ROW('Hygiene Data'!H29)))</f>
        <v/>
      </c>
      <c r="EC35" s="292" t="str">
        <f ca="true">+IF(OFFSET('Hygiene Data'!$H$13,0,10*ROW('Hygiene Data'!H29))="","",OFFSET('Hygiene Data'!$H$13,0,10*ROW('Hygiene Data'!H29)))</f>
        <v/>
      </c>
      <c r="ED35" s="292" t="str">
        <f ca="true">+IF(OFFSET('Hygiene Data'!$I$11,0,10*ROW('Hygiene Data'!I29))="","",OFFSET('Hygiene Data'!$I$11,0,10*ROW('Hygiene Data'!I29)))</f>
        <v/>
      </c>
      <c r="EE35" s="292" t="str">
        <f ca="true">+IF(OFFSET('Hygiene Data'!$I$12,0,10*ROW('Hygiene Data'!I29))="","",OFFSET('Hygiene Data'!$I$12,0,10*ROW('Hygiene Data'!I29)))</f>
        <v/>
      </c>
      <c r="EF35" s="29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8"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2"/>
      <c r="BS36" s="292" t="str">
        <f ca="true">+IF(OFFSET('Water Data'!$D$27,0,10*ROW('Water Data'!D30))="","",OFFSET('Water Data'!$D$27,0,10*ROW('Water Data'!D30)))</f>
        <v/>
      </c>
      <c r="BT36" s="292" t="str">
        <f ca="true">+IF(OFFSET('Water Data'!$D$28,0,10*ROW('Water Data'!D30))="","",OFFSET('Water Data'!$D$28,0,10*ROW('Water Data'!D30)))</f>
        <v/>
      </c>
      <c r="BU36" s="292" t="str">
        <f ca="true">+IF(OFFSET('Water Data'!$D$29,0,10*ROW('Water Data'!D30))="","",OFFSET('Water Data'!$D$29,0,10*ROW('Water Data'!D30)))</f>
        <v/>
      </c>
      <c r="BV36" s="292" t="str">
        <f ca="true">+IF(OFFSET('Water Data'!$E$27,0,10*ROW('Water Data'!E30))="","",OFFSET('Water Data'!$E$27,0,10*ROW('Water Data'!E30)))</f>
        <v/>
      </c>
      <c r="BW36" s="292" t="str">
        <f ca="true">+IF(OFFSET('Water Data'!$E$28,0,10*ROW('Water Data'!E30))="","",OFFSET('Water Data'!$E$28,0,10*ROW('Water Data'!E30)))</f>
        <v/>
      </c>
      <c r="BX36" s="292" t="str">
        <f ca="true">+IF(OFFSET('Water Data'!$E$29,0,10*ROW('Water Data'!E30))="","",OFFSET('Water Data'!$E$29,0,10*ROW('Water Data'!E30)))</f>
        <v/>
      </c>
      <c r="BY36" s="292" t="str">
        <f ca="true">+IF(OFFSET('Water Data'!$F$27,0,10*ROW('Water Data'!F30))="","",OFFSET('Water Data'!$F$27,0,10*ROW('Water Data'!F30)))</f>
        <v/>
      </c>
      <c r="BZ36" s="292" t="str">
        <f ca="true">+IF(OFFSET('Water Data'!$F$28,0,10*ROW('Water Data'!F30))="","",OFFSET('Water Data'!$F$28,0,10*ROW('Water Data'!F30)))</f>
        <v/>
      </c>
      <c r="CA36" s="292" t="str">
        <f ca="true">+IF(OFFSET('Water Data'!$F$29,0,10*ROW('Water Data'!F30))="","",OFFSET('Water Data'!$F$29,0,10*ROW('Water Data'!F30)))</f>
        <v/>
      </c>
      <c r="CB36" s="292" t="str">
        <f ca="true">+IF(OFFSET('Water Data'!$G$27,0,10*ROW('Water Data'!G30))="","",OFFSET('Water Data'!$G$27,0,10*ROW('Water Data'!G30)))</f>
        <v/>
      </c>
      <c r="CC36" s="292" t="str">
        <f ca="true">+IF(OFFSET('Water Data'!$G$28,0,10*ROW('Water Data'!G30))="","",OFFSET('Water Data'!$G$28,0,10*ROW('Water Data'!G30)))</f>
        <v/>
      </c>
      <c r="CD36" s="292" t="str">
        <f ca="true">+IF(OFFSET('Water Data'!$G$29,0,10*ROW('Water Data'!G30))="","",OFFSET('Water Data'!$G$29,0,10*ROW('Water Data'!G30)))</f>
        <v/>
      </c>
      <c r="CE36" s="292" t="str">
        <f ca="true">+IF(OFFSET('Water Data'!$H$27,0,10*ROW('Water Data'!H30))="","",OFFSET('Water Data'!$H$27,0,10*ROW('Water Data'!H30)))</f>
        <v/>
      </c>
      <c r="CF36" s="292" t="str">
        <f ca="true">+IF(OFFSET('Water Data'!$H$28,0,10*ROW('Water Data'!H30))="","",OFFSET('Water Data'!$H$28,0,10*ROW('Water Data'!H30)))</f>
        <v/>
      </c>
      <c r="CG36" s="292" t="str">
        <f ca="true">+IF(OFFSET('Water Data'!$H$29,0,10*ROW('Water Data'!H30))="","",OFFSET('Water Data'!$H$29,0,10*ROW('Water Data'!H30)))</f>
        <v/>
      </c>
      <c r="CH36" s="292" t="str">
        <f ca="true">+IF(OFFSET('Water Data'!$I$27,0,10*ROW('Water Data'!I30))="","",OFFSET('Water Data'!$I$27,0,10*ROW('Water Data'!I30)))</f>
        <v/>
      </c>
      <c r="CI36" s="292" t="str">
        <f ca="true">+IF(OFFSET('Water Data'!$I$28,0,10*ROW('Water Data'!I30))="","",OFFSET('Water Data'!$I$28,0,10*ROW('Water Data'!I30)))</f>
        <v/>
      </c>
      <c r="CJ36" s="292" t="str">
        <f ca="true">+IF(OFFSET('Water Data'!$I$29,0,10*ROW('Water Data'!I30))="","",OFFSET('Water Data'!$I$29,0,10*ROW('Water Data'!I30)))</f>
        <v/>
      </c>
      <c r="CK36" s="292" t="str">
        <f ca="true">+IF(OFFSET('Sanitation Data'!$D$28,0,10*ROW('Sanitation Data'!D30))="","",OFFSET('Sanitation Data'!$D$28,0,10*ROW('Sanitation Data'!D30)))</f>
        <v/>
      </c>
      <c r="CL36" s="292" t="str">
        <f ca="true">+IF(OFFSET('Sanitation Data'!$D$29,0,10*ROW('Sanitation Data'!D30))="","",OFFSET('Sanitation Data'!$D$29,0,10*ROW('Sanitation Data'!D30)))</f>
        <v/>
      </c>
      <c r="CM36" s="292" t="str">
        <f ca="true">+IF(OFFSET('Sanitation Data'!$D$30,0,10*ROW('Sanitation Data'!D30))="","",OFFSET('Sanitation Data'!$D$30,0,10*ROW('Sanitation Data'!D30)))</f>
        <v/>
      </c>
      <c r="CN36" s="292" t="str">
        <f ca="true">+IF(OFFSET('Sanitation Data'!$D$31,0,10*ROW('Sanitation Data'!D30))="","",OFFSET('Sanitation Data'!$D$31,0,10*ROW('Sanitation Data'!D30)))</f>
        <v/>
      </c>
      <c r="CO36" s="292" t="str">
        <f ca="true">+IF(OFFSET('Sanitation Data'!$D$32,0,10*ROW('Sanitation Data'!D30))="","",OFFSET('Sanitation Data'!$D$32,0,10*ROW('Sanitation Data'!D30)))</f>
        <v/>
      </c>
      <c r="CP36" s="292" t="str">
        <f ca="true">+IF(OFFSET('Sanitation Data'!$E$28,0,10*ROW('Sanitation Data'!E30))="","",OFFSET('Sanitation Data'!$E$28,0,10*ROW('Sanitation Data'!E30)))</f>
        <v/>
      </c>
      <c r="CQ36" s="292" t="str">
        <f ca="true">+IF(OFFSET('Sanitation Data'!$E$29,0,10*ROW('Sanitation Data'!E30))="","",OFFSET('Sanitation Data'!$E$29,0,10*ROW('Sanitation Data'!E30)))</f>
        <v/>
      </c>
      <c r="CR36" s="292" t="str">
        <f ca="true">+IF(OFFSET('Sanitation Data'!$E$30,0,10*ROW('Sanitation Data'!E30))="","",OFFSET('Sanitation Data'!$E$30,0,10*ROW('Sanitation Data'!E30)))</f>
        <v/>
      </c>
      <c r="CS36" s="292" t="str">
        <f ca="true">+IF(OFFSET('Sanitation Data'!$E$31,0,10*ROW('Sanitation Data'!E30))="","",OFFSET('Sanitation Data'!$E$31,0,10*ROW('Sanitation Data'!E30)))</f>
        <v/>
      </c>
      <c r="CT36" s="292" t="str">
        <f ca="true">+IF(OFFSET('Sanitation Data'!$E$32,0,10*ROW('Sanitation Data'!E30))="","",OFFSET('Sanitation Data'!$E$32,0,10*ROW('Sanitation Data'!E30)))</f>
        <v/>
      </c>
      <c r="CU36" s="292" t="str">
        <f ca="true">+IF(OFFSET('Sanitation Data'!$F$28,0,10*ROW('Sanitation Data'!F30))="","",OFFSET('Sanitation Data'!$F$28,0,10*ROW('Sanitation Data'!F30)))</f>
        <v/>
      </c>
      <c r="CV36" s="292" t="str">
        <f ca="true">+IF(OFFSET('Sanitation Data'!$F$29,0,10*ROW('Sanitation Data'!F30))="","",OFFSET('Sanitation Data'!$F$29,0,10*ROW('Sanitation Data'!F30)))</f>
        <v/>
      </c>
      <c r="CW36" s="292" t="str">
        <f ca="true">+IF(OFFSET('Sanitation Data'!$F$30,0,10*ROW('Sanitation Data'!F30))="","",OFFSET('Sanitation Data'!$F$30,0,10*ROW('Sanitation Data'!F30)))</f>
        <v/>
      </c>
      <c r="CX36" s="292" t="str">
        <f ca="true">+IF(OFFSET('Sanitation Data'!$F$31,0,10*ROW('Sanitation Data'!F30))="","",OFFSET('Sanitation Data'!$F$31,0,10*ROW('Sanitation Data'!F30)))</f>
        <v/>
      </c>
      <c r="CY36" s="292" t="str">
        <f ca="true">+IF(OFFSET('Sanitation Data'!$F$32,0,10*ROW('Sanitation Data'!F30))="","",OFFSET('Sanitation Data'!$F$32,0,10*ROW('Sanitation Data'!F30)))</f>
        <v/>
      </c>
      <c r="CZ36" s="292" t="str">
        <f ca="true">+IF(OFFSET('Sanitation Data'!$G$28,0,10*ROW('Sanitation Data'!G30))="","",OFFSET('Sanitation Data'!$G$28,0,10*ROW('Sanitation Data'!G30)))</f>
        <v/>
      </c>
      <c r="DA36" s="292" t="str">
        <f ca="true">+IF(OFFSET('Sanitation Data'!$G$29,0,10*ROW('Sanitation Data'!G30))="","",OFFSET('Sanitation Data'!$G$29,0,10*ROW('Sanitation Data'!G30)))</f>
        <v/>
      </c>
      <c r="DB36" s="292" t="str">
        <f ca="true">+IF(OFFSET('Sanitation Data'!$G$30,0,10*ROW('Sanitation Data'!G30))="","",OFFSET('Sanitation Data'!$G$30,0,10*ROW('Sanitation Data'!G30)))</f>
        <v/>
      </c>
      <c r="DC36" s="292" t="str">
        <f ca="true">+IF(OFFSET('Sanitation Data'!$G$31,0,10*ROW('Sanitation Data'!G30))="","",OFFSET('Sanitation Data'!$G$31,0,10*ROW('Sanitation Data'!G30)))</f>
        <v/>
      </c>
      <c r="DD36" s="292" t="str">
        <f ca="true">+IF(OFFSET('Sanitation Data'!$G$32,0,10*ROW('Sanitation Data'!G30))="","",OFFSET('Sanitation Data'!$G$32,0,10*ROW('Sanitation Data'!G30)))</f>
        <v/>
      </c>
      <c r="DE36" s="292" t="str">
        <f ca="true">+IF(OFFSET('Sanitation Data'!$H$28,0,10*ROW('Sanitation Data'!H30))="","",OFFSET('Sanitation Data'!$H$28,0,10*ROW('Sanitation Data'!H30)))</f>
        <v/>
      </c>
      <c r="DF36" s="292" t="str">
        <f ca="true">+IF(OFFSET('Sanitation Data'!$H$29,0,10*ROW('Sanitation Data'!H30))="","",OFFSET('Sanitation Data'!$H$29,0,10*ROW('Sanitation Data'!H30)))</f>
        <v/>
      </c>
      <c r="DG36" s="292" t="str">
        <f ca="true">+IF(OFFSET('Sanitation Data'!$H$30,0,10*ROW('Sanitation Data'!H30))="","",OFFSET('Sanitation Data'!$H$30,0,10*ROW('Sanitation Data'!H30)))</f>
        <v/>
      </c>
      <c r="DH36" s="292" t="str">
        <f ca="true">+IF(OFFSET('Sanitation Data'!$H$31,0,10*ROW('Sanitation Data'!H30))="","",OFFSET('Sanitation Data'!$H$31,0,10*ROW('Sanitation Data'!H30)))</f>
        <v/>
      </c>
      <c r="DI36" s="292" t="str">
        <f ca="true">+IF(OFFSET('Sanitation Data'!$H$32,0,10*ROW('Sanitation Data'!H30))="","",OFFSET('Sanitation Data'!$H$32,0,10*ROW('Sanitation Data'!H30)))</f>
        <v/>
      </c>
      <c r="DJ36" s="292" t="str">
        <f ca="true">+IF(OFFSET('Sanitation Data'!$I$28,0,10*ROW('Sanitation Data'!I30))="","",OFFSET('Sanitation Data'!$I$28,0,10*ROW('Sanitation Data'!I30)))</f>
        <v/>
      </c>
      <c r="DK36" s="292" t="str">
        <f ca="true">+IF(OFFSET('Sanitation Data'!$I$29,0,10*ROW('Sanitation Data'!I30))="","",OFFSET('Sanitation Data'!$I$29,0,10*ROW('Sanitation Data'!I30)))</f>
        <v/>
      </c>
      <c r="DL36" s="292" t="str">
        <f ca="true">+IF(OFFSET('Sanitation Data'!$I$30,0,10*ROW('Sanitation Data'!I30))="","",OFFSET('Sanitation Data'!$I$30,0,10*ROW('Sanitation Data'!I30)))</f>
        <v/>
      </c>
      <c r="DM36" s="292" t="str">
        <f ca="true">+IF(OFFSET('Sanitation Data'!$I$31,0,10*ROW('Sanitation Data'!I30))="","",OFFSET('Sanitation Data'!$I$31,0,10*ROW('Sanitation Data'!I30)))</f>
        <v/>
      </c>
      <c r="DN36" s="292" t="str">
        <f ca="true">+IF(OFFSET('Sanitation Data'!$I$32,0,10*ROW('Sanitation Data'!I30))="","",OFFSET('Sanitation Data'!$I$32,0,10*ROW('Sanitation Data'!I30)))</f>
        <v/>
      </c>
      <c r="DO36" s="292" t="str">
        <f ca="true">+IF(OFFSET('Hygiene Data'!$D$11,0,10*ROW('Hygiene Data'!D30))="","",OFFSET('Hygiene Data'!$D$11,0,10*ROW('Hygiene Data'!D30)))</f>
        <v/>
      </c>
      <c r="DP36" s="292" t="str">
        <f ca="true">+IF(OFFSET('Hygiene Data'!$D$12,0,10*ROW('Hygiene Data'!D30))="","",OFFSET('Hygiene Data'!$D$12,0,10*ROW('Hygiene Data'!D30)))</f>
        <v/>
      </c>
      <c r="DQ36" s="292" t="str">
        <f ca="true">+IF(OFFSET('Hygiene Data'!$D$13,0,10*ROW('Hygiene Data'!D30))="","",OFFSET('Hygiene Data'!$D$13,0,10*ROW('Hygiene Data'!D30)))</f>
        <v/>
      </c>
      <c r="DR36" s="292" t="str">
        <f ca="true">+IF(OFFSET('Hygiene Data'!$E$11,0,10*ROW('Hygiene Data'!E30))="","",OFFSET('Hygiene Data'!$E$11,0,10*ROW('Hygiene Data'!E30)))</f>
        <v/>
      </c>
      <c r="DS36" s="292" t="str">
        <f ca="true">+IF(OFFSET('Hygiene Data'!$E$12,0,10*ROW('Hygiene Data'!E30))="","",OFFSET('Hygiene Data'!$E$12,0,10*ROW('Hygiene Data'!E30)))</f>
        <v/>
      </c>
      <c r="DT36" s="292" t="str">
        <f ca="true">+IF(OFFSET('Hygiene Data'!$E$13,0,10*ROW('Hygiene Data'!E30))="","",OFFSET('Hygiene Data'!$E$13,0,10*ROW('Hygiene Data'!E30)))</f>
        <v/>
      </c>
      <c r="DU36" s="292" t="str">
        <f ca="true">+IF(OFFSET('Hygiene Data'!$F$11,0,10*ROW('Hygiene Data'!F30))="","",OFFSET('Hygiene Data'!$F$11,0,10*ROW('Hygiene Data'!F30)))</f>
        <v/>
      </c>
      <c r="DV36" s="292" t="str">
        <f ca="true">+IF(OFFSET('Hygiene Data'!$F$12,0,10*ROW('Hygiene Data'!F30))="","",OFFSET('Hygiene Data'!$F$12,0,10*ROW('Hygiene Data'!F30)))</f>
        <v/>
      </c>
      <c r="DW36" s="292" t="str">
        <f ca="true">+IF(OFFSET('Hygiene Data'!$F$13,0,10*ROW('Hygiene Data'!F30))="","",OFFSET('Hygiene Data'!$F$13,0,10*ROW('Hygiene Data'!F30)))</f>
        <v/>
      </c>
      <c r="DX36" s="292" t="str">
        <f ca="true">+IF(OFFSET('Hygiene Data'!$G$11,0,10*ROW('Hygiene Data'!G30))="","",OFFSET('Hygiene Data'!$G$11,0,10*ROW('Hygiene Data'!G30)))</f>
        <v/>
      </c>
      <c r="DY36" s="292" t="str">
        <f ca="true">+IF(OFFSET('Hygiene Data'!$G$12,0,10*ROW('Hygiene Data'!G30))="","",OFFSET('Hygiene Data'!$G$12,0,10*ROW('Hygiene Data'!G30)))</f>
        <v/>
      </c>
      <c r="DZ36" s="292" t="str">
        <f ca="true">+IF(OFFSET('Hygiene Data'!$G$13,0,10*ROW('Hygiene Data'!G30))="","",OFFSET('Hygiene Data'!$G$13,0,10*ROW('Hygiene Data'!G30)))</f>
        <v/>
      </c>
      <c r="EA36" s="292" t="str">
        <f ca="true">+IF(OFFSET('Hygiene Data'!$H$11,0,10*ROW('Hygiene Data'!H30))="","",OFFSET('Hygiene Data'!$H$11,0,10*ROW('Hygiene Data'!H30)))</f>
        <v/>
      </c>
      <c r="EB36" s="292" t="str">
        <f ca="true">+IF(OFFSET('Hygiene Data'!$H$12,0,10*ROW('Hygiene Data'!H30))="","",OFFSET('Hygiene Data'!$H$12,0,10*ROW('Hygiene Data'!H30)))</f>
        <v/>
      </c>
      <c r="EC36" s="292" t="str">
        <f ca="true">+IF(OFFSET('Hygiene Data'!$H$13,0,10*ROW('Hygiene Data'!H30))="","",OFFSET('Hygiene Data'!$H$13,0,10*ROW('Hygiene Data'!H30)))</f>
        <v/>
      </c>
      <c r="ED36" s="292" t="str">
        <f ca="true">+IF(OFFSET('Hygiene Data'!$I$11,0,10*ROW('Hygiene Data'!I30))="","",OFFSET('Hygiene Data'!$I$11,0,10*ROW('Hygiene Data'!I30)))</f>
        <v/>
      </c>
      <c r="EE36" s="292" t="str">
        <f ca="true">+IF(OFFSET('Hygiene Data'!$I$12,0,10*ROW('Hygiene Data'!I30))="","",OFFSET('Hygiene Data'!$I$12,0,10*ROW('Hygiene Data'!I30)))</f>
        <v/>
      </c>
      <c r="EF36" s="29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8"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2"/>
      <c r="BS37" s="292" t="str">
        <f ca="true">+IF(OFFSET('Water Data'!$D$27,0,10*ROW('Water Data'!D31))="","",OFFSET('Water Data'!$D$27,0,10*ROW('Water Data'!D31)))</f>
        <v/>
      </c>
      <c r="BT37" s="292" t="str">
        <f ca="true">+IF(OFFSET('Water Data'!$D$28,0,10*ROW('Water Data'!D31))="","",OFFSET('Water Data'!$D$28,0,10*ROW('Water Data'!D31)))</f>
        <v/>
      </c>
      <c r="BU37" s="292" t="str">
        <f ca="true">+IF(OFFSET('Water Data'!$D$29,0,10*ROW('Water Data'!D31))="","",OFFSET('Water Data'!$D$29,0,10*ROW('Water Data'!D31)))</f>
        <v/>
      </c>
      <c r="BV37" s="292" t="str">
        <f ca="true">+IF(OFFSET('Water Data'!$E$27,0,10*ROW('Water Data'!E31))="","",OFFSET('Water Data'!$E$27,0,10*ROW('Water Data'!E31)))</f>
        <v/>
      </c>
      <c r="BW37" s="292" t="str">
        <f ca="true">+IF(OFFSET('Water Data'!$E$28,0,10*ROW('Water Data'!E31))="","",OFFSET('Water Data'!$E$28,0,10*ROW('Water Data'!E31)))</f>
        <v/>
      </c>
      <c r="BX37" s="292" t="str">
        <f ca="true">+IF(OFFSET('Water Data'!$E$29,0,10*ROW('Water Data'!E31))="","",OFFSET('Water Data'!$E$29,0,10*ROW('Water Data'!E31)))</f>
        <v/>
      </c>
      <c r="BY37" s="292" t="str">
        <f ca="true">+IF(OFFSET('Water Data'!$F$27,0,10*ROW('Water Data'!F31))="","",OFFSET('Water Data'!$F$27,0,10*ROW('Water Data'!F31)))</f>
        <v/>
      </c>
      <c r="BZ37" s="292" t="str">
        <f ca="true">+IF(OFFSET('Water Data'!$F$28,0,10*ROW('Water Data'!F31))="","",OFFSET('Water Data'!$F$28,0,10*ROW('Water Data'!F31)))</f>
        <v/>
      </c>
      <c r="CA37" s="292" t="str">
        <f ca="true">+IF(OFFSET('Water Data'!$F$29,0,10*ROW('Water Data'!F31))="","",OFFSET('Water Data'!$F$29,0,10*ROW('Water Data'!F31)))</f>
        <v/>
      </c>
      <c r="CB37" s="292" t="str">
        <f ca="true">+IF(OFFSET('Water Data'!$G$27,0,10*ROW('Water Data'!G31))="","",OFFSET('Water Data'!$G$27,0,10*ROW('Water Data'!G31)))</f>
        <v/>
      </c>
      <c r="CC37" s="292" t="str">
        <f ca="true">+IF(OFFSET('Water Data'!$G$28,0,10*ROW('Water Data'!G31))="","",OFFSET('Water Data'!$G$28,0,10*ROW('Water Data'!G31)))</f>
        <v/>
      </c>
      <c r="CD37" s="292" t="str">
        <f ca="true">+IF(OFFSET('Water Data'!$G$29,0,10*ROW('Water Data'!G31))="","",OFFSET('Water Data'!$G$29,0,10*ROW('Water Data'!G31)))</f>
        <v/>
      </c>
      <c r="CE37" s="292" t="str">
        <f ca="true">+IF(OFFSET('Water Data'!$H$27,0,10*ROW('Water Data'!H31))="","",OFFSET('Water Data'!$H$27,0,10*ROW('Water Data'!H31)))</f>
        <v/>
      </c>
      <c r="CF37" s="292" t="str">
        <f ca="true">+IF(OFFSET('Water Data'!$H$28,0,10*ROW('Water Data'!H31))="","",OFFSET('Water Data'!$H$28,0,10*ROW('Water Data'!H31)))</f>
        <v/>
      </c>
      <c r="CG37" s="292" t="str">
        <f ca="true">+IF(OFFSET('Water Data'!$H$29,0,10*ROW('Water Data'!H31))="","",OFFSET('Water Data'!$H$29,0,10*ROW('Water Data'!H31)))</f>
        <v/>
      </c>
      <c r="CH37" s="292" t="str">
        <f ca="true">+IF(OFFSET('Water Data'!$I$27,0,10*ROW('Water Data'!I31))="","",OFFSET('Water Data'!$I$27,0,10*ROW('Water Data'!I31)))</f>
        <v/>
      </c>
      <c r="CI37" s="292" t="str">
        <f ca="true">+IF(OFFSET('Water Data'!$I$28,0,10*ROW('Water Data'!I31))="","",OFFSET('Water Data'!$I$28,0,10*ROW('Water Data'!I31)))</f>
        <v/>
      </c>
      <c r="CJ37" s="292" t="str">
        <f ca="true">+IF(OFFSET('Water Data'!$I$29,0,10*ROW('Water Data'!I31))="","",OFFSET('Water Data'!$I$29,0,10*ROW('Water Data'!I31)))</f>
        <v/>
      </c>
      <c r="CK37" s="292" t="str">
        <f ca="true">+IF(OFFSET('Sanitation Data'!$D$28,0,10*ROW('Sanitation Data'!D31))="","",OFFSET('Sanitation Data'!$D$28,0,10*ROW('Sanitation Data'!D31)))</f>
        <v/>
      </c>
      <c r="CL37" s="292" t="str">
        <f ca="true">+IF(OFFSET('Sanitation Data'!$D$29,0,10*ROW('Sanitation Data'!D31))="","",OFFSET('Sanitation Data'!$D$29,0,10*ROW('Sanitation Data'!D31)))</f>
        <v/>
      </c>
      <c r="CM37" s="292" t="str">
        <f ca="true">+IF(OFFSET('Sanitation Data'!$D$30,0,10*ROW('Sanitation Data'!D31))="","",OFFSET('Sanitation Data'!$D$30,0,10*ROW('Sanitation Data'!D31)))</f>
        <v/>
      </c>
      <c r="CN37" s="292" t="str">
        <f ca="true">+IF(OFFSET('Sanitation Data'!$D$31,0,10*ROW('Sanitation Data'!D31))="","",OFFSET('Sanitation Data'!$D$31,0,10*ROW('Sanitation Data'!D31)))</f>
        <v/>
      </c>
      <c r="CO37" s="292" t="str">
        <f ca="true">+IF(OFFSET('Sanitation Data'!$D$32,0,10*ROW('Sanitation Data'!D31))="","",OFFSET('Sanitation Data'!$D$32,0,10*ROW('Sanitation Data'!D31)))</f>
        <v/>
      </c>
      <c r="CP37" s="292" t="str">
        <f ca="true">+IF(OFFSET('Sanitation Data'!$E$28,0,10*ROW('Sanitation Data'!E31))="","",OFFSET('Sanitation Data'!$E$28,0,10*ROW('Sanitation Data'!E31)))</f>
        <v/>
      </c>
      <c r="CQ37" s="292" t="str">
        <f ca="true">+IF(OFFSET('Sanitation Data'!$E$29,0,10*ROW('Sanitation Data'!E31))="","",OFFSET('Sanitation Data'!$E$29,0,10*ROW('Sanitation Data'!E31)))</f>
        <v/>
      </c>
      <c r="CR37" s="292" t="str">
        <f ca="true">+IF(OFFSET('Sanitation Data'!$E$30,0,10*ROW('Sanitation Data'!E31))="","",OFFSET('Sanitation Data'!$E$30,0,10*ROW('Sanitation Data'!E31)))</f>
        <v/>
      </c>
      <c r="CS37" s="292" t="str">
        <f ca="true">+IF(OFFSET('Sanitation Data'!$E$31,0,10*ROW('Sanitation Data'!E31))="","",OFFSET('Sanitation Data'!$E$31,0,10*ROW('Sanitation Data'!E31)))</f>
        <v/>
      </c>
      <c r="CT37" s="292" t="str">
        <f ca="true">+IF(OFFSET('Sanitation Data'!$E$32,0,10*ROW('Sanitation Data'!E31))="","",OFFSET('Sanitation Data'!$E$32,0,10*ROW('Sanitation Data'!E31)))</f>
        <v/>
      </c>
      <c r="CU37" s="292" t="str">
        <f ca="true">+IF(OFFSET('Sanitation Data'!$F$28,0,10*ROW('Sanitation Data'!F31))="","",OFFSET('Sanitation Data'!$F$28,0,10*ROW('Sanitation Data'!F31)))</f>
        <v/>
      </c>
      <c r="CV37" s="292" t="str">
        <f ca="true">+IF(OFFSET('Sanitation Data'!$F$29,0,10*ROW('Sanitation Data'!F31))="","",OFFSET('Sanitation Data'!$F$29,0,10*ROW('Sanitation Data'!F31)))</f>
        <v/>
      </c>
      <c r="CW37" s="292" t="str">
        <f ca="true">+IF(OFFSET('Sanitation Data'!$F$30,0,10*ROW('Sanitation Data'!F31))="","",OFFSET('Sanitation Data'!$F$30,0,10*ROW('Sanitation Data'!F31)))</f>
        <v/>
      </c>
      <c r="CX37" s="292" t="str">
        <f ca="true">+IF(OFFSET('Sanitation Data'!$F$31,0,10*ROW('Sanitation Data'!F31))="","",OFFSET('Sanitation Data'!$F$31,0,10*ROW('Sanitation Data'!F31)))</f>
        <v/>
      </c>
      <c r="CY37" s="292" t="str">
        <f ca="true">+IF(OFFSET('Sanitation Data'!$F$32,0,10*ROW('Sanitation Data'!F31))="","",OFFSET('Sanitation Data'!$F$32,0,10*ROW('Sanitation Data'!F31)))</f>
        <v/>
      </c>
      <c r="CZ37" s="292" t="str">
        <f ca="true">+IF(OFFSET('Sanitation Data'!$G$28,0,10*ROW('Sanitation Data'!G31))="","",OFFSET('Sanitation Data'!$G$28,0,10*ROW('Sanitation Data'!G31)))</f>
        <v/>
      </c>
      <c r="DA37" s="292" t="str">
        <f ca="true">+IF(OFFSET('Sanitation Data'!$G$29,0,10*ROW('Sanitation Data'!G31))="","",OFFSET('Sanitation Data'!$G$29,0,10*ROW('Sanitation Data'!G31)))</f>
        <v/>
      </c>
      <c r="DB37" s="292" t="str">
        <f ca="true">+IF(OFFSET('Sanitation Data'!$G$30,0,10*ROW('Sanitation Data'!G31))="","",OFFSET('Sanitation Data'!$G$30,0,10*ROW('Sanitation Data'!G31)))</f>
        <v/>
      </c>
      <c r="DC37" s="292" t="str">
        <f ca="true">+IF(OFFSET('Sanitation Data'!$G$31,0,10*ROW('Sanitation Data'!G31))="","",OFFSET('Sanitation Data'!$G$31,0,10*ROW('Sanitation Data'!G31)))</f>
        <v/>
      </c>
      <c r="DD37" s="292" t="str">
        <f ca="true">+IF(OFFSET('Sanitation Data'!$G$32,0,10*ROW('Sanitation Data'!G31))="","",OFFSET('Sanitation Data'!$G$32,0,10*ROW('Sanitation Data'!G31)))</f>
        <v/>
      </c>
      <c r="DE37" s="292" t="str">
        <f ca="true">+IF(OFFSET('Sanitation Data'!$H$28,0,10*ROW('Sanitation Data'!H31))="","",OFFSET('Sanitation Data'!$H$28,0,10*ROW('Sanitation Data'!H31)))</f>
        <v/>
      </c>
      <c r="DF37" s="292" t="str">
        <f ca="true">+IF(OFFSET('Sanitation Data'!$H$29,0,10*ROW('Sanitation Data'!H31))="","",OFFSET('Sanitation Data'!$H$29,0,10*ROW('Sanitation Data'!H31)))</f>
        <v/>
      </c>
      <c r="DG37" s="292" t="str">
        <f ca="true">+IF(OFFSET('Sanitation Data'!$H$30,0,10*ROW('Sanitation Data'!H31))="","",OFFSET('Sanitation Data'!$H$30,0,10*ROW('Sanitation Data'!H31)))</f>
        <v/>
      </c>
      <c r="DH37" s="292" t="str">
        <f ca="true">+IF(OFFSET('Sanitation Data'!$H$31,0,10*ROW('Sanitation Data'!H31))="","",OFFSET('Sanitation Data'!$H$31,0,10*ROW('Sanitation Data'!H31)))</f>
        <v/>
      </c>
      <c r="DI37" s="292" t="str">
        <f ca="true">+IF(OFFSET('Sanitation Data'!$H$32,0,10*ROW('Sanitation Data'!H31))="","",OFFSET('Sanitation Data'!$H$32,0,10*ROW('Sanitation Data'!H31)))</f>
        <v/>
      </c>
      <c r="DJ37" s="292" t="str">
        <f ca="true">+IF(OFFSET('Sanitation Data'!$I$28,0,10*ROW('Sanitation Data'!I31))="","",OFFSET('Sanitation Data'!$I$28,0,10*ROW('Sanitation Data'!I31)))</f>
        <v/>
      </c>
      <c r="DK37" s="292" t="str">
        <f ca="true">+IF(OFFSET('Sanitation Data'!$I$29,0,10*ROW('Sanitation Data'!I31))="","",OFFSET('Sanitation Data'!$I$29,0,10*ROW('Sanitation Data'!I31)))</f>
        <v/>
      </c>
      <c r="DL37" s="292" t="str">
        <f ca="true">+IF(OFFSET('Sanitation Data'!$I$30,0,10*ROW('Sanitation Data'!I31))="","",OFFSET('Sanitation Data'!$I$30,0,10*ROW('Sanitation Data'!I31)))</f>
        <v/>
      </c>
      <c r="DM37" s="292" t="str">
        <f ca="true">+IF(OFFSET('Sanitation Data'!$I$31,0,10*ROW('Sanitation Data'!I31))="","",OFFSET('Sanitation Data'!$I$31,0,10*ROW('Sanitation Data'!I31)))</f>
        <v/>
      </c>
      <c r="DN37" s="292" t="str">
        <f ca="true">+IF(OFFSET('Sanitation Data'!$I$32,0,10*ROW('Sanitation Data'!I31))="","",OFFSET('Sanitation Data'!$I$32,0,10*ROW('Sanitation Data'!I31)))</f>
        <v/>
      </c>
      <c r="DO37" s="292" t="str">
        <f ca="true">+IF(OFFSET('Hygiene Data'!$D$11,0,10*ROW('Hygiene Data'!D31))="","",OFFSET('Hygiene Data'!$D$11,0,10*ROW('Hygiene Data'!D31)))</f>
        <v/>
      </c>
      <c r="DP37" s="292" t="str">
        <f ca="true">+IF(OFFSET('Hygiene Data'!$D$12,0,10*ROW('Hygiene Data'!D31))="","",OFFSET('Hygiene Data'!$D$12,0,10*ROW('Hygiene Data'!D31)))</f>
        <v/>
      </c>
      <c r="DQ37" s="292" t="str">
        <f ca="true">+IF(OFFSET('Hygiene Data'!$D$13,0,10*ROW('Hygiene Data'!D31))="","",OFFSET('Hygiene Data'!$D$13,0,10*ROW('Hygiene Data'!D31)))</f>
        <v/>
      </c>
      <c r="DR37" s="292" t="str">
        <f ca="true">+IF(OFFSET('Hygiene Data'!$E$11,0,10*ROW('Hygiene Data'!E31))="","",OFFSET('Hygiene Data'!$E$11,0,10*ROW('Hygiene Data'!E31)))</f>
        <v/>
      </c>
      <c r="DS37" s="292" t="str">
        <f ca="true">+IF(OFFSET('Hygiene Data'!$E$12,0,10*ROW('Hygiene Data'!E31))="","",OFFSET('Hygiene Data'!$E$12,0,10*ROW('Hygiene Data'!E31)))</f>
        <v/>
      </c>
      <c r="DT37" s="292" t="str">
        <f ca="true">+IF(OFFSET('Hygiene Data'!$E$13,0,10*ROW('Hygiene Data'!E31))="","",OFFSET('Hygiene Data'!$E$13,0,10*ROW('Hygiene Data'!E31)))</f>
        <v/>
      </c>
      <c r="DU37" s="292" t="str">
        <f ca="true">+IF(OFFSET('Hygiene Data'!$F$11,0,10*ROW('Hygiene Data'!F31))="","",OFFSET('Hygiene Data'!$F$11,0,10*ROW('Hygiene Data'!F31)))</f>
        <v/>
      </c>
      <c r="DV37" s="292" t="str">
        <f ca="true">+IF(OFFSET('Hygiene Data'!$F$12,0,10*ROW('Hygiene Data'!F31))="","",OFFSET('Hygiene Data'!$F$12,0,10*ROW('Hygiene Data'!F31)))</f>
        <v/>
      </c>
      <c r="DW37" s="292" t="str">
        <f ca="true">+IF(OFFSET('Hygiene Data'!$F$13,0,10*ROW('Hygiene Data'!F31))="","",OFFSET('Hygiene Data'!$F$13,0,10*ROW('Hygiene Data'!F31)))</f>
        <v/>
      </c>
      <c r="DX37" s="292" t="str">
        <f ca="true">+IF(OFFSET('Hygiene Data'!$G$11,0,10*ROW('Hygiene Data'!G31))="","",OFFSET('Hygiene Data'!$G$11,0,10*ROW('Hygiene Data'!G31)))</f>
        <v/>
      </c>
      <c r="DY37" s="292" t="str">
        <f ca="true">+IF(OFFSET('Hygiene Data'!$G$12,0,10*ROW('Hygiene Data'!G31))="","",OFFSET('Hygiene Data'!$G$12,0,10*ROW('Hygiene Data'!G31)))</f>
        <v/>
      </c>
      <c r="DZ37" s="292" t="str">
        <f ca="true">+IF(OFFSET('Hygiene Data'!$G$13,0,10*ROW('Hygiene Data'!G31))="","",OFFSET('Hygiene Data'!$G$13,0,10*ROW('Hygiene Data'!G31)))</f>
        <v/>
      </c>
      <c r="EA37" s="292" t="str">
        <f ca="true">+IF(OFFSET('Hygiene Data'!$H$11,0,10*ROW('Hygiene Data'!H31))="","",OFFSET('Hygiene Data'!$H$11,0,10*ROW('Hygiene Data'!H31)))</f>
        <v/>
      </c>
      <c r="EB37" s="292" t="str">
        <f ca="true">+IF(OFFSET('Hygiene Data'!$H$12,0,10*ROW('Hygiene Data'!H31))="","",OFFSET('Hygiene Data'!$H$12,0,10*ROW('Hygiene Data'!H31)))</f>
        <v/>
      </c>
      <c r="EC37" s="292" t="str">
        <f ca="true">+IF(OFFSET('Hygiene Data'!$H$13,0,10*ROW('Hygiene Data'!H31))="","",OFFSET('Hygiene Data'!$H$13,0,10*ROW('Hygiene Data'!H31)))</f>
        <v/>
      </c>
      <c r="ED37" s="292" t="str">
        <f ca="true">+IF(OFFSET('Hygiene Data'!$I$11,0,10*ROW('Hygiene Data'!I31))="","",OFFSET('Hygiene Data'!$I$11,0,10*ROW('Hygiene Data'!I31)))</f>
        <v/>
      </c>
      <c r="EE37" s="292" t="str">
        <f ca="true">+IF(OFFSET('Hygiene Data'!$I$12,0,10*ROW('Hygiene Data'!I31))="","",OFFSET('Hygiene Data'!$I$12,0,10*ROW('Hygiene Data'!I31)))</f>
        <v/>
      </c>
      <c r="EF37" s="29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8"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2"/>
      <c r="BS38" s="292" t="str">
        <f ca="true">+IF(OFFSET('Water Data'!$D$27,0,10*ROW('Water Data'!D32))="","",OFFSET('Water Data'!$D$27,0,10*ROW('Water Data'!D32)))</f>
        <v/>
      </c>
      <c r="BT38" s="292" t="str">
        <f ca="true">+IF(OFFSET('Water Data'!$D$28,0,10*ROW('Water Data'!D32))="","",OFFSET('Water Data'!$D$28,0,10*ROW('Water Data'!D32)))</f>
        <v/>
      </c>
      <c r="BU38" s="292" t="str">
        <f ca="true">+IF(OFFSET('Water Data'!$D$29,0,10*ROW('Water Data'!D32))="","",OFFSET('Water Data'!$D$29,0,10*ROW('Water Data'!D32)))</f>
        <v/>
      </c>
      <c r="BV38" s="292" t="str">
        <f ca="true">+IF(OFFSET('Water Data'!$E$27,0,10*ROW('Water Data'!E32))="","",OFFSET('Water Data'!$E$27,0,10*ROW('Water Data'!E32)))</f>
        <v/>
      </c>
      <c r="BW38" s="292" t="str">
        <f ca="true">+IF(OFFSET('Water Data'!$E$28,0,10*ROW('Water Data'!E32))="","",OFFSET('Water Data'!$E$28,0,10*ROW('Water Data'!E32)))</f>
        <v/>
      </c>
      <c r="BX38" s="292" t="str">
        <f ca="true">+IF(OFFSET('Water Data'!$E$29,0,10*ROW('Water Data'!E32))="","",OFFSET('Water Data'!$E$29,0,10*ROW('Water Data'!E32)))</f>
        <v/>
      </c>
      <c r="BY38" s="292" t="str">
        <f ca="true">+IF(OFFSET('Water Data'!$F$27,0,10*ROW('Water Data'!F32))="","",OFFSET('Water Data'!$F$27,0,10*ROW('Water Data'!F32)))</f>
        <v/>
      </c>
      <c r="BZ38" s="292" t="str">
        <f ca="true">+IF(OFFSET('Water Data'!$F$28,0,10*ROW('Water Data'!F32))="","",OFFSET('Water Data'!$F$28,0,10*ROW('Water Data'!F32)))</f>
        <v/>
      </c>
      <c r="CA38" s="292" t="str">
        <f ca="true">+IF(OFFSET('Water Data'!$F$29,0,10*ROW('Water Data'!F32))="","",OFFSET('Water Data'!$F$29,0,10*ROW('Water Data'!F32)))</f>
        <v/>
      </c>
      <c r="CB38" s="292" t="str">
        <f ca="true">+IF(OFFSET('Water Data'!$G$27,0,10*ROW('Water Data'!G32))="","",OFFSET('Water Data'!$G$27,0,10*ROW('Water Data'!G32)))</f>
        <v/>
      </c>
      <c r="CC38" s="292" t="str">
        <f ca="true">+IF(OFFSET('Water Data'!$G$28,0,10*ROW('Water Data'!G32))="","",OFFSET('Water Data'!$G$28,0,10*ROW('Water Data'!G32)))</f>
        <v/>
      </c>
      <c r="CD38" s="292" t="str">
        <f ca="true">+IF(OFFSET('Water Data'!$G$29,0,10*ROW('Water Data'!G32))="","",OFFSET('Water Data'!$G$29,0,10*ROW('Water Data'!G32)))</f>
        <v/>
      </c>
      <c r="CE38" s="292" t="str">
        <f ca="true">+IF(OFFSET('Water Data'!$H$27,0,10*ROW('Water Data'!H32))="","",OFFSET('Water Data'!$H$27,0,10*ROW('Water Data'!H32)))</f>
        <v/>
      </c>
      <c r="CF38" s="292" t="str">
        <f ca="true">+IF(OFFSET('Water Data'!$H$28,0,10*ROW('Water Data'!H32))="","",OFFSET('Water Data'!$H$28,0,10*ROW('Water Data'!H32)))</f>
        <v/>
      </c>
      <c r="CG38" s="292" t="str">
        <f ca="true">+IF(OFFSET('Water Data'!$H$29,0,10*ROW('Water Data'!H32))="","",OFFSET('Water Data'!$H$29,0,10*ROW('Water Data'!H32)))</f>
        <v/>
      </c>
      <c r="CH38" s="292" t="str">
        <f ca="true">+IF(OFFSET('Water Data'!$I$27,0,10*ROW('Water Data'!I32))="","",OFFSET('Water Data'!$I$27,0,10*ROW('Water Data'!I32)))</f>
        <v/>
      </c>
      <c r="CI38" s="292" t="str">
        <f ca="true">+IF(OFFSET('Water Data'!$I$28,0,10*ROW('Water Data'!I32))="","",OFFSET('Water Data'!$I$28,0,10*ROW('Water Data'!I32)))</f>
        <v/>
      </c>
      <c r="CJ38" s="292" t="str">
        <f ca="true">+IF(OFFSET('Water Data'!$I$29,0,10*ROW('Water Data'!I32))="","",OFFSET('Water Data'!$I$29,0,10*ROW('Water Data'!I32)))</f>
        <v/>
      </c>
      <c r="CK38" s="292" t="str">
        <f ca="true">+IF(OFFSET('Sanitation Data'!$D$28,0,10*ROW('Sanitation Data'!D32))="","",OFFSET('Sanitation Data'!$D$28,0,10*ROW('Sanitation Data'!D32)))</f>
        <v/>
      </c>
      <c r="CL38" s="292" t="str">
        <f ca="true">+IF(OFFSET('Sanitation Data'!$D$29,0,10*ROW('Sanitation Data'!D32))="","",OFFSET('Sanitation Data'!$D$29,0,10*ROW('Sanitation Data'!D32)))</f>
        <v/>
      </c>
      <c r="CM38" s="292" t="str">
        <f ca="true">+IF(OFFSET('Sanitation Data'!$D$30,0,10*ROW('Sanitation Data'!D32))="","",OFFSET('Sanitation Data'!$D$30,0,10*ROW('Sanitation Data'!D32)))</f>
        <v/>
      </c>
      <c r="CN38" s="292" t="str">
        <f ca="true">+IF(OFFSET('Sanitation Data'!$D$31,0,10*ROW('Sanitation Data'!D32))="","",OFFSET('Sanitation Data'!$D$31,0,10*ROW('Sanitation Data'!D32)))</f>
        <v/>
      </c>
      <c r="CO38" s="292" t="str">
        <f ca="true">+IF(OFFSET('Sanitation Data'!$D$32,0,10*ROW('Sanitation Data'!D32))="","",OFFSET('Sanitation Data'!$D$32,0,10*ROW('Sanitation Data'!D32)))</f>
        <v/>
      </c>
      <c r="CP38" s="292" t="str">
        <f ca="true">+IF(OFFSET('Sanitation Data'!$E$28,0,10*ROW('Sanitation Data'!E32))="","",OFFSET('Sanitation Data'!$E$28,0,10*ROW('Sanitation Data'!E32)))</f>
        <v/>
      </c>
      <c r="CQ38" s="292" t="str">
        <f ca="true">+IF(OFFSET('Sanitation Data'!$E$29,0,10*ROW('Sanitation Data'!E32))="","",OFFSET('Sanitation Data'!$E$29,0,10*ROW('Sanitation Data'!E32)))</f>
        <v/>
      </c>
      <c r="CR38" s="292" t="str">
        <f ca="true">+IF(OFFSET('Sanitation Data'!$E$30,0,10*ROW('Sanitation Data'!E32))="","",OFFSET('Sanitation Data'!$E$30,0,10*ROW('Sanitation Data'!E32)))</f>
        <v/>
      </c>
      <c r="CS38" s="292" t="str">
        <f ca="true">+IF(OFFSET('Sanitation Data'!$E$31,0,10*ROW('Sanitation Data'!E32))="","",OFFSET('Sanitation Data'!$E$31,0,10*ROW('Sanitation Data'!E32)))</f>
        <v/>
      </c>
      <c r="CT38" s="292" t="str">
        <f ca="true">+IF(OFFSET('Sanitation Data'!$E$32,0,10*ROW('Sanitation Data'!E32))="","",OFFSET('Sanitation Data'!$E$32,0,10*ROW('Sanitation Data'!E32)))</f>
        <v/>
      </c>
      <c r="CU38" s="292" t="str">
        <f ca="true">+IF(OFFSET('Sanitation Data'!$F$28,0,10*ROW('Sanitation Data'!F32))="","",OFFSET('Sanitation Data'!$F$28,0,10*ROW('Sanitation Data'!F32)))</f>
        <v/>
      </c>
      <c r="CV38" s="292" t="str">
        <f ca="true">+IF(OFFSET('Sanitation Data'!$F$29,0,10*ROW('Sanitation Data'!F32))="","",OFFSET('Sanitation Data'!$F$29,0,10*ROW('Sanitation Data'!F32)))</f>
        <v/>
      </c>
      <c r="CW38" s="292" t="str">
        <f ca="true">+IF(OFFSET('Sanitation Data'!$F$30,0,10*ROW('Sanitation Data'!F32))="","",OFFSET('Sanitation Data'!$F$30,0,10*ROW('Sanitation Data'!F32)))</f>
        <v/>
      </c>
      <c r="CX38" s="292" t="str">
        <f ca="true">+IF(OFFSET('Sanitation Data'!$F$31,0,10*ROW('Sanitation Data'!F32))="","",OFFSET('Sanitation Data'!$F$31,0,10*ROW('Sanitation Data'!F32)))</f>
        <v/>
      </c>
      <c r="CY38" s="292" t="str">
        <f ca="true">+IF(OFFSET('Sanitation Data'!$F$32,0,10*ROW('Sanitation Data'!F32))="","",OFFSET('Sanitation Data'!$F$32,0,10*ROW('Sanitation Data'!F32)))</f>
        <v/>
      </c>
      <c r="CZ38" s="292" t="str">
        <f ca="true">+IF(OFFSET('Sanitation Data'!$G$28,0,10*ROW('Sanitation Data'!G32))="","",OFFSET('Sanitation Data'!$G$28,0,10*ROW('Sanitation Data'!G32)))</f>
        <v/>
      </c>
      <c r="DA38" s="292" t="str">
        <f ca="true">+IF(OFFSET('Sanitation Data'!$G$29,0,10*ROW('Sanitation Data'!G32))="","",OFFSET('Sanitation Data'!$G$29,0,10*ROW('Sanitation Data'!G32)))</f>
        <v/>
      </c>
      <c r="DB38" s="292" t="str">
        <f ca="true">+IF(OFFSET('Sanitation Data'!$G$30,0,10*ROW('Sanitation Data'!G32))="","",OFFSET('Sanitation Data'!$G$30,0,10*ROW('Sanitation Data'!G32)))</f>
        <v/>
      </c>
      <c r="DC38" s="292" t="str">
        <f ca="true">+IF(OFFSET('Sanitation Data'!$G$31,0,10*ROW('Sanitation Data'!G32))="","",OFFSET('Sanitation Data'!$G$31,0,10*ROW('Sanitation Data'!G32)))</f>
        <v/>
      </c>
      <c r="DD38" s="292" t="str">
        <f ca="true">+IF(OFFSET('Sanitation Data'!$G$32,0,10*ROW('Sanitation Data'!G32))="","",OFFSET('Sanitation Data'!$G$32,0,10*ROW('Sanitation Data'!G32)))</f>
        <v/>
      </c>
      <c r="DE38" s="292" t="str">
        <f ca="true">+IF(OFFSET('Sanitation Data'!$H$28,0,10*ROW('Sanitation Data'!H32))="","",OFFSET('Sanitation Data'!$H$28,0,10*ROW('Sanitation Data'!H32)))</f>
        <v/>
      </c>
      <c r="DF38" s="292" t="str">
        <f ca="true">+IF(OFFSET('Sanitation Data'!$H$29,0,10*ROW('Sanitation Data'!H32))="","",OFFSET('Sanitation Data'!$H$29,0,10*ROW('Sanitation Data'!H32)))</f>
        <v/>
      </c>
      <c r="DG38" s="292" t="str">
        <f ca="true">+IF(OFFSET('Sanitation Data'!$H$30,0,10*ROW('Sanitation Data'!H32))="","",OFFSET('Sanitation Data'!$H$30,0,10*ROW('Sanitation Data'!H32)))</f>
        <v/>
      </c>
      <c r="DH38" s="292" t="str">
        <f ca="true">+IF(OFFSET('Sanitation Data'!$H$31,0,10*ROW('Sanitation Data'!H32))="","",OFFSET('Sanitation Data'!$H$31,0,10*ROW('Sanitation Data'!H32)))</f>
        <v/>
      </c>
      <c r="DI38" s="292" t="str">
        <f ca="true">+IF(OFFSET('Sanitation Data'!$H$32,0,10*ROW('Sanitation Data'!H32))="","",OFFSET('Sanitation Data'!$H$32,0,10*ROW('Sanitation Data'!H32)))</f>
        <v/>
      </c>
      <c r="DJ38" s="292" t="str">
        <f ca="true">+IF(OFFSET('Sanitation Data'!$I$28,0,10*ROW('Sanitation Data'!I32))="","",OFFSET('Sanitation Data'!$I$28,0,10*ROW('Sanitation Data'!I32)))</f>
        <v/>
      </c>
      <c r="DK38" s="292" t="str">
        <f ca="true">+IF(OFFSET('Sanitation Data'!$I$29,0,10*ROW('Sanitation Data'!I32))="","",OFFSET('Sanitation Data'!$I$29,0,10*ROW('Sanitation Data'!I32)))</f>
        <v/>
      </c>
      <c r="DL38" s="292" t="str">
        <f ca="true">+IF(OFFSET('Sanitation Data'!$I$30,0,10*ROW('Sanitation Data'!I32))="","",OFFSET('Sanitation Data'!$I$30,0,10*ROW('Sanitation Data'!I32)))</f>
        <v/>
      </c>
      <c r="DM38" s="292" t="str">
        <f ca="true">+IF(OFFSET('Sanitation Data'!$I$31,0,10*ROW('Sanitation Data'!I32))="","",OFFSET('Sanitation Data'!$I$31,0,10*ROW('Sanitation Data'!I32)))</f>
        <v/>
      </c>
      <c r="DN38" s="292" t="str">
        <f ca="true">+IF(OFFSET('Sanitation Data'!$I$32,0,10*ROW('Sanitation Data'!I32))="","",OFFSET('Sanitation Data'!$I$32,0,10*ROW('Sanitation Data'!I32)))</f>
        <v/>
      </c>
      <c r="DO38" s="292" t="str">
        <f ca="true">+IF(OFFSET('Hygiene Data'!$D$11,0,10*ROW('Hygiene Data'!D32))="","",OFFSET('Hygiene Data'!$D$11,0,10*ROW('Hygiene Data'!D32)))</f>
        <v/>
      </c>
      <c r="DP38" s="292" t="str">
        <f ca="true">+IF(OFFSET('Hygiene Data'!$D$12,0,10*ROW('Hygiene Data'!D32))="","",OFFSET('Hygiene Data'!$D$12,0,10*ROW('Hygiene Data'!D32)))</f>
        <v/>
      </c>
      <c r="DQ38" s="292" t="str">
        <f ca="true">+IF(OFFSET('Hygiene Data'!$D$13,0,10*ROW('Hygiene Data'!D32))="","",OFFSET('Hygiene Data'!$D$13,0,10*ROW('Hygiene Data'!D32)))</f>
        <v/>
      </c>
      <c r="DR38" s="292" t="str">
        <f ca="true">+IF(OFFSET('Hygiene Data'!$E$11,0,10*ROW('Hygiene Data'!E32))="","",OFFSET('Hygiene Data'!$E$11,0,10*ROW('Hygiene Data'!E32)))</f>
        <v/>
      </c>
      <c r="DS38" s="292" t="str">
        <f ca="true">+IF(OFFSET('Hygiene Data'!$E$12,0,10*ROW('Hygiene Data'!E32))="","",OFFSET('Hygiene Data'!$E$12,0,10*ROW('Hygiene Data'!E32)))</f>
        <v/>
      </c>
      <c r="DT38" s="292" t="str">
        <f ca="true">+IF(OFFSET('Hygiene Data'!$E$13,0,10*ROW('Hygiene Data'!E32))="","",OFFSET('Hygiene Data'!$E$13,0,10*ROW('Hygiene Data'!E32)))</f>
        <v/>
      </c>
      <c r="DU38" s="292" t="str">
        <f ca="true">+IF(OFFSET('Hygiene Data'!$F$11,0,10*ROW('Hygiene Data'!F32))="","",OFFSET('Hygiene Data'!$F$11,0,10*ROW('Hygiene Data'!F32)))</f>
        <v/>
      </c>
      <c r="DV38" s="292" t="str">
        <f ca="true">+IF(OFFSET('Hygiene Data'!$F$12,0,10*ROW('Hygiene Data'!F32))="","",OFFSET('Hygiene Data'!$F$12,0,10*ROW('Hygiene Data'!F32)))</f>
        <v/>
      </c>
      <c r="DW38" s="292" t="str">
        <f ca="true">+IF(OFFSET('Hygiene Data'!$F$13,0,10*ROW('Hygiene Data'!F32))="","",OFFSET('Hygiene Data'!$F$13,0,10*ROW('Hygiene Data'!F32)))</f>
        <v/>
      </c>
      <c r="DX38" s="292" t="str">
        <f ca="true">+IF(OFFSET('Hygiene Data'!$G$11,0,10*ROW('Hygiene Data'!G32))="","",OFFSET('Hygiene Data'!$G$11,0,10*ROW('Hygiene Data'!G32)))</f>
        <v/>
      </c>
      <c r="DY38" s="292" t="str">
        <f ca="true">+IF(OFFSET('Hygiene Data'!$G$12,0,10*ROW('Hygiene Data'!G32))="","",OFFSET('Hygiene Data'!$G$12,0,10*ROW('Hygiene Data'!G32)))</f>
        <v/>
      </c>
      <c r="DZ38" s="292" t="str">
        <f ca="true">+IF(OFFSET('Hygiene Data'!$G$13,0,10*ROW('Hygiene Data'!G32))="","",OFFSET('Hygiene Data'!$G$13,0,10*ROW('Hygiene Data'!G32)))</f>
        <v/>
      </c>
      <c r="EA38" s="292" t="str">
        <f ca="true">+IF(OFFSET('Hygiene Data'!$H$11,0,10*ROW('Hygiene Data'!H32))="","",OFFSET('Hygiene Data'!$H$11,0,10*ROW('Hygiene Data'!H32)))</f>
        <v/>
      </c>
      <c r="EB38" s="292" t="str">
        <f ca="true">+IF(OFFSET('Hygiene Data'!$H$12,0,10*ROW('Hygiene Data'!H32))="","",OFFSET('Hygiene Data'!$H$12,0,10*ROW('Hygiene Data'!H32)))</f>
        <v/>
      </c>
      <c r="EC38" s="292" t="str">
        <f ca="true">+IF(OFFSET('Hygiene Data'!$H$13,0,10*ROW('Hygiene Data'!H32))="","",OFFSET('Hygiene Data'!$H$13,0,10*ROW('Hygiene Data'!H32)))</f>
        <v/>
      </c>
      <c r="ED38" s="292" t="str">
        <f ca="true">+IF(OFFSET('Hygiene Data'!$I$11,0,10*ROW('Hygiene Data'!I32))="","",OFFSET('Hygiene Data'!$I$11,0,10*ROW('Hygiene Data'!I32)))</f>
        <v/>
      </c>
      <c r="EE38" s="292" t="str">
        <f ca="true">+IF(OFFSET('Hygiene Data'!$I$12,0,10*ROW('Hygiene Data'!I32))="","",OFFSET('Hygiene Data'!$I$12,0,10*ROW('Hygiene Data'!I32)))</f>
        <v/>
      </c>
      <c r="EF38" s="29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8"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2"/>
      <c r="BS39" s="292" t="str">
        <f ca="true">+IF(OFFSET('Water Data'!$D$27,0,10*ROW('Water Data'!D33))="","",OFFSET('Water Data'!$D$27,0,10*ROW('Water Data'!D33)))</f>
        <v/>
      </c>
      <c r="BT39" s="292" t="str">
        <f ca="true">+IF(OFFSET('Water Data'!$D$28,0,10*ROW('Water Data'!D33))="","",OFFSET('Water Data'!$D$28,0,10*ROW('Water Data'!D33)))</f>
        <v/>
      </c>
      <c r="BU39" s="292" t="str">
        <f ca="true">+IF(OFFSET('Water Data'!$D$29,0,10*ROW('Water Data'!D33))="","",OFFSET('Water Data'!$D$29,0,10*ROW('Water Data'!D33)))</f>
        <v/>
      </c>
      <c r="BV39" s="292" t="str">
        <f ca="true">+IF(OFFSET('Water Data'!$E$27,0,10*ROW('Water Data'!E33))="","",OFFSET('Water Data'!$E$27,0,10*ROW('Water Data'!E33)))</f>
        <v/>
      </c>
      <c r="BW39" s="292" t="str">
        <f ca="true">+IF(OFFSET('Water Data'!$E$28,0,10*ROW('Water Data'!E33))="","",OFFSET('Water Data'!$E$28,0,10*ROW('Water Data'!E33)))</f>
        <v/>
      </c>
      <c r="BX39" s="292" t="str">
        <f ca="true">+IF(OFFSET('Water Data'!$E$29,0,10*ROW('Water Data'!E33))="","",OFFSET('Water Data'!$E$29,0,10*ROW('Water Data'!E33)))</f>
        <v/>
      </c>
      <c r="BY39" s="292" t="str">
        <f ca="true">+IF(OFFSET('Water Data'!$F$27,0,10*ROW('Water Data'!F33))="","",OFFSET('Water Data'!$F$27,0,10*ROW('Water Data'!F33)))</f>
        <v/>
      </c>
      <c r="BZ39" s="292" t="str">
        <f ca="true">+IF(OFFSET('Water Data'!$F$28,0,10*ROW('Water Data'!F33))="","",OFFSET('Water Data'!$F$28,0,10*ROW('Water Data'!F33)))</f>
        <v/>
      </c>
      <c r="CA39" s="292" t="str">
        <f ca="true">+IF(OFFSET('Water Data'!$F$29,0,10*ROW('Water Data'!F33))="","",OFFSET('Water Data'!$F$29,0,10*ROW('Water Data'!F33)))</f>
        <v/>
      </c>
      <c r="CB39" s="292" t="str">
        <f ca="true">+IF(OFFSET('Water Data'!$G$27,0,10*ROW('Water Data'!G33))="","",OFFSET('Water Data'!$G$27,0,10*ROW('Water Data'!G33)))</f>
        <v/>
      </c>
      <c r="CC39" s="292" t="str">
        <f ca="true">+IF(OFFSET('Water Data'!$G$28,0,10*ROW('Water Data'!G33))="","",OFFSET('Water Data'!$G$28,0,10*ROW('Water Data'!G33)))</f>
        <v/>
      </c>
      <c r="CD39" s="292" t="str">
        <f ca="true">+IF(OFFSET('Water Data'!$G$29,0,10*ROW('Water Data'!G33))="","",OFFSET('Water Data'!$G$29,0,10*ROW('Water Data'!G33)))</f>
        <v/>
      </c>
      <c r="CE39" s="292" t="str">
        <f ca="true">+IF(OFFSET('Water Data'!$H$27,0,10*ROW('Water Data'!H33))="","",OFFSET('Water Data'!$H$27,0,10*ROW('Water Data'!H33)))</f>
        <v/>
      </c>
      <c r="CF39" s="292" t="str">
        <f ca="true">+IF(OFFSET('Water Data'!$H$28,0,10*ROW('Water Data'!H33))="","",OFFSET('Water Data'!$H$28,0,10*ROW('Water Data'!H33)))</f>
        <v/>
      </c>
      <c r="CG39" s="292" t="str">
        <f ca="true">+IF(OFFSET('Water Data'!$H$29,0,10*ROW('Water Data'!H33))="","",OFFSET('Water Data'!$H$29,0,10*ROW('Water Data'!H33)))</f>
        <v/>
      </c>
      <c r="CH39" s="292" t="str">
        <f ca="true">+IF(OFFSET('Water Data'!$I$27,0,10*ROW('Water Data'!I33))="","",OFFSET('Water Data'!$I$27,0,10*ROW('Water Data'!I33)))</f>
        <v/>
      </c>
      <c r="CI39" s="292" t="str">
        <f ca="true">+IF(OFFSET('Water Data'!$I$28,0,10*ROW('Water Data'!I33))="","",OFFSET('Water Data'!$I$28,0,10*ROW('Water Data'!I33)))</f>
        <v/>
      </c>
      <c r="CJ39" s="292" t="str">
        <f ca="true">+IF(OFFSET('Water Data'!$I$29,0,10*ROW('Water Data'!I33))="","",OFFSET('Water Data'!$I$29,0,10*ROW('Water Data'!I33)))</f>
        <v/>
      </c>
      <c r="CK39" s="292" t="str">
        <f ca="true">+IF(OFFSET('Sanitation Data'!$D$28,0,10*ROW('Sanitation Data'!D33))="","",OFFSET('Sanitation Data'!$D$28,0,10*ROW('Sanitation Data'!D33)))</f>
        <v/>
      </c>
      <c r="CL39" s="292" t="str">
        <f ca="true">+IF(OFFSET('Sanitation Data'!$D$29,0,10*ROW('Sanitation Data'!D33))="","",OFFSET('Sanitation Data'!$D$29,0,10*ROW('Sanitation Data'!D33)))</f>
        <v/>
      </c>
      <c r="CM39" s="292" t="str">
        <f ca="true">+IF(OFFSET('Sanitation Data'!$D$30,0,10*ROW('Sanitation Data'!D33))="","",OFFSET('Sanitation Data'!$D$30,0,10*ROW('Sanitation Data'!D33)))</f>
        <v/>
      </c>
      <c r="CN39" s="292" t="str">
        <f ca="true">+IF(OFFSET('Sanitation Data'!$D$31,0,10*ROW('Sanitation Data'!D33))="","",OFFSET('Sanitation Data'!$D$31,0,10*ROW('Sanitation Data'!D33)))</f>
        <v/>
      </c>
      <c r="CO39" s="292" t="str">
        <f ca="true">+IF(OFFSET('Sanitation Data'!$D$32,0,10*ROW('Sanitation Data'!D33))="","",OFFSET('Sanitation Data'!$D$32,0,10*ROW('Sanitation Data'!D33)))</f>
        <v/>
      </c>
      <c r="CP39" s="292" t="str">
        <f ca="true">+IF(OFFSET('Sanitation Data'!$E$28,0,10*ROW('Sanitation Data'!E33))="","",OFFSET('Sanitation Data'!$E$28,0,10*ROW('Sanitation Data'!E33)))</f>
        <v/>
      </c>
      <c r="CQ39" s="292" t="str">
        <f ca="true">+IF(OFFSET('Sanitation Data'!$E$29,0,10*ROW('Sanitation Data'!E33))="","",OFFSET('Sanitation Data'!$E$29,0,10*ROW('Sanitation Data'!E33)))</f>
        <v/>
      </c>
      <c r="CR39" s="292" t="str">
        <f ca="true">+IF(OFFSET('Sanitation Data'!$E$30,0,10*ROW('Sanitation Data'!E33))="","",OFFSET('Sanitation Data'!$E$30,0,10*ROW('Sanitation Data'!E33)))</f>
        <v/>
      </c>
      <c r="CS39" s="292" t="str">
        <f ca="true">+IF(OFFSET('Sanitation Data'!$E$31,0,10*ROW('Sanitation Data'!E33))="","",OFFSET('Sanitation Data'!$E$31,0,10*ROW('Sanitation Data'!E33)))</f>
        <v/>
      </c>
      <c r="CT39" s="292" t="str">
        <f ca="true">+IF(OFFSET('Sanitation Data'!$E$32,0,10*ROW('Sanitation Data'!E33))="","",OFFSET('Sanitation Data'!$E$32,0,10*ROW('Sanitation Data'!E33)))</f>
        <v/>
      </c>
      <c r="CU39" s="292" t="str">
        <f ca="true">+IF(OFFSET('Sanitation Data'!$F$28,0,10*ROW('Sanitation Data'!F33))="","",OFFSET('Sanitation Data'!$F$28,0,10*ROW('Sanitation Data'!F33)))</f>
        <v/>
      </c>
      <c r="CV39" s="292" t="str">
        <f ca="true">+IF(OFFSET('Sanitation Data'!$F$29,0,10*ROW('Sanitation Data'!F33))="","",OFFSET('Sanitation Data'!$F$29,0,10*ROW('Sanitation Data'!F33)))</f>
        <v/>
      </c>
      <c r="CW39" s="292" t="str">
        <f ca="true">+IF(OFFSET('Sanitation Data'!$F$30,0,10*ROW('Sanitation Data'!F33))="","",OFFSET('Sanitation Data'!$F$30,0,10*ROW('Sanitation Data'!F33)))</f>
        <v/>
      </c>
      <c r="CX39" s="292" t="str">
        <f ca="true">+IF(OFFSET('Sanitation Data'!$F$31,0,10*ROW('Sanitation Data'!F33))="","",OFFSET('Sanitation Data'!$F$31,0,10*ROW('Sanitation Data'!F33)))</f>
        <v/>
      </c>
      <c r="CY39" s="292" t="str">
        <f ca="true">+IF(OFFSET('Sanitation Data'!$F$32,0,10*ROW('Sanitation Data'!F33))="","",OFFSET('Sanitation Data'!$F$32,0,10*ROW('Sanitation Data'!F33)))</f>
        <v/>
      </c>
      <c r="CZ39" s="292" t="str">
        <f ca="true">+IF(OFFSET('Sanitation Data'!$G$28,0,10*ROW('Sanitation Data'!G33))="","",OFFSET('Sanitation Data'!$G$28,0,10*ROW('Sanitation Data'!G33)))</f>
        <v/>
      </c>
      <c r="DA39" s="292" t="str">
        <f ca="true">+IF(OFFSET('Sanitation Data'!$G$29,0,10*ROW('Sanitation Data'!G33))="","",OFFSET('Sanitation Data'!$G$29,0,10*ROW('Sanitation Data'!G33)))</f>
        <v/>
      </c>
      <c r="DB39" s="292" t="str">
        <f ca="true">+IF(OFFSET('Sanitation Data'!$G$30,0,10*ROW('Sanitation Data'!G33))="","",OFFSET('Sanitation Data'!$G$30,0,10*ROW('Sanitation Data'!G33)))</f>
        <v/>
      </c>
      <c r="DC39" s="292" t="str">
        <f ca="true">+IF(OFFSET('Sanitation Data'!$G$31,0,10*ROW('Sanitation Data'!G33))="","",OFFSET('Sanitation Data'!$G$31,0,10*ROW('Sanitation Data'!G33)))</f>
        <v/>
      </c>
      <c r="DD39" s="292" t="str">
        <f ca="true">+IF(OFFSET('Sanitation Data'!$G$32,0,10*ROW('Sanitation Data'!G33))="","",OFFSET('Sanitation Data'!$G$32,0,10*ROW('Sanitation Data'!G33)))</f>
        <v/>
      </c>
      <c r="DE39" s="292" t="str">
        <f ca="true">+IF(OFFSET('Sanitation Data'!$H$28,0,10*ROW('Sanitation Data'!H33))="","",OFFSET('Sanitation Data'!$H$28,0,10*ROW('Sanitation Data'!H33)))</f>
        <v/>
      </c>
      <c r="DF39" s="292" t="str">
        <f ca="true">+IF(OFFSET('Sanitation Data'!$H$29,0,10*ROW('Sanitation Data'!H33))="","",OFFSET('Sanitation Data'!$H$29,0,10*ROW('Sanitation Data'!H33)))</f>
        <v/>
      </c>
      <c r="DG39" s="292" t="str">
        <f ca="true">+IF(OFFSET('Sanitation Data'!$H$30,0,10*ROW('Sanitation Data'!H33))="","",OFFSET('Sanitation Data'!$H$30,0,10*ROW('Sanitation Data'!H33)))</f>
        <v/>
      </c>
      <c r="DH39" s="292" t="str">
        <f ca="true">+IF(OFFSET('Sanitation Data'!$H$31,0,10*ROW('Sanitation Data'!H33))="","",OFFSET('Sanitation Data'!$H$31,0,10*ROW('Sanitation Data'!H33)))</f>
        <v/>
      </c>
      <c r="DI39" s="292" t="str">
        <f ca="true">+IF(OFFSET('Sanitation Data'!$H$32,0,10*ROW('Sanitation Data'!H33))="","",OFFSET('Sanitation Data'!$H$32,0,10*ROW('Sanitation Data'!H33)))</f>
        <v/>
      </c>
      <c r="DJ39" s="292" t="str">
        <f ca="true">+IF(OFFSET('Sanitation Data'!$I$28,0,10*ROW('Sanitation Data'!I33))="","",OFFSET('Sanitation Data'!$I$28,0,10*ROW('Sanitation Data'!I33)))</f>
        <v/>
      </c>
      <c r="DK39" s="292" t="str">
        <f ca="true">+IF(OFFSET('Sanitation Data'!$I$29,0,10*ROW('Sanitation Data'!I33))="","",OFFSET('Sanitation Data'!$I$29,0,10*ROW('Sanitation Data'!I33)))</f>
        <v/>
      </c>
      <c r="DL39" s="292" t="str">
        <f ca="true">+IF(OFFSET('Sanitation Data'!$I$30,0,10*ROW('Sanitation Data'!I33))="","",OFFSET('Sanitation Data'!$I$30,0,10*ROW('Sanitation Data'!I33)))</f>
        <v/>
      </c>
      <c r="DM39" s="292" t="str">
        <f ca="true">+IF(OFFSET('Sanitation Data'!$I$31,0,10*ROW('Sanitation Data'!I33))="","",OFFSET('Sanitation Data'!$I$31,0,10*ROW('Sanitation Data'!I33)))</f>
        <v/>
      </c>
      <c r="DN39" s="292" t="str">
        <f ca="true">+IF(OFFSET('Sanitation Data'!$I$32,0,10*ROW('Sanitation Data'!I33))="","",OFFSET('Sanitation Data'!$I$32,0,10*ROW('Sanitation Data'!I33)))</f>
        <v/>
      </c>
      <c r="DO39" s="292" t="str">
        <f ca="true">+IF(OFFSET('Hygiene Data'!$D$11,0,10*ROW('Hygiene Data'!D33))="","",OFFSET('Hygiene Data'!$D$11,0,10*ROW('Hygiene Data'!D33)))</f>
        <v/>
      </c>
      <c r="DP39" s="292" t="str">
        <f ca="true">+IF(OFFSET('Hygiene Data'!$D$12,0,10*ROW('Hygiene Data'!D33))="","",OFFSET('Hygiene Data'!$D$12,0,10*ROW('Hygiene Data'!D33)))</f>
        <v/>
      </c>
      <c r="DQ39" s="292" t="str">
        <f ca="true">+IF(OFFSET('Hygiene Data'!$D$13,0,10*ROW('Hygiene Data'!D33))="","",OFFSET('Hygiene Data'!$D$13,0,10*ROW('Hygiene Data'!D33)))</f>
        <v/>
      </c>
      <c r="DR39" s="292" t="str">
        <f ca="true">+IF(OFFSET('Hygiene Data'!$E$11,0,10*ROW('Hygiene Data'!E33))="","",OFFSET('Hygiene Data'!$E$11,0,10*ROW('Hygiene Data'!E33)))</f>
        <v/>
      </c>
      <c r="DS39" s="292" t="str">
        <f ca="true">+IF(OFFSET('Hygiene Data'!$E$12,0,10*ROW('Hygiene Data'!E33))="","",OFFSET('Hygiene Data'!$E$12,0,10*ROW('Hygiene Data'!E33)))</f>
        <v/>
      </c>
      <c r="DT39" s="292" t="str">
        <f ca="true">+IF(OFFSET('Hygiene Data'!$E$13,0,10*ROW('Hygiene Data'!E33))="","",OFFSET('Hygiene Data'!$E$13,0,10*ROW('Hygiene Data'!E33)))</f>
        <v/>
      </c>
      <c r="DU39" s="292" t="str">
        <f ca="true">+IF(OFFSET('Hygiene Data'!$F$11,0,10*ROW('Hygiene Data'!F33))="","",OFFSET('Hygiene Data'!$F$11,0,10*ROW('Hygiene Data'!F33)))</f>
        <v/>
      </c>
      <c r="DV39" s="292" t="str">
        <f ca="true">+IF(OFFSET('Hygiene Data'!$F$12,0,10*ROW('Hygiene Data'!F33))="","",OFFSET('Hygiene Data'!$F$12,0,10*ROW('Hygiene Data'!F33)))</f>
        <v/>
      </c>
      <c r="DW39" s="292" t="str">
        <f ca="true">+IF(OFFSET('Hygiene Data'!$F$13,0,10*ROW('Hygiene Data'!F33))="","",OFFSET('Hygiene Data'!$F$13,0,10*ROW('Hygiene Data'!F33)))</f>
        <v/>
      </c>
      <c r="DX39" s="292" t="str">
        <f ca="true">+IF(OFFSET('Hygiene Data'!$G$11,0,10*ROW('Hygiene Data'!G33))="","",OFFSET('Hygiene Data'!$G$11,0,10*ROW('Hygiene Data'!G33)))</f>
        <v/>
      </c>
      <c r="DY39" s="292" t="str">
        <f ca="true">+IF(OFFSET('Hygiene Data'!$G$12,0,10*ROW('Hygiene Data'!G33))="","",OFFSET('Hygiene Data'!$G$12,0,10*ROW('Hygiene Data'!G33)))</f>
        <v/>
      </c>
      <c r="DZ39" s="292" t="str">
        <f ca="true">+IF(OFFSET('Hygiene Data'!$G$13,0,10*ROW('Hygiene Data'!G33))="","",OFFSET('Hygiene Data'!$G$13,0,10*ROW('Hygiene Data'!G33)))</f>
        <v/>
      </c>
      <c r="EA39" s="292" t="str">
        <f ca="true">+IF(OFFSET('Hygiene Data'!$H$11,0,10*ROW('Hygiene Data'!H33))="","",OFFSET('Hygiene Data'!$H$11,0,10*ROW('Hygiene Data'!H33)))</f>
        <v/>
      </c>
      <c r="EB39" s="292" t="str">
        <f ca="true">+IF(OFFSET('Hygiene Data'!$H$12,0,10*ROW('Hygiene Data'!H33))="","",OFFSET('Hygiene Data'!$H$12,0,10*ROW('Hygiene Data'!H33)))</f>
        <v/>
      </c>
      <c r="EC39" s="292" t="str">
        <f ca="true">+IF(OFFSET('Hygiene Data'!$H$13,0,10*ROW('Hygiene Data'!H33))="","",OFFSET('Hygiene Data'!$H$13,0,10*ROW('Hygiene Data'!H33)))</f>
        <v/>
      </c>
      <c r="ED39" s="292" t="str">
        <f ca="true">+IF(OFFSET('Hygiene Data'!$I$11,0,10*ROW('Hygiene Data'!I33))="","",OFFSET('Hygiene Data'!$I$11,0,10*ROW('Hygiene Data'!I33)))</f>
        <v/>
      </c>
      <c r="EE39" s="292" t="str">
        <f ca="true">+IF(OFFSET('Hygiene Data'!$I$12,0,10*ROW('Hygiene Data'!I33))="","",OFFSET('Hygiene Data'!$I$12,0,10*ROW('Hygiene Data'!I33)))</f>
        <v/>
      </c>
      <c r="EF39" s="29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8"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2"/>
      <c r="BS40" s="292" t="str">
        <f ca="true">+IF(OFFSET('Water Data'!$D$27,0,10*ROW('Water Data'!D34))="","",OFFSET('Water Data'!$D$27,0,10*ROW('Water Data'!D34)))</f>
        <v/>
      </c>
      <c r="BT40" s="292" t="str">
        <f ca="true">+IF(OFFSET('Water Data'!$D$28,0,10*ROW('Water Data'!D34))="","",OFFSET('Water Data'!$D$28,0,10*ROW('Water Data'!D34)))</f>
        <v/>
      </c>
      <c r="BU40" s="292" t="str">
        <f ca="true">+IF(OFFSET('Water Data'!$D$29,0,10*ROW('Water Data'!D34))="","",OFFSET('Water Data'!$D$29,0,10*ROW('Water Data'!D34)))</f>
        <v/>
      </c>
      <c r="BV40" s="292" t="str">
        <f ca="true">+IF(OFFSET('Water Data'!$E$27,0,10*ROW('Water Data'!E34))="","",OFFSET('Water Data'!$E$27,0,10*ROW('Water Data'!E34)))</f>
        <v/>
      </c>
      <c r="BW40" s="292" t="str">
        <f ca="true">+IF(OFFSET('Water Data'!$E$28,0,10*ROW('Water Data'!E34))="","",OFFSET('Water Data'!$E$28,0,10*ROW('Water Data'!E34)))</f>
        <v/>
      </c>
      <c r="BX40" s="292" t="str">
        <f ca="true">+IF(OFFSET('Water Data'!$E$29,0,10*ROW('Water Data'!E34))="","",OFFSET('Water Data'!$E$29,0,10*ROW('Water Data'!E34)))</f>
        <v/>
      </c>
      <c r="BY40" s="292" t="str">
        <f ca="true">+IF(OFFSET('Water Data'!$F$27,0,10*ROW('Water Data'!F34))="","",OFFSET('Water Data'!$F$27,0,10*ROW('Water Data'!F34)))</f>
        <v/>
      </c>
      <c r="BZ40" s="292" t="str">
        <f ca="true">+IF(OFFSET('Water Data'!$F$28,0,10*ROW('Water Data'!F34))="","",OFFSET('Water Data'!$F$28,0,10*ROW('Water Data'!F34)))</f>
        <v/>
      </c>
      <c r="CA40" s="292" t="str">
        <f ca="true">+IF(OFFSET('Water Data'!$F$29,0,10*ROW('Water Data'!F34))="","",OFFSET('Water Data'!$F$29,0,10*ROW('Water Data'!F34)))</f>
        <v/>
      </c>
      <c r="CB40" s="292" t="str">
        <f ca="true">+IF(OFFSET('Water Data'!$G$27,0,10*ROW('Water Data'!G34))="","",OFFSET('Water Data'!$G$27,0,10*ROW('Water Data'!G34)))</f>
        <v/>
      </c>
      <c r="CC40" s="292" t="str">
        <f ca="true">+IF(OFFSET('Water Data'!$G$28,0,10*ROW('Water Data'!G34))="","",OFFSET('Water Data'!$G$28,0,10*ROW('Water Data'!G34)))</f>
        <v/>
      </c>
      <c r="CD40" s="292" t="str">
        <f ca="true">+IF(OFFSET('Water Data'!$G$29,0,10*ROW('Water Data'!G34))="","",OFFSET('Water Data'!$G$29,0,10*ROW('Water Data'!G34)))</f>
        <v/>
      </c>
      <c r="CE40" s="292" t="str">
        <f ca="true">+IF(OFFSET('Water Data'!$H$27,0,10*ROW('Water Data'!H34))="","",OFFSET('Water Data'!$H$27,0,10*ROW('Water Data'!H34)))</f>
        <v/>
      </c>
      <c r="CF40" s="292" t="str">
        <f ca="true">+IF(OFFSET('Water Data'!$H$28,0,10*ROW('Water Data'!H34))="","",OFFSET('Water Data'!$H$28,0,10*ROW('Water Data'!H34)))</f>
        <v/>
      </c>
      <c r="CG40" s="292" t="str">
        <f ca="true">+IF(OFFSET('Water Data'!$H$29,0,10*ROW('Water Data'!H34))="","",OFFSET('Water Data'!$H$29,0,10*ROW('Water Data'!H34)))</f>
        <v/>
      </c>
      <c r="CH40" s="292" t="str">
        <f ca="true">+IF(OFFSET('Water Data'!$I$27,0,10*ROW('Water Data'!I34))="","",OFFSET('Water Data'!$I$27,0,10*ROW('Water Data'!I34)))</f>
        <v/>
      </c>
      <c r="CI40" s="292" t="str">
        <f ca="true">+IF(OFFSET('Water Data'!$I$28,0,10*ROW('Water Data'!I34))="","",OFFSET('Water Data'!$I$28,0,10*ROW('Water Data'!I34)))</f>
        <v/>
      </c>
      <c r="CJ40" s="292" t="str">
        <f ca="true">+IF(OFFSET('Water Data'!$I$29,0,10*ROW('Water Data'!I34))="","",OFFSET('Water Data'!$I$29,0,10*ROW('Water Data'!I34)))</f>
        <v/>
      </c>
      <c r="CK40" s="292" t="str">
        <f ca="true">+IF(OFFSET('Sanitation Data'!$D$28,0,10*ROW('Sanitation Data'!D34))="","",OFFSET('Sanitation Data'!$D$28,0,10*ROW('Sanitation Data'!D34)))</f>
        <v/>
      </c>
      <c r="CL40" s="292" t="str">
        <f ca="true">+IF(OFFSET('Sanitation Data'!$D$29,0,10*ROW('Sanitation Data'!D34))="","",OFFSET('Sanitation Data'!$D$29,0,10*ROW('Sanitation Data'!D34)))</f>
        <v/>
      </c>
      <c r="CM40" s="292" t="str">
        <f ca="true">+IF(OFFSET('Sanitation Data'!$D$30,0,10*ROW('Sanitation Data'!D34))="","",OFFSET('Sanitation Data'!$D$30,0,10*ROW('Sanitation Data'!D34)))</f>
        <v/>
      </c>
      <c r="CN40" s="292" t="str">
        <f ca="true">+IF(OFFSET('Sanitation Data'!$D$31,0,10*ROW('Sanitation Data'!D34))="","",OFFSET('Sanitation Data'!$D$31,0,10*ROW('Sanitation Data'!D34)))</f>
        <v/>
      </c>
      <c r="CO40" s="292" t="str">
        <f ca="true">+IF(OFFSET('Sanitation Data'!$D$32,0,10*ROW('Sanitation Data'!D34))="","",OFFSET('Sanitation Data'!$D$32,0,10*ROW('Sanitation Data'!D34)))</f>
        <v/>
      </c>
      <c r="CP40" s="292" t="str">
        <f ca="true">+IF(OFFSET('Sanitation Data'!$E$28,0,10*ROW('Sanitation Data'!E34))="","",OFFSET('Sanitation Data'!$E$28,0,10*ROW('Sanitation Data'!E34)))</f>
        <v/>
      </c>
      <c r="CQ40" s="292" t="str">
        <f ca="true">+IF(OFFSET('Sanitation Data'!$E$29,0,10*ROW('Sanitation Data'!E34))="","",OFFSET('Sanitation Data'!$E$29,0,10*ROW('Sanitation Data'!E34)))</f>
        <v/>
      </c>
      <c r="CR40" s="292" t="str">
        <f ca="true">+IF(OFFSET('Sanitation Data'!$E$30,0,10*ROW('Sanitation Data'!E34))="","",OFFSET('Sanitation Data'!$E$30,0,10*ROW('Sanitation Data'!E34)))</f>
        <v/>
      </c>
      <c r="CS40" s="292" t="str">
        <f ca="true">+IF(OFFSET('Sanitation Data'!$E$31,0,10*ROW('Sanitation Data'!E34))="","",OFFSET('Sanitation Data'!$E$31,0,10*ROW('Sanitation Data'!E34)))</f>
        <v/>
      </c>
      <c r="CT40" s="292" t="str">
        <f ca="true">+IF(OFFSET('Sanitation Data'!$E$32,0,10*ROW('Sanitation Data'!E34))="","",OFFSET('Sanitation Data'!$E$32,0,10*ROW('Sanitation Data'!E34)))</f>
        <v/>
      </c>
      <c r="CU40" s="292" t="str">
        <f ca="true">+IF(OFFSET('Sanitation Data'!$F$28,0,10*ROW('Sanitation Data'!F34))="","",OFFSET('Sanitation Data'!$F$28,0,10*ROW('Sanitation Data'!F34)))</f>
        <v/>
      </c>
      <c r="CV40" s="292" t="str">
        <f ca="true">+IF(OFFSET('Sanitation Data'!$F$29,0,10*ROW('Sanitation Data'!F34))="","",OFFSET('Sanitation Data'!$F$29,0,10*ROW('Sanitation Data'!F34)))</f>
        <v/>
      </c>
      <c r="CW40" s="292" t="str">
        <f ca="true">+IF(OFFSET('Sanitation Data'!$F$30,0,10*ROW('Sanitation Data'!F34))="","",OFFSET('Sanitation Data'!$F$30,0,10*ROW('Sanitation Data'!F34)))</f>
        <v/>
      </c>
      <c r="CX40" s="292" t="str">
        <f ca="true">+IF(OFFSET('Sanitation Data'!$F$31,0,10*ROW('Sanitation Data'!F34))="","",OFFSET('Sanitation Data'!$F$31,0,10*ROW('Sanitation Data'!F34)))</f>
        <v/>
      </c>
      <c r="CY40" s="292" t="str">
        <f ca="true">+IF(OFFSET('Sanitation Data'!$F$32,0,10*ROW('Sanitation Data'!F34))="","",OFFSET('Sanitation Data'!$F$32,0,10*ROW('Sanitation Data'!F34)))</f>
        <v/>
      </c>
      <c r="CZ40" s="292" t="str">
        <f ca="true">+IF(OFFSET('Sanitation Data'!$G$28,0,10*ROW('Sanitation Data'!G34))="","",OFFSET('Sanitation Data'!$G$28,0,10*ROW('Sanitation Data'!G34)))</f>
        <v/>
      </c>
      <c r="DA40" s="292" t="str">
        <f ca="true">+IF(OFFSET('Sanitation Data'!$G$29,0,10*ROW('Sanitation Data'!G34))="","",OFFSET('Sanitation Data'!$G$29,0,10*ROW('Sanitation Data'!G34)))</f>
        <v/>
      </c>
      <c r="DB40" s="292" t="str">
        <f ca="true">+IF(OFFSET('Sanitation Data'!$G$30,0,10*ROW('Sanitation Data'!G34))="","",OFFSET('Sanitation Data'!$G$30,0,10*ROW('Sanitation Data'!G34)))</f>
        <v/>
      </c>
      <c r="DC40" s="292" t="str">
        <f ca="true">+IF(OFFSET('Sanitation Data'!$G$31,0,10*ROW('Sanitation Data'!G34))="","",OFFSET('Sanitation Data'!$G$31,0,10*ROW('Sanitation Data'!G34)))</f>
        <v/>
      </c>
      <c r="DD40" s="292" t="str">
        <f ca="true">+IF(OFFSET('Sanitation Data'!$G$32,0,10*ROW('Sanitation Data'!G34))="","",OFFSET('Sanitation Data'!$G$32,0,10*ROW('Sanitation Data'!G34)))</f>
        <v/>
      </c>
      <c r="DE40" s="292" t="str">
        <f ca="true">+IF(OFFSET('Sanitation Data'!$H$28,0,10*ROW('Sanitation Data'!H34))="","",OFFSET('Sanitation Data'!$H$28,0,10*ROW('Sanitation Data'!H34)))</f>
        <v/>
      </c>
      <c r="DF40" s="292" t="str">
        <f ca="true">+IF(OFFSET('Sanitation Data'!$H$29,0,10*ROW('Sanitation Data'!H34))="","",OFFSET('Sanitation Data'!$H$29,0,10*ROW('Sanitation Data'!H34)))</f>
        <v/>
      </c>
      <c r="DG40" s="292" t="str">
        <f ca="true">+IF(OFFSET('Sanitation Data'!$H$30,0,10*ROW('Sanitation Data'!H34))="","",OFFSET('Sanitation Data'!$H$30,0,10*ROW('Sanitation Data'!H34)))</f>
        <v/>
      </c>
      <c r="DH40" s="292" t="str">
        <f ca="true">+IF(OFFSET('Sanitation Data'!$H$31,0,10*ROW('Sanitation Data'!H34))="","",OFFSET('Sanitation Data'!$H$31,0,10*ROW('Sanitation Data'!H34)))</f>
        <v/>
      </c>
      <c r="DI40" s="292" t="str">
        <f ca="true">+IF(OFFSET('Sanitation Data'!$H$32,0,10*ROW('Sanitation Data'!H34))="","",OFFSET('Sanitation Data'!$H$32,0,10*ROW('Sanitation Data'!H34)))</f>
        <v/>
      </c>
      <c r="DJ40" s="292" t="str">
        <f ca="true">+IF(OFFSET('Sanitation Data'!$I$28,0,10*ROW('Sanitation Data'!I34))="","",OFFSET('Sanitation Data'!$I$28,0,10*ROW('Sanitation Data'!I34)))</f>
        <v/>
      </c>
      <c r="DK40" s="292" t="str">
        <f ca="true">+IF(OFFSET('Sanitation Data'!$I$29,0,10*ROW('Sanitation Data'!I34))="","",OFFSET('Sanitation Data'!$I$29,0,10*ROW('Sanitation Data'!I34)))</f>
        <v/>
      </c>
      <c r="DL40" s="292" t="str">
        <f ca="true">+IF(OFFSET('Sanitation Data'!$I$30,0,10*ROW('Sanitation Data'!I34))="","",OFFSET('Sanitation Data'!$I$30,0,10*ROW('Sanitation Data'!I34)))</f>
        <v/>
      </c>
      <c r="DM40" s="292" t="str">
        <f ca="true">+IF(OFFSET('Sanitation Data'!$I$31,0,10*ROW('Sanitation Data'!I34))="","",OFFSET('Sanitation Data'!$I$31,0,10*ROW('Sanitation Data'!I34)))</f>
        <v/>
      </c>
      <c r="DN40" s="292" t="str">
        <f ca="true">+IF(OFFSET('Sanitation Data'!$I$32,0,10*ROW('Sanitation Data'!I34))="","",OFFSET('Sanitation Data'!$I$32,0,10*ROW('Sanitation Data'!I34)))</f>
        <v/>
      </c>
      <c r="DO40" s="292" t="str">
        <f ca="true">+IF(OFFSET('Hygiene Data'!$D$11,0,10*ROW('Hygiene Data'!D34))="","",OFFSET('Hygiene Data'!$D$11,0,10*ROW('Hygiene Data'!D34)))</f>
        <v/>
      </c>
      <c r="DP40" s="292" t="str">
        <f ca="true">+IF(OFFSET('Hygiene Data'!$D$12,0,10*ROW('Hygiene Data'!D34))="","",OFFSET('Hygiene Data'!$D$12,0,10*ROW('Hygiene Data'!D34)))</f>
        <v/>
      </c>
      <c r="DQ40" s="292" t="str">
        <f ca="true">+IF(OFFSET('Hygiene Data'!$D$13,0,10*ROW('Hygiene Data'!D34))="","",OFFSET('Hygiene Data'!$D$13,0,10*ROW('Hygiene Data'!D34)))</f>
        <v/>
      </c>
      <c r="DR40" s="292" t="str">
        <f ca="true">+IF(OFFSET('Hygiene Data'!$E$11,0,10*ROW('Hygiene Data'!E34))="","",OFFSET('Hygiene Data'!$E$11,0,10*ROW('Hygiene Data'!E34)))</f>
        <v/>
      </c>
      <c r="DS40" s="292" t="str">
        <f ca="true">+IF(OFFSET('Hygiene Data'!$E$12,0,10*ROW('Hygiene Data'!E34))="","",OFFSET('Hygiene Data'!$E$12,0,10*ROW('Hygiene Data'!E34)))</f>
        <v/>
      </c>
      <c r="DT40" s="292" t="str">
        <f ca="true">+IF(OFFSET('Hygiene Data'!$E$13,0,10*ROW('Hygiene Data'!E34))="","",OFFSET('Hygiene Data'!$E$13,0,10*ROW('Hygiene Data'!E34)))</f>
        <v/>
      </c>
      <c r="DU40" s="292" t="str">
        <f ca="true">+IF(OFFSET('Hygiene Data'!$F$11,0,10*ROW('Hygiene Data'!F34))="","",OFFSET('Hygiene Data'!$F$11,0,10*ROW('Hygiene Data'!F34)))</f>
        <v/>
      </c>
      <c r="DV40" s="292" t="str">
        <f ca="true">+IF(OFFSET('Hygiene Data'!$F$12,0,10*ROW('Hygiene Data'!F34))="","",OFFSET('Hygiene Data'!$F$12,0,10*ROW('Hygiene Data'!F34)))</f>
        <v/>
      </c>
      <c r="DW40" s="292" t="str">
        <f ca="true">+IF(OFFSET('Hygiene Data'!$F$13,0,10*ROW('Hygiene Data'!F34))="","",OFFSET('Hygiene Data'!$F$13,0,10*ROW('Hygiene Data'!F34)))</f>
        <v/>
      </c>
      <c r="DX40" s="292" t="str">
        <f ca="true">+IF(OFFSET('Hygiene Data'!$G$11,0,10*ROW('Hygiene Data'!G34))="","",OFFSET('Hygiene Data'!$G$11,0,10*ROW('Hygiene Data'!G34)))</f>
        <v/>
      </c>
      <c r="DY40" s="292" t="str">
        <f ca="true">+IF(OFFSET('Hygiene Data'!$G$12,0,10*ROW('Hygiene Data'!G34))="","",OFFSET('Hygiene Data'!$G$12,0,10*ROW('Hygiene Data'!G34)))</f>
        <v/>
      </c>
      <c r="DZ40" s="292" t="str">
        <f ca="true">+IF(OFFSET('Hygiene Data'!$G$13,0,10*ROW('Hygiene Data'!G34))="","",OFFSET('Hygiene Data'!$G$13,0,10*ROW('Hygiene Data'!G34)))</f>
        <v/>
      </c>
      <c r="EA40" s="292" t="str">
        <f ca="true">+IF(OFFSET('Hygiene Data'!$H$11,0,10*ROW('Hygiene Data'!H34))="","",OFFSET('Hygiene Data'!$H$11,0,10*ROW('Hygiene Data'!H34)))</f>
        <v/>
      </c>
      <c r="EB40" s="292" t="str">
        <f ca="true">+IF(OFFSET('Hygiene Data'!$H$12,0,10*ROW('Hygiene Data'!H34))="","",OFFSET('Hygiene Data'!$H$12,0,10*ROW('Hygiene Data'!H34)))</f>
        <v/>
      </c>
      <c r="EC40" s="292" t="str">
        <f ca="true">+IF(OFFSET('Hygiene Data'!$H$13,0,10*ROW('Hygiene Data'!H34))="","",OFFSET('Hygiene Data'!$H$13,0,10*ROW('Hygiene Data'!H34)))</f>
        <v/>
      </c>
      <c r="ED40" s="292" t="str">
        <f ca="true">+IF(OFFSET('Hygiene Data'!$I$11,0,10*ROW('Hygiene Data'!I34))="","",OFFSET('Hygiene Data'!$I$11,0,10*ROW('Hygiene Data'!I34)))</f>
        <v/>
      </c>
      <c r="EE40" s="292" t="str">
        <f ca="true">+IF(OFFSET('Hygiene Data'!$I$12,0,10*ROW('Hygiene Data'!I34))="","",OFFSET('Hygiene Data'!$I$12,0,10*ROW('Hygiene Data'!I34)))</f>
        <v/>
      </c>
      <c r="EF40" s="29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8"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2"/>
      <c r="BS41" s="292" t="str">
        <f ca="true">+IF(OFFSET('Water Data'!$D$27,0,10*ROW('Water Data'!D35))="","",OFFSET('Water Data'!$D$27,0,10*ROW('Water Data'!D35)))</f>
        <v/>
      </c>
      <c r="BT41" s="292" t="str">
        <f ca="true">+IF(OFFSET('Water Data'!$D$28,0,10*ROW('Water Data'!D35))="","",OFFSET('Water Data'!$D$28,0,10*ROW('Water Data'!D35)))</f>
        <v/>
      </c>
      <c r="BU41" s="292" t="str">
        <f ca="true">+IF(OFFSET('Water Data'!$D$29,0,10*ROW('Water Data'!D35))="","",OFFSET('Water Data'!$D$29,0,10*ROW('Water Data'!D35)))</f>
        <v/>
      </c>
      <c r="BV41" s="292" t="str">
        <f ca="true">+IF(OFFSET('Water Data'!$E$27,0,10*ROW('Water Data'!E35))="","",OFFSET('Water Data'!$E$27,0,10*ROW('Water Data'!E35)))</f>
        <v/>
      </c>
      <c r="BW41" s="292" t="str">
        <f ca="true">+IF(OFFSET('Water Data'!$E$28,0,10*ROW('Water Data'!E35))="","",OFFSET('Water Data'!$E$28,0,10*ROW('Water Data'!E35)))</f>
        <v/>
      </c>
      <c r="BX41" s="292" t="str">
        <f ca="true">+IF(OFFSET('Water Data'!$E$29,0,10*ROW('Water Data'!E35))="","",OFFSET('Water Data'!$E$29,0,10*ROW('Water Data'!E35)))</f>
        <v/>
      </c>
      <c r="BY41" s="292" t="str">
        <f ca="true">+IF(OFFSET('Water Data'!$F$27,0,10*ROW('Water Data'!F35))="","",OFFSET('Water Data'!$F$27,0,10*ROW('Water Data'!F35)))</f>
        <v/>
      </c>
      <c r="BZ41" s="292" t="str">
        <f ca="true">+IF(OFFSET('Water Data'!$F$28,0,10*ROW('Water Data'!F35))="","",OFFSET('Water Data'!$F$28,0,10*ROW('Water Data'!F35)))</f>
        <v/>
      </c>
      <c r="CA41" s="292" t="str">
        <f ca="true">+IF(OFFSET('Water Data'!$F$29,0,10*ROW('Water Data'!F35))="","",OFFSET('Water Data'!$F$29,0,10*ROW('Water Data'!F35)))</f>
        <v/>
      </c>
      <c r="CB41" s="292" t="str">
        <f ca="true">+IF(OFFSET('Water Data'!$G$27,0,10*ROW('Water Data'!G35))="","",OFFSET('Water Data'!$G$27,0,10*ROW('Water Data'!G35)))</f>
        <v/>
      </c>
      <c r="CC41" s="292" t="str">
        <f ca="true">+IF(OFFSET('Water Data'!$G$28,0,10*ROW('Water Data'!G35))="","",OFFSET('Water Data'!$G$28,0,10*ROW('Water Data'!G35)))</f>
        <v/>
      </c>
      <c r="CD41" s="292" t="str">
        <f ca="true">+IF(OFFSET('Water Data'!$G$29,0,10*ROW('Water Data'!G35))="","",OFFSET('Water Data'!$G$29,0,10*ROW('Water Data'!G35)))</f>
        <v/>
      </c>
      <c r="CE41" s="292" t="str">
        <f ca="true">+IF(OFFSET('Water Data'!$H$27,0,10*ROW('Water Data'!H35))="","",OFFSET('Water Data'!$H$27,0,10*ROW('Water Data'!H35)))</f>
        <v/>
      </c>
      <c r="CF41" s="292" t="str">
        <f ca="true">+IF(OFFSET('Water Data'!$H$28,0,10*ROW('Water Data'!H35))="","",OFFSET('Water Data'!$H$28,0,10*ROW('Water Data'!H35)))</f>
        <v/>
      </c>
      <c r="CG41" s="292" t="str">
        <f ca="true">+IF(OFFSET('Water Data'!$H$29,0,10*ROW('Water Data'!H35))="","",OFFSET('Water Data'!$H$29,0,10*ROW('Water Data'!H35)))</f>
        <v/>
      </c>
      <c r="CH41" s="292" t="str">
        <f ca="true">+IF(OFFSET('Water Data'!$I$27,0,10*ROW('Water Data'!I35))="","",OFFSET('Water Data'!$I$27,0,10*ROW('Water Data'!I35)))</f>
        <v/>
      </c>
      <c r="CI41" s="292" t="str">
        <f ca="true">+IF(OFFSET('Water Data'!$I$28,0,10*ROW('Water Data'!I35))="","",OFFSET('Water Data'!$I$28,0,10*ROW('Water Data'!I35)))</f>
        <v/>
      </c>
      <c r="CJ41" s="292" t="str">
        <f ca="true">+IF(OFFSET('Water Data'!$I$29,0,10*ROW('Water Data'!I35))="","",OFFSET('Water Data'!$I$29,0,10*ROW('Water Data'!I35)))</f>
        <v/>
      </c>
      <c r="CK41" s="292" t="str">
        <f ca="true">+IF(OFFSET('Sanitation Data'!$D$28,0,10*ROW('Sanitation Data'!D35))="","",OFFSET('Sanitation Data'!$D$28,0,10*ROW('Sanitation Data'!D35)))</f>
        <v/>
      </c>
      <c r="CL41" s="292" t="str">
        <f ca="true">+IF(OFFSET('Sanitation Data'!$D$29,0,10*ROW('Sanitation Data'!D35))="","",OFFSET('Sanitation Data'!$D$29,0,10*ROW('Sanitation Data'!D35)))</f>
        <v/>
      </c>
      <c r="CM41" s="292" t="str">
        <f ca="true">+IF(OFFSET('Sanitation Data'!$D$30,0,10*ROW('Sanitation Data'!D35))="","",OFFSET('Sanitation Data'!$D$30,0,10*ROW('Sanitation Data'!D35)))</f>
        <v/>
      </c>
      <c r="CN41" s="292" t="str">
        <f ca="true">+IF(OFFSET('Sanitation Data'!$D$31,0,10*ROW('Sanitation Data'!D35))="","",OFFSET('Sanitation Data'!$D$31,0,10*ROW('Sanitation Data'!D35)))</f>
        <v/>
      </c>
      <c r="CO41" s="292" t="str">
        <f ca="true">+IF(OFFSET('Sanitation Data'!$D$32,0,10*ROW('Sanitation Data'!D35))="","",OFFSET('Sanitation Data'!$D$32,0,10*ROW('Sanitation Data'!D35)))</f>
        <v/>
      </c>
      <c r="CP41" s="292" t="str">
        <f ca="true">+IF(OFFSET('Sanitation Data'!$E$28,0,10*ROW('Sanitation Data'!E35))="","",OFFSET('Sanitation Data'!$E$28,0,10*ROW('Sanitation Data'!E35)))</f>
        <v/>
      </c>
      <c r="CQ41" s="292" t="str">
        <f ca="true">+IF(OFFSET('Sanitation Data'!$E$29,0,10*ROW('Sanitation Data'!E35))="","",OFFSET('Sanitation Data'!$E$29,0,10*ROW('Sanitation Data'!E35)))</f>
        <v/>
      </c>
      <c r="CR41" s="292" t="str">
        <f ca="true">+IF(OFFSET('Sanitation Data'!$E$30,0,10*ROW('Sanitation Data'!E35))="","",OFFSET('Sanitation Data'!$E$30,0,10*ROW('Sanitation Data'!E35)))</f>
        <v/>
      </c>
      <c r="CS41" s="292" t="str">
        <f ca="true">+IF(OFFSET('Sanitation Data'!$E$31,0,10*ROW('Sanitation Data'!E35))="","",OFFSET('Sanitation Data'!$E$31,0,10*ROW('Sanitation Data'!E35)))</f>
        <v/>
      </c>
      <c r="CT41" s="292" t="str">
        <f ca="true">+IF(OFFSET('Sanitation Data'!$E$32,0,10*ROW('Sanitation Data'!E35))="","",OFFSET('Sanitation Data'!$E$32,0,10*ROW('Sanitation Data'!E35)))</f>
        <v/>
      </c>
      <c r="CU41" s="292" t="str">
        <f ca="true">+IF(OFFSET('Sanitation Data'!$F$28,0,10*ROW('Sanitation Data'!F35))="","",OFFSET('Sanitation Data'!$F$28,0,10*ROW('Sanitation Data'!F35)))</f>
        <v/>
      </c>
      <c r="CV41" s="292" t="str">
        <f ca="true">+IF(OFFSET('Sanitation Data'!$F$29,0,10*ROW('Sanitation Data'!F35))="","",OFFSET('Sanitation Data'!$F$29,0,10*ROW('Sanitation Data'!F35)))</f>
        <v/>
      </c>
      <c r="CW41" s="292" t="str">
        <f ca="true">+IF(OFFSET('Sanitation Data'!$F$30,0,10*ROW('Sanitation Data'!F35))="","",OFFSET('Sanitation Data'!$F$30,0,10*ROW('Sanitation Data'!F35)))</f>
        <v/>
      </c>
      <c r="CX41" s="292" t="str">
        <f ca="true">+IF(OFFSET('Sanitation Data'!$F$31,0,10*ROW('Sanitation Data'!F35))="","",OFFSET('Sanitation Data'!$F$31,0,10*ROW('Sanitation Data'!F35)))</f>
        <v/>
      </c>
      <c r="CY41" s="292" t="str">
        <f ca="true">+IF(OFFSET('Sanitation Data'!$F$32,0,10*ROW('Sanitation Data'!F35))="","",OFFSET('Sanitation Data'!$F$32,0,10*ROW('Sanitation Data'!F35)))</f>
        <v/>
      </c>
      <c r="CZ41" s="292" t="str">
        <f ca="true">+IF(OFFSET('Sanitation Data'!$G$28,0,10*ROW('Sanitation Data'!G35))="","",OFFSET('Sanitation Data'!$G$28,0,10*ROW('Sanitation Data'!G35)))</f>
        <v/>
      </c>
      <c r="DA41" s="292" t="str">
        <f ca="true">+IF(OFFSET('Sanitation Data'!$G$29,0,10*ROW('Sanitation Data'!G35))="","",OFFSET('Sanitation Data'!$G$29,0,10*ROW('Sanitation Data'!G35)))</f>
        <v/>
      </c>
      <c r="DB41" s="292" t="str">
        <f ca="true">+IF(OFFSET('Sanitation Data'!$G$30,0,10*ROW('Sanitation Data'!G35))="","",OFFSET('Sanitation Data'!$G$30,0,10*ROW('Sanitation Data'!G35)))</f>
        <v/>
      </c>
      <c r="DC41" s="292" t="str">
        <f ca="true">+IF(OFFSET('Sanitation Data'!$G$31,0,10*ROW('Sanitation Data'!G35))="","",OFFSET('Sanitation Data'!$G$31,0,10*ROW('Sanitation Data'!G35)))</f>
        <v/>
      </c>
      <c r="DD41" s="292" t="str">
        <f ca="true">+IF(OFFSET('Sanitation Data'!$G$32,0,10*ROW('Sanitation Data'!G35))="","",OFFSET('Sanitation Data'!$G$32,0,10*ROW('Sanitation Data'!G35)))</f>
        <v/>
      </c>
      <c r="DE41" s="292" t="str">
        <f ca="true">+IF(OFFSET('Sanitation Data'!$H$28,0,10*ROW('Sanitation Data'!H35))="","",OFFSET('Sanitation Data'!$H$28,0,10*ROW('Sanitation Data'!H35)))</f>
        <v/>
      </c>
      <c r="DF41" s="292" t="str">
        <f ca="true">+IF(OFFSET('Sanitation Data'!$H$29,0,10*ROW('Sanitation Data'!H35))="","",OFFSET('Sanitation Data'!$H$29,0,10*ROW('Sanitation Data'!H35)))</f>
        <v/>
      </c>
      <c r="DG41" s="292" t="str">
        <f ca="true">+IF(OFFSET('Sanitation Data'!$H$30,0,10*ROW('Sanitation Data'!H35))="","",OFFSET('Sanitation Data'!$H$30,0,10*ROW('Sanitation Data'!H35)))</f>
        <v/>
      </c>
      <c r="DH41" s="292" t="str">
        <f ca="true">+IF(OFFSET('Sanitation Data'!$H$31,0,10*ROW('Sanitation Data'!H35))="","",OFFSET('Sanitation Data'!$H$31,0,10*ROW('Sanitation Data'!H35)))</f>
        <v/>
      </c>
      <c r="DI41" s="292" t="str">
        <f ca="true">+IF(OFFSET('Sanitation Data'!$H$32,0,10*ROW('Sanitation Data'!H35))="","",OFFSET('Sanitation Data'!$H$32,0,10*ROW('Sanitation Data'!H35)))</f>
        <v/>
      </c>
      <c r="DJ41" s="292" t="str">
        <f ca="true">+IF(OFFSET('Sanitation Data'!$I$28,0,10*ROW('Sanitation Data'!I35))="","",OFFSET('Sanitation Data'!$I$28,0,10*ROW('Sanitation Data'!I35)))</f>
        <v/>
      </c>
      <c r="DK41" s="292" t="str">
        <f ca="true">+IF(OFFSET('Sanitation Data'!$I$29,0,10*ROW('Sanitation Data'!I35))="","",OFFSET('Sanitation Data'!$I$29,0,10*ROW('Sanitation Data'!I35)))</f>
        <v/>
      </c>
      <c r="DL41" s="292" t="str">
        <f ca="true">+IF(OFFSET('Sanitation Data'!$I$30,0,10*ROW('Sanitation Data'!I35))="","",OFFSET('Sanitation Data'!$I$30,0,10*ROW('Sanitation Data'!I35)))</f>
        <v/>
      </c>
      <c r="DM41" s="292" t="str">
        <f ca="true">+IF(OFFSET('Sanitation Data'!$I$31,0,10*ROW('Sanitation Data'!I35))="","",OFFSET('Sanitation Data'!$I$31,0,10*ROW('Sanitation Data'!I35)))</f>
        <v/>
      </c>
      <c r="DN41" s="292" t="str">
        <f ca="true">+IF(OFFSET('Sanitation Data'!$I$32,0,10*ROW('Sanitation Data'!I35))="","",OFFSET('Sanitation Data'!$I$32,0,10*ROW('Sanitation Data'!I35)))</f>
        <v/>
      </c>
      <c r="DO41" s="292" t="str">
        <f ca="true">+IF(OFFSET('Hygiene Data'!$D$11,0,10*ROW('Hygiene Data'!D35))="","",OFFSET('Hygiene Data'!$D$11,0,10*ROW('Hygiene Data'!D35)))</f>
        <v/>
      </c>
      <c r="DP41" s="292" t="str">
        <f ca="true">+IF(OFFSET('Hygiene Data'!$D$12,0,10*ROW('Hygiene Data'!D35))="","",OFFSET('Hygiene Data'!$D$12,0,10*ROW('Hygiene Data'!D35)))</f>
        <v/>
      </c>
      <c r="DQ41" s="292" t="str">
        <f ca="true">+IF(OFFSET('Hygiene Data'!$D$13,0,10*ROW('Hygiene Data'!D35))="","",OFFSET('Hygiene Data'!$D$13,0,10*ROW('Hygiene Data'!D35)))</f>
        <v/>
      </c>
      <c r="DR41" s="292" t="str">
        <f ca="true">+IF(OFFSET('Hygiene Data'!$E$11,0,10*ROW('Hygiene Data'!E35))="","",OFFSET('Hygiene Data'!$E$11,0,10*ROW('Hygiene Data'!E35)))</f>
        <v/>
      </c>
      <c r="DS41" s="292" t="str">
        <f ca="true">+IF(OFFSET('Hygiene Data'!$E$12,0,10*ROW('Hygiene Data'!E35))="","",OFFSET('Hygiene Data'!$E$12,0,10*ROW('Hygiene Data'!E35)))</f>
        <v/>
      </c>
      <c r="DT41" s="292" t="str">
        <f ca="true">+IF(OFFSET('Hygiene Data'!$E$13,0,10*ROW('Hygiene Data'!E35))="","",OFFSET('Hygiene Data'!$E$13,0,10*ROW('Hygiene Data'!E35)))</f>
        <v/>
      </c>
      <c r="DU41" s="292" t="str">
        <f ca="true">+IF(OFFSET('Hygiene Data'!$F$11,0,10*ROW('Hygiene Data'!F35))="","",OFFSET('Hygiene Data'!$F$11,0,10*ROW('Hygiene Data'!F35)))</f>
        <v/>
      </c>
      <c r="DV41" s="292" t="str">
        <f ca="true">+IF(OFFSET('Hygiene Data'!$F$12,0,10*ROW('Hygiene Data'!F35))="","",OFFSET('Hygiene Data'!$F$12,0,10*ROW('Hygiene Data'!F35)))</f>
        <v/>
      </c>
      <c r="DW41" s="292" t="str">
        <f ca="true">+IF(OFFSET('Hygiene Data'!$F$13,0,10*ROW('Hygiene Data'!F35))="","",OFFSET('Hygiene Data'!$F$13,0,10*ROW('Hygiene Data'!F35)))</f>
        <v/>
      </c>
      <c r="DX41" s="292" t="str">
        <f ca="true">+IF(OFFSET('Hygiene Data'!$G$11,0,10*ROW('Hygiene Data'!G35))="","",OFFSET('Hygiene Data'!$G$11,0,10*ROW('Hygiene Data'!G35)))</f>
        <v/>
      </c>
      <c r="DY41" s="292" t="str">
        <f ca="true">+IF(OFFSET('Hygiene Data'!$G$12,0,10*ROW('Hygiene Data'!G35))="","",OFFSET('Hygiene Data'!$G$12,0,10*ROW('Hygiene Data'!G35)))</f>
        <v/>
      </c>
      <c r="DZ41" s="292" t="str">
        <f ca="true">+IF(OFFSET('Hygiene Data'!$G$13,0,10*ROW('Hygiene Data'!G35))="","",OFFSET('Hygiene Data'!$G$13,0,10*ROW('Hygiene Data'!G35)))</f>
        <v/>
      </c>
      <c r="EA41" s="292" t="str">
        <f ca="true">+IF(OFFSET('Hygiene Data'!$H$11,0,10*ROW('Hygiene Data'!H35))="","",OFFSET('Hygiene Data'!$H$11,0,10*ROW('Hygiene Data'!H35)))</f>
        <v/>
      </c>
      <c r="EB41" s="292" t="str">
        <f ca="true">+IF(OFFSET('Hygiene Data'!$H$12,0,10*ROW('Hygiene Data'!H35))="","",OFFSET('Hygiene Data'!$H$12,0,10*ROW('Hygiene Data'!H35)))</f>
        <v/>
      </c>
      <c r="EC41" s="292" t="str">
        <f ca="true">+IF(OFFSET('Hygiene Data'!$H$13,0,10*ROW('Hygiene Data'!H35))="","",OFFSET('Hygiene Data'!$H$13,0,10*ROW('Hygiene Data'!H35)))</f>
        <v/>
      </c>
      <c r="ED41" s="292" t="str">
        <f ca="true">+IF(OFFSET('Hygiene Data'!$I$11,0,10*ROW('Hygiene Data'!I35))="","",OFFSET('Hygiene Data'!$I$11,0,10*ROW('Hygiene Data'!I35)))</f>
        <v/>
      </c>
      <c r="EE41" s="292" t="str">
        <f ca="true">+IF(OFFSET('Hygiene Data'!$I$12,0,10*ROW('Hygiene Data'!I35))="","",OFFSET('Hygiene Data'!$I$12,0,10*ROW('Hygiene Data'!I35)))</f>
        <v/>
      </c>
      <c r="EF41" s="29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8"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2"/>
      <c r="BS42" s="292" t="str">
        <f ca="true">+IF(OFFSET('Water Data'!$D$27,0,10*ROW('Water Data'!D36))="","",OFFSET('Water Data'!$D$27,0,10*ROW('Water Data'!D36)))</f>
        <v/>
      </c>
      <c r="BT42" s="292" t="str">
        <f ca="true">+IF(OFFSET('Water Data'!$D$28,0,10*ROW('Water Data'!D36))="","",OFFSET('Water Data'!$D$28,0,10*ROW('Water Data'!D36)))</f>
        <v/>
      </c>
      <c r="BU42" s="292" t="str">
        <f ca="true">+IF(OFFSET('Water Data'!$D$29,0,10*ROW('Water Data'!D36))="","",OFFSET('Water Data'!$D$29,0,10*ROW('Water Data'!D36)))</f>
        <v/>
      </c>
      <c r="BV42" s="292" t="str">
        <f ca="true">+IF(OFFSET('Water Data'!$E$27,0,10*ROW('Water Data'!E36))="","",OFFSET('Water Data'!$E$27,0,10*ROW('Water Data'!E36)))</f>
        <v/>
      </c>
      <c r="BW42" s="292" t="str">
        <f ca="true">+IF(OFFSET('Water Data'!$E$28,0,10*ROW('Water Data'!E36))="","",OFFSET('Water Data'!$E$28,0,10*ROW('Water Data'!E36)))</f>
        <v/>
      </c>
      <c r="BX42" s="292" t="str">
        <f ca="true">+IF(OFFSET('Water Data'!$E$29,0,10*ROW('Water Data'!E36))="","",OFFSET('Water Data'!$E$29,0,10*ROW('Water Data'!E36)))</f>
        <v/>
      </c>
      <c r="BY42" s="292" t="str">
        <f ca="true">+IF(OFFSET('Water Data'!$F$27,0,10*ROW('Water Data'!F36))="","",OFFSET('Water Data'!$F$27,0,10*ROW('Water Data'!F36)))</f>
        <v/>
      </c>
      <c r="BZ42" s="292" t="str">
        <f ca="true">+IF(OFFSET('Water Data'!$F$28,0,10*ROW('Water Data'!F36))="","",OFFSET('Water Data'!$F$28,0,10*ROW('Water Data'!F36)))</f>
        <v/>
      </c>
      <c r="CA42" s="292" t="str">
        <f ca="true">+IF(OFFSET('Water Data'!$F$29,0,10*ROW('Water Data'!F36))="","",OFFSET('Water Data'!$F$29,0,10*ROW('Water Data'!F36)))</f>
        <v/>
      </c>
      <c r="CB42" s="292" t="str">
        <f ca="true">+IF(OFFSET('Water Data'!$G$27,0,10*ROW('Water Data'!G36))="","",OFFSET('Water Data'!$G$27,0,10*ROW('Water Data'!G36)))</f>
        <v/>
      </c>
      <c r="CC42" s="292" t="str">
        <f ca="true">+IF(OFFSET('Water Data'!$G$28,0,10*ROW('Water Data'!G36))="","",OFFSET('Water Data'!$G$28,0,10*ROW('Water Data'!G36)))</f>
        <v/>
      </c>
      <c r="CD42" s="292" t="str">
        <f ca="true">+IF(OFFSET('Water Data'!$G$29,0,10*ROW('Water Data'!G36))="","",OFFSET('Water Data'!$G$29,0,10*ROW('Water Data'!G36)))</f>
        <v/>
      </c>
      <c r="CE42" s="292" t="str">
        <f ca="true">+IF(OFFSET('Water Data'!$H$27,0,10*ROW('Water Data'!H36))="","",OFFSET('Water Data'!$H$27,0,10*ROW('Water Data'!H36)))</f>
        <v/>
      </c>
      <c r="CF42" s="292" t="str">
        <f ca="true">+IF(OFFSET('Water Data'!$H$28,0,10*ROW('Water Data'!H36))="","",OFFSET('Water Data'!$H$28,0,10*ROW('Water Data'!H36)))</f>
        <v/>
      </c>
      <c r="CG42" s="292" t="str">
        <f ca="true">+IF(OFFSET('Water Data'!$H$29,0,10*ROW('Water Data'!H36))="","",OFFSET('Water Data'!$H$29,0,10*ROW('Water Data'!H36)))</f>
        <v/>
      </c>
      <c r="CH42" s="292" t="str">
        <f ca="true">+IF(OFFSET('Water Data'!$I$27,0,10*ROW('Water Data'!I36))="","",OFFSET('Water Data'!$I$27,0,10*ROW('Water Data'!I36)))</f>
        <v/>
      </c>
      <c r="CI42" s="292" t="str">
        <f ca="true">+IF(OFFSET('Water Data'!$I$28,0,10*ROW('Water Data'!I36))="","",OFFSET('Water Data'!$I$28,0,10*ROW('Water Data'!I36)))</f>
        <v/>
      </c>
      <c r="CJ42" s="292" t="str">
        <f ca="true">+IF(OFFSET('Water Data'!$I$29,0,10*ROW('Water Data'!I36))="","",OFFSET('Water Data'!$I$29,0,10*ROW('Water Data'!I36)))</f>
        <v/>
      </c>
      <c r="CK42" s="292" t="str">
        <f ca="true">+IF(OFFSET('Sanitation Data'!$D$28,0,10*ROW('Sanitation Data'!D36))="","",OFFSET('Sanitation Data'!$D$28,0,10*ROW('Sanitation Data'!D36)))</f>
        <v/>
      </c>
      <c r="CL42" s="292" t="str">
        <f ca="true">+IF(OFFSET('Sanitation Data'!$D$29,0,10*ROW('Sanitation Data'!D36))="","",OFFSET('Sanitation Data'!$D$29,0,10*ROW('Sanitation Data'!D36)))</f>
        <v/>
      </c>
      <c r="CM42" s="292" t="str">
        <f ca="true">+IF(OFFSET('Sanitation Data'!$D$30,0,10*ROW('Sanitation Data'!D36))="","",OFFSET('Sanitation Data'!$D$30,0,10*ROW('Sanitation Data'!D36)))</f>
        <v/>
      </c>
      <c r="CN42" s="292" t="str">
        <f ca="true">+IF(OFFSET('Sanitation Data'!$D$31,0,10*ROW('Sanitation Data'!D36))="","",OFFSET('Sanitation Data'!$D$31,0,10*ROW('Sanitation Data'!D36)))</f>
        <v/>
      </c>
      <c r="CO42" s="292" t="str">
        <f ca="true">+IF(OFFSET('Sanitation Data'!$D$32,0,10*ROW('Sanitation Data'!D36))="","",OFFSET('Sanitation Data'!$D$32,0,10*ROW('Sanitation Data'!D36)))</f>
        <v/>
      </c>
      <c r="CP42" s="292" t="str">
        <f ca="true">+IF(OFFSET('Sanitation Data'!$E$28,0,10*ROW('Sanitation Data'!E36))="","",OFFSET('Sanitation Data'!$E$28,0,10*ROW('Sanitation Data'!E36)))</f>
        <v/>
      </c>
      <c r="CQ42" s="292" t="str">
        <f ca="true">+IF(OFFSET('Sanitation Data'!$E$29,0,10*ROW('Sanitation Data'!E36))="","",OFFSET('Sanitation Data'!$E$29,0,10*ROW('Sanitation Data'!E36)))</f>
        <v/>
      </c>
      <c r="CR42" s="292" t="str">
        <f ca="true">+IF(OFFSET('Sanitation Data'!$E$30,0,10*ROW('Sanitation Data'!E36))="","",OFFSET('Sanitation Data'!$E$30,0,10*ROW('Sanitation Data'!E36)))</f>
        <v/>
      </c>
      <c r="CS42" s="292" t="str">
        <f ca="true">+IF(OFFSET('Sanitation Data'!$E$31,0,10*ROW('Sanitation Data'!E36))="","",OFFSET('Sanitation Data'!$E$31,0,10*ROW('Sanitation Data'!E36)))</f>
        <v/>
      </c>
      <c r="CT42" s="292" t="str">
        <f ca="true">+IF(OFFSET('Sanitation Data'!$E$32,0,10*ROW('Sanitation Data'!E36))="","",OFFSET('Sanitation Data'!$E$32,0,10*ROW('Sanitation Data'!E36)))</f>
        <v/>
      </c>
      <c r="CU42" s="292" t="str">
        <f ca="true">+IF(OFFSET('Sanitation Data'!$F$28,0,10*ROW('Sanitation Data'!F36))="","",OFFSET('Sanitation Data'!$F$28,0,10*ROW('Sanitation Data'!F36)))</f>
        <v/>
      </c>
      <c r="CV42" s="292" t="str">
        <f ca="true">+IF(OFFSET('Sanitation Data'!$F$29,0,10*ROW('Sanitation Data'!F36))="","",OFFSET('Sanitation Data'!$F$29,0,10*ROW('Sanitation Data'!F36)))</f>
        <v/>
      </c>
      <c r="CW42" s="292" t="str">
        <f ca="true">+IF(OFFSET('Sanitation Data'!$F$30,0,10*ROW('Sanitation Data'!F36))="","",OFFSET('Sanitation Data'!$F$30,0,10*ROW('Sanitation Data'!F36)))</f>
        <v/>
      </c>
      <c r="CX42" s="292" t="str">
        <f ca="true">+IF(OFFSET('Sanitation Data'!$F$31,0,10*ROW('Sanitation Data'!F36))="","",OFFSET('Sanitation Data'!$F$31,0,10*ROW('Sanitation Data'!F36)))</f>
        <v/>
      </c>
      <c r="CY42" s="292" t="str">
        <f ca="true">+IF(OFFSET('Sanitation Data'!$F$32,0,10*ROW('Sanitation Data'!F36))="","",OFFSET('Sanitation Data'!$F$32,0,10*ROW('Sanitation Data'!F36)))</f>
        <v/>
      </c>
      <c r="CZ42" s="292" t="str">
        <f ca="true">+IF(OFFSET('Sanitation Data'!$G$28,0,10*ROW('Sanitation Data'!G36))="","",OFFSET('Sanitation Data'!$G$28,0,10*ROW('Sanitation Data'!G36)))</f>
        <v/>
      </c>
      <c r="DA42" s="292" t="str">
        <f ca="true">+IF(OFFSET('Sanitation Data'!$G$29,0,10*ROW('Sanitation Data'!G36))="","",OFFSET('Sanitation Data'!$G$29,0,10*ROW('Sanitation Data'!G36)))</f>
        <v/>
      </c>
      <c r="DB42" s="292" t="str">
        <f ca="true">+IF(OFFSET('Sanitation Data'!$G$30,0,10*ROW('Sanitation Data'!G36))="","",OFFSET('Sanitation Data'!$G$30,0,10*ROW('Sanitation Data'!G36)))</f>
        <v/>
      </c>
      <c r="DC42" s="292" t="str">
        <f ca="true">+IF(OFFSET('Sanitation Data'!$G$31,0,10*ROW('Sanitation Data'!G36))="","",OFFSET('Sanitation Data'!$G$31,0,10*ROW('Sanitation Data'!G36)))</f>
        <v/>
      </c>
      <c r="DD42" s="292" t="str">
        <f ca="true">+IF(OFFSET('Sanitation Data'!$G$32,0,10*ROW('Sanitation Data'!G36))="","",OFFSET('Sanitation Data'!$G$32,0,10*ROW('Sanitation Data'!G36)))</f>
        <v/>
      </c>
      <c r="DE42" s="292" t="str">
        <f ca="true">+IF(OFFSET('Sanitation Data'!$H$28,0,10*ROW('Sanitation Data'!H36))="","",OFFSET('Sanitation Data'!$H$28,0,10*ROW('Sanitation Data'!H36)))</f>
        <v/>
      </c>
      <c r="DF42" s="292" t="str">
        <f ca="true">+IF(OFFSET('Sanitation Data'!$H$29,0,10*ROW('Sanitation Data'!H36))="","",OFFSET('Sanitation Data'!$H$29,0,10*ROW('Sanitation Data'!H36)))</f>
        <v/>
      </c>
      <c r="DG42" s="292" t="str">
        <f ca="true">+IF(OFFSET('Sanitation Data'!$H$30,0,10*ROW('Sanitation Data'!H36))="","",OFFSET('Sanitation Data'!$H$30,0,10*ROW('Sanitation Data'!H36)))</f>
        <v/>
      </c>
      <c r="DH42" s="292" t="str">
        <f ca="true">+IF(OFFSET('Sanitation Data'!$H$31,0,10*ROW('Sanitation Data'!H36))="","",OFFSET('Sanitation Data'!$H$31,0,10*ROW('Sanitation Data'!H36)))</f>
        <v/>
      </c>
      <c r="DI42" s="292" t="str">
        <f ca="true">+IF(OFFSET('Sanitation Data'!$H$32,0,10*ROW('Sanitation Data'!H36))="","",OFFSET('Sanitation Data'!$H$32,0,10*ROW('Sanitation Data'!H36)))</f>
        <v/>
      </c>
      <c r="DJ42" s="292" t="str">
        <f ca="true">+IF(OFFSET('Sanitation Data'!$I$28,0,10*ROW('Sanitation Data'!I36))="","",OFFSET('Sanitation Data'!$I$28,0,10*ROW('Sanitation Data'!I36)))</f>
        <v/>
      </c>
      <c r="DK42" s="292" t="str">
        <f ca="true">+IF(OFFSET('Sanitation Data'!$I$29,0,10*ROW('Sanitation Data'!I36))="","",OFFSET('Sanitation Data'!$I$29,0,10*ROW('Sanitation Data'!I36)))</f>
        <v/>
      </c>
      <c r="DL42" s="292" t="str">
        <f ca="true">+IF(OFFSET('Sanitation Data'!$I$30,0,10*ROW('Sanitation Data'!I36))="","",OFFSET('Sanitation Data'!$I$30,0,10*ROW('Sanitation Data'!I36)))</f>
        <v/>
      </c>
      <c r="DM42" s="292" t="str">
        <f ca="true">+IF(OFFSET('Sanitation Data'!$I$31,0,10*ROW('Sanitation Data'!I36))="","",OFFSET('Sanitation Data'!$I$31,0,10*ROW('Sanitation Data'!I36)))</f>
        <v/>
      </c>
      <c r="DN42" s="292" t="str">
        <f ca="true">+IF(OFFSET('Sanitation Data'!$I$32,0,10*ROW('Sanitation Data'!I36))="","",OFFSET('Sanitation Data'!$I$32,0,10*ROW('Sanitation Data'!I36)))</f>
        <v/>
      </c>
      <c r="DO42" s="292" t="str">
        <f ca="true">+IF(OFFSET('Hygiene Data'!$D$11,0,10*ROW('Hygiene Data'!D36))="","",OFFSET('Hygiene Data'!$D$11,0,10*ROW('Hygiene Data'!D36)))</f>
        <v/>
      </c>
      <c r="DP42" s="292" t="str">
        <f ca="true">+IF(OFFSET('Hygiene Data'!$D$12,0,10*ROW('Hygiene Data'!D36))="","",OFFSET('Hygiene Data'!$D$12,0,10*ROW('Hygiene Data'!D36)))</f>
        <v/>
      </c>
      <c r="DQ42" s="292" t="str">
        <f ca="true">+IF(OFFSET('Hygiene Data'!$D$13,0,10*ROW('Hygiene Data'!D36))="","",OFFSET('Hygiene Data'!$D$13,0,10*ROW('Hygiene Data'!D36)))</f>
        <v/>
      </c>
      <c r="DR42" s="292" t="str">
        <f ca="true">+IF(OFFSET('Hygiene Data'!$E$11,0,10*ROW('Hygiene Data'!E36))="","",OFFSET('Hygiene Data'!$E$11,0,10*ROW('Hygiene Data'!E36)))</f>
        <v/>
      </c>
      <c r="DS42" s="292" t="str">
        <f ca="true">+IF(OFFSET('Hygiene Data'!$E$12,0,10*ROW('Hygiene Data'!E36))="","",OFFSET('Hygiene Data'!$E$12,0,10*ROW('Hygiene Data'!E36)))</f>
        <v/>
      </c>
      <c r="DT42" s="292" t="str">
        <f ca="true">+IF(OFFSET('Hygiene Data'!$E$13,0,10*ROW('Hygiene Data'!E36))="","",OFFSET('Hygiene Data'!$E$13,0,10*ROW('Hygiene Data'!E36)))</f>
        <v/>
      </c>
      <c r="DU42" s="292" t="str">
        <f ca="true">+IF(OFFSET('Hygiene Data'!$F$11,0,10*ROW('Hygiene Data'!F36))="","",OFFSET('Hygiene Data'!$F$11,0,10*ROW('Hygiene Data'!F36)))</f>
        <v/>
      </c>
      <c r="DV42" s="292" t="str">
        <f ca="true">+IF(OFFSET('Hygiene Data'!$F$12,0,10*ROW('Hygiene Data'!F36))="","",OFFSET('Hygiene Data'!$F$12,0,10*ROW('Hygiene Data'!F36)))</f>
        <v/>
      </c>
      <c r="DW42" s="292" t="str">
        <f ca="true">+IF(OFFSET('Hygiene Data'!$F$13,0,10*ROW('Hygiene Data'!F36))="","",OFFSET('Hygiene Data'!$F$13,0,10*ROW('Hygiene Data'!F36)))</f>
        <v/>
      </c>
      <c r="DX42" s="292" t="str">
        <f ca="true">+IF(OFFSET('Hygiene Data'!$G$11,0,10*ROW('Hygiene Data'!G36))="","",OFFSET('Hygiene Data'!$G$11,0,10*ROW('Hygiene Data'!G36)))</f>
        <v/>
      </c>
      <c r="DY42" s="292" t="str">
        <f ca="true">+IF(OFFSET('Hygiene Data'!$G$12,0,10*ROW('Hygiene Data'!G36))="","",OFFSET('Hygiene Data'!$G$12,0,10*ROW('Hygiene Data'!G36)))</f>
        <v/>
      </c>
      <c r="DZ42" s="292" t="str">
        <f ca="true">+IF(OFFSET('Hygiene Data'!$G$13,0,10*ROW('Hygiene Data'!G36))="","",OFFSET('Hygiene Data'!$G$13,0,10*ROW('Hygiene Data'!G36)))</f>
        <v/>
      </c>
      <c r="EA42" s="292" t="str">
        <f ca="true">+IF(OFFSET('Hygiene Data'!$H$11,0,10*ROW('Hygiene Data'!H36))="","",OFFSET('Hygiene Data'!$H$11,0,10*ROW('Hygiene Data'!H36)))</f>
        <v/>
      </c>
      <c r="EB42" s="292" t="str">
        <f ca="true">+IF(OFFSET('Hygiene Data'!$H$12,0,10*ROW('Hygiene Data'!H36))="","",OFFSET('Hygiene Data'!$H$12,0,10*ROW('Hygiene Data'!H36)))</f>
        <v/>
      </c>
      <c r="EC42" s="292" t="str">
        <f ca="true">+IF(OFFSET('Hygiene Data'!$H$13,0,10*ROW('Hygiene Data'!H36))="","",OFFSET('Hygiene Data'!$H$13,0,10*ROW('Hygiene Data'!H36)))</f>
        <v/>
      </c>
      <c r="ED42" s="292" t="str">
        <f ca="true">+IF(OFFSET('Hygiene Data'!$I$11,0,10*ROW('Hygiene Data'!I36))="","",OFFSET('Hygiene Data'!$I$11,0,10*ROW('Hygiene Data'!I36)))</f>
        <v/>
      </c>
      <c r="EE42" s="292" t="str">
        <f ca="true">+IF(OFFSET('Hygiene Data'!$I$12,0,10*ROW('Hygiene Data'!I36))="","",OFFSET('Hygiene Data'!$I$12,0,10*ROW('Hygiene Data'!I36)))</f>
        <v/>
      </c>
      <c r="EF42" s="29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8"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2"/>
      <c r="BS43" s="292" t="str">
        <f ca="true">+IF(OFFSET('Water Data'!$D$27,0,10*ROW('Water Data'!D37))="","",OFFSET('Water Data'!$D$27,0,10*ROW('Water Data'!D37)))</f>
        <v/>
      </c>
      <c r="BT43" s="292" t="str">
        <f ca="true">+IF(OFFSET('Water Data'!$D$28,0,10*ROW('Water Data'!D37))="","",OFFSET('Water Data'!$D$28,0,10*ROW('Water Data'!D37)))</f>
        <v/>
      </c>
      <c r="BU43" s="292" t="str">
        <f ca="true">+IF(OFFSET('Water Data'!$D$29,0,10*ROW('Water Data'!D37))="","",OFFSET('Water Data'!$D$29,0,10*ROW('Water Data'!D37)))</f>
        <v/>
      </c>
      <c r="BV43" s="292" t="str">
        <f ca="true">+IF(OFFSET('Water Data'!$E$27,0,10*ROW('Water Data'!E37))="","",OFFSET('Water Data'!$E$27,0,10*ROW('Water Data'!E37)))</f>
        <v/>
      </c>
      <c r="BW43" s="292" t="str">
        <f ca="true">+IF(OFFSET('Water Data'!$E$28,0,10*ROW('Water Data'!E37))="","",OFFSET('Water Data'!$E$28,0,10*ROW('Water Data'!E37)))</f>
        <v/>
      </c>
      <c r="BX43" s="292" t="str">
        <f ca="true">+IF(OFFSET('Water Data'!$E$29,0,10*ROW('Water Data'!E37))="","",OFFSET('Water Data'!$E$29,0,10*ROW('Water Data'!E37)))</f>
        <v/>
      </c>
      <c r="BY43" s="292" t="str">
        <f ca="true">+IF(OFFSET('Water Data'!$F$27,0,10*ROW('Water Data'!F37))="","",OFFSET('Water Data'!$F$27,0,10*ROW('Water Data'!F37)))</f>
        <v/>
      </c>
      <c r="BZ43" s="292" t="str">
        <f ca="true">+IF(OFFSET('Water Data'!$F$28,0,10*ROW('Water Data'!F37))="","",OFFSET('Water Data'!$F$28,0,10*ROW('Water Data'!F37)))</f>
        <v/>
      </c>
      <c r="CA43" s="292" t="str">
        <f ca="true">+IF(OFFSET('Water Data'!$F$29,0,10*ROW('Water Data'!F37))="","",OFFSET('Water Data'!$F$29,0,10*ROW('Water Data'!F37)))</f>
        <v/>
      </c>
      <c r="CB43" s="292" t="str">
        <f ca="true">+IF(OFFSET('Water Data'!$G$27,0,10*ROW('Water Data'!G37))="","",OFFSET('Water Data'!$G$27,0,10*ROW('Water Data'!G37)))</f>
        <v/>
      </c>
      <c r="CC43" s="292" t="str">
        <f ca="true">+IF(OFFSET('Water Data'!$G$28,0,10*ROW('Water Data'!G37))="","",OFFSET('Water Data'!$G$28,0,10*ROW('Water Data'!G37)))</f>
        <v/>
      </c>
      <c r="CD43" s="292" t="str">
        <f ca="true">+IF(OFFSET('Water Data'!$G$29,0,10*ROW('Water Data'!G37))="","",OFFSET('Water Data'!$G$29,0,10*ROW('Water Data'!G37)))</f>
        <v/>
      </c>
      <c r="CE43" s="292" t="str">
        <f ca="true">+IF(OFFSET('Water Data'!$H$27,0,10*ROW('Water Data'!H37))="","",OFFSET('Water Data'!$H$27,0,10*ROW('Water Data'!H37)))</f>
        <v/>
      </c>
      <c r="CF43" s="292" t="str">
        <f ca="true">+IF(OFFSET('Water Data'!$H$28,0,10*ROW('Water Data'!H37))="","",OFFSET('Water Data'!$H$28,0,10*ROW('Water Data'!H37)))</f>
        <v/>
      </c>
      <c r="CG43" s="292" t="str">
        <f ca="true">+IF(OFFSET('Water Data'!$H$29,0,10*ROW('Water Data'!H37))="","",OFFSET('Water Data'!$H$29,0,10*ROW('Water Data'!H37)))</f>
        <v/>
      </c>
      <c r="CH43" s="292" t="str">
        <f ca="true">+IF(OFFSET('Water Data'!$I$27,0,10*ROW('Water Data'!I37))="","",OFFSET('Water Data'!$I$27,0,10*ROW('Water Data'!I37)))</f>
        <v/>
      </c>
      <c r="CI43" s="292" t="str">
        <f ca="true">+IF(OFFSET('Water Data'!$I$28,0,10*ROW('Water Data'!I37))="","",OFFSET('Water Data'!$I$28,0,10*ROW('Water Data'!I37)))</f>
        <v/>
      </c>
      <c r="CJ43" s="292" t="str">
        <f ca="true">+IF(OFFSET('Water Data'!$I$29,0,10*ROW('Water Data'!I37))="","",OFFSET('Water Data'!$I$29,0,10*ROW('Water Data'!I37)))</f>
        <v/>
      </c>
      <c r="CK43" s="292" t="str">
        <f ca="true">+IF(OFFSET('Sanitation Data'!$D$28,0,10*ROW('Sanitation Data'!D37))="","",OFFSET('Sanitation Data'!$D$28,0,10*ROW('Sanitation Data'!D37)))</f>
        <v/>
      </c>
      <c r="CL43" s="292" t="str">
        <f ca="true">+IF(OFFSET('Sanitation Data'!$D$29,0,10*ROW('Sanitation Data'!D37))="","",OFFSET('Sanitation Data'!$D$29,0,10*ROW('Sanitation Data'!D37)))</f>
        <v/>
      </c>
      <c r="CM43" s="292" t="str">
        <f ca="true">+IF(OFFSET('Sanitation Data'!$D$30,0,10*ROW('Sanitation Data'!D37))="","",OFFSET('Sanitation Data'!$D$30,0,10*ROW('Sanitation Data'!D37)))</f>
        <v/>
      </c>
      <c r="CN43" s="292" t="str">
        <f ca="true">+IF(OFFSET('Sanitation Data'!$D$31,0,10*ROW('Sanitation Data'!D37))="","",OFFSET('Sanitation Data'!$D$31,0,10*ROW('Sanitation Data'!D37)))</f>
        <v/>
      </c>
      <c r="CO43" s="292" t="str">
        <f ca="true">+IF(OFFSET('Sanitation Data'!$D$32,0,10*ROW('Sanitation Data'!D37))="","",OFFSET('Sanitation Data'!$D$32,0,10*ROW('Sanitation Data'!D37)))</f>
        <v/>
      </c>
      <c r="CP43" s="292" t="str">
        <f ca="true">+IF(OFFSET('Sanitation Data'!$E$28,0,10*ROW('Sanitation Data'!E37))="","",OFFSET('Sanitation Data'!$E$28,0,10*ROW('Sanitation Data'!E37)))</f>
        <v/>
      </c>
      <c r="CQ43" s="292" t="str">
        <f ca="true">+IF(OFFSET('Sanitation Data'!$E$29,0,10*ROW('Sanitation Data'!E37))="","",OFFSET('Sanitation Data'!$E$29,0,10*ROW('Sanitation Data'!E37)))</f>
        <v/>
      </c>
      <c r="CR43" s="292" t="str">
        <f ca="true">+IF(OFFSET('Sanitation Data'!$E$30,0,10*ROW('Sanitation Data'!E37))="","",OFFSET('Sanitation Data'!$E$30,0,10*ROW('Sanitation Data'!E37)))</f>
        <v/>
      </c>
      <c r="CS43" s="292" t="str">
        <f ca="true">+IF(OFFSET('Sanitation Data'!$E$31,0,10*ROW('Sanitation Data'!E37))="","",OFFSET('Sanitation Data'!$E$31,0,10*ROW('Sanitation Data'!E37)))</f>
        <v/>
      </c>
      <c r="CT43" s="292" t="str">
        <f ca="true">+IF(OFFSET('Sanitation Data'!$E$32,0,10*ROW('Sanitation Data'!E37))="","",OFFSET('Sanitation Data'!$E$32,0,10*ROW('Sanitation Data'!E37)))</f>
        <v/>
      </c>
      <c r="CU43" s="292" t="str">
        <f ca="true">+IF(OFFSET('Sanitation Data'!$F$28,0,10*ROW('Sanitation Data'!F37))="","",OFFSET('Sanitation Data'!$F$28,0,10*ROW('Sanitation Data'!F37)))</f>
        <v/>
      </c>
      <c r="CV43" s="292" t="str">
        <f ca="true">+IF(OFFSET('Sanitation Data'!$F$29,0,10*ROW('Sanitation Data'!F37))="","",OFFSET('Sanitation Data'!$F$29,0,10*ROW('Sanitation Data'!F37)))</f>
        <v/>
      </c>
      <c r="CW43" s="292" t="str">
        <f ca="true">+IF(OFFSET('Sanitation Data'!$F$30,0,10*ROW('Sanitation Data'!F37))="","",OFFSET('Sanitation Data'!$F$30,0,10*ROW('Sanitation Data'!F37)))</f>
        <v/>
      </c>
      <c r="CX43" s="292" t="str">
        <f ca="true">+IF(OFFSET('Sanitation Data'!$F$31,0,10*ROW('Sanitation Data'!F37))="","",OFFSET('Sanitation Data'!$F$31,0,10*ROW('Sanitation Data'!F37)))</f>
        <v/>
      </c>
      <c r="CY43" s="292" t="str">
        <f ca="true">+IF(OFFSET('Sanitation Data'!$F$32,0,10*ROW('Sanitation Data'!F37))="","",OFFSET('Sanitation Data'!$F$32,0,10*ROW('Sanitation Data'!F37)))</f>
        <v/>
      </c>
      <c r="CZ43" s="292" t="str">
        <f ca="true">+IF(OFFSET('Sanitation Data'!$G$28,0,10*ROW('Sanitation Data'!G37))="","",OFFSET('Sanitation Data'!$G$28,0,10*ROW('Sanitation Data'!G37)))</f>
        <v/>
      </c>
      <c r="DA43" s="292" t="str">
        <f ca="true">+IF(OFFSET('Sanitation Data'!$G$29,0,10*ROW('Sanitation Data'!G37))="","",OFFSET('Sanitation Data'!$G$29,0,10*ROW('Sanitation Data'!G37)))</f>
        <v/>
      </c>
      <c r="DB43" s="292" t="str">
        <f ca="true">+IF(OFFSET('Sanitation Data'!$G$30,0,10*ROW('Sanitation Data'!G37))="","",OFFSET('Sanitation Data'!$G$30,0,10*ROW('Sanitation Data'!G37)))</f>
        <v/>
      </c>
      <c r="DC43" s="292" t="str">
        <f ca="true">+IF(OFFSET('Sanitation Data'!$G$31,0,10*ROW('Sanitation Data'!G37))="","",OFFSET('Sanitation Data'!$G$31,0,10*ROW('Sanitation Data'!G37)))</f>
        <v/>
      </c>
      <c r="DD43" s="292" t="str">
        <f ca="true">+IF(OFFSET('Sanitation Data'!$G$32,0,10*ROW('Sanitation Data'!G37))="","",OFFSET('Sanitation Data'!$G$32,0,10*ROW('Sanitation Data'!G37)))</f>
        <v/>
      </c>
      <c r="DE43" s="292" t="str">
        <f ca="true">+IF(OFFSET('Sanitation Data'!$H$28,0,10*ROW('Sanitation Data'!H37))="","",OFFSET('Sanitation Data'!$H$28,0,10*ROW('Sanitation Data'!H37)))</f>
        <v/>
      </c>
      <c r="DF43" s="292" t="str">
        <f ca="true">+IF(OFFSET('Sanitation Data'!$H$29,0,10*ROW('Sanitation Data'!H37))="","",OFFSET('Sanitation Data'!$H$29,0,10*ROW('Sanitation Data'!H37)))</f>
        <v/>
      </c>
      <c r="DG43" s="292" t="str">
        <f ca="true">+IF(OFFSET('Sanitation Data'!$H$30,0,10*ROW('Sanitation Data'!H37))="","",OFFSET('Sanitation Data'!$H$30,0,10*ROW('Sanitation Data'!H37)))</f>
        <v/>
      </c>
      <c r="DH43" s="292" t="str">
        <f ca="true">+IF(OFFSET('Sanitation Data'!$H$31,0,10*ROW('Sanitation Data'!H37))="","",OFFSET('Sanitation Data'!$H$31,0,10*ROW('Sanitation Data'!H37)))</f>
        <v/>
      </c>
      <c r="DI43" s="292" t="str">
        <f ca="true">+IF(OFFSET('Sanitation Data'!$H$32,0,10*ROW('Sanitation Data'!H37))="","",OFFSET('Sanitation Data'!$H$32,0,10*ROW('Sanitation Data'!H37)))</f>
        <v/>
      </c>
      <c r="DJ43" s="292" t="str">
        <f ca="true">+IF(OFFSET('Sanitation Data'!$I$28,0,10*ROW('Sanitation Data'!I37))="","",OFFSET('Sanitation Data'!$I$28,0,10*ROW('Sanitation Data'!I37)))</f>
        <v/>
      </c>
      <c r="DK43" s="292" t="str">
        <f ca="true">+IF(OFFSET('Sanitation Data'!$I$29,0,10*ROW('Sanitation Data'!I37))="","",OFFSET('Sanitation Data'!$I$29,0,10*ROW('Sanitation Data'!I37)))</f>
        <v/>
      </c>
      <c r="DL43" s="292" t="str">
        <f ca="true">+IF(OFFSET('Sanitation Data'!$I$30,0,10*ROW('Sanitation Data'!I37))="","",OFFSET('Sanitation Data'!$I$30,0,10*ROW('Sanitation Data'!I37)))</f>
        <v/>
      </c>
      <c r="DM43" s="292" t="str">
        <f ca="true">+IF(OFFSET('Sanitation Data'!$I$31,0,10*ROW('Sanitation Data'!I37))="","",OFFSET('Sanitation Data'!$I$31,0,10*ROW('Sanitation Data'!I37)))</f>
        <v/>
      </c>
      <c r="DN43" s="292" t="str">
        <f ca="true">+IF(OFFSET('Sanitation Data'!$I$32,0,10*ROW('Sanitation Data'!I37))="","",OFFSET('Sanitation Data'!$I$32,0,10*ROW('Sanitation Data'!I37)))</f>
        <v/>
      </c>
      <c r="DO43" s="292" t="str">
        <f ca="true">+IF(OFFSET('Hygiene Data'!$D$11,0,10*ROW('Hygiene Data'!D37))="","",OFFSET('Hygiene Data'!$D$11,0,10*ROW('Hygiene Data'!D37)))</f>
        <v/>
      </c>
      <c r="DP43" s="292" t="str">
        <f ca="true">+IF(OFFSET('Hygiene Data'!$D$12,0,10*ROW('Hygiene Data'!D37))="","",OFFSET('Hygiene Data'!$D$12,0,10*ROW('Hygiene Data'!D37)))</f>
        <v/>
      </c>
      <c r="DQ43" s="292" t="str">
        <f ca="true">+IF(OFFSET('Hygiene Data'!$D$13,0,10*ROW('Hygiene Data'!D37))="","",OFFSET('Hygiene Data'!$D$13,0,10*ROW('Hygiene Data'!D37)))</f>
        <v/>
      </c>
      <c r="DR43" s="292" t="str">
        <f ca="true">+IF(OFFSET('Hygiene Data'!$E$11,0,10*ROW('Hygiene Data'!E37))="","",OFFSET('Hygiene Data'!$E$11,0,10*ROW('Hygiene Data'!E37)))</f>
        <v/>
      </c>
      <c r="DS43" s="292" t="str">
        <f ca="true">+IF(OFFSET('Hygiene Data'!$E$12,0,10*ROW('Hygiene Data'!E37))="","",OFFSET('Hygiene Data'!$E$12,0,10*ROW('Hygiene Data'!E37)))</f>
        <v/>
      </c>
      <c r="DT43" s="292" t="str">
        <f ca="true">+IF(OFFSET('Hygiene Data'!$E$13,0,10*ROW('Hygiene Data'!E37))="","",OFFSET('Hygiene Data'!$E$13,0,10*ROW('Hygiene Data'!E37)))</f>
        <v/>
      </c>
      <c r="DU43" s="292" t="str">
        <f ca="true">+IF(OFFSET('Hygiene Data'!$F$11,0,10*ROW('Hygiene Data'!F37))="","",OFFSET('Hygiene Data'!$F$11,0,10*ROW('Hygiene Data'!F37)))</f>
        <v/>
      </c>
      <c r="DV43" s="292" t="str">
        <f ca="true">+IF(OFFSET('Hygiene Data'!$F$12,0,10*ROW('Hygiene Data'!F37))="","",OFFSET('Hygiene Data'!$F$12,0,10*ROW('Hygiene Data'!F37)))</f>
        <v/>
      </c>
      <c r="DW43" s="292" t="str">
        <f ca="true">+IF(OFFSET('Hygiene Data'!$F$13,0,10*ROW('Hygiene Data'!F37))="","",OFFSET('Hygiene Data'!$F$13,0,10*ROW('Hygiene Data'!F37)))</f>
        <v/>
      </c>
      <c r="DX43" s="292" t="str">
        <f ca="true">+IF(OFFSET('Hygiene Data'!$G$11,0,10*ROW('Hygiene Data'!G37))="","",OFFSET('Hygiene Data'!$G$11,0,10*ROW('Hygiene Data'!G37)))</f>
        <v/>
      </c>
      <c r="DY43" s="292" t="str">
        <f ca="true">+IF(OFFSET('Hygiene Data'!$G$12,0,10*ROW('Hygiene Data'!G37))="","",OFFSET('Hygiene Data'!$G$12,0,10*ROW('Hygiene Data'!G37)))</f>
        <v/>
      </c>
      <c r="DZ43" s="292" t="str">
        <f ca="true">+IF(OFFSET('Hygiene Data'!$G$13,0,10*ROW('Hygiene Data'!G37))="","",OFFSET('Hygiene Data'!$G$13,0,10*ROW('Hygiene Data'!G37)))</f>
        <v/>
      </c>
      <c r="EA43" s="292" t="str">
        <f ca="true">+IF(OFFSET('Hygiene Data'!$H$11,0,10*ROW('Hygiene Data'!H37))="","",OFFSET('Hygiene Data'!$H$11,0,10*ROW('Hygiene Data'!H37)))</f>
        <v/>
      </c>
      <c r="EB43" s="292" t="str">
        <f ca="true">+IF(OFFSET('Hygiene Data'!$H$12,0,10*ROW('Hygiene Data'!H37))="","",OFFSET('Hygiene Data'!$H$12,0,10*ROW('Hygiene Data'!H37)))</f>
        <v/>
      </c>
      <c r="EC43" s="292" t="str">
        <f ca="true">+IF(OFFSET('Hygiene Data'!$H$13,0,10*ROW('Hygiene Data'!H37))="","",OFFSET('Hygiene Data'!$H$13,0,10*ROW('Hygiene Data'!H37)))</f>
        <v/>
      </c>
      <c r="ED43" s="292" t="str">
        <f ca="true">+IF(OFFSET('Hygiene Data'!$I$11,0,10*ROW('Hygiene Data'!I37))="","",OFFSET('Hygiene Data'!$I$11,0,10*ROW('Hygiene Data'!I37)))</f>
        <v/>
      </c>
      <c r="EE43" s="292" t="str">
        <f ca="true">+IF(OFFSET('Hygiene Data'!$I$12,0,10*ROW('Hygiene Data'!I37))="","",OFFSET('Hygiene Data'!$I$12,0,10*ROW('Hygiene Data'!I37)))</f>
        <v/>
      </c>
      <c r="EF43" s="29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8"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2"/>
      <c r="BS44" s="292" t="str">
        <f ca="true">+IF(OFFSET('Water Data'!$D$27,0,10*ROW('Water Data'!D38))="","",OFFSET('Water Data'!$D$27,0,10*ROW('Water Data'!D38)))</f>
        <v/>
      </c>
      <c r="BT44" s="292" t="str">
        <f ca="true">+IF(OFFSET('Water Data'!$D$28,0,10*ROW('Water Data'!D38))="","",OFFSET('Water Data'!$D$28,0,10*ROW('Water Data'!D38)))</f>
        <v/>
      </c>
      <c r="BU44" s="292" t="str">
        <f ca="true">+IF(OFFSET('Water Data'!$D$29,0,10*ROW('Water Data'!D38))="","",OFFSET('Water Data'!$D$29,0,10*ROW('Water Data'!D38)))</f>
        <v/>
      </c>
      <c r="BV44" s="292" t="str">
        <f ca="true">+IF(OFFSET('Water Data'!$E$27,0,10*ROW('Water Data'!E38))="","",OFFSET('Water Data'!$E$27,0,10*ROW('Water Data'!E38)))</f>
        <v/>
      </c>
      <c r="BW44" s="292" t="str">
        <f ca="true">+IF(OFFSET('Water Data'!$E$28,0,10*ROW('Water Data'!E38))="","",OFFSET('Water Data'!$E$28,0,10*ROW('Water Data'!E38)))</f>
        <v/>
      </c>
      <c r="BX44" s="292" t="str">
        <f ca="true">+IF(OFFSET('Water Data'!$E$29,0,10*ROW('Water Data'!E38))="","",OFFSET('Water Data'!$E$29,0,10*ROW('Water Data'!E38)))</f>
        <v/>
      </c>
      <c r="BY44" s="292" t="str">
        <f ca="true">+IF(OFFSET('Water Data'!$F$27,0,10*ROW('Water Data'!F38))="","",OFFSET('Water Data'!$F$27,0,10*ROW('Water Data'!F38)))</f>
        <v/>
      </c>
      <c r="BZ44" s="292" t="str">
        <f ca="true">+IF(OFFSET('Water Data'!$F$28,0,10*ROW('Water Data'!F38))="","",OFFSET('Water Data'!$F$28,0,10*ROW('Water Data'!F38)))</f>
        <v/>
      </c>
      <c r="CA44" s="292" t="str">
        <f ca="true">+IF(OFFSET('Water Data'!$F$29,0,10*ROW('Water Data'!F38))="","",OFFSET('Water Data'!$F$29,0,10*ROW('Water Data'!F38)))</f>
        <v/>
      </c>
      <c r="CB44" s="292" t="str">
        <f ca="true">+IF(OFFSET('Water Data'!$G$27,0,10*ROW('Water Data'!G38))="","",OFFSET('Water Data'!$G$27,0,10*ROW('Water Data'!G38)))</f>
        <v/>
      </c>
      <c r="CC44" s="292" t="str">
        <f ca="true">+IF(OFFSET('Water Data'!$G$28,0,10*ROW('Water Data'!G38))="","",OFFSET('Water Data'!$G$28,0,10*ROW('Water Data'!G38)))</f>
        <v/>
      </c>
      <c r="CD44" s="292" t="str">
        <f ca="true">+IF(OFFSET('Water Data'!$G$29,0,10*ROW('Water Data'!G38))="","",OFFSET('Water Data'!$G$29,0,10*ROW('Water Data'!G38)))</f>
        <v/>
      </c>
      <c r="CE44" s="292" t="str">
        <f ca="true">+IF(OFFSET('Water Data'!$H$27,0,10*ROW('Water Data'!H38))="","",OFFSET('Water Data'!$H$27,0,10*ROW('Water Data'!H38)))</f>
        <v/>
      </c>
      <c r="CF44" s="292" t="str">
        <f ca="true">+IF(OFFSET('Water Data'!$H$28,0,10*ROW('Water Data'!H38))="","",OFFSET('Water Data'!$H$28,0,10*ROW('Water Data'!H38)))</f>
        <v/>
      </c>
      <c r="CG44" s="292" t="str">
        <f ca="true">+IF(OFFSET('Water Data'!$H$29,0,10*ROW('Water Data'!H38))="","",OFFSET('Water Data'!$H$29,0,10*ROW('Water Data'!H38)))</f>
        <v/>
      </c>
      <c r="CH44" s="292" t="str">
        <f ca="true">+IF(OFFSET('Water Data'!$I$27,0,10*ROW('Water Data'!I38))="","",OFFSET('Water Data'!$I$27,0,10*ROW('Water Data'!I38)))</f>
        <v/>
      </c>
      <c r="CI44" s="292" t="str">
        <f ca="true">+IF(OFFSET('Water Data'!$I$28,0,10*ROW('Water Data'!I38))="","",OFFSET('Water Data'!$I$28,0,10*ROW('Water Data'!I38)))</f>
        <v/>
      </c>
      <c r="CJ44" s="292" t="str">
        <f ca="true">+IF(OFFSET('Water Data'!$I$29,0,10*ROW('Water Data'!I38))="","",OFFSET('Water Data'!$I$29,0,10*ROW('Water Data'!I38)))</f>
        <v/>
      </c>
      <c r="CK44" s="292" t="str">
        <f ca="true">+IF(OFFSET('Sanitation Data'!$D$28,0,10*ROW('Sanitation Data'!D38))="","",OFFSET('Sanitation Data'!$D$28,0,10*ROW('Sanitation Data'!D38)))</f>
        <v/>
      </c>
      <c r="CL44" s="292" t="str">
        <f ca="true">+IF(OFFSET('Sanitation Data'!$D$29,0,10*ROW('Sanitation Data'!D38))="","",OFFSET('Sanitation Data'!$D$29,0,10*ROW('Sanitation Data'!D38)))</f>
        <v/>
      </c>
      <c r="CM44" s="292" t="str">
        <f ca="true">+IF(OFFSET('Sanitation Data'!$D$30,0,10*ROW('Sanitation Data'!D38))="","",OFFSET('Sanitation Data'!$D$30,0,10*ROW('Sanitation Data'!D38)))</f>
        <v/>
      </c>
      <c r="CN44" s="292" t="str">
        <f ca="true">+IF(OFFSET('Sanitation Data'!$D$31,0,10*ROW('Sanitation Data'!D38))="","",OFFSET('Sanitation Data'!$D$31,0,10*ROW('Sanitation Data'!D38)))</f>
        <v/>
      </c>
      <c r="CO44" s="292" t="str">
        <f ca="true">+IF(OFFSET('Sanitation Data'!$D$32,0,10*ROW('Sanitation Data'!D38))="","",OFFSET('Sanitation Data'!$D$32,0,10*ROW('Sanitation Data'!D38)))</f>
        <v/>
      </c>
      <c r="CP44" s="292" t="str">
        <f ca="true">+IF(OFFSET('Sanitation Data'!$E$28,0,10*ROW('Sanitation Data'!E38))="","",OFFSET('Sanitation Data'!$E$28,0,10*ROW('Sanitation Data'!E38)))</f>
        <v/>
      </c>
      <c r="CQ44" s="292" t="str">
        <f ca="true">+IF(OFFSET('Sanitation Data'!$E$29,0,10*ROW('Sanitation Data'!E38))="","",OFFSET('Sanitation Data'!$E$29,0,10*ROW('Sanitation Data'!E38)))</f>
        <v/>
      </c>
      <c r="CR44" s="292" t="str">
        <f ca="true">+IF(OFFSET('Sanitation Data'!$E$30,0,10*ROW('Sanitation Data'!E38))="","",OFFSET('Sanitation Data'!$E$30,0,10*ROW('Sanitation Data'!E38)))</f>
        <v/>
      </c>
      <c r="CS44" s="292" t="str">
        <f ca="true">+IF(OFFSET('Sanitation Data'!$E$31,0,10*ROW('Sanitation Data'!E38))="","",OFFSET('Sanitation Data'!$E$31,0,10*ROW('Sanitation Data'!E38)))</f>
        <v/>
      </c>
      <c r="CT44" s="292" t="str">
        <f ca="true">+IF(OFFSET('Sanitation Data'!$E$32,0,10*ROW('Sanitation Data'!E38))="","",OFFSET('Sanitation Data'!$E$32,0,10*ROW('Sanitation Data'!E38)))</f>
        <v/>
      </c>
      <c r="CU44" s="292" t="str">
        <f ca="true">+IF(OFFSET('Sanitation Data'!$F$28,0,10*ROW('Sanitation Data'!F38))="","",OFFSET('Sanitation Data'!$F$28,0,10*ROW('Sanitation Data'!F38)))</f>
        <v/>
      </c>
      <c r="CV44" s="292" t="str">
        <f ca="true">+IF(OFFSET('Sanitation Data'!$F$29,0,10*ROW('Sanitation Data'!F38))="","",OFFSET('Sanitation Data'!$F$29,0,10*ROW('Sanitation Data'!F38)))</f>
        <v/>
      </c>
      <c r="CW44" s="292" t="str">
        <f ca="true">+IF(OFFSET('Sanitation Data'!$F$30,0,10*ROW('Sanitation Data'!F38))="","",OFFSET('Sanitation Data'!$F$30,0,10*ROW('Sanitation Data'!F38)))</f>
        <v/>
      </c>
      <c r="CX44" s="292" t="str">
        <f ca="true">+IF(OFFSET('Sanitation Data'!$F$31,0,10*ROW('Sanitation Data'!F38))="","",OFFSET('Sanitation Data'!$F$31,0,10*ROW('Sanitation Data'!F38)))</f>
        <v/>
      </c>
      <c r="CY44" s="292" t="str">
        <f ca="true">+IF(OFFSET('Sanitation Data'!$F$32,0,10*ROW('Sanitation Data'!F38))="","",OFFSET('Sanitation Data'!$F$32,0,10*ROW('Sanitation Data'!F38)))</f>
        <v/>
      </c>
      <c r="CZ44" s="292" t="str">
        <f ca="true">+IF(OFFSET('Sanitation Data'!$G$28,0,10*ROW('Sanitation Data'!G38))="","",OFFSET('Sanitation Data'!$G$28,0,10*ROW('Sanitation Data'!G38)))</f>
        <v/>
      </c>
      <c r="DA44" s="292" t="str">
        <f ca="true">+IF(OFFSET('Sanitation Data'!$G$29,0,10*ROW('Sanitation Data'!G38))="","",OFFSET('Sanitation Data'!$G$29,0,10*ROW('Sanitation Data'!G38)))</f>
        <v/>
      </c>
      <c r="DB44" s="292" t="str">
        <f ca="true">+IF(OFFSET('Sanitation Data'!$G$30,0,10*ROW('Sanitation Data'!G38))="","",OFFSET('Sanitation Data'!$G$30,0,10*ROW('Sanitation Data'!G38)))</f>
        <v/>
      </c>
      <c r="DC44" s="292" t="str">
        <f ca="true">+IF(OFFSET('Sanitation Data'!$G$31,0,10*ROW('Sanitation Data'!G38))="","",OFFSET('Sanitation Data'!$G$31,0,10*ROW('Sanitation Data'!G38)))</f>
        <v/>
      </c>
      <c r="DD44" s="292" t="str">
        <f ca="true">+IF(OFFSET('Sanitation Data'!$G$32,0,10*ROW('Sanitation Data'!G38))="","",OFFSET('Sanitation Data'!$G$32,0,10*ROW('Sanitation Data'!G38)))</f>
        <v/>
      </c>
      <c r="DE44" s="292" t="str">
        <f ca="true">+IF(OFFSET('Sanitation Data'!$H$28,0,10*ROW('Sanitation Data'!H38))="","",OFFSET('Sanitation Data'!$H$28,0,10*ROW('Sanitation Data'!H38)))</f>
        <v/>
      </c>
      <c r="DF44" s="292" t="str">
        <f ca="true">+IF(OFFSET('Sanitation Data'!$H$29,0,10*ROW('Sanitation Data'!H38))="","",OFFSET('Sanitation Data'!$H$29,0,10*ROW('Sanitation Data'!H38)))</f>
        <v/>
      </c>
      <c r="DG44" s="292" t="str">
        <f ca="true">+IF(OFFSET('Sanitation Data'!$H$30,0,10*ROW('Sanitation Data'!H38))="","",OFFSET('Sanitation Data'!$H$30,0,10*ROW('Sanitation Data'!H38)))</f>
        <v/>
      </c>
      <c r="DH44" s="292" t="str">
        <f ca="true">+IF(OFFSET('Sanitation Data'!$H$31,0,10*ROW('Sanitation Data'!H38))="","",OFFSET('Sanitation Data'!$H$31,0,10*ROW('Sanitation Data'!H38)))</f>
        <v/>
      </c>
      <c r="DI44" s="292" t="str">
        <f ca="true">+IF(OFFSET('Sanitation Data'!$H$32,0,10*ROW('Sanitation Data'!H38))="","",OFFSET('Sanitation Data'!$H$32,0,10*ROW('Sanitation Data'!H38)))</f>
        <v/>
      </c>
      <c r="DJ44" s="292" t="str">
        <f ca="true">+IF(OFFSET('Sanitation Data'!$I$28,0,10*ROW('Sanitation Data'!I38))="","",OFFSET('Sanitation Data'!$I$28,0,10*ROW('Sanitation Data'!I38)))</f>
        <v/>
      </c>
      <c r="DK44" s="292" t="str">
        <f ca="true">+IF(OFFSET('Sanitation Data'!$I$29,0,10*ROW('Sanitation Data'!I38))="","",OFFSET('Sanitation Data'!$I$29,0,10*ROW('Sanitation Data'!I38)))</f>
        <v/>
      </c>
      <c r="DL44" s="292" t="str">
        <f ca="true">+IF(OFFSET('Sanitation Data'!$I$30,0,10*ROW('Sanitation Data'!I38))="","",OFFSET('Sanitation Data'!$I$30,0,10*ROW('Sanitation Data'!I38)))</f>
        <v/>
      </c>
      <c r="DM44" s="292" t="str">
        <f ca="true">+IF(OFFSET('Sanitation Data'!$I$31,0,10*ROW('Sanitation Data'!I38))="","",OFFSET('Sanitation Data'!$I$31,0,10*ROW('Sanitation Data'!I38)))</f>
        <v/>
      </c>
      <c r="DN44" s="292" t="str">
        <f ca="true">+IF(OFFSET('Sanitation Data'!$I$32,0,10*ROW('Sanitation Data'!I38))="","",OFFSET('Sanitation Data'!$I$32,0,10*ROW('Sanitation Data'!I38)))</f>
        <v/>
      </c>
      <c r="DO44" s="292" t="str">
        <f ca="true">+IF(OFFSET('Hygiene Data'!$D$11,0,10*ROW('Hygiene Data'!D38))="","",OFFSET('Hygiene Data'!$D$11,0,10*ROW('Hygiene Data'!D38)))</f>
        <v/>
      </c>
      <c r="DP44" s="292" t="str">
        <f ca="true">+IF(OFFSET('Hygiene Data'!$D$12,0,10*ROW('Hygiene Data'!D38))="","",OFFSET('Hygiene Data'!$D$12,0,10*ROW('Hygiene Data'!D38)))</f>
        <v/>
      </c>
      <c r="DQ44" s="292" t="str">
        <f ca="true">+IF(OFFSET('Hygiene Data'!$D$13,0,10*ROW('Hygiene Data'!D38))="","",OFFSET('Hygiene Data'!$D$13,0,10*ROW('Hygiene Data'!D38)))</f>
        <v/>
      </c>
      <c r="DR44" s="292" t="str">
        <f ca="true">+IF(OFFSET('Hygiene Data'!$E$11,0,10*ROW('Hygiene Data'!E38))="","",OFFSET('Hygiene Data'!$E$11,0,10*ROW('Hygiene Data'!E38)))</f>
        <v/>
      </c>
      <c r="DS44" s="292" t="str">
        <f ca="true">+IF(OFFSET('Hygiene Data'!$E$12,0,10*ROW('Hygiene Data'!E38))="","",OFFSET('Hygiene Data'!$E$12,0,10*ROW('Hygiene Data'!E38)))</f>
        <v/>
      </c>
      <c r="DT44" s="292" t="str">
        <f ca="true">+IF(OFFSET('Hygiene Data'!$E$13,0,10*ROW('Hygiene Data'!E38))="","",OFFSET('Hygiene Data'!$E$13,0,10*ROW('Hygiene Data'!E38)))</f>
        <v/>
      </c>
      <c r="DU44" s="292" t="str">
        <f ca="true">+IF(OFFSET('Hygiene Data'!$F$11,0,10*ROW('Hygiene Data'!F38))="","",OFFSET('Hygiene Data'!$F$11,0,10*ROW('Hygiene Data'!F38)))</f>
        <v/>
      </c>
      <c r="DV44" s="292" t="str">
        <f ca="true">+IF(OFFSET('Hygiene Data'!$F$12,0,10*ROW('Hygiene Data'!F38))="","",OFFSET('Hygiene Data'!$F$12,0,10*ROW('Hygiene Data'!F38)))</f>
        <v/>
      </c>
      <c r="DW44" s="292" t="str">
        <f ca="true">+IF(OFFSET('Hygiene Data'!$F$13,0,10*ROW('Hygiene Data'!F38))="","",OFFSET('Hygiene Data'!$F$13,0,10*ROW('Hygiene Data'!F38)))</f>
        <v/>
      </c>
      <c r="DX44" s="292" t="str">
        <f ca="true">+IF(OFFSET('Hygiene Data'!$G$11,0,10*ROW('Hygiene Data'!G38))="","",OFFSET('Hygiene Data'!$G$11,0,10*ROW('Hygiene Data'!G38)))</f>
        <v/>
      </c>
      <c r="DY44" s="292" t="str">
        <f ca="true">+IF(OFFSET('Hygiene Data'!$G$12,0,10*ROW('Hygiene Data'!G38))="","",OFFSET('Hygiene Data'!$G$12,0,10*ROW('Hygiene Data'!G38)))</f>
        <v/>
      </c>
      <c r="DZ44" s="292" t="str">
        <f ca="true">+IF(OFFSET('Hygiene Data'!$G$13,0,10*ROW('Hygiene Data'!G38))="","",OFFSET('Hygiene Data'!$G$13,0,10*ROW('Hygiene Data'!G38)))</f>
        <v/>
      </c>
      <c r="EA44" s="292" t="str">
        <f ca="true">+IF(OFFSET('Hygiene Data'!$H$11,0,10*ROW('Hygiene Data'!H38))="","",OFFSET('Hygiene Data'!$H$11,0,10*ROW('Hygiene Data'!H38)))</f>
        <v/>
      </c>
      <c r="EB44" s="292" t="str">
        <f ca="true">+IF(OFFSET('Hygiene Data'!$H$12,0,10*ROW('Hygiene Data'!H38))="","",OFFSET('Hygiene Data'!$H$12,0,10*ROW('Hygiene Data'!H38)))</f>
        <v/>
      </c>
      <c r="EC44" s="292" t="str">
        <f ca="true">+IF(OFFSET('Hygiene Data'!$H$13,0,10*ROW('Hygiene Data'!H38))="","",OFFSET('Hygiene Data'!$H$13,0,10*ROW('Hygiene Data'!H38)))</f>
        <v/>
      </c>
      <c r="ED44" s="292" t="str">
        <f ca="true">+IF(OFFSET('Hygiene Data'!$I$11,0,10*ROW('Hygiene Data'!I38))="","",OFFSET('Hygiene Data'!$I$11,0,10*ROW('Hygiene Data'!I38)))</f>
        <v/>
      </c>
      <c r="EE44" s="292" t="str">
        <f ca="true">+IF(OFFSET('Hygiene Data'!$I$12,0,10*ROW('Hygiene Data'!I38))="","",OFFSET('Hygiene Data'!$I$12,0,10*ROW('Hygiene Data'!I38)))</f>
        <v/>
      </c>
      <c r="EF44" s="29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8"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2"/>
      <c r="BS45" s="292" t="str">
        <f ca="true">+IF(OFFSET('Water Data'!$D$27,0,10*ROW('Water Data'!D39))="","",OFFSET('Water Data'!$D$27,0,10*ROW('Water Data'!D39)))</f>
        <v/>
      </c>
      <c r="BT45" s="292" t="str">
        <f ca="true">+IF(OFFSET('Water Data'!$D$28,0,10*ROW('Water Data'!D39))="","",OFFSET('Water Data'!$D$28,0,10*ROW('Water Data'!D39)))</f>
        <v/>
      </c>
      <c r="BU45" s="292" t="str">
        <f ca="true">+IF(OFFSET('Water Data'!$D$29,0,10*ROW('Water Data'!D39))="","",OFFSET('Water Data'!$D$29,0,10*ROW('Water Data'!D39)))</f>
        <v/>
      </c>
      <c r="BV45" s="292" t="str">
        <f ca="true">+IF(OFFSET('Water Data'!$E$27,0,10*ROW('Water Data'!E39))="","",OFFSET('Water Data'!$E$27,0,10*ROW('Water Data'!E39)))</f>
        <v/>
      </c>
      <c r="BW45" s="292" t="str">
        <f ca="true">+IF(OFFSET('Water Data'!$E$28,0,10*ROW('Water Data'!E39))="","",OFFSET('Water Data'!$E$28,0,10*ROW('Water Data'!E39)))</f>
        <v/>
      </c>
      <c r="BX45" s="292" t="str">
        <f ca="true">+IF(OFFSET('Water Data'!$E$29,0,10*ROW('Water Data'!E39))="","",OFFSET('Water Data'!$E$29,0,10*ROW('Water Data'!E39)))</f>
        <v/>
      </c>
      <c r="BY45" s="292" t="str">
        <f ca="true">+IF(OFFSET('Water Data'!$F$27,0,10*ROW('Water Data'!F39))="","",OFFSET('Water Data'!$F$27,0,10*ROW('Water Data'!F39)))</f>
        <v/>
      </c>
      <c r="BZ45" s="292" t="str">
        <f ca="true">+IF(OFFSET('Water Data'!$F$28,0,10*ROW('Water Data'!F39))="","",OFFSET('Water Data'!$F$28,0,10*ROW('Water Data'!F39)))</f>
        <v/>
      </c>
      <c r="CA45" s="292" t="str">
        <f ca="true">+IF(OFFSET('Water Data'!$F$29,0,10*ROW('Water Data'!F39))="","",OFFSET('Water Data'!$F$29,0,10*ROW('Water Data'!F39)))</f>
        <v/>
      </c>
      <c r="CB45" s="292" t="str">
        <f ca="true">+IF(OFFSET('Water Data'!$G$27,0,10*ROW('Water Data'!G39))="","",OFFSET('Water Data'!$G$27,0,10*ROW('Water Data'!G39)))</f>
        <v/>
      </c>
      <c r="CC45" s="292" t="str">
        <f ca="true">+IF(OFFSET('Water Data'!$G$28,0,10*ROW('Water Data'!G39))="","",OFFSET('Water Data'!$G$28,0,10*ROW('Water Data'!G39)))</f>
        <v/>
      </c>
      <c r="CD45" s="292" t="str">
        <f ca="true">+IF(OFFSET('Water Data'!$G$29,0,10*ROW('Water Data'!G39))="","",OFFSET('Water Data'!$G$29,0,10*ROW('Water Data'!G39)))</f>
        <v/>
      </c>
      <c r="CE45" s="292" t="str">
        <f ca="true">+IF(OFFSET('Water Data'!$H$27,0,10*ROW('Water Data'!H39))="","",OFFSET('Water Data'!$H$27,0,10*ROW('Water Data'!H39)))</f>
        <v/>
      </c>
      <c r="CF45" s="292" t="str">
        <f ca="true">+IF(OFFSET('Water Data'!$H$28,0,10*ROW('Water Data'!H39))="","",OFFSET('Water Data'!$H$28,0,10*ROW('Water Data'!H39)))</f>
        <v/>
      </c>
      <c r="CG45" s="292" t="str">
        <f ca="true">+IF(OFFSET('Water Data'!$H$29,0,10*ROW('Water Data'!H39))="","",OFFSET('Water Data'!$H$29,0,10*ROW('Water Data'!H39)))</f>
        <v/>
      </c>
      <c r="CH45" s="292" t="str">
        <f ca="true">+IF(OFFSET('Water Data'!$I$27,0,10*ROW('Water Data'!I39))="","",OFFSET('Water Data'!$I$27,0,10*ROW('Water Data'!I39)))</f>
        <v/>
      </c>
      <c r="CI45" s="292" t="str">
        <f ca="true">+IF(OFFSET('Water Data'!$I$28,0,10*ROW('Water Data'!I39))="","",OFFSET('Water Data'!$I$28,0,10*ROW('Water Data'!I39)))</f>
        <v/>
      </c>
      <c r="CJ45" s="292" t="str">
        <f ca="true">+IF(OFFSET('Water Data'!$I$29,0,10*ROW('Water Data'!I39))="","",OFFSET('Water Data'!$I$29,0,10*ROW('Water Data'!I39)))</f>
        <v/>
      </c>
      <c r="CK45" s="292" t="str">
        <f ca="true">+IF(OFFSET('Sanitation Data'!$D$28,0,10*ROW('Sanitation Data'!D39))="","",OFFSET('Sanitation Data'!$D$28,0,10*ROW('Sanitation Data'!D39)))</f>
        <v/>
      </c>
      <c r="CL45" s="292" t="str">
        <f ca="true">+IF(OFFSET('Sanitation Data'!$D$29,0,10*ROW('Sanitation Data'!D39))="","",OFFSET('Sanitation Data'!$D$29,0,10*ROW('Sanitation Data'!D39)))</f>
        <v/>
      </c>
      <c r="CM45" s="292" t="str">
        <f ca="true">+IF(OFFSET('Sanitation Data'!$D$30,0,10*ROW('Sanitation Data'!D39))="","",OFFSET('Sanitation Data'!$D$30,0,10*ROW('Sanitation Data'!D39)))</f>
        <v/>
      </c>
      <c r="CN45" s="292" t="str">
        <f ca="true">+IF(OFFSET('Sanitation Data'!$D$31,0,10*ROW('Sanitation Data'!D39))="","",OFFSET('Sanitation Data'!$D$31,0,10*ROW('Sanitation Data'!D39)))</f>
        <v/>
      </c>
      <c r="CO45" s="292" t="str">
        <f ca="true">+IF(OFFSET('Sanitation Data'!$D$32,0,10*ROW('Sanitation Data'!D39))="","",OFFSET('Sanitation Data'!$D$32,0,10*ROW('Sanitation Data'!D39)))</f>
        <v/>
      </c>
      <c r="CP45" s="292" t="str">
        <f ca="true">+IF(OFFSET('Sanitation Data'!$E$28,0,10*ROW('Sanitation Data'!E39))="","",OFFSET('Sanitation Data'!$E$28,0,10*ROW('Sanitation Data'!E39)))</f>
        <v/>
      </c>
      <c r="CQ45" s="292" t="str">
        <f ca="true">+IF(OFFSET('Sanitation Data'!$E$29,0,10*ROW('Sanitation Data'!E39))="","",OFFSET('Sanitation Data'!$E$29,0,10*ROW('Sanitation Data'!E39)))</f>
        <v/>
      </c>
      <c r="CR45" s="292" t="str">
        <f ca="true">+IF(OFFSET('Sanitation Data'!$E$30,0,10*ROW('Sanitation Data'!E39))="","",OFFSET('Sanitation Data'!$E$30,0,10*ROW('Sanitation Data'!E39)))</f>
        <v/>
      </c>
      <c r="CS45" s="292" t="str">
        <f ca="true">+IF(OFFSET('Sanitation Data'!$E$31,0,10*ROW('Sanitation Data'!E39))="","",OFFSET('Sanitation Data'!$E$31,0,10*ROW('Sanitation Data'!E39)))</f>
        <v/>
      </c>
      <c r="CT45" s="292" t="str">
        <f ca="true">+IF(OFFSET('Sanitation Data'!$E$32,0,10*ROW('Sanitation Data'!E39))="","",OFFSET('Sanitation Data'!$E$32,0,10*ROW('Sanitation Data'!E39)))</f>
        <v/>
      </c>
      <c r="CU45" s="292" t="str">
        <f ca="true">+IF(OFFSET('Sanitation Data'!$F$28,0,10*ROW('Sanitation Data'!F39))="","",OFFSET('Sanitation Data'!$F$28,0,10*ROW('Sanitation Data'!F39)))</f>
        <v/>
      </c>
      <c r="CV45" s="292" t="str">
        <f ca="true">+IF(OFFSET('Sanitation Data'!$F$29,0,10*ROW('Sanitation Data'!F39))="","",OFFSET('Sanitation Data'!$F$29,0,10*ROW('Sanitation Data'!F39)))</f>
        <v/>
      </c>
      <c r="CW45" s="292" t="str">
        <f ca="true">+IF(OFFSET('Sanitation Data'!$F$30,0,10*ROW('Sanitation Data'!F39))="","",OFFSET('Sanitation Data'!$F$30,0,10*ROW('Sanitation Data'!F39)))</f>
        <v/>
      </c>
      <c r="CX45" s="292" t="str">
        <f ca="true">+IF(OFFSET('Sanitation Data'!$F$31,0,10*ROW('Sanitation Data'!F39))="","",OFFSET('Sanitation Data'!$F$31,0,10*ROW('Sanitation Data'!F39)))</f>
        <v/>
      </c>
      <c r="CY45" s="292" t="str">
        <f ca="true">+IF(OFFSET('Sanitation Data'!$F$32,0,10*ROW('Sanitation Data'!F39))="","",OFFSET('Sanitation Data'!$F$32,0,10*ROW('Sanitation Data'!F39)))</f>
        <v/>
      </c>
      <c r="CZ45" s="292" t="str">
        <f ca="true">+IF(OFFSET('Sanitation Data'!$G$28,0,10*ROW('Sanitation Data'!G39))="","",OFFSET('Sanitation Data'!$G$28,0,10*ROW('Sanitation Data'!G39)))</f>
        <v/>
      </c>
      <c r="DA45" s="292" t="str">
        <f ca="true">+IF(OFFSET('Sanitation Data'!$G$29,0,10*ROW('Sanitation Data'!G39))="","",OFFSET('Sanitation Data'!$G$29,0,10*ROW('Sanitation Data'!G39)))</f>
        <v/>
      </c>
      <c r="DB45" s="292" t="str">
        <f ca="true">+IF(OFFSET('Sanitation Data'!$G$30,0,10*ROW('Sanitation Data'!G39))="","",OFFSET('Sanitation Data'!$G$30,0,10*ROW('Sanitation Data'!G39)))</f>
        <v/>
      </c>
      <c r="DC45" s="292" t="str">
        <f ca="true">+IF(OFFSET('Sanitation Data'!$G$31,0,10*ROW('Sanitation Data'!G39))="","",OFFSET('Sanitation Data'!$G$31,0,10*ROW('Sanitation Data'!G39)))</f>
        <v/>
      </c>
      <c r="DD45" s="292" t="str">
        <f ca="true">+IF(OFFSET('Sanitation Data'!$G$32,0,10*ROW('Sanitation Data'!G39))="","",OFFSET('Sanitation Data'!$G$32,0,10*ROW('Sanitation Data'!G39)))</f>
        <v/>
      </c>
      <c r="DE45" s="292" t="str">
        <f ca="true">+IF(OFFSET('Sanitation Data'!$H$28,0,10*ROW('Sanitation Data'!H39))="","",OFFSET('Sanitation Data'!$H$28,0,10*ROW('Sanitation Data'!H39)))</f>
        <v/>
      </c>
      <c r="DF45" s="292" t="str">
        <f ca="true">+IF(OFFSET('Sanitation Data'!$H$29,0,10*ROW('Sanitation Data'!H39))="","",OFFSET('Sanitation Data'!$H$29,0,10*ROW('Sanitation Data'!H39)))</f>
        <v/>
      </c>
      <c r="DG45" s="292" t="str">
        <f ca="true">+IF(OFFSET('Sanitation Data'!$H$30,0,10*ROW('Sanitation Data'!H39))="","",OFFSET('Sanitation Data'!$H$30,0,10*ROW('Sanitation Data'!H39)))</f>
        <v/>
      </c>
      <c r="DH45" s="292" t="str">
        <f ca="true">+IF(OFFSET('Sanitation Data'!$H$31,0,10*ROW('Sanitation Data'!H39))="","",OFFSET('Sanitation Data'!$H$31,0,10*ROW('Sanitation Data'!H39)))</f>
        <v/>
      </c>
      <c r="DI45" s="292" t="str">
        <f ca="true">+IF(OFFSET('Sanitation Data'!$H$32,0,10*ROW('Sanitation Data'!H39))="","",OFFSET('Sanitation Data'!$H$32,0,10*ROW('Sanitation Data'!H39)))</f>
        <v/>
      </c>
      <c r="DJ45" s="292" t="str">
        <f ca="true">+IF(OFFSET('Sanitation Data'!$I$28,0,10*ROW('Sanitation Data'!I39))="","",OFFSET('Sanitation Data'!$I$28,0,10*ROW('Sanitation Data'!I39)))</f>
        <v/>
      </c>
      <c r="DK45" s="292" t="str">
        <f ca="true">+IF(OFFSET('Sanitation Data'!$I$29,0,10*ROW('Sanitation Data'!I39))="","",OFFSET('Sanitation Data'!$I$29,0,10*ROW('Sanitation Data'!I39)))</f>
        <v/>
      </c>
      <c r="DL45" s="292" t="str">
        <f ca="true">+IF(OFFSET('Sanitation Data'!$I$30,0,10*ROW('Sanitation Data'!I39))="","",OFFSET('Sanitation Data'!$I$30,0,10*ROW('Sanitation Data'!I39)))</f>
        <v/>
      </c>
      <c r="DM45" s="292" t="str">
        <f ca="true">+IF(OFFSET('Sanitation Data'!$I$31,0,10*ROW('Sanitation Data'!I39))="","",OFFSET('Sanitation Data'!$I$31,0,10*ROW('Sanitation Data'!I39)))</f>
        <v/>
      </c>
      <c r="DN45" s="292" t="str">
        <f ca="true">+IF(OFFSET('Sanitation Data'!$I$32,0,10*ROW('Sanitation Data'!I39))="","",OFFSET('Sanitation Data'!$I$32,0,10*ROW('Sanitation Data'!I39)))</f>
        <v/>
      </c>
      <c r="DO45" s="292" t="str">
        <f ca="true">+IF(OFFSET('Hygiene Data'!$D$11,0,10*ROW('Hygiene Data'!D39))="","",OFFSET('Hygiene Data'!$D$11,0,10*ROW('Hygiene Data'!D39)))</f>
        <v/>
      </c>
      <c r="DP45" s="292" t="str">
        <f ca="true">+IF(OFFSET('Hygiene Data'!$D$12,0,10*ROW('Hygiene Data'!D39))="","",OFFSET('Hygiene Data'!$D$12,0,10*ROW('Hygiene Data'!D39)))</f>
        <v/>
      </c>
      <c r="DQ45" s="292" t="str">
        <f ca="true">+IF(OFFSET('Hygiene Data'!$D$13,0,10*ROW('Hygiene Data'!D39))="","",OFFSET('Hygiene Data'!$D$13,0,10*ROW('Hygiene Data'!D39)))</f>
        <v/>
      </c>
      <c r="DR45" s="292" t="str">
        <f ca="true">+IF(OFFSET('Hygiene Data'!$E$11,0,10*ROW('Hygiene Data'!E39))="","",OFFSET('Hygiene Data'!$E$11,0,10*ROW('Hygiene Data'!E39)))</f>
        <v/>
      </c>
      <c r="DS45" s="292" t="str">
        <f ca="true">+IF(OFFSET('Hygiene Data'!$E$12,0,10*ROW('Hygiene Data'!E39))="","",OFFSET('Hygiene Data'!$E$12,0,10*ROW('Hygiene Data'!E39)))</f>
        <v/>
      </c>
      <c r="DT45" s="292" t="str">
        <f ca="true">+IF(OFFSET('Hygiene Data'!$E$13,0,10*ROW('Hygiene Data'!E39))="","",OFFSET('Hygiene Data'!$E$13,0,10*ROW('Hygiene Data'!E39)))</f>
        <v/>
      </c>
      <c r="DU45" s="292" t="str">
        <f ca="true">+IF(OFFSET('Hygiene Data'!$F$11,0,10*ROW('Hygiene Data'!F39))="","",OFFSET('Hygiene Data'!$F$11,0,10*ROW('Hygiene Data'!F39)))</f>
        <v/>
      </c>
      <c r="DV45" s="292" t="str">
        <f ca="true">+IF(OFFSET('Hygiene Data'!$F$12,0,10*ROW('Hygiene Data'!F39))="","",OFFSET('Hygiene Data'!$F$12,0,10*ROW('Hygiene Data'!F39)))</f>
        <v/>
      </c>
      <c r="DW45" s="292" t="str">
        <f ca="true">+IF(OFFSET('Hygiene Data'!$F$13,0,10*ROW('Hygiene Data'!F39))="","",OFFSET('Hygiene Data'!$F$13,0,10*ROW('Hygiene Data'!F39)))</f>
        <v/>
      </c>
      <c r="DX45" s="292" t="str">
        <f ca="true">+IF(OFFSET('Hygiene Data'!$G$11,0,10*ROW('Hygiene Data'!G39))="","",OFFSET('Hygiene Data'!$G$11,0,10*ROW('Hygiene Data'!G39)))</f>
        <v/>
      </c>
      <c r="DY45" s="292" t="str">
        <f ca="true">+IF(OFFSET('Hygiene Data'!$G$12,0,10*ROW('Hygiene Data'!G39))="","",OFFSET('Hygiene Data'!$G$12,0,10*ROW('Hygiene Data'!G39)))</f>
        <v/>
      </c>
      <c r="DZ45" s="292" t="str">
        <f ca="true">+IF(OFFSET('Hygiene Data'!$G$13,0,10*ROW('Hygiene Data'!G39))="","",OFFSET('Hygiene Data'!$G$13,0,10*ROW('Hygiene Data'!G39)))</f>
        <v/>
      </c>
      <c r="EA45" s="292" t="str">
        <f ca="true">+IF(OFFSET('Hygiene Data'!$H$11,0,10*ROW('Hygiene Data'!H39))="","",OFFSET('Hygiene Data'!$H$11,0,10*ROW('Hygiene Data'!H39)))</f>
        <v/>
      </c>
      <c r="EB45" s="292" t="str">
        <f ca="true">+IF(OFFSET('Hygiene Data'!$H$12,0,10*ROW('Hygiene Data'!H39))="","",OFFSET('Hygiene Data'!$H$12,0,10*ROW('Hygiene Data'!H39)))</f>
        <v/>
      </c>
      <c r="EC45" s="292" t="str">
        <f ca="true">+IF(OFFSET('Hygiene Data'!$H$13,0,10*ROW('Hygiene Data'!H39))="","",OFFSET('Hygiene Data'!$H$13,0,10*ROW('Hygiene Data'!H39)))</f>
        <v/>
      </c>
      <c r="ED45" s="292" t="str">
        <f ca="true">+IF(OFFSET('Hygiene Data'!$I$11,0,10*ROW('Hygiene Data'!I39))="","",OFFSET('Hygiene Data'!$I$11,0,10*ROW('Hygiene Data'!I39)))</f>
        <v/>
      </c>
      <c r="EE45" s="292" t="str">
        <f ca="true">+IF(OFFSET('Hygiene Data'!$I$12,0,10*ROW('Hygiene Data'!I39))="","",OFFSET('Hygiene Data'!$I$12,0,10*ROW('Hygiene Data'!I39)))</f>
        <v/>
      </c>
      <c r="EF45" s="29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8"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2"/>
      <c r="BS46" s="292" t="str">
        <f ca="true">+IF(OFFSET('Water Data'!$D$27,0,10*ROW('Water Data'!D40))="","",OFFSET('Water Data'!$D$27,0,10*ROW('Water Data'!D40)))</f>
        <v/>
      </c>
      <c r="BT46" s="292" t="str">
        <f ca="true">+IF(OFFSET('Water Data'!$D$28,0,10*ROW('Water Data'!D40))="","",OFFSET('Water Data'!$D$28,0,10*ROW('Water Data'!D40)))</f>
        <v/>
      </c>
      <c r="BU46" s="292" t="str">
        <f ca="true">+IF(OFFSET('Water Data'!$D$29,0,10*ROW('Water Data'!D40))="","",OFFSET('Water Data'!$D$29,0,10*ROW('Water Data'!D40)))</f>
        <v/>
      </c>
      <c r="BV46" s="292" t="str">
        <f ca="true">+IF(OFFSET('Water Data'!$E$27,0,10*ROW('Water Data'!E40))="","",OFFSET('Water Data'!$E$27,0,10*ROW('Water Data'!E40)))</f>
        <v/>
      </c>
      <c r="BW46" s="292" t="str">
        <f ca="true">+IF(OFFSET('Water Data'!$E$28,0,10*ROW('Water Data'!E40))="","",OFFSET('Water Data'!$E$28,0,10*ROW('Water Data'!E40)))</f>
        <v/>
      </c>
      <c r="BX46" s="292" t="str">
        <f ca="true">+IF(OFFSET('Water Data'!$E$29,0,10*ROW('Water Data'!E40))="","",OFFSET('Water Data'!$E$29,0,10*ROW('Water Data'!E40)))</f>
        <v/>
      </c>
      <c r="BY46" s="292" t="str">
        <f ca="true">+IF(OFFSET('Water Data'!$F$27,0,10*ROW('Water Data'!F40))="","",OFFSET('Water Data'!$F$27,0,10*ROW('Water Data'!F40)))</f>
        <v/>
      </c>
      <c r="BZ46" s="292" t="str">
        <f ca="true">+IF(OFFSET('Water Data'!$F$28,0,10*ROW('Water Data'!F40))="","",OFFSET('Water Data'!$F$28,0,10*ROW('Water Data'!F40)))</f>
        <v/>
      </c>
      <c r="CA46" s="292" t="str">
        <f ca="true">+IF(OFFSET('Water Data'!$F$29,0,10*ROW('Water Data'!F40))="","",OFFSET('Water Data'!$F$29,0,10*ROW('Water Data'!F40)))</f>
        <v/>
      </c>
      <c r="CB46" s="292" t="str">
        <f ca="true">+IF(OFFSET('Water Data'!$G$27,0,10*ROW('Water Data'!G40))="","",OFFSET('Water Data'!$G$27,0,10*ROW('Water Data'!G40)))</f>
        <v/>
      </c>
      <c r="CC46" s="292" t="str">
        <f ca="true">+IF(OFFSET('Water Data'!$G$28,0,10*ROW('Water Data'!G40))="","",OFFSET('Water Data'!$G$28,0,10*ROW('Water Data'!G40)))</f>
        <v/>
      </c>
      <c r="CD46" s="292" t="str">
        <f ca="true">+IF(OFFSET('Water Data'!$G$29,0,10*ROW('Water Data'!G40))="","",OFFSET('Water Data'!$G$29,0,10*ROW('Water Data'!G40)))</f>
        <v/>
      </c>
      <c r="CE46" s="292" t="str">
        <f ca="true">+IF(OFFSET('Water Data'!$H$27,0,10*ROW('Water Data'!H40))="","",OFFSET('Water Data'!$H$27,0,10*ROW('Water Data'!H40)))</f>
        <v/>
      </c>
      <c r="CF46" s="292" t="str">
        <f ca="true">+IF(OFFSET('Water Data'!$H$28,0,10*ROW('Water Data'!H40))="","",OFFSET('Water Data'!$H$28,0,10*ROW('Water Data'!H40)))</f>
        <v/>
      </c>
      <c r="CG46" s="292" t="str">
        <f ca="true">+IF(OFFSET('Water Data'!$H$29,0,10*ROW('Water Data'!H40))="","",OFFSET('Water Data'!$H$29,0,10*ROW('Water Data'!H40)))</f>
        <v/>
      </c>
      <c r="CH46" s="292" t="str">
        <f ca="true">+IF(OFFSET('Water Data'!$I$27,0,10*ROW('Water Data'!I40))="","",OFFSET('Water Data'!$I$27,0,10*ROW('Water Data'!I40)))</f>
        <v/>
      </c>
      <c r="CI46" s="292" t="str">
        <f ca="true">+IF(OFFSET('Water Data'!$I$28,0,10*ROW('Water Data'!I40))="","",OFFSET('Water Data'!$I$28,0,10*ROW('Water Data'!I40)))</f>
        <v/>
      </c>
      <c r="CJ46" s="292" t="str">
        <f ca="true">+IF(OFFSET('Water Data'!$I$29,0,10*ROW('Water Data'!I40))="","",OFFSET('Water Data'!$I$29,0,10*ROW('Water Data'!I40)))</f>
        <v/>
      </c>
      <c r="CK46" s="292" t="str">
        <f ca="true">+IF(OFFSET('Sanitation Data'!$D$28,0,10*ROW('Sanitation Data'!D40))="","",OFFSET('Sanitation Data'!$D$28,0,10*ROW('Sanitation Data'!D40)))</f>
        <v/>
      </c>
      <c r="CL46" s="292" t="str">
        <f ca="true">+IF(OFFSET('Sanitation Data'!$D$29,0,10*ROW('Sanitation Data'!D40))="","",OFFSET('Sanitation Data'!$D$29,0,10*ROW('Sanitation Data'!D40)))</f>
        <v/>
      </c>
      <c r="CM46" s="292" t="str">
        <f ca="true">+IF(OFFSET('Sanitation Data'!$D$30,0,10*ROW('Sanitation Data'!D40))="","",OFFSET('Sanitation Data'!$D$30,0,10*ROW('Sanitation Data'!D40)))</f>
        <v/>
      </c>
      <c r="CN46" s="292" t="str">
        <f ca="true">+IF(OFFSET('Sanitation Data'!$D$31,0,10*ROW('Sanitation Data'!D40))="","",OFFSET('Sanitation Data'!$D$31,0,10*ROW('Sanitation Data'!D40)))</f>
        <v/>
      </c>
      <c r="CO46" s="292" t="str">
        <f ca="true">+IF(OFFSET('Sanitation Data'!$D$32,0,10*ROW('Sanitation Data'!D40))="","",OFFSET('Sanitation Data'!$D$32,0,10*ROW('Sanitation Data'!D40)))</f>
        <v/>
      </c>
      <c r="CP46" s="292" t="str">
        <f ca="true">+IF(OFFSET('Sanitation Data'!$E$28,0,10*ROW('Sanitation Data'!E40))="","",OFFSET('Sanitation Data'!$E$28,0,10*ROW('Sanitation Data'!E40)))</f>
        <v/>
      </c>
      <c r="CQ46" s="292" t="str">
        <f ca="true">+IF(OFFSET('Sanitation Data'!$E$29,0,10*ROW('Sanitation Data'!E40))="","",OFFSET('Sanitation Data'!$E$29,0,10*ROW('Sanitation Data'!E40)))</f>
        <v/>
      </c>
      <c r="CR46" s="292" t="str">
        <f ca="true">+IF(OFFSET('Sanitation Data'!$E$30,0,10*ROW('Sanitation Data'!E40))="","",OFFSET('Sanitation Data'!$E$30,0,10*ROW('Sanitation Data'!E40)))</f>
        <v/>
      </c>
      <c r="CS46" s="292" t="str">
        <f ca="true">+IF(OFFSET('Sanitation Data'!$E$31,0,10*ROW('Sanitation Data'!E40))="","",OFFSET('Sanitation Data'!$E$31,0,10*ROW('Sanitation Data'!E40)))</f>
        <v/>
      </c>
      <c r="CT46" s="292" t="str">
        <f ca="true">+IF(OFFSET('Sanitation Data'!$E$32,0,10*ROW('Sanitation Data'!E40))="","",OFFSET('Sanitation Data'!$E$32,0,10*ROW('Sanitation Data'!E40)))</f>
        <v/>
      </c>
      <c r="CU46" s="292" t="str">
        <f ca="true">+IF(OFFSET('Sanitation Data'!$F$28,0,10*ROW('Sanitation Data'!F40))="","",OFFSET('Sanitation Data'!$F$28,0,10*ROW('Sanitation Data'!F40)))</f>
        <v/>
      </c>
      <c r="CV46" s="292" t="str">
        <f ca="true">+IF(OFFSET('Sanitation Data'!$F$29,0,10*ROW('Sanitation Data'!F40))="","",OFFSET('Sanitation Data'!$F$29,0,10*ROW('Sanitation Data'!F40)))</f>
        <v/>
      </c>
      <c r="CW46" s="292" t="str">
        <f ca="true">+IF(OFFSET('Sanitation Data'!$F$30,0,10*ROW('Sanitation Data'!F40))="","",OFFSET('Sanitation Data'!$F$30,0,10*ROW('Sanitation Data'!F40)))</f>
        <v/>
      </c>
      <c r="CX46" s="292" t="str">
        <f ca="true">+IF(OFFSET('Sanitation Data'!$F$31,0,10*ROW('Sanitation Data'!F40))="","",OFFSET('Sanitation Data'!$F$31,0,10*ROW('Sanitation Data'!F40)))</f>
        <v/>
      </c>
      <c r="CY46" s="292" t="str">
        <f ca="true">+IF(OFFSET('Sanitation Data'!$F$32,0,10*ROW('Sanitation Data'!F40))="","",OFFSET('Sanitation Data'!$F$32,0,10*ROW('Sanitation Data'!F40)))</f>
        <v/>
      </c>
      <c r="CZ46" s="292" t="str">
        <f ca="true">+IF(OFFSET('Sanitation Data'!$G$28,0,10*ROW('Sanitation Data'!G40))="","",OFFSET('Sanitation Data'!$G$28,0,10*ROW('Sanitation Data'!G40)))</f>
        <v/>
      </c>
      <c r="DA46" s="292" t="str">
        <f ca="true">+IF(OFFSET('Sanitation Data'!$G$29,0,10*ROW('Sanitation Data'!G40))="","",OFFSET('Sanitation Data'!$G$29,0,10*ROW('Sanitation Data'!G40)))</f>
        <v/>
      </c>
      <c r="DB46" s="292" t="str">
        <f ca="true">+IF(OFFSET('Sanitation Data'!$G$30,0,10*ROW('Sanitation Data'!G40))="","",OFFSET('Sanitation Data'!$G$30,0,10*ROW('Sanitation Data'!G40)))</f>
        <v/>
      </c>
      <c r="DC46" s="292" t="str">
        <f ca="true">+IF(OFFSET('Sanitation Data'!$G$31,0,10*ROW('Sanitation Data'!G40))="","",OFFSET('Sanitation Data'!$G$31,0,10*ROW('Sanitation Data'!G40)))</f>
        <v/>
      </c>
      <c r="DD46" s="292" t="str">
        <f ca="true">+IF(OFFSET('Sanitation Data'!$G$32,0,10*ROW('Sanitation Data'!G40))="","",OFFSET('Sanitation Data'!$G$32,0,10*ROW('Sanitation Data'!G40)))</f>
        <v/>
      </c>
      <c r="DE46" s="292" t="str">
        <f ca="true">+IF(OFFSET('Sanitation Data'!$H$28,0,10*ROW('Sanitation Data'!H40))="","",OFFSET('Sanitation Data'!$H$28,0,10*ROW('Sanitation Data'!H40)))</f>
        <v/>
      </c>
      <c r="DF46" s="292" t="str">
        <f ca="true">+IF(OFFSET('Sanitation Data'!$H$29,0,10*ROW('Sanitation Data'!H40))="","",OFFSET('Sanitation Data'!$H$29,0,10*ROW('Sanitation Data'!H40)))</f>
        <v/>
      </c>
      <c r="DG46" s="292" t="str">
        <f ca="true">+IF(OFFSET('Sanitation Data'!$H$30,0,10*ROW('Sanitation Data'!H40))="","",OFFSET('Sanitation Data'!$H$30,0,10*ROW('Sanitation Data'!H40)))</f>
        <v/>
      </c>
      <c r="DH46" s="292" t="str">
        <f ca="true">+IF(OFFSET('Sanitation Data'!$H$31,0,10*ROW('Sanitation Data'!H40))="","",OFFSET('Sanitation Data'!$H$31,0,10*ROW('Sanitation Data'!H40)))</f>
        <v/>
      </c>
      <c r="DI46" s="292" t="str">
        <f ca="true">+IF(OFFSET('Sanitation Data'!$H$32,0,10*ROW('Sanitation Data'!H40))="","",OFFSET('Sanitation Data'!$H$32,0,10*ROW('Sanitation Data'!H40)))</f>
        <v/>
      </c>
      <c r="DJ46" s="292" t="str">
        <f ca="true">+IF(OFFSET('Sanitation Data'!$I$28,0,10*ROW('Sanitation Data'!I40))="","",OFFSET('Sanitation Data'!$I$28,0,10*ROW('Sanitation Data'!I40)))</f>
        <v/>
      </c>
      <c r="DK46" s="292" t="str">
        <f ca="true">+IF(OFFSET('Sanitation Data'!$I$29,0,10*ROW('Sanitation Data'!I40))="","",OFFSET('Sanitation Data'!$I$29,0,10*ROW('Sanitation Data'!I40)))</f>
        <v/>
      </c>
      <c r="DL46" s="292" t="str">
        <f ca="true">+IF(OFFSET('Sanitation Data'!$I$30,0,10*ROW('Sanitation Data'!I40))="","",OFFSET('Sanitation Data'!$I$30,0,10*ROW('Sanitation Data'!I40)))</f>
        <v/>
      </c>
      <c r="DM46" s="292" t="str">
        <f ca="true">+IF(OFFSET('Sanitation Data'!$I$31,0,10*ROW('Sanitation Data'!I40))="","",OFFSET('Sanitation Data'!$I$31,0,10*ROW('Sanitation Data'!I40)))</f>
        <v/>
      </c>
      <c r="DN46" s="292" t="str">
        <f ca="true">+IF(OFFSET('Sanitation Data'!$I$32,0,10*ROW('Sanitation Data'!I40))="","",OFFSET('Sanitation Data'!$I$32,0,10*ROW('Sanitation Data'!I40)))</f>
        <v/>
      </c>
      <c r="DO46" s="292" t="str">
        <f ca="true">+IF(OFFSET('Hygiene Data'!$D$11,0,10*ROW('Hygiene Data'!D40))="","",OFFSET('Hygiene Data'!$D$11,0,10*ROW('Hygiene Data'!D40)))</f>
        <v/>
      </c>
      <c r="DP46" s="292" t="str">
        <f ca="true">+IF(OFFSET('Hygiene Data'!$D$12,0,10*ROW('Hygiene Data'!D40))="","",OFFSET('Hygiene Data'!$D$12,0,10*ROW('Hygiene Data'!D40)))</f>
        <v/>
      </c>
      <c r="DQ46" s="292" t="str">
        <f ca="true">+IF(OFFSET('Hygiene Data'!$D$13,0,10*ROW('Hygiene Data'!D40))="","",OFFSET('Hygiene Data'!$D$13,0,10*ROW('Hygiene Data'!D40)))</f>
        <v/>
      </c>
      <c r="DR46" s="292" t="str">
        <f ca="true">+IF(OFFSET('Hygiene Data'!$E$11,0,10*ROW('Hygiene Data'!E40))="","",OFFSET('Hygiene Data'!$E$11,0,10*ROW('Hygiene Data'!E40)))</f>
        <v/>
      </c>
      <c r="DS46" s="292" t="str">
        <f ca="true">+IF(OFFSET('Hygiene Data'!$E$12,0,10*ROW('Hygiene Data'!E40))="","",OFFSET('Hygiene Data'!$E$12,0,10*ROW('Hygiene Data'!E40)))</f>
        <v/>
      </c>
      <c r="DT46" s="292" t="str">
        <f ca="true">+IF(OFFSET('Hygiene Data'!$E$13,0,10*ROW('Hygiene Data'!E40))="","",OFFSET('Hygiene Data'!$E$13,0,10*ROW('Hygiene Data'!E40)))</f>
        <v/>
      </c>
      <c r="DU46" s="292" t="str">
        <f ca="true">+IF(OFFSET('Hygiene Data'!$F$11,0,10*ROW('Hygiene Data'!F40))="","",OFFSET('Hygiene Data'!$F$11,0,10*ROW('Hygiene Data'!F40)))</f>
        <v/>
      </c>
      <c r="DV46" s="292" t="str">
        <f ca="true">+IF(OFFSET('Hygiene Data'!$F$12,0,10*ROW('Hygiene Data'!F40))="","",OFFSET('Hygiene Data'!$F$12,0,10*ROW('Hygiene Data'!F40)))</f>
        <v/>
      </c>
      <c r="DW46" s="292" t="str">
        <f ca="true">+IF(OFFSET('Hygiene Data'!$F$13,0,10*ROW('Hygiene Data'!F40))="","",OFFSET('Hygiene Data'!$F$13,0,10*ROW('Hygiene Data'!F40)))</f>
        <v/>
      </c>
      <c r="DX46" s="292" t="str">
        <f ca="true">+IF(OFFSET('Hygiene Data'!$G$11,0,10*ROW('Hygiene Data'!G40))="","",OFFSET('Hygiene Data'!$G$11,0,10*ROW('Hygiene Data'!G40)))</f>
        <v/>
      </c>
      <c r="DY46" s="292" t="str">
        <f ca="true">+IF(OFFSET('Hygiene Data'!$G$12,0,10*ROW('Hygiene Data'!G40))="","",OFFSET('Hygiene Data'!$G$12,0,10*ROW('Hygiene Data'!G40)))</f>
        <v/>
      </c>
      <c r="DZ46" s="292" t="str">
        <f ca="true">+IF(OFFSET('Hygiene Data'!$G$13,0,10*ROW('Hygiene Data'!G40))="","",OFFSET('Hygiene Data'!$G$13,0,10*ROW('Hygiene Data'!G40)))</f>
        <v/>
      </c>
      <c r="EA46" s="292" t="str">
        <f ca="true">+IF(OFFSET('Hygiene Data'!$H$11,0,10*ROW('Hygiene Data'!H40))="","",OFFSET('Hygiene Data'!$H$11,0,10*ROW('Hygiene Data'!H40)))</f>
        <v/>
      </c>
      <c r="EB46" s="292" t="str">
        <f ca="true">+IF(OFFSET('Hygiene Data'!$H$12,0,10*ROW('Hygiene Data'!H40))="","",OFFSET('Hygiene Data'!$H$12,0,10*ROW('Hygiene Data'!H40)))</f>
        <v/>
      </c>
      <c r="EC46" s="292" t="str">
        <f ca="true">+IF(OFFSET('Hygiene Data'!$H$13,0,10*ROW('Hygiene Data'!H40))="","",OFFSET('Hygiene Data'!$H$13,0,10*ROW('Hygiene Data'!H40)))</f>
        <v/>
      </c>
      <c r="ED46" s="292" t="str">
        <f ca="true">+IF(OFFSET('Hygiene Data'!$I$11,0,10*ROW('Hygiene Data'!I40))="","",OFFSET('Hygiene Data'!$I$11,0,10*ROW('Hygiene Data'!I40)))</f>
        <v/>
      </c>
      <c r="EE46" s="292" t="str">
        <f ca="true">+IF(OFFSET('Hygiene Data'!$I$12,0,10*ROW('Hygiene Data'!I40))="","",OFFSET('Hygiene Data'!$I$12,0,10*ROW('Hygiene Data'!I40)))</f>
        <v/>
      </c>
      <c r="EF46" s="29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8"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2"/>
      <c r="BS47" s="292" t="str">
        <f ca="true">+IF(OFFSET('Water Data'!$D$27,0,10*ROW('Water Data'!D41))="","",OFFSET('Water Data'!$D$27,0,10*ROW('Water Data'!D41)))</f>
        <v/>
      </c>
      <c r="BT47" s="292" t="str">
        <f ca="true">+IF(OFFSET('Water Data'!$D$28,0,10*ROW('Water Data'!D41))="","",OFFSET('Water Data'!$D$28,0,10*ROW('Water Data'!D41)))</f>
        <v/>
      </c>
      <c r="BU47" s="292" t="str">
        <f ca="true">+IF(OFFSET('Water Data'!$D$29,0,10*ROW('Water Data'!D41))="","",OFFSET('Water Data'!$D$29,0,10*ROW('Water Data'!D41)))</f>
        <v/>
      </c>
      <c r="BV47" s="292" t="str">
        <f ca="true">+IF(OFFSET('Water Data'!$E$27,0,10*ROW('Water Data'!E41))="","",OFFSET('Water Data'!$E$27,0,10*ROW('Water Data'!E41)))</f>
        <v/>
      </c>
      <c r="BW47" s="292" t="str">
        <f ca="true">+IF(OFFSET('Water Data'!$E$28,0,10*ROW('Water Data'!E41))="","",OFFSET('Water Data'!$E$28,0,10*ROW('Water Data'!E41)))</f>
        <v/>
      </c>
      <c r="BX47" s="292" t="str">
        <f ca="true">+IF(OFFSET('Water Data'!$E$29,0,10*ROW('Water Data'!E41))="","",OFFSET('Water Data'!$E$29,0,10*ROW('Water Data'!E41)))</f>
        <v/>
      </c>
      <c r="BY47" s="292" t="str">
        <f ca="true">+IF(OFFSET('Water Data'!$F$27,0,10*ROW('Water Data'!F41))="","",OFFSET('Water Data'!$F$27,0,10*ROW('Water Data'!F41)))</f>
        <v/>
      </c>
      <c r="BZ47" s="292" t="str">
        <f ca="true">+IF(OFFSET('Water Data'!$F$28,0,10*ROW('Water Data'!F41))="","",OFFSET('Water Data'!$F$28,0,10*ROW('Water Data'!F41)))</f>
        <v/>
      </c>
      <c r="CA47" s="292" t="str">
        <f ca="true">+IF(OFFSET('Water Data'!$F$29,0,10*ROW('Water Data'!F41))="","",OFFSET('Water Data'!$F$29,0,10*ROW('Water Data'!F41)))</f>
        <v/>
      </c>
      <c r="CB47" s="292" t="str">
        <f ca="true">+IF(OFFSET('Water Data'!$G$27,0,10*ROW('Water Data'!G41))="","",OFFSET('Water Data'!$G$27,0,10*ROW('Water Data'!G41)))</f>
        <v/>
      </c>
      <c r="CC47" s="292" t="str">
        <f ca="true">+IF(OFFSET('Water Data'!$G$28,0,10*ROW('Water Data'!G41))="","",OFFSET('Water Data'!$G$28,0,10*ROW('Water Data'!G41)))</f>
        <v/>
      </c>
      <c r="CD47" s="292" t="str">
        <f ca="true">+IF(OFFSET('Water Data'!$G$29,0,10*ROW('Water Data'!G41))="","",OFFSET('Water Data'!$G$29,0,10*ROW('Water Data'!G41)))</f>
        <v/>
      </c>
      <c r="CE47" s="292" t="str">
        <f ca="true">+IF(OFFSET('Water Data'!$H$27,0,10*ROW('Water Data'!H41))="","",OFFSET('Water Data'!$H$27,0,10*ROW('Water Data'!H41)))</f>
        <v/>
      </c>
      <c r="CF47" s="292" t="str">
        <f ca="true">+IF(OFFSET('Water Data'!$H$28,0,10*ROW('Water Data'!H41))="","",OFFSET('Water Data'!$H$28,0,10*ROW('Water Data'!H41)))</f>
        <v/>
      </c>
      <c r="CG47" s="292" t="str">
        <f ca="true">+IF(OFFSET('Water Data'!$H$29,0,10*ROW('Water Data'!H41))="","",OFFSET('Water Data'!$H$29,0,10*ROW('Water Data'!H41)))</f>
        <v/>
      </c>
      <c r="CH47" s="292" t="str">
        <f ca="true">+IF(OFFSET('Water Data'!$I$27,0,10*ROW('Water Data'!I41))="","",OFFSET('Water Data'!$I$27,0,10*ROW('Water Data'!I41)))</f>
        <v/>
      </c>
      <c r="CI47" s="292" t="str">
        <f ca="true">+IF(OFFSET('Water Data'!$I$28,0,10*ROW('Water Data'!I41))="","",OFFSET('Water Data'!$I$28,0,10*ROW('Water Data'!I41)))</f>
        <v/>
      </c>
      <c r="CJ47" s="292" t="str">
        <f ca="true">+IF(OFFSET('Water Data'!$I$29,0,10*ROW('Water Data'!I41))="","",OFFSET('Water Data'!$I$29,0,10*ROW('Water Data'!I41)))</f>
        <v/>
      </c>
      <c r="CK47" s="292" t="str">
        <f ca="true">+IF(OFFSET('Sanitation Data'!$D$28,0,10*ROW('Sanitation Data'!D41))="","",OFFSET('Sanitation Data'!$D$28,0,10*ROW('Sanitation Data'!D41)))</f>
        <v/>
      </c>
      <c r="CL47" s="292" t="str">
        <f ca="true">+IF(OFFSET('Sanitation Data'!$D$29,0,10*ROW('Sanitation Data'!D41))="","",OFFSET('Sanitation Data'!$D$29,0,10*ROW('Sanitation Data'!D41)))</f>
        <v/>
      </c>
      <c r="CM47" s="292" t="str">
        <f ca="true">+IF(OFFSET('Sanitation Data'!$D$30,0,10*ROW('Sanitation Data'!D41))="","",OFFSET('Sanitation Data'!$D$30,0,10*ROW('Sanitation Data'!D41)))</f>
        <v/>
      </c>
      <c r="CN47" s="292" t="str">
        <f ca="true">+IF(OFFSET('Sanitation Data'!$D$31,0,10*ROW('Sanitation Data'!D41))="","",OFFSET('Sanitation Data'!$D$31,0,10*ROW('Sanitation Data'!D41)))</f>
        <v/>
      </c>
      <c r="CO47" s="292" t="str">
        <f ca="true">+IF(OFFSET('Sanitation Data'!$D$32,0,10*ROW('Sanitation Data'!D41))="","",OFFSET('Sanitation Data'!$D$32,0,10*ROW('Sanitation Data'!D41)))</f>
        <v/>
      </c>
      <c r="CP47" s="292" t="str">
        <f ca="true">+IF(OFFSET('Sanitation Data'!$E$28,0,10*ROW('Sanitation Data'!E41))="","",OFFSET('Sanitation Data'!$E$28,0,10*ROW('Sanitation Data'!E41)))</f>
        <v/>
      </c>
      <c r="CQ47" s="292" t="str">
        <f ca="true">+IF(OFFSET('Sanitation Data'!$E$29,0,10*ROW('Sanitation Data'!E41))="","",OFFSET('Sanitation Data'!$E$29,0,10*ROW('Sanitation Data'!E41)))</f>
        <v/>
      </c>
      <c r="CR47" s="292" t="str">
        <f ca="true">+IF(OFFSET('Sanitation Data'!$E$30,0,10*ROW('Sanitation Data'!E41))="","",OFFSET('Sanitation Data'!$E$30,0,10*ROW('Sanitation Data'!E41)))</f>
        <v/>
      </c>
      <c r="CS47" s="292" t="str">
        <f ca="true">+IF(OFFSET('Sanitation Data'!$E$31,0,10*ROW('Sanitation Data'!E41))="","",OFFSET('Sanitation Data'!$E$31,0,10*ROW('Sanitation Data'!E41)))</f>
        <v/>
      </c>
      <c r="CT47" s="292" t="str">
        <f ca="true">+IF(OFFSET('Sanitation Data'!$E$32,0,10*ROW('Sanitation Data'!E41))="","",OFFSET('Sanitation Data'!$E$32,0,10*ROW('Sanitation Data'!E41)))</f>
        <v/>
      </c>
      <c r="CU47" s="292" t="str">
        <f ca="true">+IF(OFFSET('Sanitation Data'!$F$28,0,10*ROW('Sanitation Data'!F41))="","",OFFSET('Sanitation Data'!$F$28,0,10*ROW('Sanitation Data'!F41)))</f>
        <v/>
      </c>
      <c r="CV47" s="292" t="str">
        <f ca="true">+IF(OFFSET('Sanitation Data'!$F$29,0,10*ROW('Sanitation Data'!F41))="","",OFFSET('Sanitation Data'!$F$29,0,10*ROW('Sanitation Data'!F41)))</f>
        <v/>
      </c>
      <c r="CW47" s="292" t="str">
        <f ca="true">+IF(OFFSET('Sanitation Data'!$F$30,0,10*ROW('Sanitation Data'!F41))="","",OFFSET('Sanitation Data'!$F$30,0,10*ROW('Sanitation Data'!F41)))</f>
        <v/>
      </c>
      <c r="CX47" s="292" t="str">
        <f ca="true">+IF(OFFSET('Sanitation Data'!$F$31,0,10*ROW('Sanitation Data'!F41))="","",OFFSET('Sanitation Data'!$F$31,0,10*ROW('Sanitation Data'!F41)))</f>
        <v/>
      </c>
      <c r="CY47" s="292" t="str">
        <f ca="true">+IF(OFFSET('Sanitation Data'!$F$32,0,10*ROW('Sanitation Data'!F41))="","",OFFSET('Sanitation Data'!$F$32,0,10*ROW('Sanitation Data'!F41)))</f>
        <v/>
      </c>
      <c r="CZ47" s="292" t="str">
        <f ca="true">+IF(OFFSET('Sanitation Data'!$G$28,0,10*ROW('Sanitation Data'!G41))="","",OFFSET('Sanitation Data'!$G$28,0,10*ROW('Sanitation Data'!G41)))</f>
        <v/>
      </c>
      <c r="DA47" s="292" t="str">
        <f ca="true">+IF(OFFSET('Sanitation Data'!$G$29,0,10*ROW('Sanitation Data'!G41))="","",OFFSET('Sanitation Data'!$G$29,0,10*ROW('Sanitation Data'!G41)))</f>
        <v/>
      </c>
      <c r="DB47" s="292" t="str">
        <f ca="true">+IF(OFFSET('Sanitation Data'!$G$30,0,10*ROW('Sanitation Data'!G41))="","",OFFSET('Sanitation Data'!$G$30,0,10*ROW('Sanitation Data'!G41)))</f>
        <v/>
      </c>
      <c r="DC47" s="292" t="str">
        <f ca="true">+IF(OFFSET('Sanitation Data'!$G$31,0,10*ROW('Sanitation Data'!G41))="","",OFFSET('Sanitation Data'!$G$31,0,10*ROW('Sanitation Data'!G41)))</f>
        <v/>
      </c>
      <c r="DD47" s="292" t="str">
        <f ca="true">+IF(OFFSET('Sanitation Data'!$G$32,0,10*ROW('Sanitation Data'!G41))="","",OFFSET('Sanitation Data'!$G$32,0,10*ROW('Sanitation Data'!G41)))</f>
        <v/>
      </c>
      <c r="DE47" s="292" t="str">
        <f ca="true">+IF(OFFSET('Sanitation Data'!$H$28,0,10*ROW('Sanitation Data'!H41))="","",OFFSET('Sanitation Data'!$H$28,0,10*ROW('Sanitation Data'!H41)))</f>
        <v/>
      </c>
      <c r="DF47" s="292" t="str">
        <f ca="true">+IF(OFFSET('Sanitation Data'!$H$29,0,10*ROW('Sanitation Data'!H41))="","",OFFSET('Sanitation Data'!$H$29,0,10*ROW('Sanitation Data'!H41)))</f>
        <v/>
      </c>
      <c r="DG47" s="292" t="str">
        <f ca="true">+IF(OFFSET('Sanitation Data'!$H$30,0,10*ROW('Sanitation Data'!H41))="","",OFFSET('Sanitation Data'!$H$30,0,10*ROW('Sanitation Data'!H41)))</f>
        <v/>
      </c>
      <c r="DH47" s="292" t="str">
        <f ca="true">+IF(OFFSET('Sanitation Data'!$H$31,0,10*ROW('Sanitation Data'!H41))="","",OFFSET('Sanitation Data'!$H$31,0,10*ROW('Sanitation Data'!H41)))</f>
        <v/>
      </c>
      <c r="DI47" s="292" t="str">
        <f ca="true">+IF(OFFSET('Sanitation Data'!$H$32,0,10*ROW('Sanitation Data'!H41))="","",OFFSET('Sanitation Data'!$H$32,0,10*ROW('Sanitation Data'!H41)))</f>
        <v/>
      </c>
      <c r="DJ47" s="292" t="str">
        <f ca="true">+IF(OFFSET('Sanitation Data'!$I$28,0,10*ROW('Sanitation Data'!I41))="","",OFFSET('Sanitation Data'!$I$28,0,10*ROW('Sanitation Data'!I41)))</f>
        <v/>
      </c>
      <c r="DK47" s="292" t="str">
        <f ca="true">+IF(OFFSET('Sanitation Data'!$I$29,0,10*ROW('Sanitation Data'!I41))="","",OFFSET('Sanitation Data'!$I$29,0,10*ROW('Sanitation Data'!I41)))</f>
        <v/>
      </c>
      <c r="DL47" s="292" t="str">
        <f ca="true">+IF(OFFSET('Sanitation Data'!$I$30,0,10*ROW('Sanitation Data'!I41))="","",OFFSET('Sanitation Data'!$I$30,0,10*ROW('Sanitation Data'!I41)))</f>
        <v/>
      </c>
      <c r="DM47" s="292" t="str">
        <f ca="true">+IF(OFFSET('Sanitation Data'!$I$31,0,10*ROW('Sanitation Data'!I41))="","",OFFSET('Sanitation Data'!$I$31,0,10*ROW('Sanitation Data'!I41)))</f>
        <v/>
      </c>
      <c r="DN47" s="292" t="str">
        <f ca="true">+IF(OFFSET('Sanitation Data'!$I$32,0,10*ROW('Sanitation Data'!I41))="","",OFFSET('Sanitation Data'!$I$32,0,10*ROW('Sanitation Data'!I41)))</f>
        <v/>
      </c>
      <c r="DO47" s="292" t="str">
        <f ca="true">+IF(OFFSET('Hygiene Data'!$D$11,0,10*ROW('Hygiene Data'!D41))="","",OFFSET('Hygiene Data'!$D$11,0,10*ROW('Hygiene Data'!D41)))</f>
        <v/>
      </c>
      <c r="DP47" s="292" t="str">
        <f ca="true">+IF(OFFSET('Hygiene Data'!$D$12,0,10*ROW('Hygiene Data'!D41))="","",OFFSET('Hygiene Data'!$D$12,0,10*ROW('Hygiene Data'!D41)))</f>
        <v/>
      </c>
      <c r="DQ47" s="292" t="str">
        <f ca="true">+IF(OFFSET('Hygiene Data'!$D$13,0,10*ROW('Hygiene Data'!D41))="","",OFFSET('Hygiene Data'!$D$13,0,10*ROW('Hygiene Data'!D41)))</f>
        <v/>
      </c>
      <c r="DR47" s="292" t="str">
        <f ca="true">+IF(OFFSET('Hygiene Data'!$E$11,0,10*ROW('Hygiene Data'!E41))="","",OFFSET('Hygiene Data'!$E$11,0,10*ROW('Hygiene Data'!E41)))</f>
        <v/>
      </c>
      <c r="DS47" s="292" t="str">
        <f ca="true">+IF(OFFSET('Hygiene Data'!$E$12,0,10*ROW('Hygiene Data'!E41))="","",OFFSET('Hygiene Data'!$E$12,0,10*ROW('Hygiene Data'!E41)))</f>
        <v/>
      </c>
      <c r="DT47" s="292" t="str">
        <f ca="true">+IF(OFFSET('Hygiene Data'!$E$13,0,10*ROW('Hygiene Data'!E41))="","",OFFSET('Hygiene Data'!$E$13,0,10*ROW('Hygiene Data'!E41)))</f>
        <v/>
      </c>
      <c r="DU47" s="292" t="str">
        <f ca="true">+IF(OFFSET('Hygiene Data'!$F$11,0,10*ROW('Hygiene Data'!F41))="","",OFFSET('Hygiene Data'!$F$11,0,10*ROW('Hygiene Data'!F41)))</f>
        <v/>
      </c>
      <c r="DV47" s="292" t="str">
        <f ca="true">+IF(OFFSET('Hygiene Data'!$F$12,0,10*ROW('Hygiene Data'!F41))="","",OFFSET('Hygiene Data'!$F$12,0,10*ROW('Hygiene Data'!F41)))</f>
        <v/>
      </c>
      <c r="DW47" s="292" t="str">
        <f ca="true">+IF(OFFSET('Hygiene Data'!$F$13,0,10*ROW('Hygiene Data'!F41))="","",OFFSET('Hygiene Data'!$F$13,0,10*ROW('Hygiene Data'!F41)))</f>
        <v/>
      </c>
      <c r="DX47" s="292" t="str">
        <f ca="true">+IF(OFFSET('Hygiene Data'!$G$11,0,10*ROW('Hygiene Data'!G41))="","",OFFSET('Hygiene Data'!$G$11,0,10*ROW('Hygiene Data'!G41)))</f>
        <v/>
      </c>
      <c r="DY47" s="292" t="str">
        <f ca="true">+IF(OFFSET('Hygiene Data'!$G$12,0,10*ROW('Hygiene Data'!G41))="","",OFFSET('Hygiene Data'!$G$12,0,10*ROW('Hygiene Data'!G41)))</f>
        <v/>
      </c>
      <c r="DZ47" s="292" t="str">
        <f ca="true">+IF(OFFSET('Hygiene Data'!$G$13,0,10*ROW('Hygiene Data'!G41))="","",OFFSET('Hygiene Data'!$G$13,0,10*ROW('Hygiene Data'!G41)))</f>
        <v/>
      </c>
      <c r="EA47" s="292" t="str">
        <f ca="true">+IF(OFFSET('Hygiene Data'!$H$11,0,10*ROW('Hygiene Data'!H41))="","",OFFSET('Hygiene Data'!$H$11,0,10*ROW('Hygiene Data'!H41)))</f>
        <v/>
      </c>
      <c r="EB47" s="292" t="str">
        <f ca="true">+IF(OFFSET('Hygiene Data'!$H$12,0,10*ROW('Hygiene Data'!H41))="","",OFFSET('Hygiene Data'!$H$12,0,10*ROW('Hygiene Data'!H41)))</f>
        <v/>
      </c>
      <c r="EC47" s="292" t="str">
        <f ca="true">+IF(OFFSET('Hygiene Data'!$H$13,0,10*ROW('Hygiene Data'!H41))="","",OFFSET('Hygiene Data'!$H$13,0,10*ROW('Hygiene Data'!H41)))</f>
        <v/>
      </c>
      <c r="ED47" s="292" t="str">
        <f ca="true">+IF(OFFSET('Hygiene Data'!$I$11,0,10*ROW('Hygiene Data'!I41))="","",OFFSET('Hygiene Data'!$I$11,0,10*ROW('Hygiene Data'!I41)))</f>
        <v/>
      </c>
      <c r="EE47" s="292" t="str">
        <f ca="true">+IF(OFFSET('Hygiene Data'!$I$12,0,10*ROW('Hygiene Data'!I41))="","",OFFSET('Hygiene Data'!$I$12,0,10*ROW('Hygiene Data'!I41)))</f>
        <v/>
      </c>
      <c r="EF47" s="29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8"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2"/>
      <c r="BS48" s="292" t="str">
        <f ca="true">+IF(OFFSET('Water Data'!$D$27,0,10*ROW('Water Data'!D42))="","",OFFSET('Water Data'!$D$27,0,10*ROW('Water Data'!D42)))</f>
        <v/>
      </c>
      <c r="BT48" s="292" t="str">
        <f ca="true">+IF(OFFSET('Water Data'!$D$28,0,10*ROW('Water Data'!D42))="","",OFFSET('Water Data'!$D$28,0,10*ROW('Water Data'!D42)))</f>
        <v/>
      </c>
      <c r="BU48" s="292" t="str">
        <f ca="true">+IF(OFFSET('Water Data'!$D$29,0,10*ROW('Water Data'!D42))="","",OFFSET('Water Data'!$D$29,0,10*ROW('Water Data'!D42)))</f>
        <v/>
      </c>
      <c r="BV48" s="292" t="str">
        <f ca="true">+IF(OFFSET('Water Data'!$E$27,0,10*ROW('Water Data'!E42))="","",OFFSET('Water Data'!$E$27,0,10*ROW('Water Data'!E42)))</f>
        <v/>
      </c>
      <c r="BW48" s="292" t="str">
        <f ca="true">+IF(OFFSET('Water Data'!$E$28,0,10*ROW('Water Data'!E42))="","",OFFSET('Water Data'!$E$28,0,10*ROW('Water Data'!E42)))</f>
        <v/>
      </c>
      <c r="BX48" s="292" t="str">
        <f ca="true">+IF(OFFSET('Water Data'!$E$29,0,10*ROW('Water Data'!E42))="","",OFFSET('Water Data'!$E$29,0,10*ROW('Water Data'!E42)))</f>
        <v/>
      </c>
      <c r="BY48" s="292" t="str">
        <f ca="true">+IF(OFFSET('Water Data'!$F$27,0,10*ROW('Water Data'!F42))="","",OFFSET('Water Data'!$F$27,0,10*ROW('Water Data'!F42)))</f>
        <v/>
      </c>
      <c r="BZ48" s="292" t="str">
        <f ca="true">+IF(OFFSET('Water Data'!$F$28,0,10*ROW('Water Data'!F42))="","",OFFSET('Water Data'!$F$28,0,10*ROW('Water Data'!F42)))</f>
        <v/>
      </c>
      <c r="CA48" s="292" t="str">
        <f ca="true">+IF(OFFSET('Water Data'!$F$29,0,10*ROW('Water Data'!F42))="","",OFFSET('Water Data'!$F$29,0,10*ROW('Water Data'!F42)))</f>
        <v/>
      </c>
      <c r="CB48" s="292" t="str">
        <f ca="true">+IF(OFFSET('Water Data'!$G$27,0,10*ROW('Water Data'!G42))="","",OFFSET('Water Data'!$G$27,0,10*ROW('Water Data'!G42)))</f>
        <v/>
      </c>
      <c r="CC48" s="292" t="str">
        <f ca="true">+IF(OFFSET('Water Data'!$G$28,0,10*ROW('Water Data'!G42))="","",OFFSET('Water Data'!$G$28,0,10*ROW('Water Data'!G42)))</f>
        <v/>
      </c>
      <c r="CD48" s="292" t="str">
        <f ca="true">+IF(OFFSET('Water Data'!$G$29,0,10*ROW('Water Data'!G42))="","",OFFSET('Water Data'!$G$29,0,10*ROW('Water Data'!G42)))</f>
        <v/>
      </c>
      <c r="CE48" s="292" t="str">
        <f ca="true">+IF(OFFSET('Water Data'!$H$27,0,10*ROW('Water Data'!H42))="","",OFFSET('Water Data'!$H$27,0,10*ROW('Water Data'!H42)))</f>
        <v/>
      </c>
      <c r="CF48" s="292" t="str">
        <f ca="true">+IF(OFFSET('Water Data'!$H$28,0,10*ROW('Water Data'!H42))="","",OFFSET('Water Data'!$H$28,0,10*ROW('Water Data'!H42)))</f>
        <v/>
      </c>
      <c r="CG48" s="292" t="str">
        <f ca="true">+IF(OFFSET('Water Data'!$H$29,0,10*ROW('Water Data'!H42))="","",OFFSET('Water Data'!$H$29,0,10*ROW('Water Data'!H42)))</f>
        <v/>
      </c>
      <c r="CH48" s="292" t="str">
        <f ca="true">+IF(OFFSET('Water Data'!$I$27,0,10*ROW('Water Data'!I42))="","",OFFSET('Water Data'!$I$27,0,10*ROW('Water Data'!I42)))</f>
        <v/>
      </c>
      <c r="CI48" s="292" t="str">
        <f ca="true">+IF(OFFSET('Water Data'!$I$28,0,10*ROW('Water Data'!I42))="","",OFFSET('Water Data'!$I$28,0,10*ROW('Water Data'!I42)))</f>
        <v/>
      </c>
      <c r="CJ48" s="292" t="str">
        <f ca="true">+IF(OFFSET('Water Data'!$I$29,0,10*ROW('Water Data'!I42))="","",OFFSET('Water Data'!$I$29,0,10*ROW('Water Data'!I42)))</f>
        <v/>
      </c>
      <c r="CK48" s="292" t="str">
        <f ca="true">+IF(OFFSET('Sanitation Data'!$D$28,0,10*ROW('Sanitation Data'!D42))="","",OFFSET('Sanitation Data'!$D$28,0,10*ROW('Sanitation Data'!D42)))</f>
        <v/>
      </c>
      <c r="CL48" s="292" t="str">
        <f ca="true">+IF(OFFSET('Sanitation Data'!$D$29,0,10*ROW('Sanitation Data'!D42))="","",OFFSET('Sanitation Data'!$D$29,0,10*ROW('Sanitation Data'!D42)))</f>
        <v/>
      </c>
      <c r="CM48" s="292" t="str">
        <f ca="true">+IF(OFFSET('Sanitation Data'!$D$30,0,10*ROW('Sanitation Data'!D42))="","",OFFSET('Sanitation Data'!$D$30,0,10*ROW('Sanitation Data'!D42)))</f>
        <v/>
      </c>
      <c r="CN48" s="292" t="str">
        <f ca="true">+IF(OFFSET('Sanitation Data'!$D$31,0,10*ROW('Sanitation Data'!D42))="","",OFFSET('Sanitation Data'!$D$31,0,10*ROW('Sanitation Data'!D42)))</f>
        <v/>
      </c>
      <c r="CO48" s="292" t="str">
        <f ca="true">+IF(OFFSET('Sanitation Data'!$D$32,0,10*ROW('Sanitation Data'!D42))="","",OFFSET('Sanitation Data'!$D$32,0,10*ROW('Sanitation Data'!D42)))</f>
        <v/>
      </c>
      <c r="CP48" s="292" t="str">
        <f ca="true">+IF(OFFSET('Sanitation Data'!$E$28,0,10*ROW('Sanitation Data'!E42))="","",OFFSET('Sanitation Data'!$E$28,0,10*ROW('Sanitation Data'!E42)))</f>
        <v/>
      </c>
      <c r="CQ48" s="292" t="str">
        <f ca="true">+IF(OFFSET('Sanitation Data'!$E$29,0,10*ROW('Sanitation Data'!E42))="","",OFFSET('Sanitation Data'!$E$29,0,10*ROW('Sanitation Data'!E42)))</f>
        <v/>
      </c>
      <c r="CR48" s="292" t="str">
        <f ca="true">+IF(OFFSET('Sanitation Data'!$E$30,0,10*ROW('Sanitation Data'!E42))="","",OFFSET('Sanitation Data'!$E$30,0,10*ROW('Sanitation Data'!E42)))</f>
        <v/>
      </c>
      <c r="CS48" s="292" t="str">
        <f ca="true">+IF(OFFSET('Sanitation Data'!$E$31,0,10*ROW('Sanitation Data'!E42))="","",OFFSET('Sanitation Data'!$E$31,0,10*ROW('Sanitation Data'!E42)))</f>
        <v/>
      </c>
      <c r="CT48" s="292" t="str">
        <f ca="true">+IF(OFFSET('Sanitation Data'!$E$32,0,10*ROW('Sanitation Data'!E42))="","",OFFSET('Sanitation Data'!$E$32,0,10*ROW('Sanitation Data'!E42)))</f>
        <v/>
      </c>
      <c r="CU48" s="292" t="str">
        <f ca="true">+IF(OFFSET('Sanitation Data'!$F$28,0,10*ROW('Sanitation Data'!F42))="","",OFFSET('Sanitation Data'!$F$28,0,10*ROW('Sanitation Data'!F42)))</f>
        <v/>
      </c>
      <c r="CV48" s="292" t="str">
        <f ca="true">+IF(OFFSET('Sanitation Data'!$F$29,0,10*ROW('Sanitation Data'!F42))="","",OFFSET('Sanitation Data'!$F$29,0,10*ROW('Sanitation Data'!F42)))</f>
        <v/>
      </c>
      <c r="CW48" s="292" t="str">
        <f ca="true">+IF(OFFSET('Sanitation Data'!$F$30,0,10*ROW('Sanitation Data'!F42))="","",OFFSET('Sanitation Data'!$F$30,0,10*ROW('Sanitation Data'!F42)))</f>
        <v/>
      </c>
      <c r="CX48" s="292" t="str">
        <f ca="true">+IF(OFFSET('Sanitation Data'!$F$31,0,10*ROW('Sanitation Data'!F42))="","",OFFSET('Sanitation Data'!$F$31,0,10*ROW('Sanitation Data'!F42)))</f>
        <v/>
      </c>
      <c r="CY48" s="292" t="str">
        <f ca="true">+IF(OFFSET('Sanitation Data'!$F$32,0,10*ROW('Sanitation Data'!F42))="","",OFFSET('Sanitation Data'!$F$32,0,10*ROW('Sanitation Data'!F42)))</f>
        <v/>
      </c>
      <c r="CZ48" s="292" t="str">
        <f ca="true">+IF(OFFSET('Sanitation Data'!$G$28,0,10*ROW('Sanitation Data'!G42))="","",OFFSET('Sanitation Data'!$G$28,0,10*ROW('Sanitation Data'!G42)))</f>
        <v/>
      </c>
      <c r="DA48" s="292" t="str">
        <f ca="true">+IF(OFFSET('Sanitation Data'!$G$29,0,10*ROW('Sanitation Data'!G42))="","",OFFSET('Sanitation Data'!$G$29,0,10*ROW('Sanitation Data'!G42)))</f>
        <v/>
      </c>
      <c r="DB48" s="292" t="str">
        <f ca="true">+IF(OFFSET('Sanitation Data'!$G$30,0,10*ROW('Sanitation Data'!G42))="","",OFFSET('Sanitation Data'!$G$30,0,10*ROW('Sanitation Data'!G42)))</f>
        <v/>
      </c>
      <c r="DC48" s="292" t="str">
        <f ca="true">+IF(OFFSET('Sanitation Data'!$G$31,0,10*ROW('Sanitation Data'!G42))="","",OFFSET('Sanitation Data'!$G$31,0,10*ROW('Sanitation Data'!G42)))</f>
        <v/>
      </c>
      <c r="DD48" s="292" t="str">
        <f ca="true">+IF(OFFSET('Sanitation Data'!$G$32,0,10*ROW('Sanitation Data'!G42))="","",OFFSET('Sanitation Data'!$G$32,0,10*ROW('Sanitation Data'!G42)))</f>
        <v/>
      </c>
      <c r="DE48" s="292" t="str">
        <f ca="true">+IF(OFFSET('Sanitation Data'!$H$28,0,10*ROW('Sanitation Data'!H42))="","",OFFSET('Sanitation Data'!$H$28,0,10*ROW('Sanitation Data'!H42)))</f>
        <v/>
      </c>
      <c r="DF48" s="292" t="str">
        <f ca="true">+IF(OFFSET('Sanitation Data'!$H$29,0,10*ROW('Sanitation Data'!H42))="","",OFFSET('Sanitation Data'!$H$29,0,10*ROW('Sanitation Data'!H42)))</f>
        <v/>
      </c>
      <c r="DG48" s="292" t="str">
        <f ca="true">+IF(OFFSET('Sanitation Data'!$H$30,0,10*ROW('Sanitation Data'!H42))="","",OFFSET('Sanitation Data'!$H$30,0,10*ROW('Sanitation Data'!H42)))</f>
        <v/>
      </c>
      <c r="DH48" s="292" t="str">
        <f ca="true">+IF(OFFSET('Sanitation Data'!$H$31,0,10*ROW('Sanitation Data'!H42))="","",OFFSET('Sanitation Data'!$H$31,0,10*ROW('Sanitation Data'!H42)))</f>
        <v/>
      </c>
      <c r="DI48" s="292" t="str">
        <f ca="true">+IF(OFFSET('Sanitation Data'!$H$32,0,10*ROW('Sanitation Data'!H42))="","",OFFSET('Sanitation Data'!$H$32,0,10*ROW('Sanitation Data'!H42)))</f>
        <v/>
      </c>
      <c r="DJ48" s="292" t="str">
        <f ca="true">+IF(OFFSET('Sanitation Data'!$I$28,0,10*ROW('Sanitation Data'!I42))="","",OFFSET('Sanitation Data'!$I$28,0,10*ROW('Sanitation Data'!I42)))</f>
        <v/>
      </c>
      <c r="DK48" s="292" t="str">
        <f ca="true">+IF(OFFSET('Sanitation Data'!$I$29,0,10*ROW('Sanitation Data'!I42))="","",OFFSET('Sanitation Data'!$I$29,0,10*ROW('Sanitation Data'!I42)))</f>
        <v/>
      </c>
      <c r="DL48" s="292" t="str">
        <f ca="true">+IF(OFFSET('Sanitation Data'!$I$30,0,10*ROW('Sanitation Data'!I42))="","",OFFSET('Sanitation Data'!$I$30,0,10*ROW('Sanitation Data'!I42)))</f>
        <v/>
      </c>
      <c r="DM48" s="292" t="str">
        <f ca="true">+IF(OFFSET('Sanitation Data'!$I$31,0,10*ROW('Sanitation Data'!I42))="","",OFFSET('Sanitation Data'!$I$31,0,10*ROW('Sanitation Data'!I42)))</f>
        <v/>
      </c>
      <c r="DN48" s="292" t="str">
        <f ca="true">+IF(OFFSET('Sanitation Data'!$I$32,0,10*ROW('Sanitation Data'!I42))="","",OFFSET('Sanitation Data'!$I$32,0,10*ROW('Sanitation Data'!I42)))</f>
        <v/>
      </c>
      <c r="DO48" s="292" t="str">
        <f ca="true">+IF(OFFSET('Hygiene Data'!$D$11,0,10*ROW('Hygiene Data'!D42))="","",OFFSET('Hygiene Data'!$D$11,0,10*ROW('Hygiene Data'!D42)))</f>
        <v/>
      </c>
      <c r="DP48" s="292" t="str">
        <f ca="true">+IF(OFFSET('Hygiene Data'!$D$12,0,10*ROW('Hygiene Data'!D42))="","",OFFSET('Hygiene Data'!$D$12,0,10*ROW('Hygiene Data'!D42)))</f>
        <v/>
      </c>
      <c r="DQ48" s="292" t="str">
        <f ca="true">+IF(OFFSET('Hygiene Data'!$D$13,0,10*ROW('Hygiene Data'!D42))="","",OFFSET('Hygiene Data'!$D$13,0,10*ROW('Hygiene Data'!D42)))</f>
        <v/>
      </c>
      <c r="DR48" s="292" t="str">
        <f ca="true">+IF(OFFSET('Hygiene Data'!$E$11,0,10*ROW('Hygiene Data'!E42))="","",OFFSET('Hygiene Data'!$E$11,0,10*ROW('Hygiene Data'!E42)))</f>
        <v/>
      </c>
      <c r="DS48" s="292" t="str">
        <f ca="true">+IF(OFFSET('Hygiene Data'!$E$12,0,10*ROW('Hygiene Data'!E42))="","",OFFSET('Hygiene Data'!$E$12,0,10*ROW('Hygiene Data'!E42)))</f>
        <v/>
      </c>
      <c r="DT48" s="292" t="str">
        <f ca="true">+IF(OFFSET('Hygiene Data'!$E$13,0,10*ROW('Hygiene Data'!E42))="","",OFFSET('Hygiene Data'!$E$13,0,10*ROW('Hygiene Data'!E42)))</f>
        <v/>
      </c>
      <c r="DU48" s="292" t="str">
        <f ca="true">+IF(OFFSET('Hygiene Data'!$F$11,0,10*ROW('Hygiene Data'!F42))="","",OFFSET('Hygiene Data'!$F$11,0,10*ROW('Hygiene Data'!F42)))</f>
        <v/>
      </c>
      <c r="DV48" s="292" t="str">
        <f ca="true">+IF(OFFSET('Hygiene Data'!$F$12,0,10*ROW('Hygiene Data'!F42))="","",OFFSET('Hygiene Data'!$F$12,0,10*ROW('Hygiene Data'!F42)))</f>
        <v/>
      </c>
      <c r="DW48" s="292" t="str">
        <f ca="true">+IF(OFFSET('Hygiene Data'!$F$13,0,10*ROW('Hygiene Data'!F42))="","",OFFSET('Hygiene Data'!$F$13,0,10*ROW('Hygiene Data'!F42)))</f>
        <v/>
      </c>
      <c r="DX48" s="292" t="str">
        <f ca="true">+IF(OFFSET('Hygiene Data'!$G$11,0,10*ROW('Hygiene Data'!G42))="","",OFFSET('Hygiene Data'!$G$11,0,10*ROW('Hygiene Data'!G42)))</f>
        <v/>
      </c>
      <c r="DY48" s="292" t="str">
        <f ca="true">+IF(OFFSET('Hygiene Data'!$G$12,0,10*ROW('Hygiene Data'!G42))="","",OFFSET('Hygiene Data'!$G$12,0,10*ROW('Hygiene Data'!G42)))</f>
        <v/>
      </c>
      <c r="DZ48" s="292" t="str">
        <f ca="true">+IF(OFFSET('Hygiene Data'!$G$13,0,10*ROW('Hygiene Data'!G42))="","",OFFSET('Hygiene Data'!$G$13,0,10*ROW('Hygiene Data'!G42)))</f>
        <v/>
      </c>
      <c r="EA48" s="292" t="str">
        <f ca="true">+IF(OFFSET('Hygiene Data'!$H$11,0,10*ROW('Hygiene Data'!H42))="","",OFFSET('Hygiene Data'!$H$11,0,10*ROW('Hygiene Data'!H42)))</f>
        <v/>
      </c>
      <c r="EB48" s="292" t="str">
        <f ca="true">+IF(OFFSET('Hygiene Data'!$H$12,0,10*ROW('Hygiene Data'!H42))="","",OFFSET('Hygiene Data'!$H$12,0,10*ROW('Hygiene Data'!H42)))</f>
        <v/>
      </c>
      <c r="EC48" s="292" t="str">
        <f ca="true">+IF(OFFSET('Hygiene Data'!$H$13,0,10*ROW('Hygiene Data'!H42))="","",OFFSET('Hygiene Data'!$H$13,0,10*ROW('Hygiene Data'!H42)))</f>
        <v/>
      </c>
      <c r="ED48" s="292" t="str">
        <f ca="true">+IF(OFFSET('Hygiene Data'!$I$11,0,10*ROW('Hygiene Data'!I42))="","",OFFSET('Hygiene Data'!$I$11,0,10*ROW('Hygiene Data'!I42)))</f>
        <v/>
      </c>
      <c r="EE48" s="292" t="str">
        <f ca="true">+IF(OFFSET('Hygiene Data'!$I$12,0,10*ROW('Hygiene Data'!I42))="","",OFFSET('Hygiene Data'!$I$12,0,10*ROW('Hygiene Data'!I42)))</f>
        <v/>
      </c>
      <c r="EF48" s="29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8"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2"/>
      <c r="BS49" s="292" t="str">
        <f ca="true">+IF(OFFSET('Water Data'!$D$27,0,10*ROW('Water Data'!D43))="","",OFFSET('Water Data'!$D$27,0,10*ROW('Water Data'!D43)))</f>
        <v/>
      </c>
      <c r="BT49" s="292" t="str">
        <f ca="true">+IF(OFFSET('Water Data'!$D$28,0,10*ROW('Water Data'!D43))="","",OFFSET('Water Data'!$D$28,0,10*ROW('Water Data'!D43)))</f>
        <v/>
      </c>
      <c r="BU49" s="292" t="str">
        <f ca="true">+IF(OFFSET('Water Data'!$D$29,0,10*ROW('Water Data'!D43))="","",OFFSET('Water Data'!$D$29,0,10*ROW('Water Data'!D43)))</f>
        <v/>
      </c>
      <c r="BV49" s="292" t="str">
        <f ca="true">+IF(OFFSET('Water Data'!$E$27,0,10*ROW('Water Data'!E43))="","",OFFSET('Water Data'!$E$27,0,10*ROW('Water Data'!E43)))</f>
        <v/>
      </c>
      <c r="BW49" s="292" t="str">
        <f ca="true">+IF(OFFSET('Water Data'!$E$28,0,10*ROW('Water Data'!E43))="","",OFFSET('Water Data'!$E$28,0,10*ROW('Water Data'!E43)))</f>
        <v/>
      </c>
      <c r="BX49" s="292" t="str">
        <f ca="true">+IF(OFFSET('Water Data'!$E$29,0,10*ROW('Water Data'!E43))="","",OFFSET('Water Data'!$E$29,0,10*ROW('Water Data'!E43)))</f>
        <v/>
      </c>
      <c r="BY49" s="292" t="str">
        <f ca="true">+IF(OFFSET('Water Data'!$F$27,0,10*ROW('Water Data'!F43))="","",OFFSET('Water Data'!$F$27,0,10*ROW('Water Data'!F43)))</f>
        <v/>
      </c>
      <c r="BZ49" s="292" t="str">
        <f ca="true">+IF(OFFSET('Water Data'!$F$28,0,10*ROW('Water Data'!F43))="","",OFFSET('Water Data'!$F$28,0,10*ROW('Water Data'!F43)))</f>
        <v/>
      </c>
      <c r="CA49" s="292" t="str">
        <f ca="true">+IF(OFFSET('Water Data'!$F$29,0,10*ROW('Water Data'!F43))="","",OFFSET('Water Data'!$F$29,0,10*ROW('Water Data'!F43)))</f>
        <v/>
      </c>
      <c r="CB49" s="292" t="str">
        <f ca="true">+IF(OFFSET('Water Data'!$G$27,0,10*ROW('Water Data'!G43))="","",OFFSET('Water Data'!$G$27,0,10*ROW('Water Data'!G43)))</f>
        <v/>
      </c>
      <c r="CC49" s="292" t="str">
        <f ca="true">+IF(OFFSET('Water Data'!$G$28,0,10*ROW('Water Data'!G43))="","",OFFSET('Water Data'!$G$28,0,10*ROW('Water Data'!G43)))</f>
        <v/>
      </c>
      <c r="CD49" s="292" t="str">
        <f ca="true">+IF(OFFSET('Water Data'!$G$29,0,10*ROW('Water Data'!G43))="","",OFFSET('Water Data'!$G$29,0,10*ROW('Water Data'!G43)))</f>
        <v/>
      </c>
      <c r="CE49" s="292" t="str">
        <f ca="true">+IF(OFFSET('Water Data'!$H$27,0,10*ROW('Water Data'!H43))="","",OFFSET('Water Data'!$H$27,0,10*ROW('Water Data'!H43)))</f>
        <v/>
      </c>
      <c r="CF49" s="292" t="str">
        <f ca="true">+IF(OFFSET('Water Data'!$H$28,0,10*ROW('Water Data'!H43))="","",OFFSET('Water Data'!$H$28,0,10*ROW('Water Data'!H43)))</f>
        <v/>
      </c>
      <c r="CG49" s="292" t="str">
        <f ca="true">+IF(OFFSET('Water Data'!$H$29,0,10*ROW('Water Data'!H43))="","",OFFSET('Water Data'!$H$29,0,10*ROW('Water Data'!H43)))</f>
        <v/>
      </c>
      <c r="CH49" s="292" t="str">
        <f ca="true">+IF(OFFSET('Water Data'!$I$27,0,10*ROW('Water Data'!I43))="","",OFFSET('Water Data'!$I$27,0,10*ROW('Water Data'!I43)))</f>
        <v/>
      </c>
      <c r="CI49" s="292" t="str">
        <f ca="true">+IF(OFFSET('Water Data'!$I$28,0,10*ROW('Water Data'!I43))="","",OFFSET('Water Data'!$I$28,0,10*ROW('Water Data'!I43)))</f>
        <v/>
      </c>
      <c r="CJ49" s="292" t="str">
        <f ca="true">+IF(OFFSET('Water Data'!$I$29,0,10*ROW('Water Data'!I43))="","",OFFSET('Water Data'!$I$29,0,10*ROW('Water Data'!I43)))</f>
        <v/>
      </c>
      <c r="CK49" s="292" t="str">
        <f ca="true">+IF(OFFSET('Sanitation Data'!$D$28,0,10*ROW('Sanitation Data'!D43))="","",OFFSET('Sanitation Data'!$D$28,0,10*ROW('Sanitation Data'!D43)))</f>
        <v/>
      </c>
      <c r="CL49" s="292" t="str">
        <f ca="true">+IF(OFFSET('Sanitation Data'!$D$29,0,10*ROW('Sanitation Data'!D43))="","",OFFSET('Sanitation Data'!$D$29,0,10*ROW('Sanitation Data'!D43)))</f>
        <v/>
      </c>
      <c r="CM49" s="292" t="str">
        <f ca="true">+IF(OFFSET('Sanitation Data'!$D$30,0,10*ROW('Sanitation Data'!D43))="","",OFFSET('Sanitation Data'!$D$30,0,10*ROW('Sanitation Data'!D43)))</f>
        <v/>
      </c>
      <c r="CN49" s="292" t="str">
        <f ca="true">+IF(OFFSET('Sanitation Data'!$D$31,0,10*ROW('Sanitation Data'!D43))="","",OFFSET('Sanitation Data'!$D$31,0,10*ROW('Sanitation Data'!D43)))</f>
        <v/>
      </c>
      <c r="CO49" s="292" t="str">
        <f ca="true">+IF(OFFSET('Sanitation Data'!$D$32,0,10*ROW('Sanitation Data'!D43))="","",OFFSET('Sanitation Data'!$D$32,0,10*ROW('Sanitation Data'!D43)))</f>
        <v/>
      </c>
      <c r="CP49" s="292" t="str">
        <f ca="true">+IF(OFFSET('Sanitation Data'!$E$28,0,10*ROW('Sanitation Data'!E43))="","",OFFSET('Sanitation Data'!$E$28,0,10*ROW('Sanitation Data'!E43)))</f>
        <v/>
      </c>
      <c r="CQ49" s="292" t="str">
        <f ca="true">+IF(OFFSET('Sanitation Data'!$E$29,0,10*ROW('Sanitation Data'!E43))="","",OFFSET('Sanitation Data'!$E$29,0,10*ROW('Sanitation Data'!E43)))</f>
        <v/>
      </c>
      <c r="CR49" s="292" t="str">
        <f ca="true">+IF(OFFSET('Sanitation Data'!$E$30,0,10*ROW('Sanitation Data'!E43))="","",OFFSET('Sanitation Data'!$E$30,0,10*ROW('Sanitation Data'!E43)))</f>
        <v/>
      </c>
      <c r="CS49" s="292" t="str">
        <f ca="true">+IF(OFFSET('Sanitation Data'!$E$31,0,10*ROW('Sanitation Data'!E43))="","",OFFSET('Sanitation Data'!$E$31,0,10*ROW('Sanitation Data'!E43)))</f>
        <v/>
      </c>
      <c r="CT49" s="292" t="str">
        <f ca="true">+IF(OFFSET('Sanitation Data'!$E$32,0,10*ROW('Sanitation Data'!E43))="","",OFFSET('Sanitation Data'!$E$32,0,10*ROW('Sanitation Data'!E43)))</f>
        <v/>
      </c>
      <c r="CU49" s="292" t="str">
        <f ca="true">+IF(OFFSET('Sanitation Data'!$F$28,0,10*ROW('Sanitation Data'!F43))="","",OFFSET('Sanitation Data'!$F$28,0,10*ROW('Sanitation Data'!F43)))</f>
        <v/>
      </c>
      <c r="CV49" s="292" t="str">
        <f ca="true">+IF(OFFSET('Sanitation Data'!$F$29,0,10*ROW('Sanitation Data'!F43))="","",OFFSET('Sanitation Data'!$F$29,0,10*ROW('Sanitation Data'!F43)))</f>
        <v/>
      </c>
      <c r="CW49" s="292" t="str">
        <f ca="true">+IF(OFFSET('Sanitation Data'!$F$30,0,10*ROW('Sanitation Data'!F43))="","",OFFSET('Sanitation Data'!$F$30,0,10*ROW('Sanitation Data'!F43)))</f>
        <v/>
      </c>
      <c r="CX49" s="292" t="str">
        <f ca="true">+IF(OFFSET('Sanitation Data'!$F$31,0,10*ROW('Sanitation Data'!F43))="","",OFFSET('Sanitation Data'!$F$31,0,10*ROW('Sanitation Data'!F43)))</f>
        <v/>
      </c>
      <c r="CY49" s="292" t="str">
        <f ca="true">+IF(OFFSET('Sanitation Data'!$F$32,0,10*ROW('Sanitation Data'!F43))="","",OFFSET('Sanitation Data'!$F$32,0,10*ROW('Sanitation Data'!F43)))</f>
        <v/>
      </c>
      <c r="CZ49" s="292" t="str">
        <f ca="true">+IF(OFFSET('Sanitation Data'!$G$28,0,10*ROW('Sanitation Data'!G43))="","",OFFSET('Sanitation Data'!$G$28,0,10*ROW('Sanitation Data'!G43)))</f>
        <v/>
      </c>
      <c r="DA49" s="292" t="str">
        <f ca="true">+IF(OFFSET('Sanitation Data'!$G$29,0,10*ROW('Sanitation Data'!G43))="","",OFFSET('Sanitation Data'!$G$29,0,10*ROW('Sanitation Data'!G43)))</f>
        <v/>
      </c>
      <c r="DB49" s="292" t="str">
        <f ca="true">+IF(OFFSET('Sanitation Data'!$G$30,0,10*ROW('Sanitation Data'!G43))="","",OFFSET('Sanitation Data'!$G$30,0,10*ROW('Sanitation Data'!G43)))</f>
        <v/>
      </c>
      <c r="DC49" s="292" t="str">
        <f ca="true">+IF(OFFSET('Sanitation Data'!$G$31,0,10*ROW('Sanitation Data'!G43))="","",OFFSET('Sanitation Data'!$G$31,0,10*ROW('Sanitation Data'!G43)))</f>
        <v/>
      </c>
      <c r="DD49" s="292" t="str">
        <f ca="true">+IF(OFFSET('Sanitation Data'!$G$32,0,10*ROW('Sanitation Data'!G43))="","",OFFSET('Sanitation Data'!$G$32,0,10*ROW('Sanitation Data'!G43)))</f>
        <v/>
      </c>
      <c r="DE49" s="292" t="str">
        <f ca="true">+IF(OFFSET('Sanitation Data'!$H$28,0,10*ROW('Sanitation Data'!H43))="","",OFFSET('Sanitation Data'!$H$28,0,10*ROW('Sanitation Data'!H43)))</f>
        <v/>
      </c>
      <c r="DF49" s="292" t="str">
        <f ca="true">+IF(OFFSET('Sanitation Data'!$H$29,0,10*ROW('Sanitation Data'!H43))="","",OFFSET('Sanitation Data'!$H$29,0,10*ROW('Sanitation Data'!H43)))</f>
        <v/>
      </c>
      <c r="DG49" s="292" t="str">
        <f ca="true">+IF(OFFSET('Sanitation Data'!$H$30,0,10*ROW('Sanitation Data'!H43))="","",OFFSET('Sanitation Data'!$H$30,0,10*ROW('Sanitation Data'!H43)))</f>
        <v/>
      </c>
      <c r="DH49" s="292" t="str">
        <f ca="true">+IF(OFFSET('Sanitation Data'!$H$31,0,10*ROW('Sanitation Data'!H43))="","",OFFSET('Sanitation Data'!$H$31,0,10*ROW('Sanitation Data'!H43)))</f>
        <v/>
      </c>
      <c r="DI49" s="292" t="str">
        <f ca="true">+IF(OFFSET('Sanitation Data'!$H$32,0,10*ROW('Sanitation Data'!H43))="","",OFFSET('Sanitation Data'!$H$32,0,10*ROW('Sanitation Data'!H43)))</f>
        <v/>
      </c>
      <c r="DJ49" s="292" t="str">
        <f ca="true">+IF(OFFSET('Sanitation Data'!$I$28,0,10*ROW('Sanitation Data'!I43))="","",OFFSET('Sanitation Data'!$I$28,0,10*ROW('Sanitation Data'!I43)))</f>
        <v/>
      </c>
      <c r="DK49" s="292" t="str">
        <f ca="true">+IF(OFFSET('Sanitation Data'!$I$29,0,10*ROW('Sanitation Data'!I43))="","",OFFSET('Sanitation Data'!$I$29,0,10*ROW('Sanitation Data'!I43)))</f>
        <v/>
      </c>
      <c r="DL49" s="292" t="str">
        <f ca="true">+IF(OFFSET('Sanitation Data'!$I$30,0,10*ROW('Sanitation Data'!I43))="","",OFFSET('Sanitation Data'!$I$30,0,10*ROW('Sanitation Data'!I43)))</f>
        <v/>
      </c>
      <c r="DM49" s="292" t="str">
        <f ca="true">+IF(OFFSET('Sanitation Data'!$I$31,0,10*ROW('Sanitation Data'!I43))="","",OFFSET('Sanitation Data'!$I$31,0,10*ROW('Sanitation Data'!I43)))</f>
        <v/>
      </c>
      <c r="DN49" s="292" t="str">
        <f ca="true">+IF(OFFSET('Sanitation Data'!$I$32,0,10*ROW('Sanitation Data'!I43))="","",OFFSET('Sanitation Data'!$I$32,0,10*ROW('Sanitation Data'!I43)))</f>
        <v/>
      </c>
      <c r="DO49" s="292" t="str">
        <f ca="true">+IF(OFFSET('Hygiene Data'!$D$11,0,10*ROW('Hygiene Data'!D43))="","",OFFSET('Hygiene Data'!$D$11,0,10*ROW('Hygiene Data'!D43)))</f>
        <v/>
      </c>
      <c r="DP49" s="292" t="str">
        <f ca="true">+IF(OFFSET('Hygiene Data'!$D$12,0,10*ROW('Hygiene Data'!D43))="","",OFFSET('Hygiene Data'!$D$12,0,10*ROW('Hygiene Data'!D43)))</f>
        <v/>
      </c>
      <c r="DQ49" s="292" t="str">
        <f ca="true">+IF(OFFSET('Hygiene Data'!$D$13,0,10*ROW('Hygiene Data'!D43))="","",OFFSET('Hygiene Data'!$D$13,0,10*ROW('Hygiene Data'!D43)))</f>
        <v/>
      </c>
      <c r="DR49" s="292" t="str">
        <f ca="true">+IF(OFFSET('Hygiene Data'!$E$11,0,10*ROW('Hygiene Data'!E43))="","",OFFSET('Hygiene Data'!$E$11,0,10*ROW('Hygiene Data'!E43)))</f>
        <v/>
      </c>
      <c r="DS49" s="292" t="str">
        <f ca="true">+IF(OFFSET('Hygiene Data'!$E$12,0,10*ROW('Hygiene Data'!E43))="","",OFFSET('Hygiene Data'!$E$12,0,10*ROW('Hygiene Data'!E43)))</f>
        <v/>
      </c>
      <c r="DT49" s="292" t="str">
        <f ca="true">+IF(OFFSET('Hygiene Data'!$E$13,0,10*ROW('Hygiene Data'!E43))="","",OFFSET('Hygiene Data'!$E$13,0,10*ROW('Hygiene Data'!E43)))</f>
        <v/>
      </c>
      <c r="DU49" s="292" t="str">
        <f ca="true">+IF(OFFSET('Hygiene Data'!$F$11,0,10*ROW('Hygiene Data'!F43))="","",OFFSET('Hygiene Data'!$F$11,0,10*ROW('Hygiene Data'!F43)))</f>
        <v/>
      </c>
      <c r="DV49" s="292" t="str">
        <f ca="true">+IF(OFFSET('Hygiene Data'!$F$12,0,10*ROW('Hygiene Data'!F43))="","",OFFSET('Hygiene Data'!$F$12,0,10*ROW('Hygiene Data'!F43)))</f>
        <v/>
      </c>
      <c r="DW49" s="292" t="str">
        <f ca="true">+IF(OFFSET('Hygiene Data'!$F$13,0,10*ROW('Hygiene Data'!F43))="","",OFFSET('Hygiene Data'!$F$13,0,10*ROW('Hygiene Data'!F43)))</f>
        <v/>
      </c>
      <c r="DX49" s="292" t="str">
        <f ca="true">+IF(OFFSET('Hygiene Data'!$G$11,0,10*ROW('Hygiene Data'!G43))="","",OFFSET('Hygiene Data'!$G$11,0,10*ROW('Hygiene Data'!G43)))</f>
        <v/>
      </c>
      <c r="DY49" s="292" t="str">
        <f ca="true">+IF(OFFSET('Hygiene Data'!$G$12,0,10*ROW('Hygiene Data'!G43))="","",OFFSET('Hygiene Data'!$G$12,0,10*ROW('Hygiene Data'!G43)))</f>
        <v/>
      </c>
      <c r="DZ49" s="292" t="str">
        <f ca="true">+IF(OFFSET('Hygiene Data'!$G$13,0,10*ROW('Hygiene Data'!G43))="","",OFFSET('Hygiene Data'!$G$13,0,10*ROW('Hygiene Data'!G43)))</f>
        <v/>
      </c>
      <c r="EA49" s="292" t="str">
        <f ca="true">+IF(OFFSET('Hygiene Data'!$H$11,0,10*ROW('Hygiene Data'!H43))="","",OFFSET('Hygiene Data'!$H$11,0,10*ROW('Hygiene Data'!H43)))</f>
        <v/>
      </c>
      <c r="EB49" s="292" t="str">
        <f ca="true">+IF(OFFSET('Hygiene Data'!$H$12,0,10*ROW('Hygiene Data'!H43))="","",OFFSET('Hygiene Data'!$H$12,0,10*ROW('Hygiene Data'!H43)))</f>
        <v/>
      </c>
      <c r="EC49" s="292" t="str">
        <f ca="true">+IF(OFFSET('Hygiene Data'!$H$13,0,10*ROW('Hygiene Data'!H43))="","",OFFSET('Hygiene Data'!$H$13,0,10*ROW('Hygiene Data'!H43)))</f>
        <v/>
      </c>
      <c r="ED49" s="292" t="str">
        <f ca="true">+IF(OFFSET('Hygiene Data'!$I$11,0,10*ROW('Hygiene Data'!I43))="","",OFFSET('Hygiene Data'!$I$11,0,10*ROW('Hygiene Data'!I43)))</f>
        <v/>
      </c>
      <c r="EE49" s="292" t="str">
        <f ca="true">+IF(OFFSET('Hygiene Data'!$I$12,0,10*ROW('Hygiene Data'!I43))="","",OFFSET('Hygiene Data'!$I$12,0,10*ROW('Hygiene Data'!I43)))</f>
        <v/>
      </c>
      <c r="EF49" s="29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8"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2"/>
      <c r="BS50" s="292" t="str">
        <f ca="true">+IF(OFFSET('Water Data'!$D$27,0,10*ROW('Water Data'!D44))="","",OFFSET('Water Data'!$D$27,0,10*ROW('Water Data'!D44)))</f>
        <v/>
      </c>
      <c r="BT50" s="292" t="str">
        <f ca="true">+IF(OFFSET('Water Data'!$D$28,0,10*ROW('Water Data'!D44))="","",OFFSET('Water Data'!$D$28,0,10*ROW('Water Data'!D44)))</f>
        <v/>
      </c>
      <c r="BU50" s="292" t="str">
        <f ca="true">+IF(OFFSET('Water Data'!$D$29,0,10*ROW('Water Data'!D44))="","",OFFSET('Water Data'!$D$29,0,10*ROW('Water Data'!D44)))</f>
        <v/>
      </c>
      <c r="BV50" s="292" t="str">
        <f ca="true">+IF(OFFSET('Water Data'!$E$27,0,10*ROW('Water Data'!E44))="","",OFFSET('Water Data'!$E$27,0,10*ROW('Water Data'!E44)))</f>
        <v/>
      </c>
      <c r="BW50" s="292" t="str">
        <f ca="true">+IF(OFFSET('Water Data'!$E$28,0,10*ROW('Water Data'!E44))="","",OFFSET('Water Data'!$E$28,0,10*ROW('Water Data'!E44)))</f>
        <v/>
      </c>
      <c r="BX50" s="292" t="str">
        <f ca="true">+IF(OFFSET('Water Data'!$E$29,0,10*ROW('Water Data'!E44))="","",OFFSET('Water Data'!$E$29,0,10*ROW('Water Data'!E44)))</f>
        <v/>
      </c>
      <c r="BY50" s="292" t="str">
        <f ca="true">+IF(OFFSET('Water Data'!$F$27,0,10*ROW('Water Data'!F44))="","",OFFSET('Water Data'!$F$27,0,10*ROW('Water Data'!F44)))</f>
        <v/>
      </c>
      <c r="BZ50" s="292" t="str">
        <f ca="true">+IF(OFFSET('Water Data'!$F$28,0,10*ROW('Water Data'!F44))="","",OFFSET('Water Data'!$F$28,0,10*ROW('Water Data'!F44)))</f>
        <v/>
      </c>
      <c r="CA50" s="292" t="str">
        <f ca="true">+IF(OFFSET('Water Data'!$F$29,0,10*ROW('Water Data'!F44))="","",OFFSET('Water Data'!$F$29,0,10*ROW('Water Data'!F44)))</f>
        <v/>
      </c>
      <c r="CB50" s="292" t="str">
        <f ca="true">+IF(OFFSET('Water Data'!$G$27,0,10*ROW('Water Data'!G44))="","",OFFSET('Water Data'!$G$27,0,10*ROW('Water Data'!G44)))</f>
        <v/>
      </c>
      <c r="CC50" s="292" t="str">
        <f ca="true">+IF(OFFSET('Water Data'!$G$28,0,10*ROW('Water Data'!G44))="","",OFFSET('Water Data'!$G$28,0,10*ROW('Water Data'!G44)))</f>
        <v/>
      </c>
      <c r="CD50" s="292" t="str">
        <f ca="true">+IF(OFFSET('Water Data'!$G$29,0,10*ROW('Water Data'!G44))="","",OFFSET('Water Data'!$G$29,0,10*ROW('Water Data'!G44)))</f>
        <v/>
      </c>
      <c r="CE50" s="292" t="str">
        <f ca="true">+IF(OFFSET('Water Data'!$H$27,0,10*ROW('Water Data'!H44))="","",OFFSET('Water Data'!$H$27,0,10*ROW('Water Data'!H44)))</f>
        <v/>
      </c>
      <c r="CF50" s="292" t="str">
        <f ca="true">+IF(OFFSET('Water Data'!$H$28,0,10*ROW('Water Data'!H44))="","",OFFSET('Water Data'!$H$28,0,10*ROW('Water Data'!H44)))</f>
        <v/>
      </c>
      <c r="CG50" s="292" t="str">
        <f ca="true">+IF(OFFSET('Water Data'!$H$29,0,10*ROW('Water Data'!H44))="","",OFFSET('Water Data'!$H$29,0,10*ROW('Water Data'!H44)))</f>
        <v/>
      </c>
      <c r="CH50" s="292" t="str">
        <f ca="true">+IF(OFFSET('Water Data'!$I$27,0,10*ROW('Water Data'!I44))="","",OFFSET('Water Data'!$I$27,0,10*ROW('Water Data'!I44)))</f>
        <v/>
      </c>
      <c r="CI50" s="292" t="str">
        <f ca="true">+IF(OFFSET('Water Data'!$I$28,0,10*ROW('Water Data'!I44))="","",OFFSET('Water Data'!$I$28,0,10*ROW('Water Data'!I44)))</f>
        <v/>
      </c>
      <c r="CJ50" s="292" t="str">
        <f ca="true">+IF(OFFSET('Water Data'!$I$29,0,10*ROW('Water Data'!I44))="","",OFFSET('Water Data'!$I$29,0,10*ROW('Water Data'!I44)))</f>
        <v/>
      </c>
      <c r="CK50" s="292" t="str">
        <f ca="true">+IF(OFFSET('Sanitation Data'!$D$28,0,10*ROW('Sanitation Data'!D44))="","",OFFSET('Sanitation Data'!$D$28,0,10*ROW('Sanitation Data'!D44)))</f>
        <v/>
      </c>
      <c r="CL50" s="292" t="str">
        <f ca="true">+IF(OFFSET('Sanitation Data'!$D$29,0,10*ROW('Sanitation Data'!D44))="","",OFFSET('Sanitation Data'!$D$29,0,10*ROW('Sanitation Data'!D44)))</f>
        <v/>
      </c>
      <c r="CM50" s="292" t="str">
        <f ca="true">+IF(OFFSET('Sanitation Data'!$D$30,0,10*ROW('Sanitation Data'!D44))="","",OFFSET('Sanitation Data'!$D$30,0,10*ROW('Sanitation Data'!D44)))</f>
        <v/>
      </c>
      <c r="CN50" s="292" t="str">
        <f ca="true">+IF(OFFSET('Sanitation Data'!$D$31,0,10*ROW('Sanitation Data'!D44))="","",OFFSET('Sanitation Data'!$D$31,0,10*ROW('Sanitation Data'!D44)))</f>
        <v/>
      </c>
      <c r="CO50" s="292" t="str">
        <f ca="true">+IF(OFFSET('Sanitation Data'!$D$32,0,10*ROW('Sanitation Data'!D44))="","",OFFSET('Sanitation Data'!$D$32,0,10*ROW('Sanitation Data'!D44)))</f>
        <v/>
      </c>
      <c r="CP50" s="292" t="str">
        <f ca="true">+IF(OFFSET('Sanitation Data'!$E$28,0,10*ROW('Sanitation Data'!E44))="","",OFFSET('Sanitation Data'!$E$28,0,10*ROW('Sanitation Data'!E44)))</f>
        <v/>
      </c>
      <c r="CQ50" s="292" t="str">
        <f ca="true">+IF(OFFSET('Sanitation Data'!$E$29,0,10*ROW('Sanitation Data'!E44))="","",OFFSET('Sanitation Data'!$E$29,0,10*ROW('Sanitation Data'!E44)))</f>
        <v/>
      </c>
      <c r="CR50" s="292" t="str">
        <f ca="true">+IF(OFFSET('Sanitation Data'!$E$30,0,10*ROW('Sanitation Data'!E44))="","",OFFSET('Sanitation Data'!$E$30,0,10*ROW('Sanitation Data'!E44)))</f>
        <v/>
      </c>
      <c r="CS50" s="292" t="str">
        <f ca="true">+IF(OFFSET('Sanitation Data'!$E$31,0,10*ROW('Sanitation Data'!E44))="","",OFFSET('Sanitation Data'!$E$31,0,10*ROW('Sanitation Data'!E44)))</f>
        <v/>
      </c>
      <c r="CT50" s="292" t="str">
        <f ca="true">+IF(OFFSET('Sanitation Data'!$E$32,0,10*ROW('Sanitation Data'!E44))="","",OFFSET('Sanitation Data'!$E$32,0,10*ROW('Sanitation Data'!E44)))</f>
        <v/>
      </c>
      <c r="CU50" s="292" t="str">
        <f ca="true">+IF(OFFSET('Sanitation Data'!$F$28,0,10*ROW('Sanitation Data'!F44))="","",OFFSET('Sanitation Data'!$F$28,0,10*ROW('Sanitation Data'!F44)))</f>
        <v/>
      </c>
      <c r="CV50" s="292" t="str">
        <f ca="true">+IF(OFFSET('Sanitation Data'!$F$29,0,10*ROW('Sanitation Data'!F44))="","",OFFSET('Sanitation Data'!$F$29,0,10*ROW('Sanitation Data'!F44)))</f>
        <v/>
      </c>
      <c r="CW50" s="292" t="str">
        <f ca="true">+IF(OFFSET('Sanitation Data'!$F$30,0,10*ROW('Sanitation Data'!F44))="","",OFFSET('Sanitation Data'!$F$30,0,10*ROW('Sanitation Data'!F44)))</f>
        <v/>
      </c>
      <c r="CX50" s="292" t="str">
        <f ca="true">+IF(OFFSET('Sanitation Data'!$F$31,0,10*ROW('Sanitation Data'!F44))="","",OFFSET('Sanitation Data'!$F$31,0,10*ROW('Sanitation Data'!F44)))</f>
        <v/>
      </c>
      <c r="CY50" s="292" t="str">
        <f ca="true">+IF(OFFSET('Sanitation Data'!$F$32,0,10*ROW('Sanitation Data'!F44))="","",OFFSET('Sanitation Data'!$F$32,0,10*ROW('Sanitation Data'!F44)))</f>
        <v/>
      </c>
      <c r="CZ50" s="292" t="str">
        <f ca="true">+IF(OFFSET('Sanitation Data'!$G$28,0,10*ROW('Sanitation Data'!G44))="","",OFFSET('Sanitation Data'!$G$28,0,10*ROW('Sanitation Data'!G44)))</f>
        <v/>
      </c>
      <c r="DA50" s="292" t="str">
        <f ca="true">+IF(OFFSET('Sanitation Data'!$G$29,0,10*ROW('Sanitation Data'!G44))="","",OFFSET('Sanitation Data'!$G$29,0,10*ROW('Sanitation Data'!G44)))</f>
        <v/>
      </c>
      <c r="DB50" s="292" t="str">
        <f ca="true">+IF(OFFSET('Sanitation Data'!$G$30,0,10*ROW('Sanitation Data'!G44))="","",OFFSET('Sanitation Data'!$G$30,0,10*ROW('Sanitation Data'!G44)))</f>
        <v/>
      </c>
      <c r="DC50" s="292" t="str">
        <f ca="true">+IF(OFFSET('Sanitation Data'!$G$31,0,10*ROW('Sanitation Data'!G44))="","",OFFSET('Sanitation Data'!$G$31,0,10*ROW('Sanitation Data'!G44)))</f>
        <v/>
      </c>
      <c r="DD50" s="292" t="str">
        <f ca="true">+IF(OFFSET('Sanitation Data'!$G$32,0,10*ROW('Sanitation Data'!G44))="","",OFFSET('Sanitation Data'!$G$32,0,10*ROW('Sanitation Data'!G44)))</f>
        <v/>
      </c>
      <c r="DE50" s="292" t="str">
        <f ca="true">+IF(OFFSET('Sanitation Data'!$H$28,0,10*ROW('Sanitation Data'!H44))="","",OFFSET('Sanitation Data'!$H$28,0,10*ROW('Sanitation Data'!H44)))</f>
        <v/>
      </c>
      <c r="DF50" s="292" t="str">
        <f ca="true">+IF(OFFSET('Sanitation Data'!$H$29,0,10*ROW('Sanitation Data'!H44))="","",OFFSET('Sanitation Data'!$H$29,0,10*ROW('Sanitation Data'!H44)))</f>
        <v/>
      </c>
      <c r="DG50" s="292" t="str">
        <f ca="true">+IF(OFFSET('Sanitation Data'!$H$30,0,10*ROW('Sanitation Data'!H44))="","",OFFSET('Sanitation Data'!$H$30,0,10*ROW('Sanitation Data'!H44)))</f>
        <v/>
      </c>
      <c r="DH50" s="292" t="str">
        <f ca="true">+IF(OFFSET('Sanitation Data'!$H$31,0,10*ROW('Sanitation Data'!H44))="","",OFFSET('Sanitation Data'!$H$31,0,10*ROW('Sanitation Data'!H44)))</f>
        <v/>
      </c>
      <c r="DI50" s="292" t="str">
        <f ca="true">+IF(OFFSET('Sanitation Data'!$H$32,0,10*ROW('Sanitation Data'!H44))="","",OFFSET('Sanitation Data'!$H$32,0,10*ROW('Sanitation Data'!H44)))</f>
        <v/>
      </c>
      <c r="DJ50" s="292" t="str">
        <f ca="true">+IF(OFFSET('Sanitation Data'!$I$28,0,10*ROW('Sanitation Data'!I44))="","",OFFSET('Sanitation Data'!$I$28,0,10*ROW('Sanitation Data'!I44)))</f>
        <v/>
      </c>
      <c r="DK50" s="292" t="str">
        <f ca="true">+IF(OFFSET('Sanitation Data'!$I$29,0,10*ROW('Sanitation Data'!I44))="","",OFFSET('Sanitation Data'!$I$29,0,10*ROW('Sanitation Data'!I44)))</f>
        <v/>
      </c>
      <c r="DL50" s="292" t="str">
        <f ca="true">+IF(OFFSET('Sanitation Data'!$I$30,0,10*ROW('Sanitation Data'!I44))="","",OFFSET('Sanitation Data'!$I$30,0,10*ROW('Sanitation Data'!I44)))</f>
        <v/>
      </c>
      <c r="DM50" s="292" t="str">
        <f ca="true">+IF(OFFSET('Sanitation Data'!$I$31,0,10*ROW('Sanitation Data'!I44))="","",OFFSET('Sanitation Data'!$I$31,0,10*ROW('Sanitation Data'!I44)))</f>
        <v/>
      </c>
      <c r="DN50" s="292" t="str">
        <f ca="true">+IF(OFFSET('Sanitation Data'!$I$32,0,10*ROW('Sanitation Data'!I44))="","",OFFSET('Sanitation Data'!$I$32,0,10*ROW('Sanitation Data'!I44)))</f>
        <v/>
      </c>
      <c r="DO50" s="292" t="str">
        <f ca="true">+IF(OFFSET('Hygiene Data'!$D$11,0,10*ROW('Hygiene Data'!D44))="","",OFFSET('Hygiene Data'!$D$11,0,10*ROW('Hygiene Data'!D44)))</f>
        <v/>
      </c>
      <c r="DP50" s="292" t="str">
        <f ca="true">+IF(OFFSET('Hygiene Data'!$D$12,0,10*ROW('Hygiene Data'!D44))="","",OFFSET('Hygiene Data'!$D$12,0,10*ROW('Hygiene Data'!D44)))</f>
        <v/>
      </c>
      <c r="DQ50" s="292" t="str">
        <f ca="true">+IF(OFFSET('Hygiene Data'!$D$13,0,10*ROW('Hygiene Data'!D44))="","",OFFSET('Hygiene Data'!$D$13,0,10*ROW('Hygiene Data'!D44)))</f>
        <v/>
      </c>
      <c r="DR50" s="292" t="str">
        <f ca="true">+IF(OFFSET('Hygiene Data'!$E$11,0,10*ROW('Hygiene Data'!E44))="","",OFFSET('Hygiene Data'!$E$11,0,10*ROW('Hygiene Data'!E44)))</f>
        <v/>
      </c>
      <c r="DS50" s="292" t="str">
        <f ca="true">+IF(OFFSET('Hygiene Data'!$E$12,0,10*ROW('Hygiene Data'!E44))="","",OFFSET('Hygiene Data'!$E$12,0,10*ROW('Hygiene Data'!E44)))</f>
        <v/>
      </c>
      <c r="DT50" s="292" t="str">
        <f ca="true">+IF(OFFSET('Hygiene Data'!$E$13,0,10*ROW('Hygiene Data'!E44))="","",OFFSET('Hygiene Data'!$E$13,0,10*ROW('Hygiene Data'!E44)))</f>
        <v/>
      </c>
      <c r="DU50" s="292" t="str">
        <f ca="true">+IF(OFFSET('Hygiene Data'!$F$11,0,10*ROW('Hygiene Data'!F44))="","",OFFSET('Hygiene Data'!$F$11,0,10*ROW('Hygiene Data'!F44)))</f>
        <v/>
      </c>
      <c r="DV50" s="292" t="str">
        <f ca="true">+IF(OFFSET('Hygiene Data'!$F$12,0,10*ROW('Hygiene Data'!F44))="","",OFFSET('Hygiene Data'!$F$12,0,10*ROW('Hygiene Data'!F44)))</f>
        <v/>
      </c>
      <c r="DW50" s="292" t="str">
        <f ca="true">+IF(OFFSET('Hygiene Data'!$F$13,0,10*ROW('Hygiene Data'!F44))="","",OFFSET('Hygiene Data'!$F$13,0,10*ROW('Hygiene Data'!F44)))</f>
        <v/>
      </c>
      <c r="DX50" s="292" t="str">
        <f ca="true">+IF(OFFSET('Hygiene Data'!$G$11,0,10*ROW('Hygiene Data'!G44))="","",OFFSET('Hygiene Data'!$G$11,0,10*ROW('Hygiene Data'!G44)))</f>
        <v/>
      </c>
      <c r="DY50" s="292" t="str">
        <f ca="true">+IF(OFFSET('Hygiene Data'!$G$12,0,10*ROW('Hygiene Data'!G44))="","",OFFSET('Hygiene Data'!$G$12,0,10*ROW('Hygiene Data'!G44)))</f>
        <v/>
      </c>
      <c r="DZ50" s="292" t="str">
        <f ca="true">+IF(OFFSET('Hygiene Data'!$G$13,0,10*ROW('Hygiene Data'!G44))="","",OFFSET('Hygiene Data'!$G$13,0,10*ROW('Hygiene Data'!G44)))</f>
        <v/>
      </c>
      <c r="EA50" s="292" t="str">
        <f ca="true">+IF(OFFSET('Hygiene Data'!$H$11,0,10*ROW('Hygiene Data'!H44))="","",OFFSET('Hygiene Data'!$H$11,0,10*ROW('Hygiene Data'!H44)))</f>
        <v/>
      </c>
      <c r="EB50" s="292" t="str">
        <f ca="true">+IF(OFFSET('Hygiene Data'!$H$12,0,10*ROW('Hygiene Data'!H44))="","",OFFSET('Hygiene Data'!$H$12,0,10*ROW('Hygiene Data'!H44)))</f>
        <v/>
      </c>
      <c r="EC50" s="292" t="str">
        <f ca="true">+IF(OFFSET('Hygiene Data'!$H$13,0,10*ROW('Hygiene Data'!H44))="","",OFFSET('Hygiene Data'!$H$13,0,10*ROW('Hygiene Data'!H44)))</f>
        <v/>
      </c>
      <c r="ED50" s="292" t="str">
        <f ca="true">+IF(OFFSET('Hygiene Data'!$I$11,0,10*ROW('Hygiene Data'!I44))="","",OFFSET('Hygiene Data'!$I$11,0,10*ROW('Hygiene Data'!I44)))</f>
        <v/>
      </c>
      <c r="EE50" s="292" t="str">
        <f ca="true">+IF(OFFSET('Hygiene Data'!$I$12,0,10*ROW('Hygiene Data'!I44))="","",OFFSET('Hygiene Data'!$I$12,0,10*ROW('Hygiene Data'!I44)))</f>
        <v/>
      </c>
      <c r="EF50" s="29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8"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2"/>
      <c r="BS51" s="292" t="str">
        <f ca="true">+IF(OFFSET('Water Data'!$D$27,0,10*ROW('Water Data'!D45))="","",OFFSET('Water Data'!$D$27,0,10*ROW('Water Data'!D45)))</f>
        <v/>
      </c>
      <c r="BT51" s="292" t="str">
        <f ca="true">+IF(OFFSET('Water Data'!$D$28,0,10*ROW('Water Data'!D45))="","",OFFSET('Water Data'!$D$28,0,10*ROW('Water Data'!D45)))</f>
        <v/>
      </c>
      <c r="BU51" s="292" t="str">
        <f ca="true">+IF(OFFSET('Water Data'!$D$29,0,10*ROW('Water Data'!D45))="","",OFFSET('Water Data'!$D$29,0,10*ROW('Water Data'!D45)))</f>
        <v/>
      </c>
      <c r="BV51" s="292" t="str">
        <f ca="true">+IF(OFFSET('Water Data'!$E$27,0,10*ROW('Water Data'!E45))="","",OFFSET('Water Data'!$E$27,0,10*ROW('Water Data'!E45)))</f>
        <v/>
      </c>
      <c r="BW51" s="292" t="str">
        <f ca="true">+IF(OFFSET('Water Data'!$E$28,0,10*ROW('Water Data'!E45))="","",OFFSET('Water Data'!$E$28,0,10*ROW('Water Data'!E45)))</f>
        <v/>
      </c>
      <c r="BX51" s="292" t="str">
        <f ca="true">+IF(OFFSET('Water Data'!$E$29,0,10*ROW('Water Data'!E45))="","",OFFSET('Water Data'!$E$29,0,10*ROW('Water Data'!E45)))</f>
        <v/>
      </c>
      <c r="BY51" s="292" t="str">
        <f ca="true">+IF(OFFSET('Water Data'!$F$27,0,10*ROW('Water Data'!F45))="","",OFFSET('Water Data'!$F$27,0,10*ROW('Water Data'!F45)))</f>
        <v/>
      </c>
      <c r="BZ51" s="292" t="str">
        <f ca="true">+IF(OFFSET('Water Data'!$F$28,0,10*ROW('Water Data'!F45))="","",OFFSET('Water Data'!$F$28,0,10*ROW('Water Data'!F45)))</f>
        <v/>
      </c>
      <c r="CA51" s="292" t="str">
        <f ca="true">+IF(OFFSET('Water Data'!$F$29,0,10*ROW('Water Data'!F45))="","",OFFSET('Water Data'!$F$29,0,10*ROW('Water Data'!F45)))</f>
        <v/>
      </c>
      <c r="CB51" s="292" t="str">
        <f ca="true">+IF(OFFSET('Water Data'!$G$27,0,10*ROW('Water Data'!G45))="","",OFFSET('Water Data'!$G$27,0,10*ROW('Water Data'!G45)))</f>
        <v/>
      </c>
      <c r="CC51" s="292" t="str">
        <f ca="true">+IF(OFFSET('Water Data'!$G$28,0,10*ROW('Water Data'!G45))="","",OFFSET('Water Data'!$G$28,0,10*ROW('Water Data'!G45)))</f>
        <v/>
      </c>
      <c r="CD51" s="292" t="str">
        <f ca="true">+IF(OFFSET('Water Data'!$G$29,0,10*ROW('Water Data'!G45))="","",OFFSET('Water Data'!$G$29,0,10*ROW('Water Data'!G45)))</f>
        <v/>
      </c>
      <c r="CE51" s="292" t="str">
        <f ca="true">+IF(OFFSET('Water Data'!$H$27,0,10*ROW('Water Data'!H45))="","",OFFSET('Water Data'!$H$27,0,10*ROW('Water Data'!H45)))</f>
        <v/>
      </c>
      <c r="CF51" s="292" t="str">
        <f ca="true">+IF(OFFSET('Water Data'!$H$28,0,10*ROW('Water Data'!H45))="","",OFFSET('Water Data'!$H$28,0,10*ROW('Water Data'!H45)))</f>
        <v/>
      </c>
      <c r="CG51" s="292" t="str">
        <f ca="true">+IF(OFFSET('Water Data'!$H$29,0,10*ROW('Water Data'!H45))="","",OFFSET('Water Data'!$H$29,0,10*ROW('Water Data'!H45)))</f>
        <v/>
      </c>
      <c r="CH51" s="292" t="str">
        <f ca="true">+IF(OFFSET('Water Data'!$I$27,0,10*ROW('Water Data'!I45))="","",OFFSET('Water Data'!$I$27,0,10*ROW('Water Data'!I45)))</f>
        <v/>
      </c>
      <c r="CI51" s="292" t="str">
        <f ca="true">+IF(OFFSET('Water Data'!$I$28,0,10*ROW('Water Data'!I45))="","",OFFSET('Water Data'!$I$28,0,10*ROW('Water Data'!I45)))</f>
        <v/>
      </c>
      <c r="CJ51" s="292" t="str">
        <f ca="true">+IF(OFFSET('Water Data'!$I$29,0,10*ROW('Water Data'!I45))="","",OFFSET('Water Data'!$I$29,0,10*ROW('Water Data'!I45)))</f>
        <v/>
      </c>
      <c r="CK51" s="292" t="str">
        <f ca="true">+IF(OFFSET('Sanitation Data'!$D$28,0,10*ROW('Sanitation Data'!D45))="","",OFFSET('Sanitation Data'!$D$28,0,10*ROW('Sanitation Data'!D45)))</f>
        <v/>
      </c>
      <c r="CL51" s="292" t="str">
        <f ca="true">+IF(OFFSET('Sanitation Data'!$D$29,0,10*ROW('Sanitation Data'!D45))="","",OFFSET('Sanitation Data'!$D$29,0,10*ROW('Sanitation Data'!D45)))</f>
        <v/>
      </c>
      <c r="CM51" s="292" t="str">
        <f ca="true">+IF(OFFSET('Sanitation Data'!$D$30,0,10*ROW('Sanitation Data'!D45))="","",OFFSET('Sanitation Data'!$D$30,0,10*ROW('Sanitation Data'!D45)))</f>
        <v/>
      </c>
      <c r="CN51" s="292" t="str">
        <f ca="true">+IF(OFFSET('Sanitation Data'!$D$31,0,10*ROW('Sanitation Data'!D45))="","",OFFSET('Sanitation Data'!$D$31,0,10*ROW('Sanitation Data'!D45)))</f>
        <v/>
      </c>
      <c r="CO51" s="292" t="str">
        <f ca="true">+IF(OFFSET('Sanitation Data'!$D$32,0,10*ROW('Sanitation Data'!D45))="","",OFFSET('Sanitation Data'!$D$32,0,10*ROW('Sanitation Data'!D45)))</f>
        <v/>
      </c>
      <c r="CP51" s="292" t="str">
        <f ca="true">+IF(OFFSET('Sanitation Data'!$E$28,0,10*ROW('Sanitation Data'!E45))="","",OFFSET('Sanitation Data'!$E$28,0,10*ROW('Sanitation Data'!E45)))</f>
        <v/>
      </c>
      <c r="CQ51" s="292" t="str">
        <f ca="true">+IF(OFFSET('Sanitation Data'!$E$29,0,10*ROW('Sanitation Data'!E45))="","",OFFSET('Sanitation Data'!$E$29,0,10*ROW('Sanitation Data'!E45)))</f>
        <v/>
      </c>
      <c r="CR51" s="292" t="str">
        <f ca="true">+IF(OFFSET('Sanitation Data'!$E$30,0,10*ROW('Sanitation Data'!E45))="","",OFFSET('Sanitation Data'!$E$30,0,10*ROW('Sanitation Data'!E45)))</f>
        <v/>
      </c>
      <c r="CS51" s="292" t="str">
        <f ca="true">+IF(OFFSET('Sanitation Data'!$E$31,0,10*ROW('Sanitation Data'!E45))="","",OFFSET('Sanitation Data'!$E$31,0,10*ROW('Sanitation Data'!E45)))</f>
        <v/>
      </c>
      <c r="CT51" s="292" t="str">
        <f ca="true">+IF(OFFSET('Sanitation Data'!$E$32,0,10*ROW('Sanitation Data'!E45))="","",OFFSET('Sanitation Data'!$E$32,0,10*ROW('Sanitation Data'!E45)))</f>
        <v/>
      </c>
      <c r="CU51" s="292" t="str">
        <f ca="true">+IF(OFFSET('Sanitation Data'!$F$28,0,10*ROW('Sanitation Data'!F45))="","",OFFSET('Sanitation Data'!$F$28,0,10*ROW('Sanitation Data'!F45)))</f>
        <v/>
      </c>
      <c r="CV51" s="292" t="str">
        <f ca="true">+IF(OFFSET('Sanitation Data'!$F$29,0,10*ROW('Sanitation Data'!F45))="","",OFFSET('Sanitation Data'!$F$29,0,10*ROW('Sanitation Data'!F45)))</f>
        <v/>
      </c>
      <c r="CW51" s="292" t="str">
        <f ca="true">+IF(OFFSET('Sanitation Data'!$F$30,0,10*ROW('Sanitation Data'!F45))="","",OFFSET('Sanitation Data'!$F$30,0,10*ROW('Sanitation Data'!F45)))</f>
        <v/>
      </c>
      <c r="CX51" s="292" t="str">
        <f ca="true">+IF(OFFSET('Sanitation Data'!$F$31,0,10*ROW('Sanitation Data'!F45))="","",OFFSET('Sanitation Data'!$F$31,0,10*ROW('Sanitation Data'!F45)))</f>
        <v/>
      </c>
      <c r="CY51" s="292" t="str">
        <f ca="true">+IF(OFFSET('Sanitation Data'!$F$32,0,10*ROW('Sanitation Data'!F45))="","",OFFSET('Sanitation Data'!$F$32,0,10*ROW('Sanitation Data'!F45)))</f>
        <v/>
      </c>
      <c r="CZ51" s="292" t="str">
        <f ca="true">+IF(OFFSET('Sanitation Data'!$G$28,0,10*ROW('Sanitation Data'!G45))="","",OFFSET('Sanitation Data'!$G$28,0,10*ROW('Sanitation Data'!G45)))</f>
        <v/>
      </c>
      <c r="DA51" s="292" t="str">
        <f ca="true">+IF(OFFSET('Sanitation Data'!$G$29,0,10*ROW('Sanitation Data'!G45))="","",OFFSET('Sanitation Data'!$G$29,0,10*ROW('Sanitation Data'!G45)))</f>
        <v/>
      </c>
      <c r="DB51" s="292" t="str">
        <f ca="true">+IF(OFFSET('Sanitation Data'!$G$30,0,10*ROW('Sanitation Data'!G45))="","",OFFSET('Sanitation Data'!$G$30,0,10*ROW('Sanitation Data'!G45)))</f>
        <v/>
      </c>
      <c r="DC51" s="292" t="str">
        <f ca="true">+IF(OFFSET('Sanitation Data'!$G$31,0,10*ROW('Sanitation Data'!G45))="","",OFFSET('Sanitation Data'!$G$31,0,10*ROW('Sanitation Data'!G45)))</f>
        <v/>
      </c>
      <c r="DD51" s="292" t="str">
        <f ca="true">+IF(OFFSET('Sanitation Data'!$G$32,0,10*ROW('Sanitation Data'!G45))="","",OFFSET('Sanitation Data'!$G$32,0,10*ROW('Sanitation Data'!G45)))</f>
        <v/>
      </c>
      <c r="DE51" s="292" t="str">
        <f ca="true">+IF(OFFSET('Sanitation Data'!$H$28,0,10*ROW('Sanitation Data'!H45))="","",OFFSET('Sanitation Data'!$H$28,0,10*ROW('Sanitation Data'!H45)))</f>
        <v/>
      </c>
      <c r="DF51" s="292" t="str">
        <f ca="true">+IF(OFFSET('Sanitation Data'!$H$29,0,10*ROW('Sanitation Data'!H45))="","",OFFSET('Sanitation Data'!$H$29,0,10*ROW('Sanitation Data'!H45)))</f>
        <v/>
      </c>
      <c r="DG51" s="292" t="str">
        <f ca="true">+IF(OFFSET('Sanitation Data'!$H$30,0,10*ROW('Sanitation Data'!H45))="","",OFFSET('Sanitation Data'!$H$30,0,10*ROW('Sanitation Data'!H45)))</f>
        <v/>
      </c>
      <c r="DH51" s="292" t="str">
        <f ca="true">+IF(OFFSET('Sanitation Data'!$H$31,0,10*ROW('Sanitation Data'!H45))="","",OFFSET('Sanitation Data'!$H$31,0,10*ROW('Sanitation Data'!H45)))</f>
        <v/>
      </c>
      <c r="DI51" s="292" t="str">
        <f ca="true">+IF(OFFSET('Sanitation Data'!$H$32,0,10*ROW('Sanitation Data'!H45))="","",OFFSET('Sanitation Data'!$H$32,0,10*ROW('Sanitation Data'!H45)))</f>
        <v/>
      </c>
      <c r="DJ51" s="292" t="str">
        <f ca="true">+IF(OFFSET('Sanitation Data'!$I$28,0,10*ROW('Sanitation Data'!I45))="","",OFFSET('Sanitation Data'!$I$28,0,10*ROW('Sanitation Data'!I45)))</f>
        <v/>
      </c>
      <c r="DK51" s="292" t="str">
        <f ca="true">+IF(OFFSET('Sanitation Data'!$I$29,0,10*ROW('Sanitation Data'!I45))="","",OFFSET('Sanitation Data'!$I$29,0,10*ROW('Sanitation Data'!I45)))</f>
        <v/>
      </c>
      <c r="DL51" s="292" t="str">
        <f ca="true">+IF(OFFSET('Sanitation Data'!$I$30,0,10*ROW('Sanitation Data'!I45))="","",OFFSET('Sanitation Data'!$I$30,0,10*ROW('Sanitation Data'!I45)))</f>
        <v/>
      </c>
      <c r="DM51" s="292" t="str">
        <f ca="true">+IF(OFFSET('Sanitation Data'!$I$31,0,10*ROW('Sanitation Data'!I45))="","",OFFSET('Sanitation Data'!$I$31,0,10*ROW('Sanitation Data'!I45)))</f>
        <v/>
      </c>
      <c r="DN51" s="292" t="str">
        <f ca="true">+IF(OFFSET('Sanitation Data'!$I$32,0,10*ROW('Sanitation Data'!I45))="","",OFFSET('Sanitation Data'!$I$32,0,10*ROW('Sanitation Data'!I45)))</f>
        <v/>
      </c>
      <c r="DO51" s="292" t="str">
        <f ca="true">+IF(OFFSET('Hygiene Data'!$D$11,0,10*ROW('Hygiene Data'!D45))="","",OFFSET('Hygiene Data'!$D$11,0,10*ROW('Hygiene Data'!D45)))</f>
        <v/>
      </c>
      <c r="DP51" s="292" t="str">
        <f ca="true">+IF(OFFSET('Hygiene Data'!$D$12,0,10*ROW('Hygiene Data'!D45))="","",OFFSET('Hygiene Data'!$D$12,0,10*ROW('Hygiene Data'!D45)))</f>
        <v/>
      </c>
      <c r="DQ51" s="292" t="str">
        <f ca="true">+IF(OFFSET('Hygiene Data'!$D$13,0,10*ROW('Hygiene Data'!D45))="","",OFFSET('Hygiene Data'!$D$13,0,10*ROW('Hygiene Data'!D45)))</f>
        <v/>
      </c>
      <c r="DR51" s="292" t="str">
        <f ca="true">+IF(OFFSET('Hygiene Data'!$E$11,0,10*ROW('Hygiene Data'!E45))="","",OFFSET('Hygiene Data'!$E$11,0,10*ROW('Hygiene Data'!E45)))</f>
        <v/>
      </c>
      <c r="DS51" s="292" t="str">
        <f ca="true">+IF(OFFSET('Hygiene Data'!$E$12,0,10*ROW('Hygiene Data'!E45))="","",OFFSET('Hygiene Data'!$E$12,0,10*ROW('Hygiene Data'!E45)))</f>
        <v/>
      </c>
      <c r="DT51" s="292" t="str">
        <f ca="true">+IF(OFFSET('Hygiene Data'!$E$13,0,10*ROW('Hygiene Data'!E45))="","",OFFSET('Hygiene Data'!$E$13,0,10*ROW('Hygiene Data'!E45)))</f>
        <v/>
      </c>
      <c r="DU51" s="292" t="str">
        <f ca="true">+IF(OFFSET('Hygiene Data'!$F$11,0,10*ROW('Hygiene Data'!F45))="","",OFFSET('Hygiene Data'!$F$11,0,10*ROW('Hygiene Data'!F45)))</f>
        <v/>
      </c>
      <c r="DV51" s="292" t="str">
        <f ca="true">+IF(OFFSET('Hygiene Data'!$F$12,0,10*ROW('Hygiene Data'!F45))="","",OFFSET('Hygiene Data'!$F$12,0,10*ROW('Hygiene Data'!F45)))</f>
        <v/>
      </c>
      <c r="DW51" s="292" t="str">
        <f ca="true">+IF(OFFSET('Hygiene Data'!$F$13,0,10*ROW('Hygiene Data'!F45))="","",OFFSET('Hygiene Data'!$F$13,0,10*ROW('Hygiene Data'!F45)))</f>
        <v/>
      </c>
      <c r="DX51" s="292" t="str">
        <f ca="true">+IF(OFFSET('Hygiene Data'!$G$11,0,10*ROW('Hygiene Data'!G45))="","",OFFSET('Hygiene Data'!$G$11,0,10*ROW('Hygiene Data'!G45)))</f>
        <v/>
      </c>
      <c r="DY51" s="292" t="str">
        <f ca="true">+IF(OFFSET('Hygiene Data'!$G$12,0,10*ROW('Hygiene Data'!G45))="","",OFFSET('Hygiene Data'!$G$12,0,10*ROW('Hygiene Data'!G45)))</f>
        <v/>
      </c>
      <c r="DZ51" s="292" t="str">
        <f ca="true">+IF(OFFSET('Hygiene Data'!$G$13,0,10*ROW('Hygiene Data'!G45))="","",OFFSET('Hygiene Data'!$G$13,0,10*ROW('Hygiene Data'!G45)))</f>
        <v/>
      </c>
      <c r="EA51" s="292" t="str">
        <f ca="true">+IF(OFFSET('Hygiene Data'!$H$11,0,10*ROW('Hygiene Data'!H45))="","",OFFSET('Hygiene Data'!$H$11,0,10*ROW('Hygiene Data'!H45)))</f>
        <v/>
      </c>
      <c r="EB51" s="292" t="str">
        <f ca="true">+IF(OFFSET('Hygiene Data'!$H$12,0,10*ROW('Hygiene Data'!H45))="","",OFFSET('Hygiene Data'!$H$12,0,10*ROW('Hygiene Data'!H45)))</f>
        <v/>
      </c>
      <c r="EC51" s="292" t="str">
        <f ca="true">+IF(OFFSET('Hygiene Data'!$H$13,0,10*ROW('Hygiene Data'!H45))="","",OFFSET('Hygiene Data'!$H$13,0,10*ROW('Hygiene Data'!H45)))</f>
        <v/>
      </c>
      <c r="ED51" s="292" t="str">
        <f ca="true">+IF(OFFSET('Hygiene Data'!$I$11,0,10*ROW('Hygiene Data'!I45))="","",OFFSET('Hygiene Data'!$I$11,0,10*ROW('Hygiene Data'!I45)))</f>
        <v/>
      </c>
      <c r="EE51" s="292" t="str">
        <f ca="true">+IF(OFFSET('Hygiene Data'!$I$12,0,10*ROW('Hygiene Data'!I45))="","",OFFSET('Hygiene Data'!$I$12,0,10*ROW('Hygiene Data'!I45)))</f>
        <v/>
      </c>
      <c r="EF51" s="29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8"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2"/>
      <c r="BS52" s="292" t="str">
        <f ca="true">+IF(OFFSET('Water Data'!$D$27,0,10*ROW('Water Data'!D46))="","",OFFSET('Water Data'!$D$27,0,10*ROW('Water Data'!D46)))</f>
        <v/>
      </c>
      <c r="BT52" s="292" t="str">
        <f ca="true">+IF(OFFSET('Water Data'!$D$28,0,10*ROW('Water Data'!D46))="","",OFFSET('Water Data'!$D$28,0,10*ROW('Water Data'!D46)))</f>
        <v/>
      </c>
      <c r="BU52" s="292" t="str">
        <f ca="true">+IF(OFFSET('Water Data'!$D$29,0,10*ROW('Water Data'!D46))="","",OFFSET('Water Data'!$D$29,0,10*ROW('Water Data'!D46)))</f>
        <v/>
      </c>
      <c r="BV52" s="292" t="str">
        <f ca="true">+IF(OFFSET('Water Data'!$E$27,0,10*ROW('Water Data'!E46))="","",OFFSET('Water Data'!$E$27,0,10*ROW('Water Data'!E46)))</f>
        <v/>
      </c>
      <c r="BW52" s="292" t="str">
        <f ca="true">+IF(OFFSET('Water Data'!$E$28,0,10*ROW('Water Data'!E46))="","",OFFSET('Water Data'!$E$28,0,10*ROW('Water Data'!E46)))</f>
        <v/>
      </c>
      <c r="BX52" s="292" t="str">
        <f ca="true">+IF(OFFSET('Water Data'!$E$29,0,10*ROW('Water Data'!E46))="","",OFFSET('Water Data'!$E$29,0,10*ROW('Water Data'!E46)))</f>
        <v/>
      </c>
      <c r="BY52" s="292" t="str">
        <f ca="true">+IF(OFFSET('Water Data'!$F$27,0,10*ROW('Water Data'!F46))="","",OFFSET('Water Data'!$F$27,0,10*ROW('Water Data'!F46)))</f>
        <v/>
      </c>
      <c r="BZ52" s="292" t="str">
        <f ca="true">+IF(OFFSET('Water Data'!$F$28,0,10*ROW('Water Data'!F46))="","",OFFSET('Water Data'!$F$28,0,10*ROW('Water Data'!F46)))</f>
        <v/>
      </c>
      <c r="CA52" s="292" t="str">
        <f ca="true">+IF(OFFSET('Water Data'!$F$29,0,10*ROW('Water Data'!F46))="","",OFFSET('Water Data'!$F$29,0,10*ROW('Water Data'!F46)))</f>
        <v/>
      </c>
      <c r="CB52" s="292" t="str">
        <f ca="true">+IF(OFFSET('Water Data'!$G$27,0,10*ROW('Water Data'!G46))="","",OFFSET('Water Data'!$G$27,0,10*ROW('Water Data'!G46)))</f>
        <v/>
      </c>
      <c r="CC52" s="292" t="str">
        <f ca="true">+IF(OFFSET('Water Data'!$G$28,0,10*ROW('Water Data'!G46))="","",OFFSET('Water Data'!$G$28,0,10*ROW('Water Data'!G46)))</f>
        <v/>
      </c>
      <c r="CD52" s="292" t="str">
        <f ca="true">+IF(OFFSET('Water Data'!$G$29,0,10*ROW('Water Data'!G46))="","",OFFSET('Water Data'!$G$29,0,10*ROW('Water Data'!G46)))</f>
        <v/>
      </c>
      <c r="CE52" s="292" t="str">
        <f ca="true">+IF(OFFSET('Water Data'!$H$27,0,10*ROW('Water Data'!H46))="","",OFFSET('Water Data'!$H$27,0,10*ROW('Water Data'!H46)))</f>
        <v/>
      </c>
      <c r="CF52" s="292" t="str">
        <f ca="true">+IF(OFFSET('Water Data'!$H$28,0,10*ROW('Water Data'!H46))="","",OFFSET('Water Data'!$H$28,0,10*ROW('Water Data'!H46)))</f>
        <v/>
      </c>
      <c r="CG52" s="292" t="str">
        <f ca="true">+IF(OFFSET('Water Data'!$H$29,0,10*ROW('Water Data'!H46))="","",OFFSET('Water Data'!$H$29,0,10*ROW('Water Data'!H46)))</f>
        <v/>
      </c>
      <c r="CH52" s="292" t="str">
        <f ca="true">+IF(OFFSET('Water Data'!$I$27,0,10*ROW('Water Data'!I46))="","",OFFSET('Water Data'!$I$27,0,10*ROW('Water Data'!I46)))</f>
        <v/>
      </c>
      <c r="CI52" s="292" t="str">
        <f ca="true">+IF(OFFSET('Water Data'!$I$28,0,10*ROW('Water Data'!I46))="","",OFFSET('Water Data'!$I$28,0,10*ROW('Water Data'!I46)))</f>
        <v/>
      </c>
      <c r="CJ52" s="292" t="str">
        <f ca="true">+IF(OFFSET('Water Data'!$I$29,0,10*ROW('Water Data'!I46))="","",OFFSET('Water Data'!$I$29,0,10*ROW('Water Data'!I46)))</f>
        <v/>
      </c>
      <c r="CK52" s="292" t="str">
        <f ca="true">+IF(OFFSET('Sanitation Data'!$D$28,0,10*ROW('Sanitation Data'!D46))="","",OFFSET('Sanitation Data'!$D$28,0,10*ROW('Sanitation Data'!D46)))</f>
        <v/>
      </c>
      <c r="CL52" s="292" t="str">
        <f ca="true">+IF(OFFSET('Sanitation Data'!$D$29,0,10*ROW('Sanitation Data'!D46))="","",OFFSET('Sanitation Data'!$D$29,0,10*ROW('Sanitation Data'!D46)))</f>
        <v/>
      </c>
      <c r="CM52" s="292" t="str">
        <f ca="true">+IF(OFFSET('Sanitation Data'!$D$30,0,10*ROW('Sanitation Data'!D46))="","",OFFSET('Sanitation Data'!$D$30,0,10*ROW('Sanitation Data'!D46)))</f>
        <v/>
      </c>
      <c r="CN52" s="292" t="str">
        <f ca="true">+IF(OFFSET('Sanitation Data'!$D$31,0,10*ROW('Sanitation Data'!D46))="","",OFFSET('Sanitation Data'!$D$31,0,10*ROW('Sanitation Data'!D46)))</f>
        <v/>
      </c>
      <c r="CO52" s="292" t="str">
        <f ca="true">+IF(OFFSET('Sanitation Data'!$D$32,0,10*ROW('Sanitation Data'!D46))="","",OFFSET('Sanitation Data'!$D$32,0,10*ROW('Sanitation Data'!D46)))</f>
        <v/>
      </c>
      <c r="CP52" s="292" t="str">
        <f ca="true">+IF(OFFSET('Sanitation Data'!$E$28,0,10*ROW('Sanitation Data'!E46))="","",OFFSET('Sanitation Data'!$E$28,0,10*ROW('Sanitation Data'!E46)))</f>
        <v/>
      </c>
      <c r="CQ52" s="292" t="str">
        <f ca="true">+IF(OFFSET('Sanitation Data'!$E$29,0,10*ROW('Sanitation Data'!E46))="","",OFFSET('Sanitation Data'!$E$29,0,10*ROW('Sanitation Data'!E46)))</f>
        <v/>
      </c>
      <c r="CR52" s="292" t="str">
        <f ca="true">+IF(OFFSET('Sanitation Data'!$E$30,0,10*ROW('Sanitation Data'!E46))="","",OFFSET('Sanitation Data'!$E$30,0,10*ROW('Sanitation Data'!E46)))</f>
        <v/>
      </c>
      <c r="CS52" s="292" t="str">
        <f ca="true">+IF(OFFSET('Sanitation Data'!$E$31,0,10*ROW('Sanitation Data'!E46))="","",OFFSET('Sanitation Data'!$E$31,0,10*ROW('Sanitation Data'!E46)))</f>
        <v/>
      </c>
      <c r="CT52" s="292" t="str">
        <f ca="true">+IF(OFFSET('Sanitation Data'!$E$32,0,10*ROW('Sanitation Data'!E46))="","",OFFSET('Sanitation Data'!$E$32,0,10*ROW('Sanitation Data'!E46)))</f>
        <v/>
      </c>
      <c r="CU52" s="292" t="str">
        <f ca="true">+IF(OFFSET('Sanitation Data'!$F$28,0,10*ROW('Sanitation Data'!F46))="","",OFFSET('Sanitation Data'!$F$28,0,10*ROW('Sanitation Data'!F46)))</f>
        <v/>
      </c>
      <c r="CV52" s="292" t="str">
        <f ca="true">+IF(OFFSET('Sanitation Data'!$F$29,0,10*ROW('Sanitation Data'!F46))="","",OFFSET('Sanitation Data'!$F$29,0,10*ROW('Sanitation Data'!F46)))</f>
        <v/>
      </c>
      <c r="CW52" s="292" t="str">
        <f ca="true">+IF(OFFSET('Sanitation Data'!$F$30,0,10*ROW('Sanitation Data'!F46))="","",OFFSET('Sanitation Data'!$F$30,0,10*ROW('Sanitation Data'!F46)))</f>
        <v/>
      </c>
      <c r="CX52" s="292" t="str">
        <f ca="true">+IF(OFFSET('Sanitation Data'!$F$31,0,10*ROW('Sanitation Data'!F46))="","",OFFSET('Sanitation Data'!$F$31,0,10*ROW('Sanitation Data'!F46)))</f>
        <v/>
      </c>
      <c r="CY52" s="292" t="str">
        <f ca="true">+IF(OFFSET('Sanitation Data'!$F$32,0,10*ROW('Sanitation Data'!F46))="","",OFFSET('Sanitation Data'!$F$32,0,10*ROW('Sanitation Data'!F46)))</f>
        <v/>
      </c>
      <c r="CZ52" s="292" t="str">
        <f ca="true">+IF(OFFSET('Sanitation Data'!$G$28,0,10*ROW('Sanitation Data'!G46))="","",OFFSET('Sanitation Data'!$G$28,0,10*ROW('Sanitation Data'!G46)))</f>
        <v/>
      </c>
      <c r="DA52" s="292" t="str">
        <f ca="true">+IF(OFFSET('Sanitation Data'!$G$29,0,10*ROW('Sanitation Data'!G46))="","",OFFSET('Sanitation Data'!$G$29,0,10*ROW('Sanitation Data'!G46)))</f>
        <v/>
      </c>
      <c r="DB52" s="292" t="str">
        <f ca="true">+IF(OFFSET('Sanitation Data'!$G$30,0,10*ROW('Sanitation Data'!G46))="","",OFFSET('Sanitation Data'!$G$30,0,10*ROW('Sanitation Data'!G46)))</f>
        <v/>
      </c>
      <c r="DC52" s="292" t="str">
        <f ca="true">+IF(OFFSET('Sanitation Data'!$G$31,0,10*ROW('Sanitation Data'!G46))="","",OFFSET('Sanitation Data'!$G$31,0,10*ROW('Sanitation Data'!G46)))</f>
        <v/>
      </c>
      <c r="DD52" s="292" t="str">
        <f ca="true">+IF(OFFSET('Sanitation Data'!$G$32,0,10*ROW('Sanitation Data'!G46))="","",OFFSET('Sanitation Data'!$G$32,0,10*ROW('Sanitation Data'!G46)))</f>
        <v/>
      </c>
      <c r="DE52" s="292" t="str">
        <f ca="true">+IF(OFFSET('Sanitation Data'!$H$28,0,10*ROW('Sanitation Data'!H46))="","",OFFSET('Sanitation Data'!$H$28,0,10*ROW('Sanitation Data'!H46)))</f>
        <v/>
      </c>
      <c r="DF52" s="292" t="str">
        <f ca="true">+IF(OFFSET('Sanitation Data'!$H$29,0,10*ROW('Sanitation Data'!H46))="","",OFFSET('Sanitation Data'!$H$29,0,10*ROW('Sanitation Data'!H46)))</f>
        <v/>
      </c>
      <c r="DG52" s="292" t="str">
        <f ca="true">+IF(OFFSET('Sanitation Data'!$H$30,0,10*ROW('Sanitation Data'!H46))="","",OFFSET('Sanitation Data'!$H$30,0,10*ROW('Sanitation Data'!H46)))</f>
        <v/>
      </c>
      <c r="DH52" s="292" t="str">
        <f ca="true">+IF(OFFSET('Sanitation Data'!$H$31,0,10*ROW('Sanitation Data'!H46))="","",OFFSET('Sanitation Data'!$H$31,0,10*ROW('Sanitation Data'!H46)))</f>
        <v/>
      </c>
      <c r="DI52" s="292" t="str">
        <f ca="true">+IF(OFFSET('Sanitation Data'!$H$32,0,10*ROW('Sanitation Data'!H46))="","",OFFSET('Sanitation Data'!$H$32,0,10*ROW('Sanitation Data'!H46)))</f>
        <v/>
      </c>
      <c r="DJ52" s="292" t="str">
        <f ca="true">+IF(OFFSET('Sanitation Data'!$I$28,0,10*ROW('Sanitation Data'!I46))="","",OFFSET('Sanitation Data'!$I$28,0,10*ROW('Sanitation Data'!I46)))</f>
        <v/>
      </c>
      <c r="DK52" s="292" t="str">
        <f ca="true">+IF(OFFSET('Sanitation Data'!$I$29,0,10*ROW('Sanitation Data'!I46))="","",OFFSET('Sanitation Data'!$I$29,0,10*ROW('Sanitation Data'!I46)))</f>
        <v/>
      </c>
      <c r="DL52" s="292" t="str">
        <f ca="true">+IF(OFFSET('Sanitation Data'!$I$30,0,10*ROW('Sanitation Data'!I46))="","",OFFSET('Sanitation Data'!$I$30,0,10*ROW('Sanitation Data'!I46)))</f>
        <v/>
      </c>
      <c r="DM52" s="292" t="str">
        <f ca="true">+IF(OFFSET('Sanitation Data'!$I$31,0,10*ROW('Sanitation Data'!I46))="","",OFFSET('Sanitation Data'!$I$31,0,10*ROW('Sanitation Data'!I46)))</f>
        <v/>
      </c>
      <c r="DN52" s="292" t="str">
        <f ca="true">+IF(OFFSET('Sanitation Data'!$I$32,0,10*ROW('Sanitation Data'!I46))="","",OFFSET('Sanitation Data'!$I$32,0,10*ROW('Sanitation Data'!I46)))</f>
        <v/>
      </c>
      <c r="DO52" s="292" t="str">
        <f ca="true">+IF(OFFSET('Hygiene Data'!$D$11,0,10*ROW('Hygiene Data'!D46))="","",OFFSET('Hygiene Data'!$D$11,0,10*ROW('Hygiene Data'!D46)))</f>
        <v/>
      </c>
      <c r="DP52" s="292" t="str">
        <f ca="true">+IF(OFFSET('Hygiene Data'!$D$12,0,10*ROW('Hygiene Data'!D46))="","",OFFSET('Hygiene Data'!$D$12,0,10*ROW('Hygiene Data'!D46)))</f>
        <v/>
      </c>
      <c r="DQ52" s="292" t="str">
        <f ca="true">+IF(OFFSET('Hygiene Data'!$D$13,0,10*ROW('Hygiene Data'!D46))="","",OFFSET('Hygiene Data'!$D$13,0,10*ROW('Hygiene Data'!D46)))</f>
        <v/>
      </c>
      <c r="DR52" s="292" t="str">
        <f ca="true">+IF(OFFSET('Hygiene Data'!$E$11,0,10*ROW('Hygiene Data'!E46))="","",OFFSET('Hygiene Data'!$E$11,0,10*ROW('Hygiene Data'!E46)))</f>
        <v/>
      </c>
      <c r="DS52" s="292" t="str">
        <f ca="true">+IF(OFFSET('Hygiene Data'!$E$12,0,10*ROW('Hygiene Data'!E46))="","",OFFSET('Hygiene Data'!$E$12,0,10*ROW('Hygiene Data'!E46)))</f>
        <v/>
      </c>
      <c r="DT52" s="292" t="str">
        <f ca="true">+IF(OFFSET('Hygiene Data'!$E$13,0,10*ROW('Hygiene Data'!E46))="","",OFFSET('Hygiene Data'!$E$13,0,10*ROW('Hygiene Data'!E46)))</f>
        <v/>
      </c>
      <c r="DU52" s="292" t="str">
        <f ca="true">+IF(OFFSET('Hygiene Data'!$F$11,0,10*ROW('Hygiene Data'!F46))="","",OFFSET('Hygiene Data'!$F$11,0,10*ROW('Hygiene Data'!F46)))</f>
        <v/>
      </c>
      <c r="DV52" s="292" t="str">
        <f ca="true">+IF(OFFSET('Hygiene Data'!$F$12,0,10*ROW('Hygiene Data'!F46))="","",OFFSET('Hygiene Data'!$F$12,0,10*ROW('Hygiene Data'!F46)))</f>
        <v/>
      </c>
      <c r="DW52" s="292" t="str">
        <f ca="true">+IF(OFFSET('Hygiene Data'!$F$13,0,10*ROW('Hygiene Data'!F46))="","",OFFSET('Hygiene Data'!$F$13,0,10*ROW('Hygiene Data'!F46)))</f>
        <v/>
      </c>
      <c r="DX52" s="292" t="str">
        <f ca="true">+IF(OFFSET('Hygiene Data'!$G$11,0,10*ROW('Hygiene Data'!G46))="","",OFFSET('Hygiene Data'!$G$11,0,10*ROW('Hygiene Data'!G46)))</f>
        <v/>
      </c>
      <c r="DY52" s="292" t="str">
        <f ca="true">+IF(OFFSET('Hygiene Data'!$G$12,0,10*ROW('Hygiene Data'!G46))="","",OFFSET('Hygiene Data'!$G$12,0,10*ROW('Hygiene Data'!G46)))</f>
        <v/>
      </c>
      <c r="DZ52" s="292" t="str">
        <f ca="true">+IF(OFFSET('Hygiene Data'!$G$13,0,10*ROW('Hygiene Data'!G46))="","",OFFSET('Hygiene Data'!$G$13,0,10*ROW('Hygiene Data'!G46)))</f>
        <v/>
      </c>
      <c r="EA52" s="292" t="str">
        <f ca="true">+IF(OFFSET('Hygiene Data'!$H$11,0,10*ROW('Hygiene Data'!H46))="","",OFFSET('Hygiene Data'!$H$11,0,10*ROW('Hygiene Data'!H46)))</f>
        <v/>
      </c>
      <c r="EB52" s="292" t="str">
        <f ca="true">+IF(OFFSET('Hygiene Data'!$H$12,0,10*ROW('Hygiene Data'!H46))="","",OFFSET('Hygiene Data'!$H$12,0,10*ROW('Hygiene Data'!H46)))</f>
        <v/>
      </c>
      <c r="EC52" s="292" t="str">
        <f ca="true">+IF(OFFSET('Hygiene Data'!$H$13,0,10*ROW('Hygiene Data'!H46))="","",OFFSET('Hygiene Data'!$H$13,0,10*ROW('Hygiene Data'!H46)))</f>
        <v/>
      </c>
      <c r="ED52" s="292" t="str">
        <f ca="true">+IF(OFFSET('Hygiene Data'!$I$11,0,10*ROW('Hygiene Data'!I46))="","",OFFSET('Hygiene Data'!$I$11,0,10*ROW('Hygiene Data'!I46)))</f>
        <v/>
      </c>
      <c r="EE52" s="292" t="str">
        <f ca="true">+IF(OFFSET('Hygiene Data'!$I$12,0,10*ROW('Hygiene Data'!I46))="","",OFFSET('Hygiene Data'!$I$12,0,10*ROW('Hygiene Data'!I46)))</f>
        <v/>
      </c>
      <c r="EF52" s="29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8"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2"/>
      <c r="BS53" s="292" t="str">
        <f ca="true">+IF(OFFSET('Water Data'!$D$27,0,10*ROW('Water Data'!D47))="","",OFFSET('Water Data'!$D$27,0,10*ROW('Water Data'!D47)))</f>
        <v/>
      </c>
      <c r="BT53" s="292" t="str">
        <f ca="true">+IF(OFFSET('Water Data'!$D$28,0,10*ROW('Water Data'!D47))="","",OFFSET('Water Data'!$D$28,0,10*ROW('Water Data'!D47)))</f>
        <v/>
      </c>
      <c r="BU53" s="292" t="str">
        <f ca="true">+IF(OFFSET('Water Data'!$D$29,0,10*ROW('Water Data'!D47))="","",OFFSET('Water Data'!$D$29,0,10*ROW('Water Data'!D47)))</f>
        <v/>
      </c>
      <c r="BV53" s="292" t="str">
        <f ca="true">+IF(OFFSET('Water Data'!$E$27,0,10*ROW('Water Data'!E47))="","",OFFSET('Water Data'!$E$27,0,10*ROW('Water Data'!E47)))</f>
        <v/>
      </c>
      <c r="BW53" s="292" t="str">
        <f ca="true">+IF(OFFSET('Water Data'!$E$28,0,10*ROW('Water Data'!E47))="","",OFFSET('Water Data'!$E$28,0,10*ROW('Water Data'!E47)))</f>
        <v/>
      </c>
      <c r="BX53" s="292" t="str">
        <f ca="true">+IF(OFFSET('Water Data'!$E$29,0,10*ROW('Water Data'!E47))="","",OFFSET('Water Data'!$E$29,0,10*ROW('Water Data'!E47)))</f>
        <v/>
      </c>
      <c r="BY53" s="292" t="str">
        <f ca="true">+IF(OFFSET('Water Data'!$F$27,0,10*ROW('Water Data'!F47))="","",OFFSET('Water Data'!$F$27,0,10*ROW('Water Data'!F47)))</f>
        <v/>
      </c>
      <c r="BZ53" s="292" t="str">
        <f ca="true">+IF(OFFSET('Water Data'!$F$28,0,10*ROW('Water Data'!F47))="","",OFFSET('Water Data'!$F$28,0,10*ROW('Water Data'!F47)))</f>
        <v/>
      </c>
      <c r="CA53" s="292" t="str">
        <f ca="true">+IF(OFFSET('Water Data'!$F$29,0,10*ROW('Water Data'!F47))="","",OFFSET('Water Data'!$F$29,0,10*ROW('Water Data'!F47)))</f>
        <v/>
      </c>
      <c r="CB53" s="292" t="str">
        <f ca="true">+IF(OFFSET('Water Data'!$G$27,0,10*ROW('Water Data'!G47))="","",OFFSET('Water Data'!$G$27,0,10*ROW('Water Data'!G47)))</f>
        <v/>
      </c>
      <c r="CC53" s="292" t="str">
        <f ca="true">+IF(OFFSET('Water Data'!$G$28,0,10*ROW('Water Data'!G47))="","",OFFSET('Water Data'!$G$28,0,10*ROW('Water Data'!G47)))</f>
        <v/>
      </c>
      <c r="CD53" s="292" t="str">
        <f ca="true">+IF(OFFSET('Water Data'!$G$29,0,10*ROW('Water Data'!G47))="","",OFFSET('Water Data'!$G$29,0,10*ROW('Water Data'!G47)))</f>
        <v/>
      </c>
      <c r="CE53" s="292" t="str">
        <f ca="true">+IF(OFFSET('Water Data'!$H$27,0,10*ROW('Water Data'!H47))="","",OFFSET('Water Data'!$H$27,0,10*ROW('Water Data'!H47)))</f>
        <v/>
      </c>
      <c r="CF53" s="292" t="str">
        <f ca="true">+IF(OFFSET('Water Data'!$H$28,0,10*ROW('Water Data'!H47))="","",OFFSET('Water Data'!$H$28,0,10*ROW('Water Data'!H47)))</f>
        <v/>
      </c>
      <c r="CG53" s="292" t="str">
        <f ca="true">+IF(OFFSET('Water Data'!$H$29,0,10*ROW('Water Data'!H47))="","",OFFSET('Water Data'!$H$29,0,10*ROW('Water Data'!H47)))</f>
        <v/>
      </c>
      <c r="CH53" s="292" t="str">
        <f ca="true">+IF(OFFSET('Water Data'!$I$27,0,10*ROW('Water Data'!I47))="","",OFFSET('Water Data'!$I$27,0,10*ROW('Water Data'!I47)))</f>
        <v/>
      </c>
      <c r="CI53" s="292" t="str">
        <f ca="true">+IF(OFFSET('Water Data'!$I$28,0,10*ROW('Water Data'!I47))="","",OFFSET('Water Data'!$I$28,0,10*ROW('Water Data'!I47)))</f>
        <v/>
      </c>
      <c r="CJ53" s="292" t="str">
        <f ca="true">+IF(OFFSET('Water Data'!$I$29,0,10*ROW('Water Data'!I47))="","",OFFSET('Water Data'!$I$29,0,10*ROW('Water Data'!I47)))</f>
        <v/>
      </c>
      <c r="CK53" s="292" t="str">
        <f ca="true">+IF(OFFSET('Sanitation Data'!$D$28,0,10*ROW('Sanitation Data'!D47))="","",OFFSET('Sanitation Data'!$D$28,0,10*ROW('Sanitation Data'!D47)))</f>
        <v/>
      </c>
      <c r="CL53" s="292" t="str">
        <f ca="true">+IF(OFFSET('Sanitation Data'!$D$29,0,10*ROW('Sanitation Data'!D47))="","",OFFSET('Sanitation Data'!$D$29,0,10*ROW('Sanitation Data'!D47)))</f>
        <v/>
      </c>
      <c r="CM53" s="292" t="str">
        <f ca="true">+IF(OFFSET('Sanitation Data'!$D$30,0,10*ROW('Sanitation Data'!D47))="","",OFFSET('Sanitation Data'!$D$30,0,10*ROW('Sanitation Data'!D47)))</f>
        <v/>
      </c>
      <c r="CN53" s="292" t="str">
        <f ca="true">+IF(OFFSET('Sanitation Data'!$D$31,0,10*ROW('Sanitation Data'!D47))="","",OFFSET('Sanitation Data'!$D$31,0,10*ROW('Sanitation Data'!D47)))</f>
        <v/>
      </c>
      <c r="CO53" s="292" t="str">
        <f ca="true">+IF(OFFSET('Sanitation Data'!$D$32,0,10*ROW('Sanitation Data'!D47))="","",OFFSET('Sanitation Data'!$D$32,0,10*ROW('Sanitation Data'!D47)))</f>
        <v/>
      </c>
      <c r="CP53" s="292" t="str">
        <f ca="true">+IF(OFFSET('Sanitation Data'!$E$28,0,10*ROW('Sanitation Data'!E47))="","",OFFSET('Sanitation Data'!$E$28,0,10*ROW('Sanitation Data'!E47)))</f>
        <v/>
      </c>
      <c r="CQ53" s="292" t="str">
        <f ca="true">+IF(OFFSET('Sanitation Data'!$E$29,0,10*ROW('Sanitation Data'!E47))="","",OFFSET('Sanitation Data'!$E$29,0,10*ROW('Sanitation Data'!E47)))</f>
        <v/>
      </c>
      <c r="CR53" s="292" t="str">
        <f ca="true">+IF(OFFSET('Sanitation Data'!$E$30,0,10*ROW('Sanitation Data'!E47))="","",OFFSET('Sanitation Data'!$E$30,0,10*ROW('Sanitation Data'!E47)))</f>
        <v/>
      </c>
      <c r="CS53" s="292" t="str">
        <f ca="true">+IF(OFFSET('Sanitation Data'!$E$31,0,10*ROW('Sanitation Data'!E47))="","",OFFSET('Sanitation Data'!$E$31,0,10*ROW('Sanitation Data'!E47)))</f>
        <v/>
      </c>
      <c r="CT53" s="292" t="str">
        <f ca="true">+IF(OFFSET('Sanitation Data'!$E$32,0,10*ROW('Sanitation Data'!E47))="","",OFFSET('Sanitation Data'!$E$32,0,10*ROW('Sanitation Data'!E47)))</f>
        <v/>
      </c>
      <c r="CU53" s="292" t="str">
        <f ca="true">+IF(OFFSET('Sanitation Data'!$F$28,0,10*ROW('Sanitation Data'!F47))="","",OFFSET('Sanitation Data'!$F$28,0,10*ROW('Sanitation Data'!F47)))</f>
        <v/>
      </c>
      <c r="CV53" s="292" t="str">
        <f ca="true">+IF(OFFSET('Sanitation Data'!$F$29,0,10*ROW('Sanitation Data'!F47))="","",OFFSET('Sanitation Data'!$F$29,0,10*ROW('Sanitation Data'!F47)))</f>
        <v/>
      </c>
      <c r="CW53" s="292" t="str">
        <f ca="true">+IF(OFFSET('Sanitation Data'!$F$30,0,10*ROW('Sanitation Data'!F47))="","",OFFSET('Sanitation Data'!$F$30,0,10*ROW('Sanitation Data'!F47)))</f>
        <v/>
      </c>
      <c r="CX53" s="292" t="str">
        <f ca="true">+IF(OFFSET('Sanitation Data'!$F$31,0,10*ROW('Sanitation Data'!F47))="","",OFFSET('Sanitation Data'!$F$31,0,10*ROW('Sanitation Data'!F47)))</f>
        <v/>
      </c>
      <c r="CY53" s="292" t="str">
        <f ca="true">+IF(OFFSET('Sanitation Data'!$F$32,0,10*ROW('Sanitation Data'!F47))="","",OFFSET('Sanitation Data'!$F$32,0,10*ROW('Sanitation Data'!F47)))</f>
        <v/>
      </c>
      <c r="CZ53" s="292" t="str">
        <f ca="true">+IF(OFFSET('Sanitation Data'!$G$28,0,10*ROW('Sanitation Data'!G47))="","",OFFSET('Sanitation Data'!$G$28,0,10*ROW('Sanitation Data'!G47)))</f>
        <v/>
      </c>
      <c r="DA53" s="292" t="str">
        <f ca="true">+IF(OFFSET('Sanitation Data'!$G$29,0,10*ROW('Sanitation Data'!G47))="","",OFFSET('Sanitation Data'!$G$29,0,10*ROW('Sanitation Data'!G47)))</f>
        <v/>
      </c>
      <c r="DB53" s="292" t="str">
        <f ca="true">+IF(OFFSET('Sanitation Data'!$G$30,0,10*ROW('Sanitation Data'!G47))="","",OFFSET('Sanitation Data'!$G$30,0,10*ROW('Sanitation Data'!G47)))</f>
        <v/>
      </c>
      <c r="DC53" s="292" t="str">
        <f ca="true">+IF(OFFSET('Sanitation Data'!$G$31,0,10*ROW('Sanitation Data'!G47))="","",OFFSET('Sanitation Data'!$G$31,0,10*ROW('Sanitation Data'!G47)))</f>
        <v/>
      </c>
      <c r="DD53" s="292" t="str">
        <f ca="true">+IF(OFFSET('Sanitation Data'!$G$32,0,10*ROW('Sanitation Data'!G47))="","",OFFSET('Sanitation Data'!$G$32,0,10*ROW('Sanitation Data'!G47)))</f>
        <v/>
      </c>
      <c r="DE53" s="292" t="str">
        <f ca="true">+IF(OFFSET('Sanitation Data'!$H$28,0,10*ROW('Sanitation Data'!H47))="","",OFFSET('Sanitation Data'!$H$28,0,10*ROW('Sanitation Data'!H47)))</f>
        <v/>
      </c>
      <c r="DF53" s="292" t="str">
        <f ca="true">+IF(OFFSET('Sanitation Data'!$H$29,0,10*ROW('Sanitation Data'!H47))="","",OFFSET('Sanitation Data'!$H$29,0,10*ROW('Sanitation Data'!H47)))</f>
        <v/>
      </c>
      <c r="DG53" s="292" t="str">
        <f ca="true">+IF(OFFSET('Sanitation Data'!$H$30,0,10*ROW('Sanitation Data'!H47))="","",OFFSET('Sanitation Data'!$H$30,0,10*ROW('Sanitation Data'!H47)))</f>
        <v/>
      </c>
      <c r="DH53" s="292" t="str">
        <f ca="true">+IF(OFFSET('Sanitation Data'!$H$31,0,10*ROW('Sanitation Data'!H47))="","",OFFSET('Sanitation Data'!$H$31,0,10*ROW('Sanitation Data'!H47)))</f>
        <v/>
      </c>
      <c r="DI53" s="292" t="str">
        <f ca="true">+IF(OFFSET('Sanitation Data'!$H$32,0,10*ROW('Sanitation Data'!H47))="","",OFFSET('Sanitation Data'!$H$32,0,10*ROW('Sanitation Data'!H47)))</f>
        <v/>
      </c>
      <c r="DJ53" s="292" t="str">
        <f ca="true">+IF(OFFSET('Sanitation Data'!$I$28,0,10*ROW('Sanitation Data'!I47))="","",OFFSET('Sanitation Data'!$I$28,0,10*ROW('Sanitation Data'!I47)))</f>
        <v/>
      </c>
      <c r="DK53" s="292" t="str">
        <f ca="true">+IF(OFFSET('Sanitation Data'!$I$29,0,10*ROW('Sanitation Data'!I47))="","",OFFSET('Sanitation Data'!$I$29,0,10*ROW('Sanitation Data'!I47)))</f>
        <v/>
      </c>
      <c r="DL53" s="292" t="str">
        <f ca="true">+IF(OFFSET('Sanitation Data'!$I$30,0,10*ROW('Sanitation Data'!I47))="","",OFFSET('Sanitation Data'!$I$30,0,10*ROW('Sanitation Data'!I47)))</f>
        <v/>
      </c>
      <c r="DM53" s="292" t="str">
        <f ca="true">+IF(OFFSET('Sanitation Data'!$I$31,0,10*ROW('Sanitation Data'!I47))="","",OFFSET('Sanitation Data'!$I$31,0,10*ROW('Sanitation Data'!I47)))</f>
        <v/>
      </c>
      <c r="DN53" s="292" t="str">
        <f ca="true">+IF(OFFSET('Sanitation Data'!$I$32,0,10*ROW('Sanitation Data'!I47))="","",OFFSET('Sanitation Data'!$I$32,0,10*ROW('Sanitation Data'!I47)))</f>
        <v/>
      </c>
      <c r="DO53" s="292" t="str">
        <f ca="true">+IF(OFFSET('Hygiene Data'!$D$11,0,10*ROW('Hygiene Data'!D47))="","",OFFSET('Hygiene Data'!$D$11,0,10*ROW('Hygiene Data'!D47)))</f>
        <v/>
      </c>
      <c r="DP53" s="292" t="str">
        <f ca="true">+IF(OFFSET('Hygiene Data'!$D$12,0,10*ROW('Hygiene Data'!D47))="","",OFFSET('Hygiene Data'!$D$12,0,10*ROW('Hygiene Data'!D47)))</f>
        <v/>
      </c>
      <c r="DQ53" s="292" t="str">
        <f ca="true">+IF(OFFSET('Hygiene Data'!$D$13,0,10*ROW('Hygiene Data'!D47))="","",OFFSET('Hygiene Data'!$D$13,0,10*ROW('Hygiene Data'!D47)))</f>
        <v/>
      </c>
      <c r="DR53" s="292" t="str">
        <f ca="true">+IF(OFFSET('Hygiene Data'!$E$11,0,10*ROW('Hygiene Data'!E47))="","",OFFSET('Hygiene Data'!$E$11,0,10*ROW('Hygiene Data'!E47)))</f>
        <v/>
      </c>
      <c r="DS53" s="292" t="str">
        <f ca="true">+IF(OFFSET('Hygiene Data'!$E$12,0,10*ROW('Hygiene Data'!E47))="","",OFFSET('Hygiene Data'!$E$12,0,10*ROW('Hygiene Data'!E47)))</f>
        <v/>
      </c>
      <c r="DT53" s="292" t="str">
        <f ca="true">+IF(OFFSET('Hygiene Data'!$E$13,0,10*ROW('Hygiene Data'!E47))="","",OFFSET('Hygiene Data'!$E$13,0,10*ROW('Hygiene Data'!E47)))</f>
        <v/>
      </c>
      <c r="DU53" s="292" t="str">
        <f ca="true">+IF(OFFSET('Hygiene Data'!$F$11,0,10*ROW('Hygiene Data'!F47))="","",OFFSET('Hygiene Data'!$F$11,0,10*ROW('Hygiene Data'!F47)))</f>
        <v/>
      </c>
      <c r="DV53" s="292" t="str">
        <f ca="true">+IF(OFFSET('Hygiene Data'!$F$12,0,10*ROW('Hygiene Data'!F47))="","",OFFSET('Hygiene Data'!$F$12,0,10*ROW('Hygiene Data'!F47)))</f>
        <v/>
      </c>
      <c r="DW53" s="292" t="str">
        <f ca="true">+IF(OFFSET('Hygiene Data'!$F$13,0,10*ROW('Hygiene Data'!F47))="","",OFFSET('Hygiene Data'!$F$13,0,10*ROW('Hygiene Data'!F47)))</f>
        <v/>
      </c>
      <c r="DX53" s="292" t="str">
        <f ca="true">+IF(OFFSET('Hygiene Data'!$G$11,0,10*ROW('Hygiene Data'!G47))="","",OFFSET('Hygiene Data'!$G$11,0,10*ROW('Hygiene Data'!G47)))</f>
        <v/>
      </c>
      <c r="DY53" s="292" t="str">
        <f ca="true">+IF(OFFSET('Hygiene Data'!$G$12,0,10*ROW('Hygiene Data'!G47))="","",OFFSET('Hygiene Data'!$G$12,0,10*ROW('Hygiene Data'!G47)))</f>
        <v/>
      </c>
      <c r="DZ53" s="292" t="str">
        <f ca="true">+IF(OFFSET('Hygiene Data'!$G$13,0,10*ROW('Hygiene Data'!G47))="","",OFFSET('Hygiene Data'!$G$13,0,10*ROW('Hygiene Data'!G47)))</f>
        <v/>
      </c>
      <c r="EA53" s="292" t="str">
        <f ca="true">+IF(OFFSET('Hygiene Data'!$H$11,0,10*ROW('Hygiene Data'!H47))="","",OFFSET('Hygiene Data'!$H$11,0,10*ROW('Hygiene Data'!H47)))</f>
        <v/>
      </c>
      <c r="EB53" s="292" t="str">
        <f ca="true">+IF(OFFSET('Hygiene Data'!$H$12,0,10*ROW('Hygiene Data'!H47))="","",OFFSET('Hygiene Data'!$H$12,0,10*ROW('Hygiene Data'!H47)))</f>
        <v/>
      </c>
      <c r="EC53" s="292" t="str">
        <f ca="true">+IF(OFFSET('Hygiene Data'!$H$13,0,10*ROW('Hygiene Data'!H47))="","",OFFSET('Hygiene Data'!$H$13,0,10*ROW('Hygiene Data'!H47)))</f>
        <v/>
      </c>
      <c r="ED53" s="292" t="str">
        <f ca="true">+IF(OFFSET('Hygiene Data'!$I$11,0,10*ROW('Hygiene Data'!I47))="","",OFFSET('Hygiene Data'!$I$11,0,10*ROW('Hygiene Data'!I47)))</f>
        <v/>
      </c>
      <c r="EE53" s="292" t="str">
        <f ca="true">+IF(OFFSET('Hygiene Data'!$I$12,0,10*ROW('Hygiene Data'!I47))="","",OFFSET('Hygiene Data'!$I$12,0,10*ROW('Hygiene Data'!I47)))</f>
        <v/>
      </c>
      <c r="EF53" s="29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8"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2"/>
      <c r="BS54" s="292" t="str">
        <f ca="true">+IF(OFFSET('Water Data'!$D$27,0,10*ROW('Water Data'!D48))="","",OFFSET('Water Data'!$D$27,0,10*ROW('Water Data'!D48)))</f>
        <v/>
      </c>
      <c r="BT54" s="292" t="str">
        <f ca="true">+IF(OFFSET('Water Data'!$D$28,0,10*ROW('Water Data'!D48))="","",OFFSET('Water Data'!$D$28,0,10*ROW('Water Data'!D48)))</f>
        <v/>
      </c>
      <c r="BU54" s="292" t="str">
        <f ca="true">+IF(OFFSET('Water Data'!$D$29,0,10*ROW('Water Data'!D48))="","",OFFSET('Water Data'!$D$29,0,10*ROW('Water Data'!D48)))</f>
        <v/>
      </c>
      <c r="BV54" s="292" t="str">
        <f ca="true">+IF(OFFSET('Water Data'!$E$27,0,10*ROW('Water Data'!E48))="","",OFFSET('Water Data'!$E$27,0,10*ROW('Water Data'!E48)))</f>
        <v/>
      </c>
      <c r="BW54" s="292" t="str">
        <f ca="true">+IF(OFFSET('Water Data'!$E$28,0,10*ROW('Water Data'!E48))="","",OFFSET('Water Data'!$E$28,0,10*ROW('Water Data'!E48)))</f>
        <v/>
      </c>
      <c r="BX54" s="292" t="str">
        <f ca="true">+IF(OFFSET('Water Data'!$E$29,0,10*ROW('Water Data'!E48))="","",OFFSET('Water Data'!$E$29,0,10*ROW('Water Data'!E48)))</f>
        <v/>
      </c>
      <c r="BY54" s="292" t="str">
        <f ca="true">+IF(OFFSET('Water Data'!$F$27,0,10*ROW('Water Data'!F48))="","",OFFSET('Water Data'!$F$27,0,10*ROW('Water Data'!F48)))</f>
        <v/>
      </c>
      <c r="BZ54" s="292" t="str">
        <f ca="true">+IF(OFFSET('Water Data'!$F$28,0,10*ROW('Water Data'!F48))="","",OFFSET('Water Data'!$F$28,0,10*ROW('Water Data'!F48)))</f>
        <v/>
      </c>
      <c r="CA54" s="292" t="str">
        <f ca="true">+IF(OFFSET('Water Data'!$F$29,0,10*ROW('Water Data'!F48))="","",OFFSET('Water Data'!$F$29,0,10*ROW('Water Data'!F48)))</f>
        <v/>
      </c>
      <c r="CB54" s="292" t="str">
        <f ca="true">+IF(OFFSET('Water Data'!$G$27,0,10*ROW('Water Data'!G48))="","",OFFSET('Water Data'!$G$27,0,10*ROW('Water Data'!G48)))</f>
        <v/>
      </c>
      <c r="CC54" s="292" t="str">
        <f ca="true">+IF(OFFSET('Water Data'!$G$28,0,10*ROW('Water Data'!G48))="","",OFFSET('Water Data'!$G$28,0,10*ROW('Water Data'!G48)))</f>
        <v/>
      </c>
      <c r="CD54" s="292" t="str">
        <f ca="true">+IF(OFFSET('Water Data'!$G$29,0,10*ROW('Water Data'!G48))="","",OFFSET('Water Data'!$G$29,0,10*ROW('Water Data'!G48)))</f>
        <v/>
      </c>
      <c r="CE54" s="292" t="str">
        <f ca="true">+IF(OFFSET('Water Data'!$H$27,0,10*ROW('Water Data'!H48))="","",OFFSET('Water Data'!$H$27,0,10*ROW('Water Data'!H48)))</f>
        <v/>
      </c>
      <c r="CF54" s="292" t="str">
        <f ca="true">+IF(OFFSET('Water Data'!$H$28,0,10*ROW('Water Data'!H48))="","",OFFSET('Water Data'!$H$28,0,10*ROW('Water Data'!H48)))</f>
        <v/>
      </c>
      <c r="CG54" s="292" t="str">
        <f ca="true">+IF(OFFSET('Water Data'!$H$29,0,10*ROW('Water Data'!H48))="","",OFFSET('Water Data'!$H$29,0,10*ROW('Water Data'!H48)))</f>
        <v/>
      </c>
      <c r="CH54" s="292" t="str">
        <f ca="true">+IF(OFFSET('Water Data'!$I$27,0,10*ROW('Water Data'!I48))="","",OFFSET('Water Data'!$I$27,0,10*ROW('Water Data'!I48)))</f>
        <v/>
      </c>
      <c r="CI54" s="292" t="str">
        <f ca="true">+IF(OFFSET('Water Data'!$I$28,0,10*ROW('Water Data'!I48))="","",OFFSET('Water Data'!$I$28,0,10*ROW('Water Data'!I48)))</f>
        <v/>
      </c>
      <c r="CJ54" s="292" t="str">
        <f ca="true">+IF(OFFSET('Water Data'!$I$29,0,10*ROW('Water Data'!I48))="","",OFFSET('Water Data'!$I$29,0,10*ROW('Water Data'!I48)))</f>
        <v/>
      </c>
      <c r="CK54" s="292" t="str">
        <f ca="true">+IF(OFFSET('Sanitation Data'!$D$28,0,10*ROW('Sanitation Data'!D48))="","",OFFSET('Sanitation Data'!$D$28,0,10*ROW('Sanitation Data'!D48)))</f>
        <v/>
      </c>
      <c r="CL54" s="292" t="str">
        <f ca="true">+IF(OFFSET('Sanitation Data'!$D$29,0,10*ROW('Sanitation Data'!D48))="","",OFFSET('Sanitation Data'!$D$29,0,10*ROW('Sanitation Data'!D48)))</f>
        <v/>
      </c>
      <c r="CM54" s="292" t="str">
        <f ca="true">+IF(OFFSET('Sanitation Data'!$D$30,0,10*ROW('Sanitation Data'!D48))="","",OFFSET('Sanitation Data'!$D$30,0,10*ROW('Sanitation Data'!D48)))</f>
        <v/>
      </c>
      <c r="CN54" s="292" t="str">
        <f ca="true">+IF(OFFSET('Sanitation Data'!$D$31,0,10*ROW('Sanitation Data'!D48))="","",OFFSET('Sanitation Data'!$D$31,0,10*ROW('Sanitation Data'!D48)))</f>
        <v/>
      </c>
      <c r="CO54" s="292" t="str">
        <f ca="true">+IF(OFFSET('Sanitation Data'!$D$32,0,10*ROW('Sanitation Data'!D48))="","",OFFSET('Sanitation Data'!$D$32,0,10*ROW('Sanitation Data'!D48)))</f>
        <v/>
      </c>
      <c r="CP54" s="292" t="str">
        <f ca="true">+IF(OFFSET('Sanitation Data'!$E$28,0,10*ROW('Sanitation Data'!E48))="","",OFFSET('Sanitation Data'!$E$28,0,10*ROW('Sanitation Data'!E48)))</f>
        <v/>
      </c>
      <c r="CQ54" s="292" t="str">
        <f ca="true">+IF(OFFSET('Sanitation Data'!$E$29,0,10*ROW('Sanitation Data'!E48))="","",OFFSET('Sanitation Data'!$E$29,0,10*ROW('Sanitation Data'!E48)))</f>
        <v/>
      </c>
      <c r="CR54" s="292" t="str">
        <f ca="true">+IF(OFFSET('Sanitation Data'!$E$30,0,10*ROW('Sanitation Data'!E48))="","",OFFSET('Sanitation Data'!$E$30,0,10*ROW('Sanitation Data'!E48)))</f>
        <v/>
      </c>
      <c r="CS54" s="292" t="str">
        <f ca="true">+IF(OFFSET('Sanitation Data'!$E$31,0,10*ROW('Sanitation Data'!E48))="","",OFFSET('Sanitation Data'!$E$31,0,10*ROW('Sanitation Data'!E48)))</f>
        <v/>
      </c>
      <c r="CT54" s="292" t="str">
        <f ca="true">+IF(OFFSET('Sanitation Data'!$E$32,0,10*ROW('Sanitation Data'!E48))="","",OFFSET('Sanitation Data'!$E$32,0,10*ROW('Sanitation Data'!E48)))</f>
        <v/>
      </c>
      <c r="CU54" s="292" t="str">
        <f ca="true">+IF(OFFSET('Sanitation Data'!$F$28,0,10*ROW('Sanitation Data'!F48))="","",OFFSET('Sanitation Data'!$F$28,0,10*ROW('Sanitation Data'!F48)))</f>
        <v/>
      </c>
      <c r="CV54" s="292" t="str">
        <f ca="true">+IF(OFFSET('Sanitation Data'!$F$29,0,10*ROW('Sanitation Data'!F48))="","",OFFSET('Sanitation Data'!$F$29,0,10*ROW('Sanitation Data'!F48)))</f>
        <v/>
      </c>
      <c r="CW54" s="292" t="str">
        <f ca="true">+IF(OFFSET('Sanitation Data'!$F$30,0,10*ROW('Sanitation Data'!F48))="","",OFFSET('Sanitation Data'!$F$30,0,10*ROW('Sanitation Data'!F48)))</f>
        <v/>
      </c>
      <c r="CX54" s="292" t="str">
        <f ca="true">+IF(OFFSET('Sanitation Data'!$F$31,0,10*ROW('Sanitation Data'!F48))="","",OFFSET('Sanitation Data'!$F$31,0,10*ROW('Sanitation Data'!F48)))</f>
        <v/>
      </c>
      <c r="CY54" s="292" t="str">
        <f ca="true">+IF(OFFSET('Sanitation Data'!$F$32,0,10*ROW('Sanitation Data'!F48))="","",OFFSET('Sanitation Data'!$F$32,0,10*ROW('Sanitation Data'!F48)))</f>
        <v/>
      </c>
      <c r="CZ54" s="292" t="str">
        <f ca="true">+IF(OFFSET('Sanitation Data'!$G$28,0,10*ROW('Sanitation Data'!G48))="","",OFFSET('Sanitation Data'!$G$28,0,10*ROW('Sanitation Data'!G48)))</f>
        <v/>
      </c>
      <c r="DA54" s="292" t="str">
        <f ca="true">+IF(OFFSET('Sanitation Data'!$G$29,0,10*ROW('Sanitation Data'!G48))="","",OFFSET('Sanitation Data'!$G$29,0,10*ROW('Sanitation Data'!G48)))</f>
        <v/>
      </c>
      <c r="DB54" s="292" t="str">
        <f ca="true">+IF(OFFSET('Sanitation Data'!$G$30,0,10*ROW('Sanitation Data'!G48))="","",OFFSET('Sanitation Data'!$G$30,0,10*ROW('Sanitation Data'!G48)))</f>
        <v/>
      </c>
      <c r="DC54" s="292" t="str">
        <f ca="true">+IF(OFFSET('Sanitation Data'!$G$31,0,10*ROW('Sanitation Data'!G48))="","",OFFSET('Sanitation Data'!$G$31,0,10*ROW('Sanitation Data'!G48)))</f>
        <v/>
      </c>
      <c r="DD54" s="292" t="str">
        <f ca="true">+IF(OFFSET('Sanitation Data'!$G$32,0,10*ROW('Sanitation Data'!G48))="","",OFFSET('Sanitation Data'!$G$32,0,10*ROW('Sanitation Data'!G48)))</f>
        <v/>
      </c>
      <c r="DE54" s="292" t="str">
        <f ca="true">+IF(OFFSET('Sanitation Data'!$H$28,0,10*ROW('Sanitation Data'!H48))="","",OFFSET('Sanitation Data'!$H$28,0,10*ROW('Sanitation Data'!H48)))</f>
        <v/>
      </c>
      <c r="DF54" s="292" t="str">
        <f ca="true">+IF(OFFSET('Sanitation Data'!$H$29,0,10*ROW('Sanitation Data'!H48))="","",OFFSET('Sanitation Data'!$H$29,0,10*ROW('Sanitation Data'!H48)))</f>
        <v/>
      </c>
      <c r="DG54" s="292" t="str">
        <f ca="true">+IF(OFFSET('Sanitation Data'!$H$30,0,10*ROW('Sanitation Data'!H48))="","",OFFSET('Sanitation Data'!$H$30,0,10*ROW('Sanitation Data'!H48)))</f>
        <v/>
      </c>
      <c r="DH54" s="292" t="str">
        <f ca="true">+IF(OFFSET('Sanitation Data'!$H$31,0,10*ROW('Sanitation Data'!H48))="","",OFFSET('Sanitation Data'!$H$31,0,10*ROW('Sanitation Data'!H48)))</f>
        <v/>
      </c>
      <c r="DI54" s="292" t="str">
        <f ca="true">+IF(OFFSET('Sanitation Data'!$H$32,0,10*ROW('Sanitation Data'!H48))="","",OFFSET('Sanitation Data'!$H$32,0,10*ROW('Sanitation Data'!H48)))</f>
        <v/>
      </c>
      <c r="DJ54" s="292" t="str">
        <f ca="true">+IF(OFFSET('Sanitation Data'!$I$28,0,10*ROW('Sanitation Data'!I48))="","",OFFSET('Sanitation Data'!$I$28,0,10*ROW('Sanitation Data'!I48)))</f>
        <v/>
      </c>
      <c r="DK54" s="292" t="str">
        <f ca="true">+IF(OFFSET('Sanitation Data'!$I$29,0,10*ROW('Sanitation Data'!I48))="","",OFFSET('Sanitation Data'!$I$29,0,10*ROW('Sanitation Data'!I48)))</f>
        <v/>
      </c>
      <c r="DL54" s="292" t="str">
        <f ca="true">+IF(OFFSET('Sanitation Data'!$I$30,0,10*ROW('Sanitation Data'!I48))="","",OFFSET('Sanitation Data'!$I$30,0,10*ROW('Sanitation Data'!I48)))</f>
        <v/>
      </c>
      <c r="DM54" s="292" t="str">
        <f ca="true">+IF(OFFSET('Sanitation Data'!$I$31,0,10*ROW('Sanitation Data'!I48))="","",OFFSET('Sanitation Data'!$I$31,0,10*ROW('Sanitation Data'!I48)))</f>
        <v/>
      </c>
      <c r="DN54" s="292" t="str">
        <f ca="true">+IF(OFFSET('Sanitation Data'!$I$32,0,10*ROW('Sanitation Data'!I48))="","",OFFSET('Sanitation Data'!$I$32,0,10*ROW('Sanitation Data'!I48)))</f>
        <v/>
      </c>
      <c r="DO54" s="292" t="str">
        <f ca="true">+IF(OFFSET('Hygiene Data'!$D$11,0,10*ROW('Hygiene Data'!D48))="","",OFFSET('Hygiene Data'!$D$11,0,10*ROW('Hygiene Data'!D48)))</f>
        <v/>
      </c>
      <c r="DP54" s="292" t="str">
        <f ca="true">+IF(OFFSET('Hygiene Data'!$D$12,0,10*ROW('Hygiene Data'!D48))="","",OFFSET('Hygiene Data'!$D$12,0,10*ROW('Hygiene Data'!D48)))</f>
        <v/>
      </c>
      <c r="DQ54" s="292" t="str">
        <f ca="true">+IF(OFFSET('Hygiene Data'!$D$13,0,10*ROW('Hygiene Data'!D48))="","",OFFSET('Hygiene Data'!$D$13,0,10*ROW('Hygiene Data'!D48)))</f>
        <v/>
      </c>
      <c r="DR54" s="292" t="str">
        <f ca="true">+IF(OFFSET('Hygiene Data'!$E$11,0,10*ROW('Hygiene Data'!E48))="","",OFFSET('Hygiene Data'!$E$11,0,10*ROW('Hygiene Data'!E48)))</f>
        <v/>
      </c>
      <c r="DS54" s="292" t="str">
        <f ca="true">+IF(OFFSET('Hygiene Data'!$E$12,0,10*ROW('Hygiene Data'!E48))="","",OFFSET('Hygiene Data'!$E$12,0,10*ROW('Hygiene Data'!E48)))</f>
        <v/>
      </c>
      <c r="DT54" s="292" t="str">
        <f ca="true">+IF(OFFSET('Hygiene Data'!$E$13,0,10*ROW('Hygiene Data'!E48))="","",OFFSET('Hygiene Data'!$E$13,0,10*ROW('Hygiene Data'!E48)))</f>
        <v/>
      </c>
      <c r="DU54" s="292" t="str">
        <f ca="true">+IF(OFFSET('Hygiene Data'!$F$11,0,10*ROW('Hygiene Data'!F48))="","",OFFSET('Hygiene Data'!$F$11,0,10*ROW('Hygiene Data'!F48)))</f>
        <v/>
      </c>
      <c r="DV54" s="292" t="str">
        <f ca="true">+IF(OFFSET('Hygiene Data'!$F$12,0,10*ROW('Hygiene Data'!F48))="","",OFFSET('Hygiene Data'!$F$12,0,10*ROW('Hygiene Data'!F48)))</f>
        <v/>
      </c>
      <c r="DW54" s="292" t="str">
        <f ca="true">+IF(OFFSET('Hygiene Data'!$F$13,0,10*ROW('Hygiene Data'!F48))="","",OFFSET('Hygiene Data'!$F$13,0,10*ROW('Hygiene Data'!F48)))</f>
        <v/>
      </c>
      <c r="DX54" s="292" t="str">
        <f ca="true">+IF(OFFSET('Hygiene Data'!$G$11,0,10*ROW('Hygiene Data'!G48))="","",OFFSET('Hygiene Data'!$G$11,0,10*ROW('Hygiene Data'!G48)))</f>
        <v/>
      </c>
      <c r="DY54" s="292" t="str">
        <f ca="true">+IF(OFFSET('Hygiene Data'!$G$12,0,10*ROW('Hygiene Data'!G48))="","",OFFSET('Hygiene Data'!$G$12,0,10*ROW('Hygiene Data'!G48)))</f>
        <v/>
      </c>
      <c r="DZ54" s="292" t="str">
        <f ca="true">+IF(OFFSET('Hygiene Data'!$G$13,0,10*ROW('Hygiene Data'!G48))="","",OFFSET('Hygiene Data'!$G$13,0,10*ROW('Hygiene Data'!G48)))</f>
        <v/>
      </c>
      <c r="EA54" s="292" t="str">
        <f ca="true">+IF(OFFSET('Hygiene Data'!$H$11,0,10*ROW('Hygiene Data'!H48))="","",OFFSET('Hygiene Data'!$H$11,0,10*ROW('Hygiene Data'!H48)))</f>
        <v/>
      </c>
      <c r="EB54" s="292" t="str">
        <f ca="true">+IF(OFFSET('Hygiene Data'!$H$12,0,10*ROW('Hygiene Data'!H48))="","",OFFSET('Hygiene Data'!$H$12,0,10*ROW('Hygiene Data'!H48)))</f>
        <v/>
      </c>
      <c r="EC54" s="292" t="str">
        <f ca="true">+IF(OFFSET('Hygiene Data'!$H$13,0,10*ROW('Hygiene Data'!H48))="","",OFFSET('Hygiene Data'!$H$13,0,10*ROW('Hygiene Data'!H48)))</f>
        <v/>
      </c>
      <c r="ED54" s="292" t="str">
        <f ca="true">+IF(OFFSET('Hygiene Data'!$I$11,0,10*ROW('Hygiene Data'!I48))="","",OFFSET('Hygiene Data'!$I$11,0,10*ROW('Hygiene Data'!I48)))</f>
        <v/>
      </c>
      <c r="EE54" s="292" t="str">
        <f ca="true">+IF(OFFSET('Hygiene Data'!$I$12,0,10*ROW('Hygiene Data'!I48))="","",OFFSET('Hygiene Data'!$I$12,0,10*ROW('Hygiene Data'!I48)))</f>
        <v/>
      </c>
      <c r="EF54" s="29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8"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2"/>
      <c r="BS55" s="292" t="str">
        <f ca="true">+IF(OFFSET('Water Data'!$D$27,0,10*ROW('Water Data'!D49))="","",OFFSET('Water Data'!$D$27,0,10*ROW('Water Data'!D49)))</f>
        <v/>
      </c>
      <c r="BT55" s="292" t="str">
        <f ca="true">+IF(OFFSET('Water Data'!$D$28,0,10*ROW('Water Data'!D49))="","",OFFSET('Water Data'!$D$28,0,10*ROW('Water Data'!D49)))</f>
        <v/>
      </c>
      <c r="BU55" s="292" t="str">
        <f ca="true">+IF(OFFSET('Water Data'!$D$29,0,10*ROW('Water Data'!D49))="","",OFFSET('Water Data'!$D$29,0,10*ROW('Water Data'!D49)))</f>
        <v/>
      </c>
      <c r="BV55" s="292" t="str">
        <f ca="true">+IF(OFFSET('Water Data'!$E$27,0,10*ROW('Water Data'!E49))="","",OFFSET('Water Data'!$E$27,0,10*ROW('Water Data'!E49)))</f>
        <v/>
      </c>
      <c r="BW55" s="292" t="str">
        <f ca="true">+IF(OFFSET('Water Data'!$E$28,0,10*ROW('Water Data'!E49))="","",OFFSET('Water Data'!$E$28,0,10*ROW('Water Data'!E49)))</f>
        <v/>
      </c>
      <c r="BX55" s="292" t="str">
        <f ca="true">+IF(OFFSET('Water Data'!$E$29,0,10*ROW('Water Data'!E49))="","",OFFSET('Water Data'!$E$29,0,10*ROW('Water Data'!E49)))</f>
        <v/>
      </c>
      <c r="BY55" s="292" t="str">
        <f ca="true">+IF(OFFSET('Water Data'!$F$27,0,10*ROW('Water Data'!F49))="","",OFFSET('Water Data'!$F$27,0,10*ROW('Water Data'!F49)))</f>
        <v/>
      </c>
      <c r="BZ55" s="292" t="str">
        <f ca="true">+IF(OFFSET('Water Data'!$F$28,0,10*ROW('Water Data'!F49))="","",OFFSET('Water Data'!$F$28,0,10*ROW('Water Data'!F49)))</f>
        <v/>
      </c>
      <c r="CA55" s="292" t="str">
        <f ca="true">+IF(OFFSET('Water Data'!$F$29,0,10*ROW('Water Data'!F49))="","",OFFSET('Water Data'!$F$29,0,10*ROW('Water Data'!F49)))</f>
        <v/>
      </c>
      <c r="CB55" s="292" t="str">
        <f ca="true">+IF(OFFSET('Water Data'!$G$27,0,10*ROW('Water Data'!G49))="","",OFFSET('Water Data'!$G$27,0,10*ROW('Water Data'!G49)))</f>
        <v/>
      </c>
      <c r="CC55" s="292" t="str">
        <f ca="true">+IF(OFFSET('Water Data'!$G$28,0,10*ROW('Water Data'!G49))="","",OFFSET('Water Data'!$G$28,0,10*ROW('Water Data'!G49)))</f>
        <v/>
      </c>
      <c r="CD55" s="292" t="str">
        <f ca="true">+IF(OFFSET('Water Data'!$G$29,0,10*ROW('Water Data'!G49))="","",OFFSET('Water Data'!$G$29,0,10*ROW('Water Data'!G49)))</f>
        <v/>
      </c>
      <c r="CE55" s="292" t="str">
        <f ca="true">+IF(OFFSET('Water Data'!$H$27,0,10*ROW('Water Data'!H49))="","",OFFSET('Water Data'!$H$27,0,10*ROW('Water Data'!H49)))</f>
        <v/>
      </c>
      <c r="CF55" s="292" t="str">
        <f ca="true">+IF(OFFSET('Water Data'!$H$28,0,10*ROW('Water Data'!H49))="","",OFFSET('Water Data'!$H$28,0,10*ROW('Water Data'!H49)))</f>
        <v/>
      </c>
      <c r="CG55" s="292" t="str">
        <f ca="true">+IF(OFFSET('Water Data'!$H$29,0,10*ROW('Water Data'!H49))="","",OFFSET('Water Data'!$H$29,0,10*ROW('Water Data'!H49)))</f>
        <v/>
      </c>
      <c r="CH55" s="292" t="str">
        <f ca="true">+IF(OFFSET('Water Data'!$I$27,0,10*ROW('Water Data'!I49))="","",OFFSET('Water Data'!$I$27,0,10*ROW('Water Data'!I49)))</f>
        <v/>
      </c>
      <c r="CI55" s="292" t="str">
        <f ca="true">+IF(OFFSET('Water Data'!$I$28,0,10*ROW('Water Data'!I49))="","",OFFSET('Water Data'!$I$28,0,10*ROW('Water Data'!I49)))</f>
        <v/>
      </c>
      <c r="CJ55" s="292" t="str">
        <f ca="true">+IF(OFFSET('Water Data'!$I$29,0,10*ROW('Water Data'!I49))="","",OFFSET('Water Data'!$I$29,0,10*ROW('Water Data'!I49)))</f>
        <v/>
      </c>
      <c r="CK55" s="292" t="str">
        <f ca="true">+IF(OFFSET('Sanitation Data'!$D$28,0,10*ROW('Sanitation Data'!D49))="","",OFFSET('Sanitation Data'!$D$28,0,10*ROW('Sanitation Data'!D49)))</f>
        <v/>
      </c>
      <c r="CL55" s="292" t="str">
        <f ca="true">+IF(OFFSET('Sanitation Data'!$D$29,0,10*ROW('Sanitation Data'!D49))="","",OFFSET('Sanitation Data'!$D$29,0,10*ROW('Sanitation Data'!D49)))</f>
        <v/>
      </c>
      <c r="CM55" s="292" t="str">
        <f ca="true">+IF(OFFSET('Sanitation Data'!$D$30,0,10*ROW('Sanitation Data'!D49))="","",OFFSET('Sanitation Data'!$D$30,0,10*ROW('Sanitation Data'!D49)))</f>
        <v/>
      </c>
      <c r="CN55" s="292" t="str">
        <f ca="true">+IF(OFFSET('Sanitation Data'!$D$31,0,10*ROW('Sanitation Data'!D49))="","",OFFSET('Sanitation Data'!$D$31,0,10*ROW('Sanitation Data'!D49)))</f>
        <v/>
      </c>
      <c r="CO55" s="292" t="str">
        <f ca="true">+IF(OFFSET('Sanitation Data'!$D$32,0,10*ROW('Sanitation Data'!D49))="","",OFFSET('Sanitation Data'!$D$32,0,10*ROW('Sanitation Data'!D49)))</f>
        <v/>
      </c>
      <c r="CP55" s="292" t="str">
        <f ca="true">+IF(OFFSET('Sanitation Data'!$E$28,0,10*ROW('Sanitation Data'!E49))="","",OFFSET('Sanitation Data'!$E$28,0,10*ROW('Sanitation Data'!E49)))</f>
        <v/>
      </c>
      <c r="CQ55" s="292" t="str">
        <f ca="true">+IF(OFFSET('Sanitation Data'!$E$29,0,10*ROW('Sanitation Data'!E49))="","",OFFSET('Sanitation Data'!$E$29,0,10*ROW('Sanitation Data'!E49)))</f>
        <v/>
      </c>
      <c r="CR55" s="292" t="str">
        <f ca="true">+IF(OFFSET('Sanitation Data'!$E$30,0,10*ROW('Sanitation Data'!E49))="","",OFFSET('Sanitation Data'!$E$30,0,10*ROW('Sanitation Data'!E49)))</f>
        <v/>
      </c>
      <c r="CS55" s="292" t="str">
        <f ca="true">+IF(OFFSET('Sanitation Data'!$E$31,0,10*ROW('Sanitation Data'!E49))="","",OFFSET('Sanitation Data'!$E$31,0,10*ROW('Sanitation Data'!E49)))</f>
        <v/>
      </c>
      <c r="CT55" s="292" t="str">
        <f ca="true">+IF(OFFSET('Sanitation Data'!$E$32,0,10*ROW('Sanitation Data'!E49))="","",OFFSET('Sanitation Data'!$E$32,0,10*ROW('Sanitation Data'!E49)))</f>
        <v/>
      </c>
      <c r="CU55" s="292" t="str">
        <f ca="true">+IF(OFFSET('Sanitation Data'!$F$28,0,10*ROW('Sanitation Data'!F49))="","",OFFSET('Sanitation Data'!$F$28,0,10*ROW('Sanitation Data'!F49)))</f>
        <v/>
      </c>
      <c r="CV55" s="292" t="str">
        <f ca="true">+IF(OFFSET('Sanitation Data'!$F$29,0,10*ROW('Sanitation Data'!F49))="","",OFFSET('Sanitation Data'!$F$29,0,10*ROW('Sanitation Data'!F49)))</f>
        <v/>
      </c>
      <c r="CW55" s="292" t="str">
        <f ca="true">+IF(OFFSET('Sanitation Data'!$F$30,0,10*ROW('Sanitation Data'!F49))="","",OFFSET('Sanitation Data'!$F$30,0,10*ROW('Sanitation Data'!F49)))</f>
        <v/>
      </c>
      <c r="CX55" s="292" t="str">
        <f ca="true">+IF(OFFSET('Sanitation Data'!$F$31,0,10*ROW('Sanitation Data'!F49))="","",OFFSET('Sanitation Data'!$F$31,0,10*ROW('Sanitation Data'!F49)))</f>
        <v/>
      </c>
      <c r="CY55" s="292" t="str">
        <f ca="true">+IF(OFFSET('Sanitation Data'!$F$32,0,10*ROW('Sanitation Data'!F49))="","",OFFSET('Sanitation Data'!$F$32,0,10*ROW('Sanitation Data'!F49)))</f>
        <v/>
      </c>
      <c r="CZ55" s="292" t="str">
        <f ca="true">+IF(OFFSET('Sanitation Data'!$G$28,0,10*ROW('Sanitation Data'!G49))="","",OFFSET('Sanitation Data'!$G$28,0,10*ROW('Sanitation Data'!G49)))</f>
        <v/>
      </c>
      <c r="DA55" s="292" t="str">
        <f ca="true">+IF(OFFSET('Sanitation Data'!$G$29,0,10*ROW('Sanitation Data'!G49))="","",OFFSET('Sanitation Data'!$G$29,0,10*ROW('Sanitation Data'!G49)))</f>
        <v/>
      </c>
      <c r="DB55" s="292" t="str">
        <f ca="true">+IF(OFFSET('Sanitation Data'!$G$30,0,10*ROW('Sanitation Data'!G49))="","",OFFSET('Sanitation Data'!$G$30,0,10*ROW('Sanitation Data'!G49)))</f>
        <v/>
      </c>
      <c r="DC55" s="292" t="str">
        <f ca="true">+IF(OFFSET('Sanitation Data'!$G$31,0,10*ROW('Sanitation Data'!G49))="","",OFFSET('Sanitation Data'!$G$31,0,10*ROW('Sanitation Data'!G49)))</f>
        <v/>
      </c>
      <c r="DD55" s="292" t="str">
        <f ca="true">+IF(OFFSET('Sanitation Data'!$G$32,0,10*ROW('Sanitation Data'!G49))="","",OFFSET('Sanitation Data'!$G$32,0,10*ROW('Sanitation Data'!G49)))</f>
        <v/>
      </c>
      <c r="DE55" s="292" t="str">
        <f ca="true">+IF(OFFSET('Sanitation Data'!$H$28,0,10*ROW('Sanitation Data'!H49))="","",OFFSET('Sanitation Data'!$H$28,0,10*ROW('Sanitation Data'!H49)))</f>
        <v/>
      </c>
      <c r="DF55" s="292" t="str">
        <f ca="true">+IF(OFFSET('Sanitation Data'!$H$29,0,10*ROW('Sanitation Data'!H49))="","",OFFSET('Sanitation Data'!$H$29,0,10*ROW('Sanitation Data'!H49)))</f>
        <v/>
      </c>
      <c r="DG55" s="292" t="str">
        <f ca="true">+IF(OFFSET('Sanitation Data'!$H$30,0,10*ROW('Sanitation Data'!H49))="","",OFFSET('Sanitation Data'!$H$30,0,10*ROW('Sanitation Data'!H49)))</f>
        <v/>
      </c>
      <c r="DH55" s="292" t="str">
        <f ca="true">+IF(OFFSET('Sanitation Data'!$H$31,0,10*ROW('Sanitation Data'!H49))="","",OFFSET('Sanitation Data'!$H$31,0,10*ROW('Sanitation Data'!H49)))</f>
        <v/>
      </c>
      <c r="DI55" s="292" t="str">
        <f ca="true">+IF(OFFSET('Sanitation Data'!$H$32,0,10*ROW('Sanitation Data'!H49))="","",OFFSET('Sanitation Data'!$H$32,0,10*ROW('Sanitation Data'!H49)))</f>
        <v/>
      </c>
      <c r="DJ55" s="292" t="str">
        <f ca="true">+IF(OFFSET('Sanitation Data'!$I$28,0,10*ROW('Sanitation Data'!I49))="","",OFFSET('Sanitation Data'!$I$28,0,10*ROW('Sanitation Data'!I49)))</f>
        <v/>
      </c>
      <c r="DK55" s="292" t="str">
        <f ca="true">+IF(OFFSET('Sanitation Data'!$I$29,0,10*ROW('Sanitation Data'!I49))="","",OFFSET('Sanitation Data'!$I$29,0,10*ROW('Sanitation Data'!I49)))</f>
        <v/>
      </c>
      <c r="DL55" s="292" t="str">
        <f ca="true">+IF(OFFSET('Sanitation Data'!$I$30,0,10*ROW('Sanitation Data'!I49))="","",OFFSET('Sanitation Data'!$I$30,0,10*ROW('Sanitation Data'!I49)))</f>
        <v/>
      </c>
      <c r="DM55" s="292" t="str">
        <f ca="true">+IF(OFFSET('Sanitation Data'!$I$31,0,10*ROW('Sanitation Data'!I49))="","",OFFSET('Sanitation Data'!$I$31,0,10*ROW('Sanitation Data'!I49)))</f>
        <v/>
      </c>
      <c r="DN55" s="292" t="str">
        <f ca="true">+IF(OFFSET('Sanitation Data'!$I$32,0,10*ROW('Sanitation Data'!I49))="","",OFFSET('Sanitation Data'!$I$32,0,10*ROW('Sanitation Data'!I49)))</f>
        <v/>
      </c>
      <c r="DO55" s="292" t="str">
        <f ca="true">+IF(OFFSET('Hygiene Data'!$D$11,0,10*ROW('Hygiene Data'!D49))="","",OFFSET('Hygiene Data'!$D$11,0,10*ROW('Hygiene Data'!D49)))</f>
        <v/>
      </c>
      <c r="DP55" s="292" t="str">
        <f ca="true">+IF(OFFSET('Hygiene Data'!$D$12,0,10*ROW('Hygiene Data'!D49))="","",OFFSET('Hygiene Data'!$D$12,0,10*ROW('Hygiene Data'!D49)))</f>
        <v/>
      </c>
      <c r="DQ55" s="292" t="str">
        <f ca="true">+IF(OFFSET('Hygiene Data'!$D$13,0,10*ROW('Hygiene Data'!D49))="","",OFFSET('Hygiene Data'!$D$13,0,10*ROW('Hygiene Data'!D49)))</f>
        <v/>
      </c>
      <c r="DR55" s="292" t="str">
        <f ca="true">+IF(OFFSET('Hygiene Data'!$E$11,0,10*ROW('Hygiene Data'!E49))="","",OFFSET('Hygiene Data'!$E$11,0,10*ROW('Hygiene Data'!E49)))</f>
        <v/>
      </c>
      <c r="DS55" s="292" t="str">
        <f ca="true">+IF(OFFSET('Hygiene Data'!$E$12,0,10*ROW('Hygiene Data'!E49))="","",OFFSET('Hygiene Data'!$E$12,0,10*ROW('Hygiene Data'!E49)))</f>
        <v/>
      </c>
      <c r="DT55" s="292" t="str">
        <f ca="true">+IF(OFFSET('Hygiene Data'!$E$13,0,10*ROW('Hygiene Data'!E49))="","",OFFSET('Hygiene Data'!$E$13,0,10*ROW('Hygiene Data'!E49)))</f>
        <v/>
      </c>
      <c r="DU55" s="292" t="str">
        <f ca="true">+IF(OFFSET('Hygiene Data'!$F$11,0,10*ROW('Hygiene Data'!F49))="","",OFFSET('Hygiene Data'!$F$11,0,10*ROW('Hygiene Data'!F49)))</f>
        <v/>
      </c>
      <c r="DV55" s="292" t="str">
        <f ca="true">+IF(OFFSET('Hygiene Data'!$F$12,0,10*ROW('Hygiene Data'!F49))="","",OFFSET('Hygiene Data'!$F$12,0,10*ROW('Hygiene Data'!F49)))</f>
        <v/>
      </c>
      <c r="DW55" s="292" t="str">
        <f ca="true">+IF(OFFSET('Hygiene Data'!$F$13,0,10*ROW('Hygiene Data'!F49))="","",OFFSET('Hygiene Data'!$F$13,0,10*ROW('Hygiene Data'!F49)))</f>
        <v/>
      </c>
      <c r="DX55" s="292" t="str">
        <f ca="true">+IF(OFFSET('Hygiene Data'!$G$11,0,10*ROW('Hygiene Data'!G49))="","",OFFSET('Hygiene Data'!$G$11,0,10*ROW('Hygiene Data'!G49)))</f>
        <v/>
      </c>
      <c r="DY55" s="292" t="str">
        <f ca="true">+IF(OFFSET('Hygiene Data'!$G$12,0,10*ROW('Hygiene Data'!G49))="","",OFFSET('Hygiene Data'!$G$12,0,10*ROW('Hygiene Data'!G49)))</f>
        <v/>
      </c>
      <c r="DZ55" s="292" t="str">
        <f ca="true">+IF(OFFSET('Hygiene Data'!$G$13,0,10*ROW('Hygiene Data'!G49))="","",OFFSET('Hygiene Data'!$G$13,0,10*ROW('Hygiene Data'!G49)))</f>
        <v/>
      </c>
      <c r="EA55" s="292" t="str">
        <f ca="true">+IF(OFFSET('Hygiene Data'!$H$11,0,10*ROW('Hygiene Data'!H49))="","",OFFSET('Hygiene Data'!$H$11,0,10*ROW('Hygiene Data'!H49)))</f>
        <v/>
      </c>
      <c r="EB55" s="292" t="str">
        <f ca="true">+IF(OFFSET('Hygiene Data'!$H$12,0,10*ROW('Hygiene Data'!H49))="","",OFFSET('Hygiene Data'!$H$12,0,10*ROW('Hygiene Data'!H49)))</f>
        <v/>
      </c>
      <c r="EC55" s="292" t="str">
        <f ca="true">+IF(OFFSET('Hygiene Data'!$H$13,0,10*ROW('Hygiene Data'!H49))="","",OFFSET('Hygiene Data'!$H$13,0,10*ROW('Hygiene Data'!H49)))</f>
        <v/>
      </c>
      <c r="ED55" s="292" t="str">
        <f ca="true">+IF(OFFSET('Hygiene Data'!$I$11,0,10*ROW('Hygiene Data'!I49))="","",OFFSET('Hygiene Data'!$I$11,0,10*ROW('Hygiene Data'!I49)))</f>
        <v/>
      </c>
      <c r="EE55" s="292" t="str">
        <f ca="true">+IF(OFFSET('Hygiene Data'!$I$12,0,10*ROW('Hygiene Data'!I49))="","",OFFSET('Hygiene Data'!$I$12,0,10*ROW('Hygiene Data'!I49)))</f>
        <v/>
      </c>
      <c r="EF55" s="29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8"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2"/>
      <c r="BS56" s="292" t="str">
        <f ca="true">+IF(OFFSET('Water Data'!$D$27,0,10*ROW('Water Data'!D50))="","",OFFSET('Water Data'!$D$27,0,10*ROW('Water Data'!D50)))</f>
        <v/>
      </c>
      <c r="BT56" s="292" t="str">
        <f ca="true">+IF(OFFSET('Water Data'!$D$28,0,10*ROW('Water Data'!D50))="","",OFFSET('Water Data'!$D$28,0,10*ROW('Water Data'!D50)))</f>
        <v/>
      </c>
      <c r="BU56" s="292" t="str">
        <f ca="true">+IF(OFFSET('Water Data'!$D$29,0,10*ROW('Water Data'!D50))="","",OFFSET('Water Data'!$D$29,0,10*ROW('Water Data'!D50)))</f>
        <v/>
      </c>
      <c r="BV56" s="292" t="str">
        <f ca="true">+IF(OFFSET('Water Data'!$E$27,0,10*ROW('Water Data'!E50))="","",OFFSET('Water Data'!$E$27,0,10*ROW('Water Data'!E50)))</f>
        <v/>
      </c>
      <c r="BW56" s="292" t="str">
        <f ca="true">+IF(OFFSET('Water Data'!$E$28,0,10*ROW('Water Data'!E50))="","",OFFSET('Water Data'!$E$28,0,10*ROW('Water Data'!E50)))</f>
        <v/>
      </c>
      <c r="BX56" s="292" t="str">
        <f ca="true">+IF(OFFSET('Water Data'!$E$29,0,10*ROW('Water Data'!E50))="","",OFFSET('Water Data'!$E$29,0,10*ROW('Water Data'!E50)))</f>
        <v/>
      </c>
      <c r="BY56" s="292" t="str">
        <f ca="true">+IF(OFFSET('Water Data'!$F$27,0,10*ROW('Water Data'!F50))="","",OFFSET('Water Data'!$F$27,0,10*ROW('Water Data'!F50)))</f>
        <v/>
      </c>
      <c r="BZ56" s="292" t="str">
        <f ca="true">+IF(OFFSET('Water Data'!$F$28,0,10*ROW('Water Data'!F50))="","",OFFSET('Water Data'!$F$28,0,10*ROW('Water Data'!F50)))</f>
        <v/>
      </c>
      <c r="CA56" s="292" t="str">
        <f ca="true">+IF(OFFSET('Water Data'!$F$29,0,10*ROW('Water Data'!F50))="","",OFFSET('Water Data'!$F$29,0,10*ROW('Water Data'!F50)))</f>
        <v/>
      </c>
      <c r="CB56" s="292" t="str">
        <f ca="true">+IF(OFFSET('Water Data'!$G$27,0,10*ROW('Water Data'!G50))="","",OFFSET('Water Data'!$G$27,0,10*ROW('Water Data'!G50)))</f>
        <v/>
      </c>
      <c r="CC56" s="292" t="str">
        <f ca="true">+IF(OFFSET('Water Data'!$G$28,0,10*ROW('Water Data'!G50))="","",OFFSET('Water Data'!$G$28,0,10*ROW('Water Data'!G50)))</f>
        <v/>
      </c>
      <c r="CD56" s="292" t="str">
        <f ca="true">+IF(OFFSET('Water Data'!$G$29,0,10*ROW('Water Data'!G50))="","",OFFSET('Water Data'!$G$29,0,10*ROW('Water Data'!G50)))</f>
        <v/>
      </c>
      <c r="CE56" s="292" t="str">
        <f ca="true">+IF(OFFSET('Water Data'!$H$27,0,10*ROW('Water Data'!H50))="","",OFFSET('Water Data'!$H$27,0,10*ROW('Water Data'!H50)))</f>
        <v/>
      </c>
      <c r="CF56" s="292" t="str">
        <f ca="true">+IF(OFFSET('Water Data'!$H$28,0,10*ROW('Water Data'!H50))="","",OFFSET('Water Data'!$H$28,0,10*ROW('Water Data'!H50)))</f>
        <v/>
      </c>
      <c r="CG56" s="292" t="str">
        <f ca="true">+IF(OFFSET('Water Data'!$H$29,0,10*ROW('Water Data'!H50))="","",OFFSET('Water Data'!$H$29,0,10*ROW('Water Data'!H50)))</f>
        <v/>
      </c>
      <c r="CH56" s="292" t="str">
        <f ca="true">+IF(OFFSET('Water Data'!$I$27,0,10*ROW('Water Data'!I50))="","",OFFSET('Water Data'!$I$27,0,10*ROW('Water Data'!I50)))</f>
        <v/>
      </c>
      <c r="CI56" s="292" t="str">
        <f ca="true">+IF(OFFSET('Water Data'!$I$28,0,10*ROW('Water Data'!I50))="","",OFFSET('Water Data'!$I$28,0,10*ROW('Water Data'!I50)))</f>
        <v/>
      </c>
      <c r="CJ56" s="292" t="str">
        <f ca="true">+IF(OFFSET('Water Data'!$I$29,0,10*ROW('Water Data'!I50))="","",OFFSET('Water Data'!$I$29,0,10*ROW('Water Data'!I50)))</f>
        <v/>
      </c>
      <c r="CK56" s="292" t="str">
        <f ca="true">+IF(OFFSET('Sanitation Data'!$D$28,0,10*ROW('Sanitation Data'!D50))="","",OFFSET('Sanitation Data'!$D$28,0,10*ROW('Sanitation Data'!D50)))</f>
        <v/>
      </c>
      <c r="CL56" s="292" t="str">
        <f ca="true">+IF(OFFSET('Sanitation Data'!$D$29,0,10*ROW('Sanitation Data'!D50))="","",OFFSET('Sanitation Data'!$D$29,0,10*ROW('Sanitation Data'!D50)))</f>
        <v/>
      </c>
      <c r="CM56" s="292" t="str">
        <f ca="true">+IF(OFFSET('Sanitation Data'!$D$30,0,10*ROW('Sanitation Data'!D50))="","",OFFSET('Sanitation Data'!$D$30,0,10*ROW('Sanitation Data'!D50)))</f>
        <v/>
      </c>
      <c r="CN56" s="292" t="str">
        <f ca="true">+IF(OFFSET('Sanitation Data'!$D$31,0,10*ROW('Sanitation Data'!D50))="","",OFFSET('Sanitation Data'!$D$31,0,10*ROW('Sanitation Data'!D50)))</f>
        <v/>
      </c>
      <c r="CO56" s="292" t="str">
        <f ca="true">+IF(OFFSET('Sanitation Data'!$D$32,0,10*ROW('Sanitation Data'!D50))="","",OFFSET('Sanitation Data'!$D$32,0,10*ROW('Sanitation Data'!D50)))</f>
        <v/>
      </c>
      <c r="CP56" s="292" t="str">
        <f ca="true">+IF(OFFSET('Sanitation Data'!$E$28,0,10*ROW('Sanitation Data'!E50))="","",OFFSET('Sanitation Data'!$E$28,0,10*ROW('Sanitation Data'!E50)))</f>
        <v/>
      </c>
      <c r="CQ56" s="292" t="str">
        <f ca="true">+IF(OFFSET('Sanitation Data'!$E$29,0,10*ROW('Sanitation Data'!E50))="","",OFFSET('Sanitation Data'!$E$29,0,10*ROW('Sanitation Data'!E50)))</f>
        <v/>
      </c>
      <c r="CR56" s="292" t="str">
        <f ca="true">+IF(OFFSET('Sanitation Data'!$E$30,0,10*ROW('Sanitation Data'!E50))="","",OFFSET('Sanitation Data'!$E$30,0,10*ROW('Sanitation Data'!E50)))</f>
        <v/>
      </c>
      <c r="CS56" s="292" t="str">
        <f ca="true">+IF(OFFSET('Sanitation Data'!$E$31,0,10*ROW('Sanitation Data'!E50))="","",OFFSET('Sanitation Data'!$E$31,0,10*ROW('Sanitation Data'!E50)))</f>
        <v/>
      </c>
      <c r="CT56" s="292" t="str">
        <f ca="true">+IF(OFFSET('Sanitation Data'!$E$32,0,10*ROW('Sanitation Data'!E50))="","",OFFSET('Sanitation Data'!$E$32,0,10*ROW('Sanitation Data'!E50)))</f>
        <v/>
      </c>
      <c r="CU56" s="292" t="str">
        <f ca="true">+IF(OFFSET('Sanitation Data'!$F$28,0,10*ROW('Sanitation Data'!F50))="","",OFFSET('Sanitation Data'!$F$28,0,10*ROW('Sanitation Data'!F50)))</f>
        <v/>
      </c>
      <c r="CV56" s="292" t="str">
        <f ca="true">+IF(OFFSET('Sanitation Data'!$F$29,0,10*ROW('Sanitation Data'!F50))="","",OFFSET('Sanitation Data'!$F$29,0,10*ROW('Sanitation Data'!F50)))</f>
        <v/>
      </c>
      <c r="CW56" s="292" t="str">
        <f ca="true">+IF(OFFSET('Sanitation Data'!$F$30,0,10*ROW('Sanitation Data'!F50))="","",OFFSET('Sanitation Data'!$F$30,0,10*ROW('Sanitation Data'!F50)))</f>
        <v/>
      </c>
      <c r="CX56" s="292" t="str">
        <f ca="true">+IF(OFFSET('Sanitation Data'!$F$31,0,10*ROW('Sanitation Data'!F50))="","",OFFSET('Sanitation Data'!$F$31,0,10*ROW('Sanitation Data'!F50)))</f>
        <v/>
      </c>
      <c r="CY56" s="292" t="str">
        <f ca="true">+IF(OFFSET('Sanitation Data'!$F$32,0,10*ROW('Sanitation Data'!F50))="","",OFFSET('Sanitation Data'!$F$32,0,10*ROW('Sanitation Data'!F50)))</f>
        <v/>
      </c>
      <c r="CZ56" s="292" t="str">
        <f ca="true">+IF(OFFSET('Sanitation Data'!$G$28,0,10*ROW('Sanitation Data'!G50))="","",OFFSET('Sanitation Data'!$G$28,0,10*ROW('Sanitation Data'!G50)))</f>
        <v/>
      </c>
      <c r="DA56" s="292" t="str">
        <f ca="true">+IF(OFFSET('Sanitation Data'!$G$29,0,10*ROW('Sanitation Data'!G50))="","",OFFSET('Sanitation Data'!$G$29,0,10*ROW('Sanitation Data'!G50)))</f>
        <v/>
      </c>
      <c r="DB56" s="292" t="str">
        <f ca="true">+IF(OFFSET('Sanitation Data'!$G$30,0,10*ROW('Sanitation Data'!G50))="","",OFFSET('Sanitation Data'!$G$30,0,10*ROW('Sanitation Data'!G50)))</f>
        <v/>
      </c>
      <c r="DC56" s="292" t="str">
        <f ca="true">+IF(OFFSET('Sanitation Data'!$G$31,0,10*ROW('Sanitation Data'!G50))="","",OFFSET('Sanitation Data'!$G$31,0,10*ROW('Sanitation Data'!G50)))</f>
        <v/>
      </c>
      <c r="DD56" s="292" t="str">
        <f ca="true">+IF(OFFSET('Sanitation Data'!$G$32,0,10*ROW('Sanitation Data'!G50))="","",OFFSET('Sanitation Data'!$G$32,0,10*ROW('Sanitation Data'!G50)))</f>
        <v/>
      </c>
      <c r="DE56" s="292" t="str">
        <f ca="true">+IF(OFFSET('Sanitation Data'!$H$28,0,10*ROW('Sanitation Data'!H50))="","",OFFSET('Sanitation Data'!$H$28,0,10*ROW('Sanitation Data'!H50)))</f>
        <v/>
      </c>
      <c r="DF56" s="292" t="str">
        <f ca="true">+IF(OFFSET('Sanitation Data'!$H$29,0,10*ROW('Sanitation Data'!H50))="","",OFFSET('Sanitation Data'!$H$29,0,10*ROW('Sanitation Data'!H50)))</f>
        <v/>
      </c>
      <c r="DG56" s="292" t="str">
        <f ca="true">+IF(OFFSET('Sanitation Data'!$H$30,0,10*ROW('Sanitation Data'!H50))="","",OFFSET('Sanitation Data'!$H$30,0,10*ROW('Sanitation Data'!H50)))</f>
        <v/>
      </c>
      <c r="DH56" s="292" t="str">
        <f ca="true">+IF(OFFSET('Sanitation Data'!$H$31,0,10*ROW('Sanitation Data'!H50))="","",OFFSET('Sanitation Data'!$H$31,0,10*ROW('Sanitation Data'!H50)))</f>
        <v/>
      </c>
      <c r="DI56" s="292" t="str">
        <f ca="true">+IF(OFFSET('Sanitation Data'!$H$32,0,10*ROW('Sanitation Data'!H50))="","",OFFSET('Sanitation Data'!$H$32,0,10*ROW('Sanitation Data'!H50)))</f>
        <v/>
      </c>
      <c r="DJ56" s="292" t="str">
        <f ca="true">+IF(OFFSET('Sanitation Data'!$I$28,0,10*ROW('Sanitation Data'!I50))="","",OFFSET('Sanitation Data'!$I$28,0,10*ROW('Sanitation Data'!I50)))</f>
        <v/>
      </c>
      <c r="DK56" s="292" t="str">
        <f ca="true">+IF(OFFSET('Sanitation Data'!$I$29,0,10*ROW('Sanitation Data'!I50))="","",OFFSET('Sanitation Data'!$I$29,0,10*ROW('Sanitation Data'!I50)))</f>
        <v/>
      </c>
      <c r="DL56" s="292" t="str">
        <f ca="true">+IF(OFFSET('Sanitation Data'!$I$30,0,10*ROW('Sanitation Data'!I50))="","",OFFSET('Sanitation Data'!$I$30,0,10*ROW('Sanitation Data'!I50)))</f>
        <v/>
      </c>
      <c r="DM56" s="292" t="str">
        <f ca="true">+IF(OFFSET('Sanitation Data'!$I$31,0,10*ROW('Sanitation Data'!I50))="","",OFFSET('Sanitation Data'!$I$31,0,10*ROW('Sanitation Data'!I50)))</f>
        <v/>
      </c>
      <c r="DN56" s="292" t="str">
        <f ca="true">+IF(OFFSET('Sanitation Data'!$I$32,0,10*ROW('Sanitation Data'!I50))="","",OFFSET('Sanitation Data'!$I$32,0,10*ROW('Sanitation Data'!I50)))</f>
        <v/>
      </c>
      <c r="DO56" s="292" t="str">
        <f ca="true">+IF(OFFSET('Hygiene Data'!$D$11,0,10*ROW('Hygiene Data'!D50))="","",OFFSET('Hygiene Data'!$D$11,0,10*ROW('Hygiene Data'!D50)))</f>
        <v/>
      </c>
      <c r="DP56" s="292" t="str">
        <f ca="true">+IF(OFFSET('Hygiene Data'!$D$12,0,10*ROW('Hygiene Data'!D50))="","",OFFSET('Hygiene Data'!$D$12,0,10*ROW('Hygiene Data'!D50)))</f>
        <v/>
      </c>
      <c r="DQ56" s="292" t="str">
        <f ca="true">+IF(OFFSET('Hygiene Data'!$D$13,0,10*ROW('Hygiene Data'!D50))="","",OFFSET('Hygiene Data'!$D$13,0,10*ROW('Hygiene Data'!D50)))</f>
        <v/>
      </c>
      <c r="DR56" s="292" t="str">
        <f ca="true">+IF(OFFSET('Hygiene Data'!$E$11,0,10*ROW('Hygiene Data'!E50))="","",OFFSET('Hygiene Data'!$E$11,0,10*ROW('Hygiene Data'!E50)))</f>
        <v/>
      </c>
      <c r="DS56" s="292" t="str">
        <f ca="true">+IF(OFFSET('Hygiene Data'!$E$12,0,10*ROW('Hygiene Data'!E50))="","",OFFSET('Hygiene Data'!$E$12,0,10*ROW('Hygiene Data'!E50)))</f>
        <v/>
      </c>
      <c r="DT56" s="292" t="str">
        <f ca="true">+IF(OFFSET('Hygiene Data'!$E$13,0,10*ROW('Hygiene Data'!E50))="","",OFFSET('Hygiene Data'!$E$13,0,10*ROW('Hygiene Data'!E50)))</f>
        <v/>
      </c>
      <c r="DU56" s="292" t="str">
        <f ca="true">+IF(OFFSET('Hygiene Data'!$F$11,0,10*ROW('Hygiene Data'!F50))="","",OFFSET('Hygiene Data'!$F$11,0,10*ROW('Hygiene Data'!F50)))</f>
        <v/>
      </c>
      <c r="DV56" s="292" t="str">
        <f ca="true">+IF(OFFSET('Hygiene Data'!$F$12,0,10*ROW('Hygiene Data'!F50))="","",OFFSET('Hygiene Data'!$F$12,0,10*ROW('Hygiene Data'!F50)))</f>
        <v/>
      </c>
      <c r="DW56" s="292" t="str">
        <f ca="true">+IF(OFFSET('Hygiene Data'!$F$13,0,10*ROW('Hygiene Data'!F50))="","",OFFSET('Hygiene Data'!$F$13,0,10*ROW('Hygiene Data'!F50)))</f>
        <v/>
      </c>
      <c r="DX56" s="292" t="str">
        <f ca="true">+IF(OFFSET('Hygiene Data'!$G$11,0,10*ROW('Hygiene Data'!G50))="","",OFFSET('Hygiene Data'!$G$11,0,10*ROW('Hygiene Data'!G50)))</f>
        <v/>
      </c>
      <c r="DY56" s="292" t="str">
        <f ca="true">+IF(OFFSET('Hygiene Data'!$G$12,0,10*ROW('Hygiene Data'!G50))="","",OFFSET('Hygiene Data'!$G$12,0,10*ROW('Hygiene Data'!G50)))</f>
        <v/>
      </c>
      <c r="DZ56" s="292" t="str">
        <f ca="true">+IF(OFFSET('Hygiene Data'!$G$13,0,10*ROW('Hygiene Data'!G50))="","",OFFSET('Hygiene Data'!$G$13,0,10*ROW('Hygiene Data'!G50)))</f>
        <v/>
      </c>
      <c r="EA56" s="292" t="str">
        <f ca="true">+IF(OFFSET('Hygiene Data'!$H$11,0,10*ROW('Hygiene Data'!H50))="","",OFFSET('Hygiene Data'!$H$11,0,10*ROW('Hygiene Data'!H50)))</f>
        <v/>
      </c>
      <c r="EB56" s="292" t="str">
        <f ca="true">+IF(OFFSET('Hygiene Data'!$H$12,0,10*ROW('Hygiene Data'!H50))="","",OFFSET('Hygiene Data'!$H$12,0,10*ROW('Hygiene Data'!H50)))</f>
        <v/>
      </c>
      <c r="EC56" s="292" t="str">
        <f ca="true">+IF(OFFSET('Hygiene Data'!$H$13,0,10*ROW('Hygiene Data'!H50))="","",OFFSET('Hygiene Data'!$H$13,0,10*ROW('Hygiene Data'!H50)))</f>
        <v/>
      </c>
      <c r="ED56" s="292" t="str">
        <f ca="true">+IF(OFFSET('Hygiene Data'!$I$11,0,10*ROW('Hygiene Data'!I50))="","",OFFSET('Hygiene Data'!$I$11,0,10*ROW('Hygiene Data'!I50)))</f>
        <v/>
      </c>
      <c r="EE56" s="292" t="str">
        <f ca="true">+IF(OFFSET('Hygiene Data'!$I$12,0,10*ROW('Hygiene Data'!I50))="","",OFFSET('Hygiene Data'!$I$12,0,10*ROW('Hygiene Data'!I50)))</f>
        <v/>
      </c>
      <c r="EF56" s="29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8"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2"/>
      <c r="BS57" s="292" t="str">
        <f ca="true">+IF(OFFSET('Water Data'!$D$27,0,10*ROW('Water Data'!D51))="","",OFFSET('Water Data'!$D$27,0,10*ROW('Water Data'!D51)))</f>
        <v/>
      </c>
      <c r="BT57" s="292" t="str">
        <f ca="true">+IF(OFFSET('Water Data'!$D$28,0,10*ROW('Water Data'!D51))="","",OFFSET('Water Data'!$D$28,0,10*ROW('Water Data'!D51)))</f>
        <v/>
      </c>
      <c r="BU57" s="292" t="str">
        <f ca="true">+IF(OFFSET('Water Data'!$D$29,0,10*ROW('Water Data'!D51))="","",OFFSET('Water Data'!$D$29,0,10*ROW('Water Data'!D51)))</f>
        <v/>
      </c>
      <c r="BV57" s="292" t="str">
        <f ca="true">+IF(OFFSET('Water Data'!$E$27,0,10*ROW('Water Data'!E51))="","",OFFSET('Water Data'!$E$27,0,10*ROW('Water Data'!E51)))</f>
        <v/>
      </c>
      <c r="BW57" s="292" t="str">
        <f ca="true">+IF(OFFSET('Water Data'!$E$28,0,10*ROW('Water Data'!E51))="","",OFFSET('Water Data'!$E$28,0,10*ROW('Water Data'!E51)))</f>
        <v/>
      </c>
      <c r="BX57" s="292" t="str">
        <f ca="true">+IF(OFFSET('Water Data'!$E$29,0,10*ROW('Water Data'!E51))="","",OFFSET('Water Data'!$E$29,0,10*ROW('Water Data'!E51)))</f>
        <v/>
      </c>
      <c r="BY57" s="292" t="str">
        <f ca="true">+IF(OFFSET('Water Data'!$F$27,0,10*ROW('Water Data'!F51))="","",OFFSET('Water Data'!$F$27,0,10*ROW('Water Data'!F51)))</f>
        <v/>
      </c>
      <c r="BZ57" s="292" t="str">
        <f ca="true">+IF(OFFSET('Water Data'!$F$28,0,10*ROW('Water Data'!F51))="","",OFFSET('Water Data'!$F$28,0,10*ROW('Water Data'!F51)))</f>
        <v/>
      </c>
      <c r="CA57" s="292" t="str">
        <f ca="true">+IF(OFFSET('Water Data'!$F$29,0,10*ROW('Water Data'!F51))="","",OFFSET('Water Data'!$F$29,0,10*ROW('Water Data'!F51)))</f>
        <v/>
      </c>
      <c r="CB57" s="292" t="str">
        <f ca="true">+IF(OFFSET('Water Data'!$G$27,0,10*ROW('Water Data'!G51))="","",OFFSET('Water Data'!$G$27,0,10*ROW('Water Data'!G51)))</f>
        <v/>
      </c>
      <c r="CC57" s="292" t="str">
        <f ca="true">+IF(OFFSET('Water Data'!$G$28,0,10*ROW('Water Data'!G51))="","",OFFSET('Water Data'!$G$28,0,10*ROW('Water Data'!G51)))</f>
        <v/>
      </c>
      <c r="CD57" s="292" t="str">
        <f ca="true">+IF(OFFSET('Water Data'!$G$29,0,10*ROW('Water Data'!G51))="","",OFFSET('Water Data'!$G$29,0,10*ROW('Water Data'!G51)))</f>
        <v/>
      </c>
      <c r="CE57" s="292" t="str">
        <f ca="true">+IF(OFFSET('Water Data'!$H$27,0,10*ROW('Water Data'!H51))="","",OFFSET('Water Data'!$H$27,0,10*ROW('Water Data'!H51)))</f>
        <v/>
      </c>
      <c r="CF57" s="292" t="str">
        <f ca="true">+IF(OFFSET('Water Data'!$H$28,0,10*ROW('Water Data'!H51))="","",OFFSET('Water Data'!$H$28,0,10*ROW('Water Data'!H51)))</f>
        <v/>
      </c>
      <c r="CG57" s="292" t="str">
        <f ca="true">+IF(OFFSET('Water Data'!$H$29,0,10*ROW('Water Data'!H51))="","",OFFSET('Water Data'!$H$29,0,10*ROW('Water Data'!H51)))</f>
        <v/>
      </c>
      <c r="CH57" s="292" t="str">
        <f ca="true">+IF(OFFSET('Water Data'!$I$27,0,10*ROW('Water Data'!I51))="","",OFFSET('Water Data'!$I$27,0,10*ROW('Water Data'!I51)))</f>
        <v/>
      </c>
      <c r="CI57" s="292" t="str">
        <f ca="true">+IF(OFFSET('Water Data'!$I$28,0,10*ROW('Water Data'!I51))="","",OFFSET('Water Data'!$I$28,0,10*ROW('Water Data'!I51)))</f>
        <v/>
      </c>
      <c r="CJ57" s="292" t="str">
        <f ca="true">+IF(OFFSET('Water Data'!$I$29,0,10*ROW('Water Data'!I51))="","",OFFSET('Water Data'!$I$29,0,10*ROW('Water Data'!I51)))</f>
        <v/>
      </c>
      <c r="CK57" s="292" t="str">
        <f ca="true">+IF(OFFSET('Sanitation Data'!$D$28,0,10*ROW('Sanitation Data'!D51))="","",OFFSET('Sanitation Data'!$D$28,0,10*ROW('Sanitation Data'!D51)))</f>
        <v/>
      </c>
      <c r="CL57" s="292" t="str">
        <f ca="true">+IF(OFFSET('Sanitation Data'!$D$29,0,10*ROW('Sanitation Data'!D51))="","",OFFSET('Sanitation Data'!$D$29,0,10*ROW('Sanitation Data'!D51)))</f>
        <v/>
      </c>
      <c r="CM57" s="292" t="str">
        <f ca="true">+IF(OFFSET('Sanitation Data'!$D$30,0,10*ROW('Sanitation Data'!D51))="","",OFFSET('Sanitation Data'!$D$30,0,10*ROW('Sanitation Data'!D51)))</f>
        <v/>
      </c>
      <c r="CN57" s="292" t="str">
        <f ca="true">+IF(OFFSET('Sanitation Data'!$D$31,0,10*ROW('Sanitation Data'!D51))="","",OFFSET('Sanitation Data'!$D$31,0,10*ROW('Sanitation Data'!D51)))</f>
        <v/>
      </c>
      <c r="CO57" s="292" t="str">
        <f ca="true">+IF(OFFSET('Sanitation Data'!$D$32,0,10*ROW('Sanitation Data'!D51))="","",OFFSET('Sanitation Data'!$D$32,0,10*ROW('Sanitation Data'!D51)))</f>
        <v/>
      </c>
      <c r="CP57" s="292" t="str">
        <f ca="true">+IF(OFFSET('Sanitation Data'!$E$28,0,10*ROW('Sanitation Data'!E51))="","",OFFSET('Sanitation Data'!$E$28,0,10*ROW('Sanitation Data'!E51)))</f>
        <v/>
      </c>
      <c r="CQ57" s="292" t="str">
        <f ca="true">+IF(OFFSET('Sanitation Data'!$E$29,0,10*ROW('Sanitation Data'!E51))="","",OFFSET('Sanitation Data'!$E$29,0,10*ROW('Sanitation Data'!E51)))</f>
        <v/>
      </c>
      <c r="CR57" s="292" t="str">
        <f ca="true">+IF(OFFSET('Sanitation Data'!$E$30,0,10*ROW('Sanitation Data'!E51))="","",OFFSET('Sanitation Data'!$E$30,0,10*ROW('Sanitation Data'!E51)))</f>
        <v/>
      </c>
      <c r="CS57" s="292" t="str">
        <f ca="true">+IF(OFFSET('Sanitation Data'!$E$31,0,10*ROW('Sanitation Data'!E51))="","",OFFSET('Sanitation Data'!$E$31,0,10*ROW('Sanitation Data'!E51)))</f>
        <v/>
      </c>
      <c r="CT57" s="292" t="str">
        <f ca="true">+IF(OFFSET('Sanitation Data'!$E$32,0,10*ROW('Sanitation Data'!E51))="","",OFFSET('Sanitation Data'!$E$32,0,10*ROW('Sanitation Data'!E51)))</f>
        <v/>
      </c>
      <c r="CU57" s="292" t="str">
        <f ca="true">+IF(OFFSET('Sanitation Data'!$F$28,0,10*ROW('Sanitation Data'!F51))="","",OFFSET('Sanitation Data'!$F$28,0,10*ROW('Sanitation Data'!F51)))</f>
        <v/>
      </c>
      <c r="CV57" s="292" t="str">
        <f ca="true">+IF(OFFSET('Sanitation Data'!$F$29,0,10*ROW('Sanitation Data'!F51))="","",OFFSET('Sanitation Data'!$F$29,0,10*ROW('Sanitation Data'!F51)))</f>
        <v/>
      </c>
      <c r="CW57" s="292" t="str">
        <f ca="true">+IF(OFFSET('Sanitation Data'!$F$30,0,10*ROW('Sanitation Data'!F51))="","",OFFSET('Sanitation Data'!$F$30,0,10*ROW('Sanitation Data'!F51)))</f>
        <v/>
      </c>
      <c r="CX57" s="292" t="str">
        <f ca="true">+IF(OFFSET('Sanitation Data'!$F$31,0,10*ROW('Sanitation Data'!F51))="","",OFFSET('Sanitation Data'!$F$31,0,10*ROW('Sanitation Data'!F51)))</f>
        <v/>
      </c>
      <c r="CY57" s="292" t="str">
        <f ca="true">+IF(OFFSET('Sanitation Data'!$F$32,0,10*ROW('Sanitation Data'!F51))="","",OFFSET('Sanitation Data'!$F$32,0,10*ROW('Sanitation Data'!F51)))</f>
        <v/>
      </c>
      <c r="CZ57" s="292" t="str">
        <f ca="true">+IF(OFFSET('Sanitation Data'!$G$28,0,10*ROW('Sanitation Data'!G51))="","",OFFSET('Sanitation Data'!$G$28,0,10*ROW('Sanitation Data'!G51)))</f>
        <v/>
      </c>
      <c r="DA57" s="292" t="str">
        <f ca="true">+IF(OFFSET('Sanitation Data'!$G$29,0,10*ROW('Sanitation Data'!G51))="","",OFFSET('Sanitation Data'!$G$29,0,10*ROW('Sanitation Data'!G51)))</f>
        <v/>
      </c>
      <c r="DB57" s="292" t="str">
        <f ca="true">+IF(OFFSET('Sanitation Data'!$G$30,0,10*ROW('Sanitation Data'!G51))="","",OFFSET('Sanitation Data'!$G$30,0,10*ROW('Sanitation Data'!G51)))</f>
        <v/>
      </c>
      <c r="DC57" s="292" t="str">
        <f ca="true">+IF(OFFSET('Sanitation Data'!$G$31,0,10*ROW('Sanitation Data'!G51))="","",OFFSET('Sanitation Data'!$G$31,0,10*ROW('Sanitation Data'!G51)))</f>
        <v/>
      </c>
      <c r="DD57" s="292" t="str">
        <f ca="true">+IF(OFFSET('Sanitation Data'!$G$32,0,10*ROW('Sanitation Data'!G51))="","",OFFSET('Sanitation Data'!$G$32,0,10*ROW('Sanitation Data'!G51)))</f>
        <v/>
      </c>
      <c r="DE57" s="292" t="str">
        <f ca="true">+IF(OFFSET('Sanitation Data'!$H$28,0,10*ROW('Sanitation Data'!H51))="","",OFFSET('Sanitation Data'!$H$28,0,10*ROW('Sanitation Data'!H51)))</f>
        <v/>
      </c>
      <c r="DF57" s="292" t="str">
        <f ca="true">+IF(OFFSET('Sanitation Data'!$H$29,0,10*ROW('Sanitation Data'!H51))="","",OFFSET('Sanitation Data'!$H$29,0,10*ROW('Sanitation Data'!H51)))</f>
        <v/>
      </c>
      <c r="DG57" s="292" t="str">
        <f ca="true">+IF(OFFSET('Sanitation Data'!$H$30,0,10*ROW('Sanitation Data'!H51))="","",OFFSET('Sanitation Data'!$H$30,0,10*ROW('Sanitation Data'!H51)))</f>
        <v/>
      </c>
      <c r="DH57" s="292" t="str">
        <f ca="true">+IF(OFFSET('Sanitation Data'!$H$31,0,10*ROW('Sanitation Data'!H51))="","",OFFSET('Sanitation Data'!$H$31,0,10*ROW('Sanitation Data'!H51)))</f>
        <v/>
      </c>
      <c r="DI57" s="292" t="str">
        <f ca="true">+IF(OFFSET('Sanitation Data'!$H$32,0,10*ROW('Sanitation Data'!H51))="","",OFFSET('Sanitation Data'!$H$32,0,10*ROW('Sanitation Data'!H51)))</f>
        <v/>
      </c>
      <c r="DJ57" s="292" t="str">
        <f ca="true">+IF(OFFSET('Sanitation Data'!$I$28,0,10*ROW('Sanitation Data'!I51))="","",OFFSET('Sanitation Data'!$I$28,0,10*ROW('Sanitation Data'!I51)))</f>
        <v/>
      </c>
      <c r="DK57" s="292" t="str">
        <f ca="true">+IF(OFFSET('Sanitation Data'!$I$29,0,10*ROW('Sanitation Data'!I51))="","",OFFSET('Sanitation Data'!$I$29,0,10*ROW('Sanitation Data'!I51)))</f>
        <v/>
      </c>
      <c r="DL57" s="292" t="str">
        <f ca="true">+IF(OFFSET('Sanitation Data'!$I$30,0,10*ROW('Sanitation Data'!I51))="","",OFFSET('Sanitation Data'!$I$30,0,10*ROW('Sanitation Data'!I51)))</f>
        <v/>
      </c>
      <c r="DM57" s="292" t="str">
        <f ca="true">+IF(OFFSET('Sanitation Data'!$I$31,0,10*ROW('Sanitation Data'!I51))="","",OFFSET('Sanitation Data'!$I$31,0,10*ROW('Sanitation Data'!I51)))</f>
        <v/>
      </c>
      <c r="DN57" s="292" t="str">
        <f ca="true">+IF(OFFSET('Sanitation Data'!$I$32,0,10*ROW('Sanitation Data'!I51))="","",OFFSET('Sanitation Data'!$I$32,0,10*ROW('Sanitation Data'!I51)))</f>
        <v/>
      </c>
      <c r="DO57" s="292" t="str">
        <f ca="true">+IF(OFFSET('Hygiene Data'!$D$11,0,10*ROW('Hygiene Data'!D51))="","",OFFSET('Hygiene Data'!$D$11,0,10*ROW('Hygiene Data'!D51)))</f>
        <v/>
      </c>
      <c r="DP57" s="292" t="str">
        <f ca="true">+IF(OFFSET('Hygiene Data'!$D$12,0,10*ROW('Hygiene Data'!D51))="","",OFFSET('Hygiene Data'!$D$12,0,10*ROW('Hygiene Data'!D51)))</f>
        <v/>
      </c>
      <c r="DQ57" s="292" t="str">
        <f ca="true">+IF(OFFSET('Hygiene Data'!$D$13,0,10*ROW('Hygiene Data'!D51))="","",OFFSET('Hygiene Data'!$D$13,0,10*ROW('Hygiene Data'!D51)))</f>
        <v/>
      </c>
      <c r="DR57" s="292" t="str">
        <f ca="true">+IF(OFFSET('Hygiene Data'!$E$11,0,10*ROW('Hygiene Data'!E51))="","",OFFSET('Hygiene Data'!$E$11,0,10*ROW('Hygiene Data'!E51)))</f>
        <v/>
      </c>
      <c r="DS57" s="292" t="str">
        <f ca="true">+IF(OFFSET('Hygiene Data'!$E$12,0,10*ROW('Hygiene Data'!E51))="","",OFFSET('Hygiene Data'!$E$12,0,10*ROW('Hygiene Data'!E51)))</f>
        <v/>
      </c>
      <c r="DT57" s="292" t="str">
        <f ca="true">+IF(OFFSET('Hygiene Data'!$E$13,0,10*ROW('Hygiene Data'!E51))="","",OFFSET('Hygiene Data'!$E$13,0,10*ROW('Hygiene Data'!E51)))</f>
        <v/>
      </c>
      <c r="DU57" s="292" t="str">
        <f ca="true">+IF(OFFSET('Hygiene Data'!$F$11,0,10*ROW('Hygiene Data'!F51))="","",OFFSET('Hygiene Data'!$F$11,0,10*ROW('Hygiene Data'!F51)))</f>
        <v/>
      </c>
      <c r="DV57" s="292" t="str">
        <f ca="true">+IF(OFFSET('Hygiene Data'!$F$12,0,10*ROW('Hygiene Data'!F51))="","",OFFSET('Hygiene Data'!$F$12,0,10*ROW('Hygiene Data'!F51)))</f>
        <v/>
      </c>
      <c r="DW57" s="292" t="str">
        <f ca="true">+IF(OFFSET('Hygiene Data'!$F$13,0,10*ROW('Hygiene Data'!F51))="","",OFFSET('Hygiene Data'!$F$13,0,10*ROW('Hygiene Data'!F51)))</f>
        <v/>
      </c>
      <c r="DX57" s="292" t="str">
        <f ca="true">+IF(OFFSET('Hygiene Data'!$G$11,0,10*ROW('Hygiene Data'!G51))="","",OFFSET('Hygiene Data'!$G$11,0,10*ROW('Hygiene Data'!G51)))</f>
        <v/>
      </c>
      <c r="DY57" s="292" t="str">
        <f ca="true">+IF(OFFSET('Hygiene Data'!$G$12,0,10*ROW('Hygiene Data'!G51))="","",OFFSET('Hygiene Data'!$G$12,0,10*ROW('Hygiene Data'!G51)))</f>
        <v/>
      </c>
      <c r="DZ57" s="292" t="str">
        <f ca="true">+IF(OFFSET('Hygiene Data'!$G$13,0,10*ROW('Hygiene Data'!G51))="","",OFFSET('Hygiene Data'!$G$13,0,10*ROW('Hygiene Data'!G51)))</f>
        <v/>
      </c>
      <c r="EA57" s="292" t="str">
        <f ca="true">+IF(OFFSET('Hygiene Data'!$H$11,0,10*ROW('Hygiene Data'!H51))="","",OFFSET('Hygiene Data'!$H$11,0,10*ROW('Hygiene Data'!H51)))</f>
        <v/>
      </c>
      <c r="EB57" s="292" t="str">
        <f ca="true">+IF(OFFSET('Hygiene Data'!$H$12,0,10*ROW('Hygiene Data'!H51))="","",OFFSET('Hygiene Data'!$H$12,0,10*ROW('Hygiene Data'!H51)))</f>
        <v/>
      </c>
      <c r="EC57" s="292" t="str">
        <f ca="true">+IF(OFFSET('Hygiene Data'!$H$13,0,10*ROW('Hygiene Data'!H51))="","",OFFSET('Hygiene Data'!$H$13,0,10*ROW('Hygiene Data'!H51)))</f>
        <v/>
      </c>
      <c r="ED57" s="292" t="str">
        <f ca="true">+IF(OFFSET('Hygiene Data'!$I$11,0,10*ROW('Hygiene Data'!I51))="","",OFFSET('Hygiene Data'!$I$11,0,10*ROW('Hygiene Data'!I51)))</f>
        <v/>
      </c>
      <c r="EE57" s="292" t="str">
        <f ca="true">+IF(OFFSET('Hygiene Data'!$I$12,0,10*ROW('Hygiene Data'!I51))="","",OFFSET('Hygiene Data'!$I$12,0,10*ROW('Hygiene Data'!I51)))</f>
        <v/>
      </c>
      <c r="EF57" s="29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8"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2"/>
      <c r="BS58" s="292" t="str">
        <f ca="true">+IF(OFFSET('Water Data'!$D$27,0,10*ROW('Water Data'!D52))="","",OFFSET('Water Data'!$D$27,0,10*ROW('Water Data'!D52)))</f>
        <v/>
      </c>
      <c r="BT58" s="292" t="str">
        <f ca="true">+IF(OFFSET('Water Data'!$D$28,0,10*ROW('Water Data'!D52))="","",OFFSET('Water Data'!$D$28,0,10*ROW('Water Data'!D52)))</f>
        <v/>
      </c>
      <c r="BU58" s="292" t="str">
        <f ca="true">+IF(OFFSET('Water Data'!$D$29,0,10*ROW('Water Data'!D52))="","",OFFSET('Water Data'!$D$29,0,10*ROW('Water Data'!D52)))</f>
        <v/>
      </c>
      <c r="BV58" s="292" t="str">
        <f ca="true">+IF(OFFSET('Water Data'!$E$27,0,10*ROW('Water Data'!E52))="","",OFFSET('Water Data'!$E$27,0,10*ROW('Water Data'!E52)))</f>
        <v/>
      </c>
      <c r="BW58" s="292" t="str">
        <f ca="true">+IF(OFFSET('Water Data'!$E$28,0,10*ROW('Water Data'!E52))="","",OFFSET('Water Data'!$E$28,0,10*ROW('Water Data'!E52)))</f>
        <v/>
      </c>
      <c r="BX58" s="292" t="str">
        <f ca="true">+IF(OFFSET('Water Data'!$E$29,0,10*ROW('Water Data'!E52))="","",OFFSET('Water Data'!$E$29,0,10*ROW('Water Data'!E52)))</f>
        <v/>
      </c>
      <c r="BY58" s="292" t="str">
        <f ca="true">+IF(OFFSET('Water Data'!$F$27,0,10*ROW('Water Data'!F52))="","",OFFSET('Water Data'!$F$27,0,10*ROW('Water Data'!F52)))</f>
        <v/>
      </c>
      <c r="BZ58" s="292" t="str">
        <f ca="true">+IF(OFFSET('Water Data'!$F$28,0,10*ROW('Water Data'!F52))="","",OFFSET('Water Data'!$F$28,0,10*ROW('Water Data'!F52)))</f>
        <v/>
      </c>
      <c r="CA58" s="292" t="str">
        <f ca="true">+IF(OFFSET('Water Data'!$F$29,0,10*ROW('Water Data'!F52))="","",OFFSET('Water Data'!$F$29,0,10*ROW('Water Data'!F52)))</f>
        <v/>
      </c>
      <c r="CB58" s="292" t="str">
        <f ca="true">+IF(OFFSET('Water Data'!$G$27,0,10*ROW('Water Data'!G52))="","",OFFSET('Water Data'!$G$27,0,10*ROW('Water Data'!G52)))</f>
        <v/>
      </c>
      <c r="CC58" s="292" t="str">
        <f ca="true">+IF(OFFSET('Water Data'!$G$28,0,10*ROW('Water Data'!G52))="","",OFFSET('Water Data'!$G$28,0,10*ROW('Water Data'!G52)))</f>
        <v/>
      </c>
      <c r="CD58" s="292" t="str">
        <f ca="true">+IF(OFFSET('Water Data'!$G$29,0,10*ROW('Water Data'!G52))="","",OFFSET('Water Data'!$G$29,0,10*ROW('Water Data'!G52)))</f>
        <v/>
      </c>
      <c r="CE58" s="292" t="str">
        <f ca="true">+IF(OFFSET('Water Data'!$H$27,0,10*ROW('Water Data'!H52))="","",OFFSET('Water Data'!$H$27,0,10*ROW('Water Data'!H52)))</f>
        <v/>
      </c>
      <c r="CF58" s="292" t="str">
        <f ca="true">+IF(OFFSET('Water Data'!$H$28,0,10*ROW('Water Data'!H52))="","",OFFSET('Water Data'!$H$28,0,10*ROW('Water Data'!H52)))</f>
        <v/>
      </c>
      <c r="CG58" s="292" t="str">
        <f ca="true">+IF(OFFSET('Water Data'!$H$29,0,10*ROW('Water Data'!H52))="","",OFFSET('Water Data'!$H$29,0,10*ROW('Water Data'!H52)))</f>
        <v/>
      </c>
      <c r="CH58" s="292" t="str">
        <f ca="true">+IF(OFFSET('Water Data'!$I$27,0,10*ROW('Water Data'!I52))="","",OFFSET('Water Data'!$I$27,0,10*ROW('Water Data'!I52)))</f>
        <v/>
      </c>
      <c r="CI58" s="292" t="str">
        <f ca="true">+IF(OFFSET('Water Data'!$I$28,0,10*ROW('Water Data'!I52))="","",OFFSET('Water Data'!$I$28,0,10*ROW('Water Data'!I52)))</f>
        <v/>
      </c>
      <c r="CJ58" s="292" t="str">
        <f ca="true">+IF(OFFSET('Water Data'!$I$29,0,10*ROW('Water Data'!I52))="","",OFFSET('Water Data'!$I$29,0,10*ROW('Water Data'!I52)))</f>
        <v/>
      </c>
      <c r="CK58" s="292" t="str">
        <f ca="true">+IF(OFFSET('Sanitation Data'!$D$28,0,10*ROW('Sanitation Data'!D52))="","",OFFSET('Sanitation Data'!$D$28,0,10*ROW('Sanitation Data'!D52)))</f>
        <v/>
      </c>
      <c r="CL58" s="292" t="str">
        <f ca="true">+IF(OFFSET('Sanitation Data'!$D$29,0,10*ROW('Sanitation Data'!D52))="","",OFFSET('Sanitation Data'!$D$29,0,10*ROW('Sanitation Data'!D52)))</f>
        <v/>
      </c>
      <c r="CM58" s="292" t="str">
        <f ca="true">+IF(OFFSET('Sanitation Data'!$D$30,0,10*ROW('Sanitation Data'!D52))="","",OFFSET('Sanitation Data'!$D$30,0,10*ROW('Sanitation Data'!D52)))</f>
        <v/>
      </c>
      <c r="CN58" s="292" t="str">
        <f ca="true">+IF(OFFSET('Sanitation Data'!$D$31,0,10*ROW('Sanitation Data'!D52))="","",OFFSET('Sanitation Data'!$D$31,0,10*ROW('Sanitation Data'!D52)))</f>
        <v/>
      </c>
      <c r="CO58" s="292" t="str">
        <f ca="true">+IF(OFFSET('Sanitation Data'!$D$32,0,10*ROW('Sanitation Data'!D52))="","",OFFSET('Sanitation Data'!$D$32,0,10*ROW('Sanitation Data'!D52)))</f>
        <v/>
      </c>
      <c r="CP58" s="292" t="str">
        <f ca="true">+IF(OFFSET('Sanitation Data'!$E$28,0,10*ROW('Sanitation Data'!E52))="","",OFFSET('Sanitation Data'!$E$28,0,10*ROW('Sanitation Data'!E52)))</f>
        <v/>
      </c>
      <c r="CQ58" s="292" t="str">
        <f ca="true">+IF(OFFSET('Sanitation Data'!$E$29,0,10*ROW('Sanitation Data'!E52))="","",OFFSET('Sanitation Data'!$E$29,0,10*ROW('Sanitation Data'!E52)))</f>
        <v/>
      </c>
      <c r="CR58" s="292" t="str">
        <f ca="true">+IF(OFFSET('Sanitation Data'!$E$30,0,10*ROW('Sanitation Data'!E52))="","",OFFSET('Sanitation Data'!$E$30,0,10*ROW('Sanitation Data'!E52)))</f>
        <v/>
      </c>
      <c r="CS58" s="292" t="str">
        <f ca="true">+IF(OFFSET('Sanitation Data'!$E$31,0,10*ROW('Sanitation Data'!E52))="","",OFFSET('Sanitation Data'!$E$31,0,10*ROW('Sanitation Data'!E52)))</f>
        <v/>
      </c>
      <c r="CT58" s="292" t="str">
        <f ca="true">+IF(OFFSET('Sanitation Data'!$E$32,0,10*ROW('Sanitation Data'!E52))="","",OFFSET('Sanitation Data'!$E$32,0,10*ROW('Sanitation Data'!E52)))</f>
        <v/>
      </c>
      <c r="CU58" s="292" t="str">
        <f ca="true">+IF(OFFSET('Sanitation Data'!$F$28,0,10*ROW('Sanitation Data'!F52))="","",OFFSET('Sanitation Data'!$F$28,0,10*ROW('Sanitation Data'!F52)))</f>
        <v/>
      </c>
      <c r="CV58" s="292" t="str">
        <f ca="true">+IF(OFFSET('Sanitation Data'!$F$29,0,10*ROW('Sanitation Data'!F52))="","",OFFSET('Sanitation Data'!$F$29,0,10*ROW('Sanitation Data'!F52)))</f>
        <v/>
      </c>
      <c r="CW58" s="292" t="str">
        <f ca="true">+IF(OFFSET('Sanitation Data'!$F$30,0,10*ROW('Sanitation Data'!F52))="","",OFFSET('Sanitation Data'!$F$30,0,10*ROW('Sanitation Data'!F52)))</f>
        <v/>
      </c>
      <c r="CX58" s="292" t="str">
        <f ca="true">+IF(OFFSET('Sanitation Data'!$F$31,0,10*ROW('Sanitation Data'!F52))="","",OFFSET('Sanitation Data'!$F$31,0,10*ROW('Sanitation Data'!F52)))</f>
        <v/>
      </c>
      <c r="CY58" s="292" t="str">
        <f ca="true">+IF(OFFSET('Sanitation Data'!$F$32,0,10*ROW('Sanitation Data'!F52))="","",OFFSET('Sanitation Data'!$F$32,0,10*ROW('Sanitation Data'!F52)))</f>
        <v/>
      </c>
      <c r="CZ58" s="292" t="str">
        <f ca="true">+IF(OFFSET('Sanitation Data'!$G$28,0,10*ROW('Sanitation Data'!G52))="","",OFFSET('Sanitation Data'!$G$28,0,10*ROW('Sanitation Data'!G52)))</f>
        <v/>
      </c>
      <c r="DA58" s="292" t="str">
        <f ca="true">+IF(OFFSET('Sanitation Data'!$G$29,0,10*ROW('Sanitation Data'!G52))="","",OFFSET('Sanitation Data'!$G$29,0,10*ROW('Sanitation Data'!G52)))</f>
        <v/>
      </c>
      <c r="DB58" s="292" t="str">
        <f ca="true">+IF(OFFSET('Sanitation Data'!$G$30,0,10*ROW('Sanitation Data'!G52))="","",OFFSET('Sanitation Data'!$G$30,0,10*ROW('Sanitation Data'!G52)))</f>
        <v/>
      </c>
      <c r="DC58" s="292" t="str">
        <f ca="true">+IF(OFFSET('Sanitation Data'!$G$31,0,10*ROW('Sanitation Data'!G52))="","",OFFSET('Sanitation Data'!$G$31,0,10*ROW('Sanitation Data'!G52)))</f>
        <v/>
      </c>
      <c r="DD58" s="292" t="str">
        <f ca="true">+IF(OFFSET('Sanitation Data'!$G$32,0,10*ROW('Sanitation Data'!G52))="","",OFFSET('Sanitation Data'!$G$32,0,10*ROW('Sanitation Data'!G52)))</f>
        <v/>
      </c>
      <c r="DE58" s="292" t="str">
        <f ca="true">+IF(OFFSET('Sanitation Data'!$H$28,0,10*ROW('Sanitation Data'!H52))="","",OFFSET('Sanitation Data'!$H$28,0,10*ROW('Sanitation Data'!H52)))</f>
        <v/>
      </c>
      <c r="DF58" s="292" t="str">
        <f ca="true">+IF(OFFSET('Sanitation Data'!$H$29,0,10*ROW('Sanitation Data'!H52))="","",OFFSET('Sanitation Data'!$H$29,0,10*ROW('Sanitation Data'!H52)))</f>
        <v/>
      </c>
      <c r="DG58" s="292" t="str">
        <f ca="true">+IF(OFFSET('Sanitation Data'!$H$30,0,10*ROW('Sanitation Data'!H52))="","",OFFSET('Sanitation Data'!$H$30,0,10*ROW('Sanitation Data'!H52)))</f>
        <v/>
      </c>
      <c r="DH58" s="292" t="str">
        <f ca="true">+IF(OFFSET('Sanitation Data'!$H$31,0,10*ROW('Sanitation Data'!H52))="","",OFFSET('Sanitation Data'!$H$31,0,10*ROW('Sanitation Data'!H52)))</f>
        <v/>
      </c>
      <c r="DI58" s="292" t="str">
        <f ca="true">+IF(OFFSET('Sanitation Data'!$H$32,0,10*ROW('Sanitation Data'!H52))="","",OFFSET('Sanitation Data'!$H$32,0,10*ROW('Sanitation Data'!H52)))</f>
        <v/>
      </c>
      <c r="DJ58" s="292" t="str">
        <f ca="true">+IF(OFFSET('Sanitation Data'!$I$28,0,10*ROW('Sanitation Data'!I52))="","",OFFSET('Sanitation Data'!$I$28,0,10*ROW('Sanitation Data'!I52)))</f>
        <v/>
      </c>
      <c r="DK58" s="292" t="str">
        <f ca="true">+IF(OFFSET('Sanitation Data'!$I$29,0,10*ROW('Sanitation Data'!I52))="","",OFFSET('Sanitation Data'!$I$29,0,10*ROW('Sanitation Data'!I52)))</f>
        <v/>
      </c>
      <c r="DL58" s="292" t="str">
        <f ca="true">+IF(OFFSET('Sanitation Data'!$I$30,0,10*ROW('Sanitation Data'!I52))="","",OFFSET('Sanitation Data'!$I$30,0,10*ROW('Sanitation Data'!I52)))</f>
        <v/>
      </c>
      <c r="DM58" s="292" t="str">
        <f ca="true">+IF(OFFSET('Sanitation Data'!$I$31,0,10*ROW('Sanitation Data'!I52))="","",OFFSET('Sanitation Data'!$I$31,0,10*ROW('Sanitation Data'!I52)))</f>
        <v/>
      </c>
      <c r="DN58" s="292" t="str">
        <f ca="true">+IF(OFFSET('Sanitation Data'!$I$32,0,10*ROW('Sanitation Data'!I52))="","",OFFSET('Sanitation Data'!$I$32,0,10*ROW('Sanitation Data'!I52)))</f>
        <v/>
      </c>
      <c r="DO58" s="292" t="str">
        <f ca="true">+IF(OFFSET('Hygiene Data'!$D$11,0,10*ROW('Hygiene Data'!D52))="","",OFFSET('Hygiene Data'!$D$11,0,10*ROW('Hygiene Data'!D52)))</f>
        <v/>
      </c>
      <c r="DP58" s="292" t="str">
        <f ca="true">+IF(OFFSET('Hygiene Data'!$D$12,0,10*ROW('Hygiene Data'!D52))="","",OFFSET('Hygiene Data'!$D$12,0,10*ROW('Hygiene Data'!D52)))</f>
        <v/>
      </c>
      <c r="DQ58" s="292" t="str">
        <f ca="true">+IF(OFFSET('Hygiene Data'!$D$13,0,10*ROW('Hygiene Data'!D52))="","",OFFSET('Hygiene Data'!$D$13,0,10*ROW('Hygiene Data'!D52)))</f>
        <v/>
      </c>
      <c r="DR58" s="292" t="str">
        <f ca="true">+IF(OFFSET('Hygiene Data'!$E$11,0,10*ROW('Hygiene Data'!E52))="","",OFFSET('Hygiene Data'!$E$11,0,10*ROW('Hygiene Data'!E52)))</f>
        <v/>
      </c>
      <c r="DS58" s="292" t="str">
        <f ca="true">+IF(OFFSET('Hygiene Data'!$E$12,0,10*ROW('Hygiene Data'!E52))="","",OFFSET('Hygiene Data'!$E$12,0,10*ROW('Hygiene Data'!E52)))</f>
        <v/>
      </c>
      <c r="DT58" s="292" t="str">
        <f ca="true">+IF(OFFSET('Hygiene Data'!$E$13,0,10*ROW('Hygiene Data'!E52))="","",OFFSET('Hygiene Data'!$E$13,0,10*ROW('Hygiene Data'!E52)))</f>
        <v/>
      </c>
      <c r="DU58" s="292" t="str">
        <f ca="true">+IF(OFFSET('Hygiene Data'!$F$11,0,10*ROW('Hygiene Data'!F52))="","",OFFSET('Hygiene Data'!$F$11,0,10*ROW('Hygiene Data'!F52)))</f>
        <v/>
      </c>
      <c r="DV58" s="292" t="str">
        <f ca="true">+IF(OFFSET('Hygiene Data'!$F$12,0,10*ROW('Hygiene Data'!F52))="","",OFFSET('Hygiene Data'!$F$12,0,10*ROW('Hygiene Data'!F52)))</f>
        <v/>
      </c>
      <c r="DW58" s="292" t="str">
        <f ca="true">+IF(OFFSET('Hygiene Data'!$F$13,0,10*ROW('Hygiene Data'!F52))="","",OFFSET('Hygiene Data'!$F$13,0,10*ROW('Hygiene Data'!F52)))</f>
        <v/>
      </c>
      <c r="DX58" s="292" t="str">
        <f ca="true">+IF(OFFSET('Hygiene Data'!$G$11,0,10*ROW('Hygiene Data'!G52))="","",OFFSET('Hygiene Data'!$G$11,0,10*ROW('Hygiene Data'!G52)))</f>
        <v/>
      </c>
      <c r="DY58" s="292" t="str">
        <f ca="true">+IF(OFFSET('Hygiene Data'!$G$12,0,10*ROW('Hygiene Data'!G52))="","",OFFSET('Hygiene Data'!$G$12,0,10*ROW('Hygiene Data'!G52)))</f>
        <v/>
      </c>
      <c r="DZ58" s="292" t="str">
        <f ca="true">+IF(OFFSET('Hygiene Data'!$G$13,0,10*ROW('Hygiene Data'!G52))="","",OFFSET('Hygiene Data'!$G$13,0,10*ROW('Hygiene Data'!G52)))</f>
        <v/>
      </c>
      <c r="EA58" s="292" t="str">
        <f ca="true">+IF(OFFSET('Hygiene Data'!$H$11,0,10*ROW('Hygiene Data'!H52))="","",OFFSET('Hygiene Data'!$H$11,0,10*ROW('Hygiene Data'!H52)))</f>
        <v/>
      </c>
      <c r="EB58" s="292" t="str">
        <f ca="true">+IF(OFFSET('Hygiene Data'!$H$12,0,10*ROW('Hygiene Data'!H52))="","",OFFSET('Hygiene Data'!$H$12,0,10*ROW('Hygiene Data'!H52)))</f>
        <v/>
      </c>
      <c r="EC58" s="292" t="str">
        <f ca="true">+IF(OFFSET('Hygiene Data'!$H$13,0,10*ROW('Hygiene Data'!H52))="","",OFFSET('Hygiene Data'!$H$13,0,10*ROW('Hygiene Data'!H52)))</f>
        <v/>
      </c>
      <c r="ED58" s="292" t="str">
        <f ca="true">+IF(OFFSET('Hygiene Data'!$I$11,0,10*ROW('Hygiene Data'!I52))="","",OFFSET('Hygiene Data'!$I$11,0,10*ROW('Hygiene Data'!I52)))</f>
        <v/>
      </c>
      <c r="EE58" s="292" t="str">
        <f ca="true">+IF(OFFSET('Hygiene Data'!$I$12,0,10*ROW('Hygiene Data'!I52))="","",OFFSET('Hygiene Data'!$I$12,0,10*ROW('Hygiene Data'!I52)))</f>
        <v/>
      </c>
      <c r="EF58" s="29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8"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2"/>
      <c r="BS59" s="292" t="str">
        <f ca="true">+IF(OFFSET('Water Data'!$D$27,0,10*ROW('Water Data'!D53))="","",OFFSET('Water Data'!$D$27,0,10*ROW('Water Data'!D53)))</f>
        <v/>
      </c>
      <c r="BT59" s="292" t="str">
        <f ca="true">+IF(OFFSET('Water Data'!$D$28,0,10*ROW('Water Data'!D53))="","",OFFSET('Water Data'!$D$28,0,10*ROW('Water Data'!D53)))</f>
        <v/>
      </c>
      <c r="BU59" s="292" t="str">
        <f ca="true">+IF(OFFSET('Water Data'!$D$29,0,10*ROW('Water Data'!D53))="","",OFFSET('Water Data'!$D$29,0,10*ROW('Water Data'!D53)))</f>
        <v/>
      </c>
      <c r="BV59" s="292" t="str">
        <f ca="true">+IF(OFFSET('Water Data'!$E$27,0,10*ROW('Water Data'!E53))="","",OFFSET('Water Data'!$E$27,0,10*ROW('Water Data'!E53)))</f>
        <v/>
      </c>
      <c r="BW59" s="292" t="str">
        <f ca="true">+IF(OFFSET('Water Data'!$E$28,0,10*ROW('Water Data'!E53))="","",OFFSET('Water Data'!$E$28,0,10*ROW('Water Data'!E53)))</f>
        <v/>
      </c>
      <c r="BX59" s="292" t="str">
        <f ca="true">+IF(OFFSET('Water Data'!$E$29,0,10*ROW('Water Data'!E53))="","",OFFSET('Water Data'!$E$29,0,10*ROW('Water Data'!E53)))</f>
        <v/>
      </c>
      <c r="BY59" s="292" t="str">
        <f ca="true">+IF(OFFSET('Water Data'!$F$27,0,10*ROW('Water Data'!F53))="","",OFFSET('Water Data'!$F$27,0,10*ROW('Water Data'!F53)))</f>
        <v/>
      </c>
      <c r="BZ59" s="292" t="str">
        <f ca="true">+IF(OFFSET('Water Data'!$F$28,0,10*ROW('Water Data'!F53))="","",OFFSET('Water Data'!$F$28,0,10*ROW('Water Data'!F53)))</f>
        <v/>
      </c>
      <c r="CA59" s="292" t="str">
        <f ca="true">+IF(OFFSET('Water Data'!$F$29,0,10*ROW('Water Data'!F53))="","",OFFSET('Water Data'!$F$29,0,10*ROW('Water Data'!F53)))</f>
        <v/>
      </c>
      <c r="CB59" s="292" t="str">
        <f ca="true">+IF(OFFSET('Water Data'!$G$27,0,10*ROW('Water Data'!G53))="","",OFFSET('Water Data'!$G$27,0,10*ROW('Water Data'!G53)))</f>
        <v/>
      </c>
      <c r="CC59" s="292" t="str">
        <f ca="true">+IF(OFFSET('Water Data'!$G$28,0,10*ROW('Water Data'!G53))="","",OFFSET('Water Data'!$G$28,0,10*ROW('Water Data'!G53)))</f>
        <v/>
      </c>
      <c r="CD59" s="292" t="str">
        <f ca="true">+IF(OFFSET('Water Data'!$G$29,0,10*ROW('Water Data'!G53))="","",OFFSET('Water Data'!$G$29,0,10*ROW('Water Data'!G53)))</f>
        <v/>
      </c>
      <c r="CE59" s="292" t="str">
        <f ca="true">+IF(OFFSET('Water Data'!$H$27,0,10*ROW('Water Data'!H53))="","",OFFSET('Water Data'!$H$27,0,10*ROW('Water Data'!H53)))</f>
        <v/>
      </c>
      <c r="CF59" s="292" t="str">
        <f ca="true">+IF(OFFSET('Water Data'!$H$28,0,10*ROW('Water Data'!H53))="","",OFFSET('Water Data'!$H$28,0,10*ROW('Water Data'!H53)))</f>
        <v/>
      </c>
      <c r="CG59" s="292" t="str">
        <f ca="true">+IF(OFFSET('Water Data'!$H$29,0,10*ROW('Water Data'!H53))="","",OFFSET('Water Data'!$H$29,0,10*ROW('Water Data'!H53)))</f>
        <v/>
      </c>
      <c r="CH59" s="292" t="str">
        <f ca="true">+IF(OFFSET('Water Data'!$I$27,0,10*ROW('Water Data'!I53))="","",OFFSET('Water Data'!$I$27,0,10*ROW('Water Data'!I53)))</f>
        <v/>
      </c>
      <c r="CI59" s="292" t="str">
        <f ca="true">+IF(OFFSET('Water Data'!$I$28,0,10*ROW('Water Data'!I53))="","",OFFSET('Water Data'!$I$28,0,10*ROW('Water Data'!I53)))</f>
        <v/>
      </c>
      <c r="CJ59" s="292" t="str">
        <f ca="true">+IF(OFFSET('Water Data'!$I$29,0,10*ROW('Water Data'!I53))="","",OFFSET('Water Data'!$I$29,0,10*ROW('Water Data'!I53)))</f>
        <v/>
      </c>
      <c r="CK59" s="292" t="str">
        <f ca="true">+IF(OFFSET('Sanitation Data'!$D$28,0,10*ROW('Sanitation Data'!D53))="","",OFFSET('Sanitation Data'!$D$28,0,10*ROW('Sanitation Data'!D53)))</f>
        <v/>
      </c>
      <c r="CL59" s="292" t="str">
        <f ca="true">+IF(OFFSET('Sanitation Data'!$D$29,0,10*ROW('Sanitation Data'!D53))="","",OFFSET('Sanitation Data'!$D$29,0,10*ROW('Sanitation Data'!D53)))</f>
        <v/>
      </c>
      <c r="CM59" s="292" t="str">
        <f ca="true">+IF(OFFSET('Sanitation Data'!$D$30,0,10*ROW('Sanitation Data'!D53))="","",OFFSET('Sanitation Data'!$D$30,0,10*ROW('Sanitation Data'!D53)))</f>
        <v/>
      </c>
      <c r="CN59" s="292" t="str">
        <f ca="true">+IF(OFFSET('Sanitation Data'!$D$31,0,10*ROW('Sanitation Data'!D53))="","",OFFSET('Sanitation Data'!$D$31,0,10*ROW('Sanitation Data'!D53)))</f>
        <v/>
      </c>
      <c r="CO59" s="292" t="str">
        <f ca="true">+IF(OFFSET('Sanitation Data'!$D$32,0,10*ROW('Sanitation Data'!D53))="","",OFFSET('Sanitation Data'!$D$32,0,10*ROW('Sanitation Data'!D53)))</f>
        <v/>
      </c>
      <c r="CP59" s="292" t="str">
        <f ca="true">+IF(OFFSET('Sanitation Data'!$E$28,0,10*ROW('Sanitation Data'!E53))="","",OFFSET('Sanitation Data'!$E$28,0,10*ROW('Sanitation Data'!E53)))</f>
        <v/>
      </c>
      <c r="CQ59" s="292" t="str">
        <f ca="true">+IF(OFFSET('Sanitation Data'!$E$29,0,10*ROW('Sanitation Data'!E53))="","",OFFSET('Sanitation Data'!$E$29,0,10*ROW('Sanitation Data'!E53)))</f>
        <v/>
      </c>
      <c r="CR59" s="292" t="str">
        <f ca="true">+IF(OFFSET('Sanitation Data'!$E$30,0,10*ROW('Sanitation Data'!E53))="","",OFFSET('Sanitation Data'!$E$30,0,10*ROW('Sanitation Data'!E53)))</f>
        <v/>
      </c>
      <c r="CS59" s="292" t="str">
        <f ca="true">+IF(OFFSET('Sanitation Data'!$E$31,0,10*ROW('Sanitation Data'!E53))="","",OFFSET('Sanitation Data'!$E$31,0,10*ROW('Sanitation Data'!E53)))</f>
        <v/>
      </c>
      <c r="CT59" s="292" t="str">
        <f ca="true">+IF(OFFSET('Sanitation Data'!$E$32,0,10*ROW('Sanitation Data'!E53))="","",OFFSET('Sanitation Data'!$E$32,0,10*ROW('Sanitation Data'!E53)))</f>
        <v/>
      </c>
      <c r="CU59" s="292" t="str">
        <f ca="true">+IF(OFFSET('Sanitation Data'!$F$28,0,10*ROW('Sanitation Data'!F53))="","",OFFSET('Sanitation Data'!$F$28,0,10*ROW('Sanitation Data'!F53)))</f>
        <v/>
      </c>
      <c r="CV59" s="292" t="str">
        <f ca="true">+IF(OFFSET('Sanitation Data'!$F$29,0,10*ROW('Sanitation Data'!F53))="","",OFFSET('Sanitation Data'!$F$29,0,10*ROW('Sanitation Data'!F53)))</f>
        <v/>
      </c>
      <c r="CW59" s="292" t="str">
        <f ca="true">+IF(OFFSET('Sanitation Data'!$F$30,0,10*ROW('Sanitation Data'!F53))="","",OFFSET('Sanitation Data'!$F$30,0,10*ROW('Sanitation Data'!F53)))</f>
        <v/>
      </c>
      <c r="CX59" s="292" t="str">
        <f ca="true">+IF(OFFSET('Sanitation Data'!$F$31,0,10*ROW('Sanitation Data'!F53))="","",OFFSET('Sanitation Data'!$F$31,0,10*ROW('Sanitation Data'!F53)))</f>
        <v/>
      </c>
      <c r="CY59" s="292" t="str">
        <f ca="true">+IF(OFFSET('Sanitation Data'!$F$32,0,10*ROW('Sanitation Data'!F53))="","",OFFSET('Sanitation Data'!$F$32,0,10*ROW('Sanitation Data'!F53)))</f>
        <v/>
      </c>
      <c r="CZ59" s="292" t="str">
        <f ca="true">+IF(OFFSET('Sanitation Data'!$G$28,0,10*ROW('Sanitation Data'!G53))="","",OFFSET('Sanitation Data'!$G$28,0,10*ROW('Sanitation Data'!G53)))</f>
        <v/>
      </c>
      <c r="DA59" s="292" t="str">
        <f ca="true">+IF(OFFSET('Sanitation Data'!$G$29,0,10*ROW('Sanitation Data'!G53))="","",OFFSET('Sanitation Data'!$G$29,0,10*ROW('Sanitation Data'!G53)))</f>
        <v/>
      </c>
      <c r="DB59" s="292" t="str">
        <f ca="true">+IF(OFFSET('Sanitation Data'!$G$30,0,10*ROW('Sanitation Data'!G53))="","",OFFSET('Sanitation Data'!$G$30,0,10*ROW('Sanitation Data'!G53)))</f>
        <v/>
      </c>
      <c r="DC59" s="292" t="str">
        <f ca="true">+IF(OFFSET('Sanitation Data'!$G$31,0,10*ROW('Sanitation Data'!G53))="","",OFFSET('Sanitation Data'!$G$31,0,10*ROW('Sanitation Data'!G53)))</f>
        <v/>
      </c>
      <c r="DD59" s="292" t="str">
        <f ca="true">+IF(OFFSET('Sanitation Data'!$G$32,0,10*ROW('Sanitation Data'!G53))="","",OFFSET('Sanitation Data'!$G$32,0,10*ROW('Sanitation Data'!G53)))</f>
        <v/>
      </c>
      <c r="DE59" s="292" t="str">
        <f ca="true">+IF(OFFSET('Sanitation Data'!$H$28,0,10*ROW('Sanitation Data'!H53))="","",OFFSET('Sanitation Data'!$H$28,0,10*ROW('Sanitation Data'!H53)))</f>
        <v/>
      </c>
      <c r="DF59" s="292" t="str">
        <f ca="true">+IF(OFFSET('Sanitation Data'!$H$29,0,10*ROW('Sanitation Data'!H53))="","",OFFSET('Sanitation Data'!$H$29,0,10*ROW('Sanitation Data'!H53)))</f>
        <v/>
      </c>
      <c r="DG59" s="292" t="str">
        <f ca="true">+IF(OFFSET('Sanitation Data'!$H$30,0,10*ROW('Sanitation Data'!H53))="","",OFFSET('Sanitation Data'!$H$30,0,10*ROW('Sanitation Data'!H53)))</f>
        <v/>
      </c>
      <c r="DH59" s="292" t="str">
        <f ca="true">+IF(OFFSET('Sanitation Data'!$H$31,0,10*ROW('Sanitation Data'!H53))="","",OFFSET('Sanitation Data'!$H$31,0,10*ROW('Sanitation Data'!H53)))</f>
        <v/>
      </c>
      <c r="DI59" s="292" t="str">
        <f ca="true">+IF(OFFSET('Sanitation Data'!$H$32,0,10*ROW('Sanitation Data'!H53))="","",OFFSET('Sanitation Data'!$H$32,0,10*ROW('Sanitation Data'!H53)))</f>
        <v/>
      </c>
      <c r="DJ59" s="292" t="str">
        <f ca="true">+IF(OFFSET('Sanitation Data'!$I$28,0,10*ROW('Sanitation Data'!I53))="","",OFFSET('Sanitation Data'!$I$28,0,10*ROW('Sanitation Data'!I53)))</f>
        <v/>
      </c>
      <c r="DK59" s="292" t="str">
        <f ca="true">+IF(OFFSET('Sanitation Data'!$I$29,0,10*ROW('Sanitation Data'!I53))="","",OFFSET('Sanitation Data'!$I$29,0,10*ROW('Sanitation Data'!I53)))</f>
        <v/>
      </c>
      <c r="DL59" s="292" t="str">
        <f ca="true">+IF(OFFSET('Sanitation Data'!$I$30,0,10*ROW('Sanitation Data'!I53))="","",OFFSET('Sanitation Data'!$I$30,0,10*ROW('Sanitation Data'!I53)))</f>
        <v/>
      </c>
      <c r="DM59" s="292" t="str">
        <f ca="true">+IF(OFFSET('Sanitation Data'!$I$31,0,10*ROW('Sanitation Data'!I53))="","",OFFSET('Sanitation Data'!$I$31,0,10*ROW('Sanitation Data'!I53)))</f>
        <v/>
      </c>
      <c r="DN59" s="292" t="str">
        <f ca="true">+IF(OFFSET('Sanitation Data'!$I$32,0,10*ROW('Sanitation Data'!I53))="","",OFFSET('Sanitation Data'!$I$32,0,10*ROW('Sanitation Data'!I53)))</f>
        <v/>
      </c>
      <c r="DO59" s="292" t="str">
        <f ca="true">+IF(OFFSET('Hygiene Data'!$D$11,0,10*ROW('Hygiene Data'!D53))="","",OFFSET('Hygiene Data'!$D$11,0,10*ROW('Hygiene Data'!D53)))</f>
        <v/>
      </c>
      <c r="DP59" s="292" t="str">
        <f ca="true">+IF(OFFSET('Hygiene Data'!$D$12,0,10*ROW('Hygiene Data'!D53))="","",OFFSET('Hygiene Data'!$D$12,0,10*ROW('Hygiene Data'!D53)))</f>
        <v/>
      </c>
      <c r="DQ59" s="292" t="str">
        <f ca="true">+IF(OFFSET('Hygiene Data'!$D$13,0,10*ROW('Hygiene Data'!D53))="","",OFFSET('Hygiene Data'!$D$13,0,10*ROW('Hygiene Data'!D53)))</f>
        <v/>
      </c>
      <c r="DR59" s="292" t="str">
        <f ca="true">+IF(OFFSET('Hygiene Data'!$E$11,0,10*ROW('Hygiene Data'!E53))="","",OFFSET('Hygiene Data'!$E$11,0,10*ROW('Hygiene Data'!E53)))</f>
        <v/>
      </c>
      <c r="DS59" s="292" t="str">
        <f ca="true">+IF(OFFSET('Hygiene Data'!$E$12,0,10*ROW('Hygiene Data'!E53))="","",OFFSET('Hygiene Data'!$E$12,0,10*ROW('Hygiene Data'!E53)))</f>
        <v/>
      </c>
      <c r="DT59" s="292" t="str">
        <f ca="true">+IF(OFFSET('Hygiene Data'!$E$13,0,10*ROW('Hygiene Data'!E53))="","",OFFSET('Hygiene Data'!$E$13,0,10*ROW('Hygiene Data'!E53)))</f>
        <v/>
      </c>
      <c r="DU59" s="292" t="str">
        <f ca="true">+IF(OFFSET('Hygiene Data'!$F$11,0,10*ROW('Hygiene Data'!F53))="","",OFFSET('Hygiene Data'!$F$11,0,10*ROW('Hygiene Data'!F53)))</f>
        <v/>
      </c>
      <c r="DV59" s="292" t="str">
        <f ca="true">+IF(OFFSET('Hygiene Data'!$F$12,0,10*ROW('Hygiene Data'!F53))="","",OFFSET('Hygiene Data'!$F$12,0,10*ROW('Hygiene Data'!F53)))</f>
        <v/>
      </c>
      <c r="DW59" s="292" t="str">
        <f ca="true">+IF(OFFSET('Hygiene Data'!$F$13,0,10*ROW('Hygiene Data'!F53))="","",OFFSET('Hygiene Data'!$F$13,0,10*ROW('Hygiene Data'!F53)))</f>
        <v/>
      </c>
      <c r="DX59" s="292" t="str">
        <f ca="true">+IF(OFFSET('Hygiene Data'!$G$11,0,10*ROW('Hygiene Data'!G53))="","",OFFSET('Hygiene Data'!$G$11,0,10*ROW('Hygiene Data'!G53)))</f>
        <v/>
      </c>
      <c r="DY59" s="292" t="str">
        <f ca="true">+IF(OFFSET('Hygiene Data'!$G$12,0,10*ROW('Hygiene Data'!G53))="","",OFFSET('Hygiene Data'!$G$12,0,10*ROW('Hygiene Data'!G53)))</f>
        <v/>
      </c>
      <c r="DZ59" s="292" t="str">
        <f ca="true">+IF(OFFSET('Hygiene Data'!$G$13,0,10*ROW('Hygiene Data'!G53))="","",OFFSET('Hygiene Data'!$G$13,0,10*ROW('Hygiene Data'!G53)))</f>
        <v/>
      </c>
      <c r="EA59" s="292" t="str">
        <f ca="true">+IF(OFFSET('Hygiene Data'!$H$11,0,10*ROW('Hygiene Data'!H53))="","",OFFSET('Hygiene Data'!$H$11,0,10*ROW('Hygiene Data'!H53)))</f>
        <v/>
      </c>
      <c r="EB59" s="292" t="str">
        <f ca="true">+IF(OFFSET('Hygiene Data'!$H$12,0,10*ROW('Hygiene Data'!H53))="","",OFFSET('Hygiene Data'!$H$12,0,10*ROW('Hygiene Data'!H53)))</f>
        <v/>
      </c>
      <c r="EC59" s="292" t="str">
        <f ca="true">+IF(OFFSET('Hygiene Data'!$H$13,0,10*ROW('Hygiene Data'!H53))="","",OFFSET('Hygiene Data'!$H$13,0,10*ROW('Hygiene Data'!H53)))</f>
        <v/>
      </c>
      <c r="ED59" s="292" t="str">
        <f ca="true">+IF(OFFSET('Hygiene Data'!$I$11,0,10*ROW('Hygiene Data'!I53))="","",OFFSET('Hygiene Data'!$I$11,0,10*ROW('Hygiene Data'!I53)))</f>
        <v/>
      </c>
      <c r="EE59" s="292" t="str">
        <f ca="true">+IF(OFFSET('Hygiene Data'!$I$12,0,10*ROW('Hygiene Data'!I53))="","",OFFSET('Hygiene Data'!$I$12,0,10*ROW('Hygiene Data'!I53)))</f>
        <v/>
      </c>
      <c r="EF59" s="29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8"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2"/>
      <c r="BS60" s="292" t="str">
        <f ca="true">+IF(OFFSET('Water Data'!$D$27,0,10*ROW('Water Data'!D54))="","",OFFSET('Water Data'!$D$27,0,10*ROW('Water Data'!D54)))</f>
        <v/>
      </c>
      <c r="BT60" s="292" t="str">
        <f ca="true">+IF(OFFSET('Water Data'!$D$28,0,10*ROW('Water Data'!D54))="","",OFFSET('Water Data'!$D$28,0,10*ROW('Water Data'!D54)))</f>
        <v/>
      </c>
      <c r="BU60" s="292" t="str">
        <f ca="true">+IF(OFFSET('Water Data'!$D$29,0,10*ROW('Water Data'!D54))="","",OFFSET('Water Data'!$D$29,0,10*ROW('Water Data'!D54)))</f>
        <v/>
      </c>
      <c r="BV60" s="292" t="str">
        <f ca="true">+IF(OFFSET('Water Data'!$E$27,0,10*ROW('Water Data'!E54))="","",OFFSET('Water Data'!$E$27,0,10*ROW('Water Data'!E54)))</f>
        <v/>
      </c>
      <c r="BW60" s="292" t="str">
        <f ca="true">+IF(OFFSET('Water Data'!$E$28,0,10*ROW('Water Data'!E54))="","",OFFSET('Water Data'!$E$28,0,10*ROW('Water Data'!E54)))</f>
        <v/>
      </c>
      <c r="BX60" s="292" t="str">
        <f ca="true">+IF(OFFSET('Water Data'!$E$29,0,10*ROW('Water Data'!E54))="","",OFFSET('Water Data'!$E$29,0,10*ROW('Water Data'!E54)))</f>
        <v/>
      </c>
      <c r="BY60" s="292" t="str">
        <f ca="true">+IF(OFFSET('Water Data'!$F$27,0,10*ROW('Water Data'!F54))="","",OFFSET('Water Data'!$F$27,0,10*ROW('Water Data'!F54)))</f>
        <v/>
      </c>
      <c r="BZ60" s="292" t="str">
        <f ca="true">+IF(OFFSET('Water Data'!$F$28,0,10*ROW('Water Data'!F54))="","",OFFSET('Water Data'!$F$28,0,10*ROW('Water Data'!F54)))</f>
        <v/>
      </c>
      <c r="CA60" s="292" t="str">
        <f ca="true">+IF(OFFSET('Water Data'!$F$29,0,10*ROW('Water Data'!F54))="","",OFFSET('Water Data'!$F$29,0,10*ROW('Water Data'!F54)))</f>
        <v/>
      </c>
      <c r="CB60" s="292" t="str">
        <f ca="true">+IF(OFFSET('Water Data'!$G$27,0,10*ROW('Water Data'!G54))="","",OFFSET('Water Data'!$G$27,0,10*ROW('Water Data'!G54)))</f>
        <v/>
      </c>
      <c r="CC60" s="292" t="str">
        <f ca="true">+IF(OFFSET('Water Data'!$G$28,0,10*ROW('Water Data'!G54))="","",OFFSET('Water Data'!$G$28,0,10*ROW('Water Data'!G54)))</f>
        <v/>
      </c>
      <c r="CD60" s="292" t="str">
        <f ca="true">+IF(OFFSET('Water Data'!$G$29,0,10*ROW('Water Data'!G54))="","",OFFSET('Water Data'!$G$29,0,10*ROW('Water Data'!G54)))</f>
        <v/>
      </c>
      <c r="CE60" s="292" t="str">
        <f ca="true">+IF(OFFSET('Water Data'!$H$27,0,10*ROW('Water Data'!H54))="","",OFFSET('Water Data'!$H$27,0,10*ROW('Water Data'!H54)))</f>
        <v/>
      </c>
      <c r="CF60" s="292" t="str">
        <f ca="true">+IF(OFFSET('Water Data'!$H$28,0,10*ROW('Water Data'!H54))="","",OFFSET('Water Data'!$H$28,0,10*ROW('Water Data'!H54)))</f>
        <v/>
      </c>
      <c r="CG60" s="292" t="str">
        <f ca="true">+IF(OFFSET('Water Data'!$H$29,0,10*ROW('Water Data'!H54))="","",OFFSET('Water Data'!$H$29,0,10*ROW('Water Data'!H54)))</f>
        <v/>
      </c>
      <c r="CH60" s="292" t="str">
        <f ca="true">+IF(OFFSET('Water Data'!$I$27,0,10*ROW('Water Data'!I54))="","",OFFSET('Water Data'!$I$27,0,10*ROW('Water Data'!I54)))</f>
        <v/>
      </c>
      <c r="CI60" s="292" t="str">
        <f ca="true">+IF(OFFSET('Water Data'!$I$28,0,10*ROW('Water Data'!I54))="","",OFFSET('Water Data'!$I$28,0,10*ROW('Water Data'!I54)))</f>
        <v/>
      </c>
      <c r="CJ60" s="292" t="str">
        <f ca="true">+IF(OFFSET('Water Data'!$I$29,0,10*ROW('Water Data'!I54))="","",OFFSET('Water Data'!$I$29,0,10*ROW('Water Data'!I54)))</f>
        <v/>
      </c>
      <c r="CK60" s="292" t="str">
        <f ca="true">+IF(OFFSET('Sanitation Data'!$D$28,0,10*ROW('Sanitation Data'!D54))="","",OFFSET('Sanitation Data'!$D$28,0,10*ROW('Sanitation Data'!D54)))</f>
        <v/>
      </c>
      <c r="CL60" s="292" t="str">
        <f ca="true">+IF(OFFSET('Sanitation Data'!$D$29,0,10*ROW('Sanitation Data'!D54))="","",OFFSET('Sanitation Data'!$D$29,0,10*ROW('Sanitation Data'!D54)))</f>
        <v/>
      </c>
      <c r="CM60" s="292" t="str">
        <f ca="true">+IF(OFFSET('Sanitation Data'!$D$30,0,10*ROW('Sanitation Data'!D54))="","",OFFSET('Sanitation Data'!$D$30,0,10*ROW('Sanitation Data'!D54)))</f>
        <v/>
      </c>
      <c r="CN60" s="292" t="str">
        <f ca="true">+IF(OFFSET('Sanitation Data'!$D$31,0,10*ROW('Sanitation Data'!D54))="","",OFFSET('Sanitation Data'!$D$31,0,10*ROW('Sanitation Data'!D54)))</f>
        <v/>
      </c>
      <c r="CO60" s="292" t="str">
        <f ca="true">+IF(OFFSET('Sanitation Data'!$D$32,0,10*ROW('Sanitation Data'!D54))="","",OFFSET('Sanitation Data'!$D$32,0,10*ROW('Sanitation Data'!D54)))</f>
        <v/>
      </c>
      <c r="CP60" s="292" t="str">
        <f ca="true">+IF(OFFSET('Sanitation Data'!$E$28,0,10*ROW('Sanitation Data'!E54))="","",OFFSET('Sanitation Data'!$E$28,0,10*ROW('Sanitation Data'!E54)))</f>
        <v/>
      </c>
      <c r="CQ60" s="292" t="str">
        <f ca="true">+IF(OFFSET('Sanitation Data'!$E$29,0,10*ROW('Sanitation Data'!E54))="","",OFFSET('Sanitation Data'!$E$29,0,10*ROW('Sanitation Data'!E54)))</f>
        <v/>
      </c>
      <c r="CR60" s="292" t="str">
        <f ca="true">+IF(OFFSET('Sanitation Data'!$E$30,0,10*ROW('Sanitation Data'!E54))="","",OFFSET('Sanitation Data'!$E$30,0,10*ROW('Sanitation Data'!E54)))</f>
        <v/>
      </c>
      <c r="CS60" s="292" t="str">
        <f ca="true">+IF(OFFSET('Sanitation Data'!$E$31,0,10*ROW('Sanitation Data'!E54))="","",OFFSET('Sanitation Data'!$E$31,0,10*ROW('Sanitation Data'!E54)))</f>
        <v/>
      </c>
      <c r="CT60" s="292" t="str">
        <f ca="true">+IF(OFFSET('Sanitation Data'!$E$32,0,10*ROW('Sanitation Data'!E54))="","",OFFSET('Sanitation Data'!$E$32,0,10*ROW('Sanitation Data'!E54)))</f>
        <v/>
      </c>
      <c r="CU60" s="292" t="str">
        <f ca="true">+IF(OFFSET('Sanitation Data'!$F$28,0,10*ROW('Sanitation Data'!F54))="","",OFFSET('Sanitation Data'!$F$28,0,10*ROW('Sanitation Data'!F54)))</f>
        <v/>
      </c>
      <c r="CV60" s="292" t="str">
        <f ca="true">+IF(OFFSET('Sanitation Data'!$F$29,0,10*ROW('Sanitation Data'!F54))="","",OFFSET('Sanitation Data'!$F$29,0,10*ROW('Sanitation Data'!F54)))</f>
        <v/>
      </c>
      <c r="CW60" s="292" t="str">
        <f ca="true">+IF(OFFSET('Sanitation Data'!$F$30,0,10*ROW('Sanitation Data'!F54))="","",OFFSET('Sanitation Data'!$F$30,0,10*ROW('Sanitation Data'!F54)))</f>
        <v/>
      </c>
      <c r="CX60" s="292" t="str">
        <f ca="true">+IF(OFFSET('Sanitation Data'!$F$31,0,10*ROW('Sanitation Data'!F54))="","",OFFSET('Sanitation Data'!$F$31,0,10*ROW('Sanitation Data'!F54)))</f>
        <v/>
      </c>
      <c r="CY60" s="292" t="str">
        <f ca="true">+IF(OFFSET('Sanitation Data'!$F$32,0,10*ROW('Sanitation Data'!F54))="","",OFFSET('Sanitation Data'!$F$32,0,10*ROW('Sanitation Data'!F54)))</f>
        <v/>
      </c>
      <c r="CZ60" s="292" t="str">
        <f ca="true">+IF(OFFSET('Sanitation Data'!$G$28,0,10*ROW('Sanitation Data'!G54))="","",OFFSET('Sanitation Data'!$G$28,0,10*ROW('Sanitation Data'!G54)))</f>
        <v/>
      </c>
      <c r="DA60" s="292" t="str">
        <f ca="true">+IF(OFFSET('Sanitation Data'!$G$29,0,10*ROW('Sanitation Data'!G54))="","",OFFSET('Sanitation Data'!$G$29,0,10*ROW('Sanitation Data'!G54)))</f>
        <v/>
      </c>
      <c r="DB60" s="292" t="str">
        <f ca="true">+IF(OFFSET('Sanitation Data'!$G$30,0,10*ROW('Sanitation Data'!G54))="","",OFFSET('Sanitation Data'!$G$30,0,10*ROW('Sanitation Data'!G54)))</f>
        <v/>
      </c>
      <c r="DC60" s="292" t="str">
        <f ca="true">+IF(OFFSET('Sanitation Data'!$G$31,0,10*ROW('Sanitation Data'!G54))="","",OFFSET('Sanitation Data'!$G$31,0,10*ROW('Sanitation Data'!G54)))</f>
        <v/>
      </c>
      <c r="DD60" s="292" t="str">
        <f ca="true">+IF(OFFSET('Sanitation Data'!$G$32,0,10*ROW('Sanitation Data'!G54))="","",OFFSET('Sanitation Data'!$G$32,0,10*ROW('Sanitation Data'!G54)))</f>
        <v/>
      </c>
      <c r="DE60" s="292" t="str">
        <f ca="true">+IF(OFFSET('Sanitation Data'!$H$28,0,10*ROW('Sanitation Data'!H54))="","",OFFSET('Sanitation Data'!$H$28,0,10*ROW('Sanitation Data'!H54)))</f>
        <v/>
      </c>
      <c r="DF60" s="292" t="str">
        <f ca="true">+IF(OFFSET('Sanitation Data'!$H$29,0,10*ROW('Sanitation Data'!H54))="","",OFFSET('Sanitation Data'!$H$29,0,10*ROW('Sanitation Data'!H54)))</f>
        <v/>
      </c>
      <c r="DG60" s="292" t="str">
        <f ca="true">+IF(OFFSET('Sanitation Data'!$H$30,0,10*ROW('Sanitation Data'!H54))="","",OFFSET('Sanitation Data'!$H$30,0,10*ROW('Sanitation Data'!H54)))</f>
        <v/>
      </c>
      <c r="DH60" s="292" t="str">
        <f ca="true">+IF(OFFSET('Sanitation Data'!$H$31,0,10*ROW('Sanitation Data'!H54))="","",OFFSET('Sanitation Data'!$H$31,0,10*ROW('Sanitation Data'!H54)))</f>
        <v/>
      </c>
      <c r="DI60" s="292" t="str">
        <f ca="true">+IF(OFFSET('Sanitation Data'!$H$32,0,10*ROW('Sanitation Data'!H54))="","",OFFSET('Sanitation Data'!$H$32,0,10*ROW('Sanitation Data'!H54)))</f>
        <v/>
      </c>
      <c r="DJ60" s="292" t="str">
        <f ca="true">+IF(OFFSET('Sanitation Data'!$I$28,0,10*ROW('Sanitation Data'!I54))="","",OFFSET('Sanitation Data'!$I$28,0,10*ROW('Sanitation Data'!I54)))</f>
        <v/>
      </c>
      <c r="DK60" s="292" t="str">
        <f ca="true">+IF(OFFSET('Sanitation Data'!$I$29,0,10*ROW('Sanitation Data'!I54))="","",OFFSET('Sanitation Data'!$I$29,0,10*ROW('Sanitation Data'!I54)))</f>
        <v/>
      </c>
      <c r="DL60" s="292" t="str">
        <f ca="true">+IF(OFFSET('Sanitation Data'!$I$30,0,10*ROW('Sanitation Data'!I54))="","",OFFSET('Sanitation Data'!$I$30,0,10*ROW('Sanitation Data'!I54)))</f>
        <v/>
      </c>
      <c r="DM60" s="292" t="str">
        <f ca="true">+IF(OFFSET('Sanitation Data'!$I$31,0,10*ROW('Sanitation Data'!I54))="","",OFFSET('Sanitation Data'!$I$31,0,10*ROW('Sanitation Data'!I54)))</f>
        <v/>
      </c>
      <c r="DN60" s="292" t="str">
        <f ca="true">+IF(OFFSET('Sanitation Data'!$I$32,0,10*ROW('Sanitation Data'!I54))="","",OFFSET('Sanitation Data'!$I$32,0,10*ROW('Sanitation Data'!I54)))</f>
        <v/>
      </c>
      <c r="DO60" s="292" t="str">
        <f ca="true">+IF(OFFSET('Hygiene Data'!$D$11,0,10*ROW('Hygiene Data'!D54))="","",OFFSET('Hygiene Data'!$D$11,0,10*ROW('Hygiene Data'!D54)))</f>
        <v/>
      </c>
      <c r="DP60" s="292" t="str">
        <f ca="true">+IF(OFFSET('Hygiene Data'!$D$12,0,10*ROW('Hygiene Data'!D54))="","",OFFSET('Hygiene Data'!$D$12,0,10*ROW('Hygiene Data'!D54)))</f>
        <v/>
      </c>
      <c r="DQ60" s="292" t="str">
        <f ca="true">+IF(OFFSET('Hygiene Data'!$D$13,0,10*ROW('Hygiene Data'!D54))="","",OFFSET('Hygiene Data'!$D$13,0,10*ROW('Hygiene Data'!D54)))</f>
        <v/>
      </c>
      <c r="DR60" s="292" t="str">
        <f ca="true">+IF(OFFSET('Hygiene Data'!$E$11,0,10*ROW('Hygiene Data'!E54))="","",OFFSET('Hygiene Data'!$E$11,0,10*ROW('Hygiene Data'!E54)))</f>
        <v/>
      </c>
      <c r="DS60" s="292" t="str">
        <f ca="true">+IF(OFFSET('Hygiene Data'!$E$12,0,10*ROW('Hygiene Data'!E54))="","",OFFSET('Hygiene Data'!$E$12,0,10*ROW('Hygiene Data'!E54)))</f>
        <v/>
      </c>
      <c r="DT60" s="292" t="str">
        <f ca="true">+IF(OFFSET('Hygiene Data'!$E$13,0,10*ROW('Hygiene Data'!E54))="","",OFFSET('Hygiene Data'!$E$13,0,10*ROW('Hygiene Data'!E54)))</f>
        <v/>
      </c>
      <c r="DU60" s="292" t="str">
        <f ca="true">+IF(OFFSET('Hygiene Data'!$F$11,0,10*ROW('Hygiene Data'!F54))="","",OFFSET('Hygiene Data'!$F$11,0,10*ROW('Hygiene Data'!F54)))</f>
        <v/>
      </c>
      <c r="DV60" s="292" t="str">
        <f ca="true">+IF(OFFSET('Hygiene Data'!$F$12,0,10*ROW('Hygiene Data'!F54))="","",OFFSET('Hygiene Data'!$F$12,0,10*ROW('Hygiene Data'!F54)))</f>
        <v/>
      </c>
      <c r="DW60" s="292" t="str">
        <f ca="true">+IF(OFFSET('Hygiene Data'!$F$13,0,10*ROW('Hygiene Data'!F54))="","",OFFSET('Hygiene Data'!$F$13,0,10*ROW('Hygiene Data'!F54)))</f>
        <v/>
      </c>
      <c r="DX60" s="292" t="str">
        <f ca="true">+IF(OFFSET('Hygiene Data'!$G$11,0,10*ROW('Hygiene Data'!G54))="","",OFFSET('Hygiene Data'!$G$11,0,10*ROW('Hygiene Data'!G54)))</f>
        <v/>
      </c>
      <c r="DY60" s="292" t="str">
        <f ca="true">+IF(OFFSET('Hygiene Data'!$G$12,0,10*ROW('Hygiene Data'!G54))="","",OFFSET('Hygiene Data'!$G$12,0,10*ROW('Hygiene Data'!G54)))</f>
        <v/>
      </c>
      <c r="DZ60" s="292" t="str">
        <f ca="true">+IF(OFFSET('Hygiene Data'!$G$13,0,10*ROW('Hygiene Data'!G54))="","",OFFSET('Hygiene Data'!$G$13,0,10*ROW('Hygiene Data'!G54)))</f>
        <v/>
      </c>
      <c r="EA60" s="292" t="str">
        <f ca="true">+IF(OFFSET('Hygiene Data'!$H$11,0,10*ROW('Hygiene Data'!H54))="","",OFFSET('Hygiene Data'!$H$11,0,10*ROW('Hygiene Data'!H54)))</f>
        <v/>
      </c>
      <c r="EB60" s="292" t="str">
        <f ca="true">+IF(OFFSET('Hygiene Data'!$H$12,0,10*ROW('Hygiene Data'!H54))="","",OFFSET('Hygiene Data'!$H$12,0,10*ROW('Hygiene Data'!H54)))</f>
        <v/>
      </c>
      <c r="EC60" s="292" t="str">
        <f ca="true">+IF(OFFSET('Hygiene Data'!$H$13,0,10*ROW('Hygiene Data'!H54))="","",OFFSET('Hygiene Data'!$H$13,0,10*ROW('Hygiene Data'!H54)))</f>
        <v/>
      </c>
      <c r="ED60" s="292" t="str">
        <f ca="true">+IF(OFFSET('Hygiene Data'!$I$11,0,10*ROW('Hygiene Data'!I54))="","",OFFSET('Hygiene Data'!$I$11,0,10*ROW('Hygiene Data'!I54)))</f>
        <v/>
      </c>
      <c r="EE60" s="292" t="str">
        <f ca="true">+IF(OFFSET('Hygiene Data'!$I$12,0,10*ROW('Hygiene Data'!I54))="","",OFFSET('Hygiene Data'!$I$12,0,10*ROW('Hygiene Data'!I54)))</f>
        <v/>
      </c>
      <c r="EF60" s="29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8"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2"/>
      <c r="BS61" s="292" t="str">
        <f ca="true">+IF(OFFSET('Water Data'!$D$27,0,10*ROW('Water Data'!D55))="","",OFFSET('Water Data'!$D$27,0,10*ROW('Water Data'!D55)))</f>
        <v/>
      </c>
      <c r="BT61" s="292" t="str">
        <f ca="true">+IF(OFFSET('Water Data'!$D$28,0,10*ROW('Water Data'!D55))="","",OFFSET('Water Data'!$D$28,0,10*ROW('Water Data'!D55)))</f>
        <v/>
      </c>
      <c r="BU61" s="292" t="str">
        <f ca="true">+IF(OFFSET('Water Data'!$D$29,0,10*ROW('Water Data'!D55))="","",OFFSET('Water Data'!$D$29,0,10*ROW('Water Data'!D55)))</f>
        <v/>
      </c>
      <c r="BV61" s="292" t="str">
        <f ca="true">+IF(OFFSET('Water Data'!$E$27,0,10*ROW('Water Data'!E55))="","",OFFSET('Water Data'!$E$27,0,10*ROW('Water Data'!E55)))</f>
        <v/>
      </c>
      <c r="BW61" s="292" t="str">
        <f ca="true">+IF(OFFSET('Water Data'!$E$28,0,10*ROW('Water Data'!E55))="","",OFFSET('Water Data'!$E$28,0,10*ROW('Water Data'!E55)))</f>
        <v/>
      </c>
      <c r="BX61" s="292" t="str">
        <f ca="true">+IF(OFFSET('Water Data'!$E$29,0,10*ROW('Water Data'!E55))="","",OFFSET('Water Data'!$E$29,0,10*ROW('Water Data'!E55)))</f>
        <v/>
      </c>
      <c r="BY61" s="292" t="str">
        <f ca="true">+IF(OFFSET('Water Data'!$F$27,0,10*ROW('Water Data'!F55))="","",OFFSET('Water Data'!$F$27,0,10*ROW('Water Data'!F55)))</f>
        <v/>
      </c>
      <c r="BZ61" s="292" t="str">
        <f ca="true">+IF(OFFSET('Water Data'!$F$28,0,10*ROW('Water Data'!F55))="","",OFFSET('Water Data'!$F$28,0,10*ROW('Water Data'!F55)))</f>
        <v/>
      </c>
      <c r="CA61" s="292" t="str">
        <f ca="true">+IF(OFFSET('Water Data'!$F$29,0,10*ROW('Water Data'!F55))="","",OFFSET('Water Data'!$F$29,0,10*ROW('Water Data'!F55)))</f>
        <v/>
      </c>
      <c r="CB61" s="292" t="str">
        <f ca="true">+IF(OFFSET('Water Data'!$G$27,0,10*ROW('Water Data'!G55))="","",OFFSET('Water Data'!$G$27,0,10*ROW('Water Data'!G55)))</f>
        <v/>
      </c>
      <c r="CC61" s="292" t="str">
        <f ca="true">+IF(OFFSET('Water Data'!$G$28,0,10*ROW('Water Data'!G55))="","",OFFSET('Water Data'!$G$28,0,10*ROW('Water Data'!G55)))</f>
        <v/>
      </c>
      <c r="CD61" s="292" t="str">
        <f ca="true">+IF(OFFSET('Water Data'!$G$29,0,10*ROW('Water Data'!G55))="","",OFFSET('Water Data'!$G$29,0,10*ROW('Water Data'!G55)))</f>
        <v/>
      </c>
      <c r="CE61" s="292" t="str">
        <f ca="true">+IF(OFFSET('Water Data'!$H$27,0,10*ROW('Water Data'!H55))="","",OFFSET('Water Data'!$H$27,0,10*ROW('Water Data'!H55)))</f>
        <v/>
      </c>
      <c r="CF61" s="292" t="str">
        <f ca="true">+IF(OFFSET('Water Data'!$H$28,0,10*ROW('Water Data'!H55))="","",OFFSET('Water Data'!$H$28,0,10*ROW('Water Data'!H55)))</f>
        <v/>
      </c>
      <c r="CG61" s="292" t="str">
        <f ca="true">+IF(OFFSET('Water Data'!$H$29,0,10*ROW('Water Data'!H55))="","",OFFSET('Water Data'!$H$29,0,10*ROW('Water Data'!H55)))</f>
        <v/>
      </c>
      <c r="CH61" s="292" t="str">
        <f ca="true">+IF(OFFSET('Water Data'!$I$27,0,10*ROW('Water Data'!I55))="","",OFFSET('Water Data'!$I$27,0,10*ROW('Water Data'!I55)))</f>
        <v/>
      </c>
      <c r="CI61" s="292" t="str">
        <f ca="true">+IF(OFFSET('Water Data'!$I$28,0,10*ROW('Water Data'!I55))="","",OFFSET('Water Data'!$I$28,0,10*ROW('Water Data'!I55)))</f>
        <v/>
      </c>
      <c r="CJ61" s="292" t="str">
        <f ca="true">+IF(OFFSET('Water Data'!$I$29,0,10*ROW('Water Data'!I55))="","",OFFSET('Water Data'!$I$29,0,10*ROW('Water Data'!I55)))</f>
        <v/>
      </c>
      <c r="CK61" s="292" t="str">
        <f ca="true">+IF(OFFSET('Sanitation Data'!$D$28,0,10*ROW('Sanitation Data'!D55))="","",OFFSET('Sanitation Data'!$D$28,0,10*ROW('Sanitation Data'!D55)))</f>
        <v/>
      </c>
      <c r="CL61" s="292" t="str">
        <f ca="true">+IF(OFFSET('Sanitation Data'!$D$29,0,10*ROW('Sanitation Data'!D55))="","",OFFSET('Sanitation Data'!$D$29,0,10*ROW('Sanitation Data'!D55)))</f>
        <v/>
      </c>
      <c r="CM61" s="292" t="str">
        <f ca="true">+IF(OFFSET('Sanitation Data'!$D$30,0,10*ROW('Sanitation Data'!D55))="","",OFFSET('Sanitation Data'!$D$30,0,10*ROW('Sanitation Data'!D55)))</f>
        <v/>
      </c>
      <c r="CN61" s="292" t="str">
        <f ca="true">+IF(OFFSET('Sanitation Data'!$D$31,0,10*ROW('Sanitation Data'!D55))="","",OFFSET('Sanitation Data'!$D$31,0,10*ROW('Sanitation Data'!D55)))</f>
        <v/>
      </c>
      <c r="CO61" s="292" t="str">
        <f ca="true">+IF(OFFSET('Sanitation Data'!$D$32,0,10*ROW('Sanitation Data'!D55))="","",OFFSET('Sanitation Data'!$D$32,0,10*ROW('Sanitation Data'!D55)))</f>
        <v/>
      </c>
      <c r="CP61" s="292" t="str">
        <f ca="true">+IF(OFFSET('Sanitation Data'!$E$28,0,10*ROW('Sanitation Data'!E55))="","",OFFSET('Sanitation Data'!$E$28,0,10*ROW('Sanitation Data'!E55)))</f>
        <v/>
      </c>
      <c r="CQ61" s="292" t="str">
        <f ca="true">+IF(OFFSET('Sanitation Data'!$E$29,0,10*ROW('Sanitation Data'!E55))="","",OFFSET('Sanitation Data'!$E$29,0,10*ROW('Sanitation Data'!E55)))</f>
        <v/>
      </c>
      <c r="CR61" s="292" t="str">
        <f ca="true">+IF(OFFSET('Sanitation Data'!$E$30,0,10*ROW('Sanitation Data'!E55))="","",OFFSET('Sanitation Data'!$E$30,0,10*ROW('Sanitation Data'!E55)))</f>
        <v/>
      </c>
      <c r="CS61" s="292" t="str">
        <f ca="true">+IF(OFFSET('Sanitation Data'!$E$31,0,10*ROW('Sanitation Data'!E55))="","",OFFSET('Sanitation Data'!$E$31,0,10*ROW('Sanitation Data'!E55)))</f>
        <v/>
      </c>
      <c r="CT61" s="292" t="str">
        <f ca="true">+IF(OFFSET('Sanitation Data'!$E$32,0,10*ROW('Sanitation Data'!E55))="","",OFFSET('Sanitation Data'!$E$32,0,10*ROW('Sanitation Data'!E55)))</f>
        <v/>
      </c>
      <c r="CU61" s="292" t="str">
        <f ca="true">+IF(OFFSET('Sanitation Data'!$F$28,0,10*ROW('Sanitation Data'!F55))="","",OFFSET('Sanitation Data'!$F$28,0,10*ROW('Sanitation Data'!F55)))</f>
        <v/>
      </c>
      <c r="CV61" s="292" t="str">
        <f ca="true">+IF(OFFSET('Sanitation Data'!$F$29,0,10*ROW('Sanitation Data'!F55))="","",OFFSET('Sanitation Data'!$F$29,0,10*ROW('Sanitation Data'!F55)))</f>
        <v/>
      </c>
      <c r="CW61" s="292" t="str">
        <f ca="true">+IF(OFFSET('Sanitation Data'!$F$30,0,10*ROW('Sanitation Data'!F55))="","",OFFSET('Sanitation Data'!$F$30,0,10*ROW('Sanitation Data'!F55)))</f>
        <v/>
      </c>
      <c r="CX61" s="292" t="str">
        <f ca="true">+IF(OFFSET('Sanitation Data'!$F$31,0,10*ROW('Sanitation Data'!F55))="","",OFFSET('Sanitation Data'!$F$31,0,10*ROW('Sanitation Data'!F55)))</f>
        <v/>
      </c>
      <c r="CY61" s="292" t="str">
        <f ca="true">+IF(OFFSET('Sanitation Data'!$F$32,0,10*ROW('Sanitation Data'!F55))="","",OFFSET('Sanitation Data'!$F$32,0,10*ROW('Sanitation Data'!F55)))</f>
        <v/>
      </c>
      <c r="CZ61" s="292" t="str">
        <f ca="true">+IF(OFFSET('Sanitation Data'!$G$28,0,10*ROW('Sanitation Data'!G55))="","",OFFSET('Sanitation Data'!$G$28,0,10*ROW('Sanitation Data'!G55)))</f>
        <v/>
      </c>
      <c r="DA61" s="292" t="str">
        <f ca="true">+IF(OFFSET('Sanitation Data'!$G$29,0,10*ROW('Sanitation Data'!G55))="","",OFFSET('Sanitation Data'!$G$29,0,10*ROW('Sanitation Data'!G55)))</f>
        <v/>
      </c>
      <c r="DB61" s="292" t="str">
        <f ca="true">+IF(OFFSET('Sanitation Data'!$G$30,0,10*ROW('Sanitation Data'!G55))="","",OFFSET('Sanitation Data'!$G$30,0,10*ROW('Sanitation Data'!G55)))</f>
        <v/>
      </c>
      <c r="DC61" s="292" t="str">
        <f ca="true">+IF(OFFSET('Sanitation Data'!$G$31,0,10*ROW('Sanitation Data'!G55))="","",OFFSET('Sanitation Data'!$G$31,0,10*ROW('Sanitation Data'!G55)))</f>
        <v/>
      </c>
      <c r="DD61" s="292" t="str">
        <f ca="true">+IF(OFFSET('Sanitation Data'!$G$32,0,10*ROW('Sanitation Data'!G55))="","",OFFSET('Sanitation Data'!$G$32,0,10*ROW('Sanitation Data'!G55)))</f>
        <v/>
      </c>
      <c r="DE61" s="292" t="str">
        <f ca="true">+IF(OFFSET('Sanitation Data'!$H$28,0,10*ROW('Sanitation Data'!H55))="","",OFFSET('Sanitation Data'!$H$28,0,10*ROW('Sanitation Data'!H55)))</f>
        <v/>
      </c>
      <c r="DF61" s="292" t="str">
        <f ca="true">+IF(OFFSET('Sanitation Data'!$H$29,0,10*ROW('Sanitation Data'!H55))="","",OFFSET('Sanitation Data'!$H$29,0,10*ROW('Sanitation Data'!H55)))</f>
        <v/>
      </c>
      <c r="DG61" s="292" t="str">
        <f ca="true">+IF(OFFSET('Sanitation Data'!$H$30,0,10*ROW('Sanitation Data'!H55))="","",OFFSET('Sanitation Data'!$H$30,0,10*ROW('Sanitation Data'!H55)))</f>
        <v/>
      </c>
      <c r="DH61" s="292" t="str">
        <f ca="true">+IF(OFFSET('Sanitation Data'!$H$31,0,10*ROW('Sanitation Data'!H55))="","",OFFSET('Sanitation Data'!$H$31,0,10*ROW('Sanitation Data'!H55)))</f>
        <v/>
      </c>
      <c r="DI61" s="292" t="str">
        <f ca="true">+IF(OFFSET('Sanitation Data'!$H$32,0,10*ROW('Sanitation Data'!H55))="","",OFFSET('Sanitation Data'!$H$32,0,10*ROW('Sanitation Data'!H55)))</f>
        <v/>
      </c>
      <c r="DJ61" s="292" t="str">
        <f ca="true">+IF(OFFSET('Sanitation Data'!$I$28,0,10*ROW('Sanitation Data'!I55))="","",OFFSET('Sanitation Data'!$I$28,0,10*ROW('Sanitation Data'!I55)))</f>
        <v/>
      </c>
      <c r="DK61" s="292" t="str">
        <f ca="true">+IF(OFFSET('Sanitation Data'!$I$29,0,10*ROW('Sanitation Data'!I55))="","",OFFSET('Sanitation Data'!$I$29,0,10*ROW('Sanitation Data'!I55)))</f>
        <v/>
      </c>
      <c r="DL61" s="292" t="str">
        <f ca="true">+IF(OFFSET('Sanitation Data'!$I$30,0,10*ROW('Sanitation Data'!I55))="","",OFFSET('Sanitation Data'!$I$30,0,10*ROW('Sanitation Data'!I55)))</f>
        <v/>
      </c>
      <c r="DM61" s="292" t="str">
        <f ca="true">+IF(OFFSET('Sanitation Data'!$I$31,0,10*ROW('Sanitation Data'!I55))="","",OFFSET('Sanitation Data'!$I$31,0,10*ROW('Sanitation Data'!I55)))</f>
        <v/>
      </c>
      <c r="DN61" s="292" t="str">
        <f ca="true">+IF(OFFSET('Sanitation Data'!$I$32,0,10*ROW('Sanitation Data'!I55))="","",OFFSET('Sanitation Data'!$I$32,0,10*ROW('Sanitation Data'!I55)))</f>
        <v/>
      </c>
      <c r="DO61" s="292" t="str">
        <f ca="true">+IF(OFFSET('Hygiene Data'!$D$11,0,10*ROW('Hygiene Data'!D55))="","",OFFSET('Hygiene Data'!$D$11,0,10*ROW('Hygiene Data'!D55)))</f>
        <v/>
      </c>
      <c r="DP61" s="292" t="str">
        <f ca="true">+IF(OFFSET('Hygiene Data'!$D$12,0,10*ROW('Hygiene Data'!D55))="","",OFFSET('Hygiene Data'!$D$12,0,10*ROW('Hygiene Data'!D55)))</f>
        <v/>
      </c>
      <c r="DQ61" s="292" t="str">
        <f ca="true">+IF(OFFSET('Hygiene Data'!$D$13,0,10*ROW('Hygiene Data'!D55))="","",OFFSET('Hygiene Data'!$D$13,0,10*ROW('Hygiene Data'!D55)))</f>
        <v/>
      </c>
      <c r="DR61" s="292" t="str">
        <f ca="true">+IF(OFFSET('Hygiene Data'!$E$11,0,10*ROW('Hygiene Data'!E55))="","",OFFSET('Hygiene Data'!$E$11,0,10*ROW('Hygiene Data'!E55)))</f>
        <v/>
      </c>
      <c r="DS61" s="292" t="str">
        <f ca="true">+IF(OFFSET('Hygiene Data'!$E$12,0,10*ROW('Hygiene Data'!E55))="","",OFFSET('Hygiene Data'!$E$12,0,10*ROW('Hygiene Data'!E55)))</f>
        <v/>
      </c>
      <c r="DT61" s="292" t="str">
        <f ca="true">+IF(OFFSET('Hygiene Data'!$E$13,0,10*ROW('Hygiene Data'!E55))="","",OFFSET('Hygiene Data'!$E$13,0,10*ROW('Hygiene Data'!E55)))</f>
        <v/>
      </c>
      <c r="DU61" s="292" t="str">
        <f ca="true">+IF(OFFSET('Hygiene Data'!$F$11,0,10*ROW('Hygiene Data'!F55))="","",OFFSET('Hygiene Data'!$F$11,0,10*ROW('Hygiene Data'!F55)))</f>
        <v/>
      </c>
      <c r="DV61" s="292" t="str">
        <f ca="true">+IF(OFFSET('Hygiene Data'!$F$12,0,10*ROW('Hygiene Data'!F55))="","",OFFSET('Hygiene Data'!$F$12,0,10*ROW('Hygiene Data'!F55)))</f>
        <v/>
      </c>
      <c r="DW61" s="292" t="str">
        <f ca="true">+IF(OFFSET('Hygiene Data'!$F$13,0,10*ROW('Hygiene Data'!F55))="","",OFFSET('Hygiene Data'!$F$13,0,10*ROW('Hygiene Data'!F55)))</f>
        <v/>
      </c>
      <c r="DX61" s="292" t="str">
        <f ca="true">+IF(OFFSET('Hygiene Data'!$G$11,0,10*ROW('Hygiene Data'!G55))="","",OFFSET('Hygiene Data'!$G$11,0,10*ROW('Hygiene Data'!G55)))</f>
        <v/>
      </c>
      <c r="DY61" s="292" t="str">
        <f ca="true">+IF(OFFSET('Hygiene Data'!$G$12,0,10*ROW('Hygiene Data'!G55))="","",OFFSET('Hygiene Data'!$G$12,0,10*ROW('Hygiene Data'!G55)))</f>
        <v/>
      </c>
      <c r="DZ61" s="292" t="str">
        <f ca="true">+IF(OFFSET('Hygiene Data'!$G$13,0,10*ROW('Hygiene Data'!G55))="","",OFFSET('Hygiene Data'!$G$13,0,10*ROW('Hygiene Data'!G55)))</f>
        <v/>
      </c>
      <c r="EA61" s="292" t="str">
        <f ca="true">+IF(OFFSET('Hygiene Data'!$H$11,0,10*ROW('Hygiene Data'!H55))="","",OFFSET('Hygiene Data'!$H$11,0,10*ROW('Hygiene Data'!H55)))</f>
        <v/>
      </c>
      <c r="EB61" s="292" t="str">
        <f ca="true">+IF(OFFSET('Hygiene Data'!$H$12,0,10*ROW('Hygiene Data'!H55))="","",OFFSET('Hygiene Data'!$H$12,0,10*ROW('Hygiene Data'!H55)))</f>
        <v/>
      </c>
      <c r="EC61" s="292" t="str">
        <f ca="true">+IF(OFFSET('Hygiene Data'!$H$13,0,10*ROW('Hygiene Data'!H55))="","",OFFSET('Hygiene Data'!$H$13,0,10*ROW('Hygiene Data'!H55)))</f>
        <v/>
      </c>
      <c r="ED61" s="292" t="str">
        <f ca="true">+IF(OFFSET('Hygiene Data'!$I$11,0,10*ROW('Hygiene Data'!I55))="","",OFFSET('Hygiene Data'!$I$11,0,10*ROW('Hygiene Data'!I55)))</f>
        <v/>
      </c>
      <c r="EE61" s="292" t="str">
        <f ca="true">+IF(OFFSET('Hygiene Data'!$I$12,0,10*ROW('Hygiene Data'!I55))="","",OFFSET('Hygiene Data'!$I$12,0,10*ROW('Hygiene Data'!I55)))</f>
        <v/>
      </c>
      <c r="EF61" s="29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8"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2"/>
      <c r="BS62" s="292" t="str">
        <f ca="true">+IF(OFFSET('Water Data'!$D$27,0,10*ROW('Water Data'!D56))="","",OFFSET('Water Data'!$D$27,0,10*ROW('Water Data'!D56)))</f>
        <v/>
      </c>
      <c r="BT62" s="292" t="str">
        <f ca="true">+IF(OFFSET('Water Data'!$D$28,0,10*ROW('Water Data'!D56))="","",OFFSET('Water Data'!$D$28,0,10*ROW('Water Data'!D56)))</f>
        <v/>
      </c>
      <c r="BU62" s="292" t="str">
        <f ca="true">+IF(OFFSET('Water Data'!$D$29,0,10*ROW('Water Data'!D56))="","",OFFSET('Water Data'!$D$29,0,10*ROW('Water Data'!D56)))</f>
        <v/>
      </c>
      <c r="BV62" s="292" t="str">
        <f ca="true">+IF(OFFSET('Water Data'!$E$27,0,10*ROW('Water Data'!E56))="","",OFFSET('Water Data'!$E$27,0,10*ROW('Water Data'!E56)))</f>
        <v/>
      </c>
      <c r="BW62" s="292" t="str">
        <f ca="true">+IF(OFFSET('Water Data'!$E$28,0,10*ROW('Water Data'!E56))="","",OFFSET('Water Data'!$E$28,0,10*ROW('Water Data'!E56)))</f>
        <v/>
      </c>
      <c r="BX62" s="292" t="str">
        <f ca="true">+IF(OFFSET('Water Data'!$E$29,0,10*ROW('Water Data'!E56))="","",OFFSET('Water Data'!$E$29,0,10*ROW('Water Data'!E56)))</f>
        <v/>
      </c>
      <c r="BY62" s="292" t="str">
        <f ca="true">+IF(OFFSET('Water Data'!$F$27,0,10*ROW('Water Data'!F56))="","",OFFSET('Water Data'!$F$27,0,10*ROW('Water Data'!F56)))</f>
        <v/>
      </c>
      <c r="BZ62" s="292" t="str">
        <f ca="true">+IF(OFFSET('Water Data'!$F$28,0,10*ROW('Water Data'!F56))="","",OFFSET('Water Data'!$F$28,0,10*ROW('Water Data'!F56)))</f>
        <v/>
      </c>
      <c r="CA62" s="292" t="str">
        <f ca="true">+IF(OFFSET('Water Data'!$F$29,0,10*ROW('Water Data'!F56))="","",OFFSET('Water Data'!$F$29,0,10*ROW('Water Data'!F56)))</f>
        <v/>
      </c>
      <c r="CB62" s="292" t="str">
        <f ca="true">+IF(OFFSET('Water Data'!$G$27,0,10*ROW('Water Data'!G56))="","",OFFSET('Water Data'!$G$27,0,10*ROW('Water Data'!G56)))</f>
        <v/>
      </c>
      <c r="CC62" s="292" t="str">
        <f ca="true">+IF(OFFSET('Water Data'!$G$28,0,10*ROW('Water Data'!G56))="","",OFFSET('Water Data'!$G$28,0,10*ROW('Water Data'!G56)))</f>
        <v/>
      </c>
      <c r="CD62" s="292" t="str">
        <f ca="true">+IF(OFFSET('Water Data'!$G$29,0,10*ROW('Water Data'!G56))="","",OFFSET('Water Data'!$G$29,0,10*ROW('Water Data'!G56)))</f>
        <v/>
      </c>
      <c r="CE62" s="292" t="str">
        <f ca="true">+IF(OFFSET('Water Data'!$H$27,0,10*ROW('Water Data'!H56))="","",OFFSET('Water Data'!$H$27,0,10*ROW('Water Data'!H56)))</f>
        <v/>
      </c>
      <c r="CF62" s="292" t="str">
        <f ca="true">+IF(OFFSET('Water Data'!$H$28,0,10*ROW('Water Data'!H56))="","",OFFSET('Water Data'!$H$28,0,10*ROW('Water Data'!H56)))</f>
        <v/>
      </c>
      <c r="CG62" s="292" t="str">
        <f ca="true">+IF(OFFSET('Water Data'!$H$29,0,10*ROW('Water Data'!H56))="","",OFFSET('Water Data'!$H$29,0,10*ROW('Water Data'!H56)))</f>
        <v/>
      </c>
      <c r="CH62" s="292" t="str">
        <f ca="true">+IF(OFFSET('Water Data'!$I$27,0,10*ROW('Water Data'!I56))="","",OFFSET('Water Data'!$I$27,0,10*ROW('Water Data'!I56)))</f>
        <v/>
      </c>
      <c r="CI62" s="292" t="str">
        <f ca="true">+IF(OFFSET('Water Data'!$I$28,0,10*ROW('Water Data'!I56))="","",OFFSET('Water Data'!$I$28,0,10*ROW('Water Data'!I56)))</f>
        <v/>
      </c>
      <c r="CJ62" s="292" t="str">
        <f ca="true">+IF(OFFSET('Water Data'!$I$29,0,10*ROW('Water Data'!I56))="","",OFFSET('Water Data'!$I$29,0,10*ROW('Water Data'!I56)))</f>
        <v/>
      </c>
      <c r="CK62" s="292" t="str">
        <f ca="true">+IF(OFFSET('Sanitation Data'!$D$28,0,10*ROW('Sanitation Data'!D56))="","",OFFSET('Sanitation Data'!$D$28,0,10*ROW('Sanitation Data'!D56)))</f>
        <v/>
      </c>
      <c r="CL62" s="292" t="str">
        <f ca="true">+IF(OFFSET('Sanitation Data'!$D$29,0,10*ROW('Sanitation Data'!D56))="","",OFFSET('Sanitation Data'!$D$29,0,10*ROW('Sanitation Data'!D56)))</f>
        <v/>
      </c>
      <c r="CM62" s="292" t="str">
        <f ca="true">+IF(OFFSET('Sanitation Data'!$D$30,0,10*ROW('Sanitation Data'!D56))="","",OFFSET('Sanitation Data'!$D$30,0,10*ROW('Sanitation Data'!D56)))</f>
        <v/>
      </c>
      <c r="CN62" s="292" t="str">
        <f ca="true">+IF(OFFSET('Sanitation Data'!$D$31,0,10*ROW('Sanitation Data'!D56))="","",OFFSET('Sanitation Data'!$D$31,0,10*ROW('Sanitation Data'!D56)))</f>
        <v/>
      </c>
      <c r="CO62" s="292" t="str">
        <f ca="true">+IF(OFFSET('Sanitation Data'!$D$32,0,10*ROW('Sanitation Data'!D56))="","",OFFSET('Sanitation Data'!$D$32,0,10*ROW('Sanitation Data'!D56)))</f>
        <v/>
      </c>
      <c r="CP62" s="292" t="str">
        <f ca="true">+IF(OFFSET('Sanitation Data'!$E$28,0,10*ROW('Sanitation Data'!E56))="","",OFFSET('Sanitation Data'!$E$28,0,10*ROW('Sanitation Data'!E56)))</f>
        <v/>
      </c>
      <c r="CQ62" s="292" t="str">
        <f ca="true">+IF(OFFSET('Sanitation Data'!$E$29,0,10*ROW('Sanitation Data'!E56))="","",OFFSET('Sanitation Data'!$E$29,0,10*ROW('Sanitation Data'!E56)))</f>
        <v/>
      </c>
      <c r="CR62" s="292" t="str">
        <f ca="true">+IF(OFFSET('Sanitation Data'!$E$30,0,10*ROW('Sanitation Data'!E56))="","",OFFSET('Sanitation Data'!$E$30,0,10*ROW('Sanitation Data'!E56)))</f>
        <v/>
      </c>
      <c r="CS62" s="292" t="str">
        <f ca="true">+IF(OFFSET('Sanitation Data'!$E$31,0,10*ROW('Sanitation Data'!E56))="","",OFFSET('Sanitation Data'!$E$31,0,10*ROW('Sanitation Data'!E56)))</f>
        <v/>
      </c>
      <c r="CT62" s="292" t="str">
        <f ca="true">+IF(OFFSET('Sanitation Data'!$E$32,0,10*ROW('Sanitation Data'!E56))="","",OFFSET('Sanitation Data'!$E$32,0,10*ROW('Sanitation Data'!E56)))</f>
        <v/>
      </c>
      <c r="CU62" s="292" t="str">
        <f ca="true">+IF(OFFSET('Sanitation Data'!$F$28,0,10*ROW('Sanitation Data'!F56))="","",OFFSET('Sanitation Data'!$F$28,0,10*ROW('Sanitation Data'!F56)))</f>
        <v/>
      </c>
      <c r="CV62" s="292" t="str">
        <f ca="true">+IF(OFFSET('Sanitation Data'!$F$29,0,10*ROW('Sanitation Data'!F56))="","",OFFSET('Sanitation Data'!$F$29,0,10*ROW('Sanitation Data'!F56)))</f>
        <v/>
      </c>
      <c r="CW62" s="292" t="str">
        <f ca="true">+IF(OFFSET('Sanitation Data'!$F$30,0,10*ROW('Sanitation Data'!F56))="","",OFFSET('Sanitation Data'!$F$30,0,10*ROW('Sanitation Data'!F56)))</f>
        <v/>
      </c>
      <c r="CX62" s="292" t="str">
        <f ca="true">+IF(OFFSET('Sanitation Data'!$F$31,0,10*ROW('Sanitation Data'!F56))="","",OFFSET('Sanitation Data'!$F$31,0,10*ROW('Sanitation Data'!F56)))</f>
        <v/>
      </c>
      <c r="CY62" s="292" t="str">
        <f ca="true">+IF(OFFSET('Sanitation Data'!$F$32,0,10*ROW('Sanitation Data'!F56))="","",OFFSET('Sanitation Data'!$F$32,0,10*ROW('Sanitation Data'!F56)))</f>
        <v/>
      </c>
      <c r="CZ62" s="292" t="str">
        <f ca="true">+IF(OFFSET('Sanitation Data'!$G$28,0,10*ROW('Sanitation Data'!G56))="","",OFFSET('Sanitation Data'!$G$28,0,10*ROW('Sanitation Data'!G56)))</f>
        <v/>
      </c>
      <c r="DA62" s="292" t="str">
        <f ca="true">+IF(OFFSET('Sanitation Data'!$G$29,0,10*ROW('Sanitation Data'!G56))="","",OFFSET('Sanitation Data'!$G$29,0,10*ROW('Sanitation Data'!G56)))</f>
        <v/>
      </c>
      <c r="DB62" s="292" t="str">
        <f ca="true">+IF(OFFSET('Sanitation Data'!$G$30,0,10*ROW('Sanitation Data'!G56))="","",OFFSET('Sanitation Data'!$G$30,0,10*ROW('Sanitation Data'!G56)))</f>
        <v/>
      </c>
      <c r="DC62" s="292" t="str">
        <f ca="true">+IF(OFFSET('Sanitation Data'!$G$31,0,10*ROW('Sanitation Data'!G56))="","",OFFSET('Sanitation Data'!$G$31,0,10*ROW('Sanitation Data'!G56)))</f>
        <v/>
      </c>
      <c r="DD62" s="292" t="str">
        <f ca="true">+IF(OFFSET('Sanitation Data'!$G$32,0,10*ROW('Sanitation Data'!G56))="","",OFFSET('Sanitation Data'!$G$32,0,10*ROW('Sanitation Data'!G56)))</f>
        <v/>
      </c>
      <c r="DE62" s="292" t="str">
        <f ca="true">+IF(OFFSET('Sanitation Data'!$H$28,0,10*ROW('Sanitation Data'!H56))="","",OFFSET('Sanitation Data'!$H$28,0,10*ROW('Sanitation Data'!H56)))</f>
        <v/>
      </c>
      <c r="DF62" s="292" t="str">
        <f ca="true">+IF(OFFSET('Sanitation Data'!$H$29,0,10*ROW('Sanitation Data'!H56))="","",OFFSET('Sanitation Data'!$H$29,0,10*ROW('Sanitation Data'!H56)))</f>
        <v/>
      </c>
      <c r="DG62" s="292" t="str">
        <f ca="true">+IF(OFFSET('Sanitation Data'!$H$30,0,10*ROW('Sanitation Data'!H56))="","",OFFSET('Sanitation Data'!$H$30,0,10*ROW('Sanitation Data'!H56)))</f>
        <v/>
      </c>
      <c r="DH62" s="292" t="str">
        <f ca="true">+IF(OFFSET('Sanitation Data'!$H$31,0,10*ROW('Sanitation Data'!H56))="","",OFFSET('Sanitation Data'!$H$31,0,10*ROW('Sanitation Data'!H56)))</f>
        <v/>
      </c>
      <c r="DI62" s="292" t="str">
        <f ca="true">+IF(OFFSET('Sanitation Data'!$H$32,0,10*ROW('Sanitation Data'!H56))="","",OFFSET('Sanitation Data'!$H$32,0,10*ROW('Sanitation Data'!H56)))</f>
        <v/>
      </c>
      <c r="DJ62" s="292" t="str">
        <f ca="true">+IF(OFFSET('Sanitation Data'!$I$28,0,10*ROW('Sanitation Data'!I56))="","",OFFSET('Sanitation Data'!$I$28,0,10*ROW('Sanitation Data'!I56)))</f>
        <v/>
      </c>
      <c r="DK62" s="292" t="str">
        <f ca="true">+IF(OFFSET('Sanitation Data'!$I$29,0,10*ROW('Sanitation Data'!I56))="","",OFFSET('Sanitation Data'!$I$29,0,10*ROW('Sanitation Data'!I56)))</f>
        <v/>
      </c>
      <c r="DL62" s="292" t="str">
        <f ca="true">+IF(OFFSET('Sanitation Data'!$I$30,0,10*ROW('Sanitation Data'!I56))="","",OFFSET('Sanitation Data'!$I$30,0,10*ROW('Sanitation Data'!I56)))</f>
        <v/>
      </c>
      <c r="DM62" s="292" t="str">
        <f ca="true">+IF(OFFSET('Sanitation Data'!$I$31,0,10*ROW('Sanitation Data'!I56))="","",OFFSET('Sanitation Data'!$I$31,0,10*ROW('Sanitation Data'!I56)))</f>
        <v/>
      </c>
      <c r="DN62" s="292" t="str">
        <f ca="true">+IF(OFFSET('Sanitation Data'!$I$32,0,10*ROW('Sanitation Data'!I56))="","",OFFSET('Sanitation Data'!$I$32,0,10*ROW('Sanitation Data'!I56)))</f>
        <v/>
      </c>
      <c r="DO62" s="292" t="str">
        <f ca="true">+IF(OFFSET('Hygiene Data'!$D$11,0,10*ROW('Hygiene Data'!D56))="","",OFFSET('Hygiene Data'!$D$11,0,10*ROW('Hygiene Data'!D56)))</f>
        <v/>
      </c>
      <c r="DP62" s="292" t="str">
        <f ca="true">+IF(OFFSET('Hygiene Data'!$D$12,0,10*ROW('Hygiene Data'!D56))="","",OFFSET('Hygiene Data'!$D$12,0,10*ROW('Hygiene Data'!D56)))</f>
        <v/>
      </c>
      <c r="DQ62" s="292" t="str">
        <f ca="true">+IF(OFFSET('Hygiene Data'!$D$13,0,10*ROW('Hygiene Data'!D56))="","",OFFSET('Hygiene Data'!$D$13,0,10*ROW('Hygiene Data'!D56)))</f>
        <v/>
      </c>
      <c r="DR62" s="292" t="str">
        <f ca="true">+IF(OFFSET('Hygiene Data'!$E$11,0,10*ROW('Hygiene Data'!E56))="","",OFFSET('Hygiene Data'!$E$11,0,10*ROW('Hygiene Data'!E56)))</f>
        <v/>
      </c>
      <c r="DS62" s="292" t="str">
        <f ca="true">+IF(OFFSET('Hygiene Data'!$E$12,0,10*ROW('Hygiene Data'!E56))="","",OFFSET('Hygiene Data'!$E$12,0,10*ROW('Hygiene Data'!E56)))</f>
        <v/>
      </c>
      <c r="DT62" s="292" t="str">
        <f ca="true">+IF(OFFSET('Hygiene Data'!$E$13,0,10*ROW('Hygiene Data'!E56))="","",OFFSET('Hygiene Data'!$E$13,0,10*ROW('Hygiene Data'!E56)))</f>
        <v/>
      </c>
      <c r="DU62" s="292" t="str">
        <f ca="true">+IF(OFFSET('Hygiene Data'!$F$11,0,10*ROW('Hygiene Data'!F56))="","",OFFSET('Hygiene Data'!$F$11,0,10*ROW('Hygiene Data'!F56)))</f>
        <v/>
      </c>
      <c r="DV62" s="292" t="str">
        <f ca="true">+IF(OFFSET('Hygiene Data'!$F$12,0,10*ROW('Hygiene Data'!F56))="","",OFFSET('Hygiene Data'!$F$12,0,10*ROW('Hygiene Data'!F56)))</f>
        <v/>
      </c>
      <c r="DW62" s="292" t="str">
        <f ca="true">+IF(OFFSET('Hygiene Data'!$F$13,0,10*ROW('Hygiene Data'!F56))="","",OFFSET('Hygiene Data'!$F$13,0,10*ROW('Hygiene Data'!F56)))</f>
        <v/>
      </c>
      <c r="DX62" s="292" t="str">
        <f ca="true">+IF(OFFSET('Hygiene Data'!$G$11,0,10*ROW('Hygiene Data'!G56))="","",OFFSET('Hygiene Data'!$G$11,0,10*ROW('Hygiene Data'!G56)))</f>
        <v/>
      </c>
      <c r="DY62" s="292" t="str">
        <f ca="true">+IF(OFFSET('Hygiene Data'!$G$12,0,10*ROW('Hygiene Data'!G56))="","",OFFSET('Hygiene Data'!$G$12,0,10*ROW('Hygiene Data'!G56)))</f>
        <v/>
      </c>
      <c r="DZ62" s="292" t="str">
        <f ca="true">+IF(OFFSET('Hygiene Data'!$G$13,0,10*ROW('Hygiene Data'!G56))="","",OFFSET('Hygiene Data'!$G$13,0,10*ROW('Hygiene Data'!G56)))</f>
        <v/>
      </c>
      <c r="EA62" s="292" t="str">
        <f ca="true">+IF(OFFSET('Hygiene Data'!$H$11,0,10*ROW('Hygiene Data'!H56))="","",OFFSET('Hygiene Data'!$H$11,0,10*ROW('Hygiene Data'!H56)))</f>
        <v/>
      </c>
      <c r="EB62" s="292" t="str">
        <f ca="true">+IF(OFFSET('Hygiene Data'!$H$12,0,10*ROW('Hygiene Data'!H56))="","",OFFSET('Hygiene Data'!$H$12,0,10*ROW('Hygiene Data'!H56)))</f>
        <v/>
      </c>
      <c r="EC62" s="292" t="str">
        <f ca="true">+IF(OFFSET('Hygiene Data'!$H$13,0,10*ROW('Hygiene Data'!H56))="","",OFFSET('Hygiene Data'!$H$13,0,10*ROW('Hygiene Data'!H56)))</f>
        <v/>
      </c>
      <c r="ED62" s="292" t="str">
        <f ca="true">+IF(OFFSET('Hygiene Data'!$I$11,0,10*ROW('Hygiene Data'!I56))="","",OFFSET('Hygiene Data'!$I$11,0,10*ROW('Hygiene Data'!I56)))</f>
        <v/>
      </c>
      <c r="EE62" s="292" t="str">
        <f ca="true">+IF(OFFSET('Hygiene Data'!$I$12,0,10*ROW('Hygiene Data'!I56))="","",OFFSET('Hygiene Data'!$I$12,0,10*ROW('Hygiene Data'!I56)))</f>
        <v/>
      </c>
      <c r="EF62" s="29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8"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2"/>
      <c r="BS63" s="292" t="str">
        <f ca="true">+IF(OFFSET('Water Data'!$D$27,0,10*ROW('Water Data'!D57))="","",OFFSET('Water Data'!$D$27,0,10*ROW('Water Data'!D57)))</f>
        <v/>
      </c>
      <c r="BT63" s="292" t="str">
        <f ca="true">+IF(OFFSET('Water Data'!$D$28,0,10*ROW('Water Data'!D57))="","",OFFSET('Water Data'!$D$28,0,10*ROW('Water Data'!D57)))</f>
        <v/>
      </c>
      <c r="BU63" s="292" t="str">
        <f ca="true">+IF(OFFSET('Water Data'!$D$29,0,10*ROW('Water Data'!D57))="","",OFFSET('Water Data'!$D$29,0,10*ROW('Water Data'!D57)))</f>
        <v/>
      </c>
      <c r="BV63" s="292" t="str">
        <f ca="true">+IF(OFFSET('Water Data'!$E$27,0,10*ROW('Water Data'!E57))="","",OFFSET('Water Data'!$E$27,0,10*ROW('Water Data'!E57)))</f>
        <v/>
      </c>
      <c r="BW63" s="292" t="str">
        <f ca="true">+IF(OFFSET('Water Data'!$E$28,0,10*ROW('Water Data'!E57))="","",OFFSET('Water Data'!$E$28,0,10*ROW('Water Data'!E57)))</f>
        <v/>
      </c>
      <c r="BX63" s="292" t="str">
        <f ca="true">+IF(OFFSET('Water Data'!$E$29,0,10*ROW('Water Data'!E57))="","",OFFSET('Water Data'!$E$29,0,10*ROW('Water Data'!E57)))</f>
        <v/>
      </c>
      <c r="BY63" s="292" t="str">
        <f ca="true">+IF(OFFSET('Water Data'!$F$27,0,10*ROW('Water Data'!F57))="","",OFFSET('Water Data'!$F$27,0,10*ROW('Water Data'!F57)))</f>
        <v/>
      </c>
      <c r="BZ63" s="292" t="str">
        <f ca="true">+IF(OFFSET('Water Data'!$F$28,0,10*ROW('Water Data'!F57))="","",OFFSET('Water Data'!$F$28,0,10*ROW('Water Data'!F57)))</f>
        <v/>
      </c>
      <c r="CA63" s="292" t="str">
        <f ca="true">+IF(OFFSET('Water Data'!$F$29,0,10*ROW('Water Data'!F57))="","",OFFSET('Water Data'!$F$29,0,10*ROW('Water Data'!F57)))</f>
        <v/>
      </c>
      <c r="CB63" s="292" t="str">
        <f ca="true">+IF(OFFSET('Water Data'!$G$27,0,10*ROW('Water Data'!G57))="","",OFFSET('Water Data'!$G$27,0,10*ROW('Water Data'!G57)))</f>
        <v/>
      </c>
      <c r="CC63" s="292" t="str">
        <f ca="true">+IF(OFFSET('Water Data'!$G$28,0,10*ROW('Water Data'!G57))="","",OFFSET('Water Data'!$G$28,0,10*ROW('Water Data'!G57)))</f>
        <v/>
      </c>
      <c r="CD63" s="292" t="str">
        <f ca="true">+IF(OFFSET('Water Data'!$G$29,0,10*ROW('Water Data'!G57))="","",OFFSET('Water Data'!$G$29,0,10*ROW('Water Data'!G57)))</f>
        <v/>
      </c>
      <c r="CE63" s="292" t="str">
        <f ca="true">+IF(OFFSET('Water Data'!$H$27,0,10*ROW('Water Data'!H57))="","",OFFSET('Water Data'!$H$27,0,10*ROW('Water Data'!H57)))</f>
        <v/>
      </c>
      <c r="CF63" s="292" t="str">
        <f ca="true">+IF(OFFSET('Water Data'!$H$28,0,10*ROW('Water Data'!H57))="","",OFFSET('Water Data'!$H$28,0,10*ROW('Water Data'!H57)))</f>
        <v/>
      </c>
      <c r="CG63" s="292" t="str">
        <f ca="true">+IF(OFFSET('Water Data'!$H$29,0,10*ROW('Water Data'!H57))="","",OFFSET('Water Data'!$H$29,0,10*ROW('Water Data'!H57)))</f>
        <v/>
      </c>
      <c r="CH63" s="292" t="str">
        <f ca="true">+IF(OFFSET('Water Data'!$I$27,0,10*ROW('Water Data'!I57))="","",OFFSET('Water Data'!$I$27,0,10*ROW('Water Data'!I57)))</f>
        <v/>
      </c>
      <c r="CI63" s="292" t="str">
        <f ca="true">+IF(OFFSET('Water Data'!$I$28,0,10*ROW('Water Data'!I57))="","",OFFSET('Water Data'!$I$28,0,10*ROW('Water Data'!I57)))</f>
        <v/>
      </c>
      <c r="CJ63" s="292" t="str">
        <f ca="true">+IF(OFFSET('Water Data'!$I$29,0,10*ROW('Water Data'!I57))="","",OFFSET('Water Data'!$I$29,0,10*ROW('Water Data'!I57)))</f>
        <v/>
      </c>
      <c r="CK63" s="292" t="str">
        <f ca="true">+IF(OFFSET('Sanitation Data'!$D$28,0,10*ROW('Sanitation Data'!D57))="","",OFFSET('Sanitation Data'!$D$28,0,10*ROW('Sanitation Data'!D57)))</f>
        <v/>
      </c>
      <c r="CL63" s="292" t="str">
        <f ca="true">+IF(OFFSET('Sanitation Data'!$D$29,0,10*ROW('Sanitation Data'!D57))="","",OFFSET('Sanitation Data'!$D$29,0,10*ROW('Sanitation Data'!D57)))</f>
        <v/>
      </c>
      <c r="CM63" s="292" t="str">
        <f ca="true">+IF(OFFSET('Sanitation Data'!$D$30,0,10*ROW('Sanitation Data'!D57))="","",OFFSET('Sanitation Data'!$D$30,0,10*ROW('Sanitation Data'!D57)))</f>
        <v/>
      </c>
      <c r="CN63" s="292" t="str">
        <f ca="true">+IF(OFFSET('Sanitation Data'!$D$31,0,10*ROW('Sanitation Data'!D57))="","",OFFSET('Sanitation Data'!$D$31,0,10*ROW('Sanitation Data'!D57)))</f>
        <v/>
      </c>
      <c r="CO63" s="292" t="str">
        <f ca="true">+IF(OFFSET('Sanitation Data'!$D$32,0,10*ROW('Sanitation Data'!D57))="","",OFFSET('Sanitation Data'!$D$32,0,10*ROW('Sanitation Data'!D57)))</f>
        <v/>
      </c>
      <c r="CP63" s="292" t="str">
        <f ca="true">+IF(OFFSET('Sanitation Data'!$E$28,0,10*ROW('Sanitation Data'!E57))="","",OFFSET('Sanitation Data'!$E$28,0,10*ROW('Sanitation Data'!E57)))</f>
        <v/>
      </c>
      <c r="CQ63" s="292" t="str">
        <f ca="true">+IF(OFFSET('Sanitation Data'!$E$29,0,10*ROW('Sanitation Data'!E57))="","",OFFSET('Sanitation Data'!$E$29,0,10*ROW('Sanitation Data'!E57)))</f>
        <v/>
      </c>
      <c r="CR63" s="292" t="str">
        <f ca="true">+IF(OFFSET('Sanitation Data'!$E$30,0,10*ROW('Sanitation Data'!E57))="","",OFFSET('Sanitation Data'!$E$30,0,10*ROW('Sanitation Data'!E57)))</f>
        <v/>
      </c>
      <c r="CS63" s="292" t="str">
        <f ca="true">+IF(OFFSET('Sanitation Data'!$E$31,0,10*ROW('Sanitation Data'!E57))="","",OFFSET('Sanitation Data'!$E$31,0,10*ROW('Sanitation Data'!E57)))</f>
        <v/>
      </c>
      <c r="CT63" s="292" t="str">
        <f ca="true">+IF(OFFSET('Sanitation Data'!$E$32,0,10*ROW('Sanitation Data'!E57))="","",OFFSET('Sanitation Data'!$E$32,0,10*ROW('Sanitation Data'!E57)))</f>
        <v/>
      </c>
      <c r="CU63" s="292" t="str">
        <f ca="true">+IF(OFFSET('Sanitation Data'!$F$28,0,10*ROW('Sanitation Data'!F57))="","",OFFSET('Sanitation Data'!$F$28,0,10*ROW('Sanitation Data'!F57)))</f>
        <v/>
      </c>
      <c r="CV63" s="292" t="str">
        <f ca="true">+IF(OFFSET('Sanitation Data'!$F$29,0,10*ROW('Sanitation Data'!F57))="","",OFFSET('Sanitation Data'!$F$29,0,10*ROW('Sanitation Data'!F57)))</f>
        <v/>
      </c>
      <c r="CW63" s="292" t="str">
        <f ca="true">+IF(OFFSET('Sanitation Data'!$F$30,0,10*ROW('Sanitation Data'!F57))="","",OFFSET('Sanitation Data'!$F$30,0,10*ROW('Sanitation Data'!F57)))</f>
        <v/>
      </c>
      <c r="CX63" s="292" t="str">
        <f ca="true">+IF(OFFSET('Sanitation Data'!$F$31,0,10*ROW('Sanitation Data'!F57))="","",OFFSET('Sanitation Data'!$F$31,0,10*ROW('Sanitation Data'!F57)))</f>
        <v/>
      </c>
      <c r="CY63" s="292" t="str">
        <f ca="true">+IF(OFFSET('Sanitation Data'!$F$32,0,10*ROW('Sanitation Data'!F57))="","",OFFSET('Sanitation Data'!$F$32,0,10*ROW('Sanitation Data'!F57)))</f>
        <v/>
      </c>
      <c r="CZ63" s="292" t="str">
        <f ca="true">+IF(OFFSET('Sanitation Data'!$G$28,0,10*ROW('Sanitation Data'!G57))="","",OFFSET('Sanitation Data'!$G$28,0,10*ROW('Sanitation Data'!G57)))</f>
        <v/>
      </c>
      <c r="DA63" s="292" t="str">
        <f ca="true">+IF(OFFSET('Sanitation Data'!$G$29,0,10*ROW('Sanitation Data'!G57))="","",OFFSET('Sanitation Data'!$G$29,0,10*ROW('Sanitation Data'!G57)))</f>
        <v/>
      </c>
      <c r="DB63" s="292" t="str">
        <f ca="true">+IF(OFFSET('Sanitation Data'!$G$30,0,10*ROW('Sanitation Data'!G57))="","",OFFSET('Sanitation Data'!$G$30,0,10*ROW('Sanitation Data'!G57)))</f>
        <v/>
      </c>
      <c r="DC63" s="292" t="str">
        <f ca="true">+IF(OFFSET('Sanitation Data'!$G$31,0,10*ROW('Sanitation Data'!G57))="","",OFFSET('Sanitation Data'!$G$31,0,10*ROW('Sanitation Data'!G57)))</f>
        <v/>
      </c>
      <c r="DD63" s="292" t="str">
        <f ca="true">+IF(OFFSET('Sanitation Data'!$G$32,0,10*ROW('Sanitation Data'!G57))="","",OFFSET('Sanitation Data'!$G$32,0,10*ROW('Sanitation Data'!G57)))</f>
        <v/>
      </c>
      <c r="DE63" s="292" t="str">
        <f ca="true">+IF(OFFSET('Sanitation Data'!$H$28,0,10*ROW('Sanitation Data'!H57))="","",OFFSET('Sanitation Data'!$H$28,0,10*ROW('Sanitation Data'!H57)))</f>
        <v/>
      </c>
      <c r="DF63" s="292" t="str">
        <f ca="true">+IF(OFFSET('Sanitation Data'!$H$29,0,10*ROW('Sanitation Data'!H57))="","",OFFSET('Sanitation Data'!$H$29,0,10*ROW('Sanitation Data'!H57)))</f>
        <v/>
      </c>
      <c r="DG63" s="292" t="str">
        <f ca="true">+IF(OFFSET('Sanitation Data'!$H$30,0,10*ROW('Sanitation Data'!H57))="","",OFFSET('Sanitation Data'!$H$30,0,10*ROW('Sanitation Data'!H57)))</f>
        <v/>
      </c>
      <c r="DH63" s="292" t="str">
        <f ca="true">+IF(OFFSET('Sanitation Data'!$H$31,0,10*ROW('Sanitation Data'!H57))="","",OFFSET('Sanitation Data'!$H$31,0,10*ROW('Sanitation Data'!H57)))</f>
        <v/>
      </c>
      <c r="DI63" s="292" t="str">
        <f ca="true">+IF(OFFSET('Sanitation Data'!$H$32,0,10*ROW('Sanitation Data'!H57))="","",OFFSET('Sanitation Data'!$H$32,0,10*ROW('Sanitation Data'!H57)))</f>
        <v/>
      </c>
      <c r="DJ63" s="292" t="str">
        <f ca="true">+IF(OFFSET('Sanitation Data'!$I$28,0,10*ROW('Sanitation Data'!I57))="","",OFFSET('Sanitation Data'!$I$28,0,10*ROW('Sanitation Data'!I57)))</f>
        <v/>
      </c>
      <c r="DK63" s="292" t="str">
        <f ca="true">+IF(OFFSET('Sanitation Data'!$I$29,0,10*ROW('Sanitation Data'!I57))="","",OFFSET('Sanitation Data'!$I$29,0,10*ROW('Sanitation Data'!I57)))</f>
        <v/>
      </c>
      <c r="DL63" s="292" t="str">
        <f ca="true">+IF(OFFSET('Sanitation Data'!$I$30,0,10*ROW('Sanitation Data'!I57))="","",OFFSET('Sanitation Data'!$I$30,0,10*ROW('Sanitation Data'!I57)))</f>
        <v/>
      </c>
      <c r="DM63" s="292" t="str">
        <f ca="true">+IF(OFFSET('Sanitation Data'!$I$31,0,10*ROW('Sanitation Data'!I57))="","",OFFSET('Sanitation Data'!$I$31,0,10*ROW('Sanitation Data'!I57)))</f>
        <v/>
      </c>
      <c r="DN63" s="292" t="str">
        <f ca="true">+IF(OFFSET('Sanitation Data'!$I$32,0,10*ROW('Sanitation Data'!I57))="","",OFFSET('Sanitation Data'!$I$32,0,10*ROW('Sanitation Data'!I57)))</f>
        <v/>
      </c>
      <c r="DO63" s="292" t="str">
        <f ca="true">+IF(OFFSET('Hygiene Data'!$D$11,0,10*ROW('Hygiene Data'!D57))="","",OFFSET('Hygiene Data'!$D$11,0,10*ROW('Hygiene Data'!D57)))</f>
        <v/>
      </c>
      <c r="DP63" s="292" t="str">
        <f ca="true">+IF(OFFSET('Hygiene Data'!$D$12,0,10*ROW('Hygiene Data'!D57))="","",OFFSET('Hygiene Data'!$D$12,0,10*ROW('Hygiene Data'!D57)))</f>
        <v/>
      </c>
      <c r="DQ63" s="292" t="str">
        <f ca="true">+IF(OFFSET('Hygiene Data'!$D$13,0,10*ROW('Hygiene Data'!D57))="","",OFFSET('Hygiene Data'!$D$13,0,10*ROW('Hygiene Data'!D57)))</f>
        <v/>
      </c>
      <c r="DR63" s="292" t="str">
        <f ca="true">+IF(OFFSET('Hygiene Data'!$E$11,0,10*ROW('Hygiene Data'!E57))="","",OFFSET('Hygiene Data'!$E$11,0,10*ROW('Hygiene Data'!E57)))</f>
        <v/>
      </c>
      <c r="DS63" s="292" t="str">
        <f ca="true">+IF(OFFSET('Hygiene Data'!$E$12,0,10*ROW('Hygiene Data'!E57))="","",OFFSET('Hygiene Data'!$E$12,0,10*ROW('Hygiene Data'!E57)))</f>
        <v/>
      </c>
      <c r="DT63" s="292" t="str">
        <f ca="true">+IF(OFFSET('Hygiene Data'!$E$13,0,10*ROW('Hygiene Data'!E57))="","",OFFSET('Hygiene Data'!$E$13,0,10*ROW('Hygiene Data'!E57)))</f>
        <v/>
      </c>
      <c r="DU63" s="292" t="str">
        <f ca="true">+IF(OFFSET('Hygiene Data'!$F$11,0,10*ROW('Hygiene Data'!F57))="","",OFFSET('Hygiene Data'!$F$11,0,10*ROW('Hygiene Data'!F57)))</f>
        <v/>
      </c>
      <c r="DV63" s="292" t="str">
        <f ca="true">+IF(OFFSET('Hygiene Data'!$F$12,0,10*ROW('Hygiene Data'!F57))="","",OFFSET('Hygiene Data'!$F$12,0,10*ROW('Hygiene Data'!F57)))</f>
        <v/>
      </c>
      <c r="DW63" s="292" t="str">
        <f ca="true">+IF(OFFSET('Hygiene Data'!$F$13,0,10*ROW('Hygiene Data'!F57))="","",OFFSET('Hygiene Data'!$F$13,0,10*ROW('Hygiene Data'!F57)))</f>
        <v/>
      </c>
      <c r="DX63" s="292" t="str">
        <f ca="true">+IF(OFFSET('Hygiene Data'!$G$11,0,10*ROW('Hygiene Data'!G57))="","",OFFSET('Hygiene Data'!$G$11,0,10*ROW('Hygiene Data'!G57)))</f>
        <v/>
      </c>
      <c r="DY63" s="292" t="str">
        <f ca="true">+IF(OFFSET('Hygiene Data'!$G$12,0,10*ROW('Hygiene Data'!G57))="","",OFFSET('Hygiene Data'!$G$12,0,10*ROW('Hygiene Data'!G57)))</f>
        <v/>
      </c>
      <c r="DZ63" s="292" t="str">
        <f ca="true">+IF(OFFSET('Hygiene Data'!$G$13,0,10*ROW('Hygiene Data'!G57))="","",OFFSET('Hygiene Data'!$G$13,0,10*ROW('Hygiene Data'!G57)))</f>
        <v/>
      </c>
      <c r="EA63" s="292" t="str">
        <f ca="true">+IF(OFFSET('Hygiene Data'!$H$11,0,10*ROW('Hygiene Data'!H57))="","",OFFSET('Hygiene Data'!$H$11,0,10*ROW('Hygiene Data'!H57)))</f>
        <v/>
      </c>
      <c r="EB63" s="292" t="str">
        <f ca="true">+IF(OFFSET('Hygiene Data'!$H$12,0,10*ROW('Hygiene Data'!H57))="","",OFFSET('Hygiene Data'!$H$12,0,10*ROW('Hygiene Data'!H57)))</f>
        <v/>
      </c>
      <c r="EC63" s="292" t="str">
        <f ca="true">+IF(OFFSET('Hygiene Data'!$H$13,0,10*ROW('Hygiene Data'!H57))="","",OFFSET('Hygiene Data'!$H$13,0,10*ROW('Hygiene Data'!H57)))</f>
        <v/>
      </c>
      <c r="ED63" s="292" t="str">
        <f ca="true">+IF(OFFSET('Hygiene Data'!$I$11,0,10*ROW('Hygiene Data'!I57))="","",OFFSET('Hygiene Data'!$I$11,0,10*ROW('Hygiene Data'!I57)))</f>
        <v/>
      </c>
      <c r="EE63" s="292" t="str">
        <f ca="true">+IF(OFFSET('Hygiene Data'!$I$12,0,10*ROW('Hygiene Data'!I57))="","",OFFSET('Hygiene Data'!$I$12,0,10*ROW('Hygiene Data'!I57)))</f>
        <v/>
      </c>
      <c r="EF63" s="29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8"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2"/>
      <c r="BS64" s="292" t="str">
        <f ca="true">+IF(OFFSET('Water Data'!$D$27,0,10*ROW('Water Data'!D58))="","",OFFSET('Water Data'!$D$27,0,10*ROW('Water Data'!D58)))</f>
        <v/>
      </c>
      <c r="BT64" s="292" t="str">
        <f ca="true">+IF(OFFSET('Water Data'!$D$28,0,10*ROW('Water Data'!D58))="","",OFFSET('Water Data'!$D$28,0,10*ROW('Water Data'!D58)))</f>
        <v/>
      </c>
      <c r="BU64" s="292" t="str">
        <f ca="true">+IF(OFFSET('Water Data'!$D$29,0,10*ROW('Water Data'!D58))="","",OFFSET('Water Data'!$D$29,0,10*ROW('Water Data'!D58)))</f>
        <v/>
      </c>
      <c r="BV64" s="292" t="str">
        <f ca="true">+IF(OFFSET('Water Data'!$E$27,0,10*ROW('Water Data'!E58))="","",OFFSET('Water Data'!$E$27,0,10*ROW('Water Data'!E58)))</f>
        <v/>
      </c>
      <c r="BW64" s="292" t="str">
        <f ca="true">+IF(OFFSET('Water Data'!$E$28,0,10*ROW('Water Data'!E58))="","",OFFSET('Water Data'!$E$28,0,10*ROW('Water Data'!E58)))</f>
        <v/>
      </c>
      <c r="BX64" s="292" t="str">
        <f ca="true">+IF(OFFSET('Water Data'!$E$29,0,10*ROW('Water Data'!E58))="","",OFFSET('Water Data'!$E$29,0,10*ROW('Water Data'!E58)))</f>
        <v/>
      </c>
      <c r="BY64" s="292" t="str">
        <f ca="true">+IF(OFFSET('Water Data'!$F$27,0,10*ROW('Water Data'!F58))="","",OFFSET('Water Data'!$F$27,0,10*ROW('Water Data'!F58)))</f>
        <v/>
      </c>
      <c r="BZ64" s="292" t="str">
        <f ca="true">+IF(OFFSET('Water Data'!$F$28,0,10*ROW('Water Data'!F58))="","",OFFSET('Water Data'!$F$28,0,10*ROW('Water Data'!F58)))</f>
        <v/>
      </c>
      <c r="CA64" s="292" t="str">
        <f ca="true">+IF(OFFSET('Water Data'!$F$29,0,10*ROW('Water Data'!F58))="","",OFFSET('Water Data'!$F$29,0,10*ROW('Water Data'!F58)))</f>
        <v/>
      </c>
      <c r="CB64" s="292" t="str">
        <f ca="true">+IF(OFFSET('Water Data'!$G$27,0,10*ROW('Water Data'!G58))="","",OFFSET('Water Data'!$G$27,0,10*ROW('Water Data'!G58)))</f>
        <v/>
      </c>
      <c r="CC64" s="292" t="str">
        <f ca="true">+IF(OFFSET('Water Data'!$G$28,0,10*ROW('Water Data'!G58))="","",OFFSET('Water Data'!$G$28,0,10*ROW('Water Data'!G58)))</f>
        <v/>
      </c>
      <c r="CD64" s="292" t="str">
        <f ca="true">+IF(OFFSET('Water Data'!$G$29,0,10*ROW('Water Data'!G58))="","",OFFSET('Water Data'!$G$29,0,10*ROW('Water Data'!G58)))</f>
        <v/>
      </c>
      <c r="CE64" s="292" t="str">
        <f ca="true">+IF(OFFSET('Water Data'!$H$27,0,10*ROW('Water Data'!H58))="","",OFFSET('Water Data'!$H$27,0,10*ROW('Water Data'!H58)))</f>
        <v/>
      </c>
      <c r="CF64" s="292" t="str">
        <f ca="true">+IF(OFFSET('Water Data'!$H$28,0,10*ROW('Water Data'!H58))="","",OFFSET('Water Data'!$H$28,0,10*ROW('Water Data'!H58)))</f>
        <v/>
      </c>
      <c r="CG64" s="292" t="str">
        <f ca="true">+IF(OFFSET('Water Data'!$H$29,0,10*ROW('Water Data'!H58))="","",OFFSET('Water Data'!$H$29,0,10*ROW('Water Data'!H58)))</f>
        <v/>
      </c>
      <c r="CH64" s="292" t="str">
        <f ca="true">+IF(OFFSET('Water Data'!$I$27,0,10*ROW('Water Data'!I58))="","",OFFSET('Water Data'!$I$27,0,10*ROW('Water Data'!I58)))</f>
        <v/>
      </c>
      <c r="CI64" s="292" t="str">
        <f ca="true">+IF(OFFSET('Water Data'!$I$28,0,10*ROW('Water Data'!I58))="","",OFFSET('Water Data'!$I$28,0,10*ROW('Water Data'!I58)))</f>
        <v/>
      </c>
      <c r="CJ64" s="292" t="str">
        <f ca="true">+IF(OFFSET('Water Data'!$I$29,0,10*ROW('Water Data'!I58))="","",OFFSET('Water Data'!$I$29,0,10*ROW('Water Data'!I58)))</f>
        <v/>
      </c>
      <c r="CK64" s="292" t="str">
        <f ca="true">+IF(OFFSET('Sanitation Data'!$D$28,0,10*ROW('Sanitation Data'!D58))="","",OFFSET('Sanitation Data'!$D$28,0,10*ROW('Sanitation Data'!D58)))</f>
        <v/>
      </c>
      <c r="CL64" s="292" t="str">
        <f ca="true">+IF(OFFSET('Sanitation Data'!$D$29,0,10*ROW('Sanitation Data'!D58))="","",OFFSET('Sanitation Data'!$D$29,0,10*ROW('Sanitation Data'!D58)))</f>
        <v/>
      </c>
      <c r="CM64" s="292" t="str">
        <f ca="true">+IF(OFFSET('Sanitation Data'!$D$30,0,10*ROW('Sanitation Data'!D58))="","",OFFSET('Sanitation Data'!$D$30,0,10*ROW('Sanitation Data'!D58)))</f>
        <v/>
      </c>
      <c r="CN64" s="292" t="str">
        <f ca="true">+IF(OFFSET('Sanitation Data'!$D$31,0,10*ROW('Sanitation Data'!D58))="","",OFFSET('Sanitation Data'!$D$31,0,10*ROW('Sanitation Data'!D58)))</f>
        <v/>
      </c>
      <c r="CO64" s="292" t="str">
        <f ca="true">+IF(OFFSET('Sanitation Data'!$D$32,0,10*ROW('Sanitation Data'!D58))="","",OFFSET('Sanitation Data'!$D$32,0,10*ROW('Sanitation Data'!D58)))</f>
        <v/>
      </c>
      <c r="CP64" s="292" t="str">
        <f ca="true">+IF(OFFSET('Sanitation Data'!$E$28,0,10*ROW('Sanitation Data'!E58))="","",OFFSET('Sanitation Data'!$E$28,0,10*ROW('Sanitation Data'!E58)))</f>
        <v/>
      </c>
      <c r="CQ64" s="292" t="str">
        <f ca="true">+IF(OFFSET('Sanitation Data'!$E$29,0,10*ROW('Sanitation Data'!E58))="","",OFFSET('Sanitation Data'!$E$29,0,10*ROW('Sanitation Data'!E58)))</f>
        <v/>
      </c>
      <c r="CR64" s="292" t="str">
        <f ca="true">+IF(OFFSET('Sanitation Data'!$E$30,0,10*ROW('Sanitation Data'!E58))="","",OFFSET('Sanitation Data'!$E$30,0,10*ROW('Sanitation Data'!E58)))</f>
        <v/>
      </c>
      <c r="CS64" s="292" t="str">
        <f ca="true">+IF(OFFSET('Sanitation Data'!$E$31,0,10*ROW('Sanitation Data'!E58))="","",OFFSET('Sanitation Data'!$E$31,0,10*ROW('Sanitation Data'!E58)))</f>
        <v/>
      </c>
      <c r="CT64" s="292" t="str">
        <f ca="true">+IF(OFFSET('Sanitation Data'!$E$32,0,10*ROW('Sanitation Data'!E58))="","",OFFSET('Sanitation Data'!$E$32,0,10*ROW('Sanitation Data'!E58)))</f>
        <v/>
      </c>
      <c r="CU64" s="292" t="str">
        <f ca="true">+IF(OFFSET('Sanitation Data'!$F$28,0,10*ROW('Sanitation Data'!F58))="","",OFFSET('Sanitation Data'!$F$28,0,10*ROW('Sanitation Data'!F58)))</f>
        <v/>
      </c>
      <c r="CV64" s="292" t="str">
        <f ca="true">+IF(OFFSET('Sanitation Data'!$F$29,0,10*ROW('Sanitation Data'!F58))="","",OFFSET('Sanitation Data'!$F$29,0,10*ROW('Sanitation Data'!F58)))</f>
        <v/>
      </c>
      <c r="CW64" s="292" t="str">
        <f ca="true">+IF(OFFSET('Sanitation Data'!$F$30,0,10*ROW('Sanitation Data'!F58))="","",OFFSET('Sanitation Data'!$F$30,0,10*ROW('Sanitation Data'!F58)))</f>
        <v/>
      </c>
      <c r="CX64" s="292" t="str">
        <f ca="true">+IF(OFFSET('Sanitation Data'!$F$31,0,10*ROW('Sanitation Data'!F58))="","",OFFSET('Sanitation Data'!$F$31,0,10*ROW('Sanitation Data'!F58)))</f>
        <v/>
      </c>
      <c r="CY64" s="292" t="str">
        <f ca="true">+IF(OFFSET('Sanitation Data'!$F$32,0,10*ROW('Sanitation Data'!F58))="","",OFFSET('Sanitation Data'!$F$32,0,10*ROW('Sanitation Data'!F58)))</f>
        <v/>
      </c>
      <c r="CZ64" s="292" t="str">
        <f ca="true">+IF(OFFSET('Sanitation Data'!$G$28,0,10*ROW('Sanitation Data'!G58))="","",OFFSET('Sanitation Data'!$G$28,0,10*ROW('Sanitation Data'!G58)))</f>
        <v/>
      </c>
      <c r="DA64" s="292" t="str">
        <f ca="true">+IF(OFFSET('Sanitation Data'!$G$29,0,10*ROW('Sanitation Data'!G58))="","",OFFSET('Sanitation Data'!$G$29,0,10*ROW('Sanitation Data'!G58)))</f>
        <v/>
      </c>
      <c r="DB64" s="292" t="str">
        <f ca="true">+IF(OFFSET('Sanitation Data'!$G$30,0,10*ROW('Sanitation Data'!G58))="","",OFFSET('Sanitation Data'!$G$30,0,10*ROW('Sanitation Data'!G58)))</f>
        <v/>
      </c>
      <c r="DC64" s="292" t="str">
        <f ca="true">+IF(OFFSET('Sanitation Data'!$G$31,0,10*ROW('Sanitation Data'!G58))="","",OFFSET('Sanitation Data'!$G$31,0,10*ROW('Sanitation Data'!G58)))</f>
        <v/>
      </c>
      <c r="DD64" s="292" t="str">
        <f ca="true">+IF(OFFSET('Sanitation Data'!$G$32,0,10*ROW('Sanitation Data'!G58))="","",OFFSET('Sanitation Data'!$G$32,0,10*ROW('Sanitation Data'!G58)))</f>
        <v/>
      </c>
      <c r="DE64" s="292" t="str">
        <f ca="true">+IF(OFFSET('Sanitation Data'!$H$28,0,10*ROW('Sanitation Data'!H58))="","",OFFSET('Sanitation Data'!$H$28,0,10*ROW('Sanitation Data'!H58)))</f>
        <v/>
      </c>
      <c r="DF64" s="292" t="str">
        <f ca="true">+IF(OFFSET('Sanitation Data'!$H$29,0,10*ROW('Sanitation Data'!H58))="","",OFFSET('Sanitation Data'!$H$29,0,10*ROW('Sanitation Data'!H58)))</f>
        <v/>
      </c>
      <c r="DG64" s="292" t="str">
        <f ca="true">+IF(OFFSET('Sanitation Data'!$H$30,0,10*ROW('Sanitation Data'!H58))="","",OFFSET('Sanitation Data'!$H$30,0,10*ROW('Sanitation Data'!H58)))</f>
        <v/>
      </c>
      <c r="DH64" s="292" t="str">
        <f ca="true">+IF(OFFSET('Sanitation Data'!$H$31,0,10*ROW('Sanitation Data'!H58))="","",OFFSET('Sanitation Data'!$H$31,0,10*ROW('Sanitation Data'!H58)))</f>
        <v/>
      </c>
      <c r="DI64" s="292" t="str">
        <f ca="true">+IF(OFFSET('Sanitation Data'!$H$32,0,10*ROW('Sanitation Data'!H58))="","",OFFSET('Sanitation Data'!$H$32,0,10*ROW('Sanitation Data'!H58)))</f>
        <v/>
      </c>
      <c r="DJ64" s="292" t="str">
        <f ca="true">+IF(OFFSET('Sanitation Data'!$I$28,0,10*ROW('Sanitation Data'!I58))="","",OFFSET('Sanitation Data'!$I$28,0,10*ROW('Sanitation Data'!I58)))</f>
        <v/>
      </c>
      <c r="DK64" s="292" t="str">
        <f ca="true">+IF(OFFSET('Sanitation Data'!$I$29,0,10*ROW('Sanitation Data'!I58))="","",OFFSET('Sanitation Data'!$I$29,0,10*ROW('Sanitation Data'!I58)))</f>
        <v/>
      </c>
      <c r="DL64" s="292" t="str">
        <f ca="true">+IF(OFFSET('Sanitation Data'!$I$30,0,10*ROW('Sanitation Data'!I58))="","",OFFSET('Sanitation Data'!$I$30,0,10*ROW('Sanitation Data'!I58)))</f>
        <v/>
      </c>
      <c r="DM64" s="292" t="str">
        <f ca="true">+IF(OFFSET('Sanitation Data'!$I$31,0,10*ROW('Sanitation Data'!I58))="","",OFFSET('Sanitation Data'!$I$31,0,10*ROW('Sanitation Data'!I58)))</f>
        <v/>
      </c>
      <c r="DN64" s="292" t="str">
        <f ca="true">+IF(OFFSET('Sanitation Data'!$I$32,0,10*ROW('Sanitation Data'!I58))="","",OFFSET('Sanitation Data'!$I$32,0,10*ROW('Sanitation Data'!I58)))</f>
        <v/>
      </c>
      <c r="DO64" s="292" t="str">
        <f ca="true">+IF(OFFSET('Hygiene Data'!$D$11,0,10*ROW('Hygiene Data'!D58))="","",OFFSET('Hygiene Data'!$D$11,0,10*ROW('Hygiene Data'!D58)))</f>
        <v/>
      </c>
      <c r="DP64" s="292" t="str">
        <f ca="true">+IF(OFFSET('Hygiene Data'!$D$12,0,10*ROW('Hygiene Data'!D58))="","",OFFSET('Hygiene Data'!$D$12,0,10*ROW('Hygiene Data'!D58)))</f>
        <v/>
      </c>
      <c r="DQ64" s="292" t="str">
        <f ca="true">+IF(OFFSET('Hygiene Data'!$D$13,0,10*ROW('Hygiene Data'!D58))="","",OFFSET('Hygiene Data'!$D$13,0,10*ROW('Hygiene Data'!D58)))</f>
        <v/>
      </c>
      <c r="DR64" s="292" t="str">
        <f ca="true">+IF(OFFSET('Hygiene Data'!$E$11,0,10*ROW('Hygiene Data'!E58))="","",OFFSET('Hygiene Data'!$E$11,0,10*ROW('Hygiene Data'!E58)))</f>
        <v/>
      </c>
      <c r="DS64" s="292" t="str">
        <f ca="true">+IF(OFFSET('Hygiene Data'!$E$12,0,10*ROW('Hygiene Data'!E58))="","",OFFSET('Hygiene Data'!$E$12,0,10*ROW('Hygiene Data'!E58)))</f>
        <v/>
      </c>
      <c r="DT64" s="292" t="str">
        <f ca="true">+IF(OFFSET('Hygiene Data'!$E$13,0,10*ROW('Hygiene Data'!E58))="","",OFFSET('Hygiene Data'!$E$13,0,10*ROW('Hygiene Data'!E58)))</f>
        <v/>
      </c>
      <c r="DU64" s="292" t="str">
        <f ca="true">+IF(OFFSET('Hygiene Data'!$F$11,0,10*ROW('Hygiene Data'!F58))="","",OFFSET('Hygiene Data'!$F$11,0,10*ROW('Hygiene Data'!F58)))</f>
        <v/>
      </c>
      <c r="DV64" s="292" t="str">
        <f ca="true">+IF(OFFSET('Hygiene Data'!$F$12,0,10*ROW('Hygiene Data'!F58))="","",OFFSET('Hygiene Data'!$F$12,0,10*ROW('Hygiene Data'!F58)))</f>
        <v/>
      </c>
      <c r="DW64" s="292" t="str">
        <f ca="true">+IF(OFFSET('Hygiene Data'!$F$13,0,10*ROW('Hygiene Data'!F58))="","",OFFSET('Hygiene Data'!$F$13,0,10*ROW('Hygiene Data'!F58)))</f>
        <v/>
      </c>
      <c r="DX64" s="292" t="str">
        <f ca="true">+IF(OFFSET('Hygiene Data'!$G$11,0,10*ROW('Hygiene Data'!G58))="","",OFFSET('Hygiene Data'!$G$11,0,10*ROW('Hygiene Data'!G58)))</f>
        <v/>
      </c>
      <c r="DY64" s="292" t="str">
        <f ca="true">+IF(OFFSET('Hygiene Data'!$G$12,0,10*ROW('Hygiene Data'!G58))="","",OFFSET('Hygiene Data'!$G$12,0,10*ROW('Hygiene Data'!G58)))</f>
        <v/>
      </c>
      <c r="DZ64" s="292" t="str">
        <f ca="true">+IF(OFFSET('Hygiene Data'!$G$13,0,10*ROW('Hygiene Data'!G58))="","",OFFSET('Hygiene Data'!$G$13,0,10*ROW('Hygiene Data'!G58)))</f>
        <v/>
      </c>
      <c r="EA64" s="292" t="str">
        <f ca="true">+IF(OFFSET('Hygiene Data'!$H$11,0,10*ROW('Hygiene Data'!H58))="","",OFFSET('Hygiene Data'!$H$11,0,10*ROW('Hygiene Data'!H58)))</f>
        <v/>
      </c>
      <c r="EB64" s="292" t="str">
        <f ca="true">+IF(OFFSET('Hygiene Data'!$H$12,0,10*ROW('Hygiene Data'!H58))="","",OFFSET('Hygiene Data'!$H$12,0,10*ROW('Hygiene Data'!H58)))</f>
        <v/>
      </c>
      <c r="EC64" s="292" t="str">
        <f ca="true">+IF(OFFSET('Hygiene Data'!$H$13,0,10*ROW('Hygiene Data'!H58))="","",OFFSET('Hygiene Data'!$H$13,0,10*ROW('Hygiene Data'!H58)))</f>
        <v/>
      </c>
      <c r="ED64" s="292" t="str">
        <f ca="true">+IF(OFFSET('Hygiene Data'!$I$11,0,10*ROW('Hygiene Data'!I58))="","",OFFSET('Hygiene Data'!$I$11,0,10*ROW('Hygiene Data'!I58)))</f>
        <v/>
      </c>
      <c r="EE64" s="292" t="str">
        <f ca="true">+IF(OFFSET('Hygiene Data'!$I$12,0,10*ROW('Hygiene Data'!I58))="","",OFFSET('Hygiene Data'!$I$12,0,10*ROW('Hygiene Data'!I58)))</f>
        <v/>
      </c>
      <c r="EF64" s="29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8"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2"/>
      <c r="BS65" s="292" t="str">
        <f ca="true">+IF(OFFSET('Water Data'!$D$27,0,10*ROW('Water Data'!D59))="","",OFFSET('Water Data'!$D$27,0,10*ROW('Water Data'!D59)))</f>
        <v/>
      </c>
      <c r="BT65" s="292" t="str">
        <f ca="true">+IF(OFFSET('Water Data'!$D$28,0,10*ROW('Water Data'!D59))="","",OFFSET('Water Data'!$D$28,0,10*ROW('Water Data'!D59)))</f>
        <v/>
      </c>
      <c r="BU65" s="292" t="str">
        <f ca="true">+IF(OFFSET('Water Data'!$D$29,0,10*ROW('Water Data'!D59))="","",OFFSET('Water Data'!$D$29,0,10*ROW('Water Data'!D59)))</f>
        <v/>
      </c>
      <c r="BV65" s="292" t="str">
        <f ca="true">+IF(OFFSET('Water Data'!$E$27,0,10*ROW('Water Data'!E59))="","",OFFSET('Water Data'!$E$27,0,10*ROW('Water Data'!E59)))</f>
        <v/>
      </c>
      <c r="BW65" s="292" t="str">
        <f ca="true">+IF(OFFSET('Water Data'!$E$28,0,10*ROW('Water Data'!E59))="","",OFFSET('Water Data'!$E$28,0,10*ROW('Water Data'!E59)))</f>
        <v/>
      </c>
      <c r="BX65" s="292" t="str">
        <f ca="true">+IF(OFFSET('Water Data'!$E$29,0,10*ROW('Water Data'!E59))="","",OFFSET('Water Data'!$E$29,0,10*ROW('Water Data'!E59)))</f>
        <v/>
      </c>
      <c r="BY65" s="292" t="str">
        <f ca="true">+IF(OFFSET('Water Data'!$F$27,0,10*ROW('Water Data'!F59))="","",OFFSET('Water Data'!$F$27,0,10*ROW('Water Data'!F59)))</f>
        <v/>
      </c>
      <c r="BZ65" s="292" t="str">
        <f ca="true">+IF(OFFSET('Water Data'!$F$28,0,10*ROW('Water Data'!F59))="","",OFFSET('Water Data'!$F$28,0,10*ROW('Water Data'!F59)))</f>
        <v/>
      </c>
      <c r="CA65" s="292" t="str">
        <f ca="true">+IF(OFFSET('Water Data'!$F$29,0,10*ROW('Water Data'!F59))="","",OFFSET('Water Data'!$F$29,0,10*ROW('Water Data'!F59)))</f>
        <v/>
      </c>
      <c r="CB65" s="292" t="str">
        <f ca="true">+IF(OFFSET('Water Data'!$G$27,0,10*ROW('Water Data'!G59))="","",OFFSET('Water Data'!$G$27,0,10*ROW('Water Data'!G59)))</f>
        <v/>
      </c>
      <c r="CC65" s="292" t="str">
        <f ca="true">+IF(OFFSET('Water Data'!$G$28,0,10*ROW('Water Data'!G59))="","",OFFSET('Water Data'!$G$28,0,10*ROW('Water Data'!G59)))</f>
        <v/>
      </c>
      <c r="CD65" s="292" t="str">
        <f ca="true">+IF(OFFSET('Water Data'!$G$29,0,10*ROW('Water Data'!G59))="","",OFFSET('Water Data'!$G$29,0,10*ROW('Water Data'!G59)))</f>
        <v/>
      </c>
      <c r="CE65" s="292" t="str">
        <f ca="true">+IF(OFFSET('Water Data'!$H$27,0,10*ROW('Water Data'!H59))="","",OFFSET('Water Data'!$H$27,0,10*ROW('Water Data'!H59)))</f>
        <v/>
      </c>
      <c r="CF65" s="292" t="str">
        <f ca="true">+IF(OFFSET('Water Data'!$H$28,0,10*ROW('Water Data'!H59))="","",OFFSET('Water Data'!$H$28,0,10*ROW('Water Data'!H59)))</f>
        <v/>
      </c>
      <c r="CG65" s="292" t="str">
        <f ca="true">+IF(OFFSET('Water Data'!$H$29,0,10*ROW('Water Data'!H59))="","",OFFSET('Water Data'!$H$29,0,10*ROW('Water Data'!H59)))</f>
        <v/>
      </c>
      <c r="CH65" s="292" t="str">
        <f ca="true">+IF(OFFSET('Water Data'!$I$27,0,10*ROW('Water Data'!I59))="","",OFFSET('Water Data'!$I$27,0,10*ROW('Water Data'!I59)))</f>
        <v/>
      </c>
      <c r="CI65" s="292" t="str">
        <f ca="true">+IF(OFFSET('Water Data'!$I$28,0,10*ROW('Water Data'!I59))="","",OFFSET('Water Data'!$I$28,0,10*ROW('Water Data'!I59)))</f>
        <v/>
      </c>
      <c r="CJ65" s="292" t="str">
        <f ca="true">+IF(OFFSET('Water Data'!$I$29,0,10*ROW('Water Data'!I59))="","",OFFSET('Water Data'!$I$29,0,10*ROW('Water Data'!I59)))</f>
        <v/>
      </c>
      <c r="CK65" s="292" t="str">
        <f ca="true">+IF(OFFSET('Sanitation Data'!$D$28,0,10*ROW('Sanitation Data'!D59))="","",OFFSET('Sanitation Data'!$D$28,0,10*ROW('Sanitation Data'!D59)))</f>
        <v/>
      </c>
      <c r="CL65" s="292" t="str">
        <f ca="true">+IF(OFFSET('Sanitation Data'!$D$29,0,10*ROW('Sanitation Data'!D59))="","",OFFSET('Sanitation Data'!$D$29,0,10*ROW('Sanitation Data'!D59)))</f>
        <v/>
      </c>
      <c r="CM65" s="292" t="str">
        <f ca="true">+IF(OFFSET('Sanitation Data'!$D$30,0,10*ROW('Sanitation Data'!D59))="","",OFFSET('Sanitation Data'!$D$30,0,10*ROW('Sanitation Data'!D59)))</f>
        <v/>
      </c>
      <c r="CN65" s="292" t="str">
        <f ca="true">+IF(OFFSET('Sanitation Data'!$D$31,0,10*ROW('Sanitation Data'!D59))="","",OFFSET('Sanitation Data'!$D$31,0,10*ROW('Sanitation Data'!D59)))</f>
        <v/>
      </c>
      <c r="CO65" s="292" t="str">
        <f ca="true">+IF(OFFSET('Sanitation Data'!$D$32,0,10*ROW('Sanitation Data'!D59))="","",OFFSET('Sanitation Data'!$D$32,0,10*ROW('Sanitation Data'!D59)))</f>
        <v/>
      </c>
      <c r="CP65" s="292" t="str">
        <f ca="true">+IF(OFFSET('Sanitation Data'!$E$28,0,10*ROW('Sanitation Data'!E59))="","",OFFSET('Sanitation Data'!$E$28,0,10*ROW('Sanitation Data'!E59)))</f>
        <v/>
      </c>
      <c r="CQ65" s="292" t="str">
        <f ca="true">+IF(OFFSET('Sanitation Data'!$E$29,0,10*ROW('Sanitation Data'!E59))="","",OFFSET('Sanitation Data'!$E$29,0,10*ROW('Sanitation Data'!E59)))</f>
        <v/>
      </c>
      <c r="CR65" s="292" t="str">
        <f ca="true">+IF(OFFSET('Sanitation Data'!$E$30,0,10*ROW('Sanitation Data'!E59))="","",OFFSET('Sanitation Data'!$E$30,0,10*ROW('Sanitation Data'!E59)))</f>
        <v/>
      </c>
      <c r="CS65" s="292" t="str">
        <f ca="true">+IF(OFFSET('Sanitation Data'!$E$31,0,10*ROW('Sanitation Data'!E59))="","",OFFSET('Sanitation Data'!$E$31,0,10*ROW('Sanitation Data'!E59)))</f>
        <v/>
      </c>
      <c r="CT65" s="292" t="str">
        <f ca="true">+IF(OFFSET('Sanitation Data'!$E$32,0,10*ROW('Sanitation Data'!E59))="","",OFFSET('Sanitation Data'!$E$32,0,10*ROW('Sanitation Data'!E59)))</f>
        <v/>
      </c>
      <c r="CU65" s="292" t="str">
        <f ca="true">+IF(OFFSET('Sanitation Data'!$F$28,0,10*ROW('Sanitation Data'!F59))="","",OFFSET('Sanitation Data'!$F$28,0,10*ROW('Sanitation Data'!F59)))</f>
        <v/>
      </c>
      <c r="CV65" s="292" t="str">
        <f ca="true">+IF(OFFSET('Sanitation Data'!$F$29,0,10*ROW('Sanitation Data'!F59))="","",OFFSET('Sanitation Data'!$F$29,0,10*ROW('Sanitation Data'!F59)))</f>
        <v/>
      </c>
      <c r="CW65" s="292" t="str">
        <f ca="true">+IF(OFFSET('Sanitation Data'!$F$30,0,10*ROW('Sanitation Data'!F59))="","",OFFSET('Sanitation Data'!$F$30,0,10*ROW('Sanitation Data'!F59)))</f>
        <v/>
      </c>
      <c r="CX65" s="292" t="str">
        <f ca="true">+IF(OFFSET('Sanitation Data'!$F$31,0,10*ROW('Sanitation Data'!F59))="","",OFFSET('Sanitation Data'!$F$31,0,10*ROW('Sanitation Data'!F59)))</f>
        <v/>
      </c>
      <c r="CY65" s="292" t="str">
        <f ca="true">+IF(OFFSET('Sanitation Data'!$F$32,0,10*ROW('Sanitation Data'!F59))="","",OFFSET('Sanitation Data'!$F$32,0,10*ROW('Sanitation Data'!F59)))</f>
        <v/>
      </c>
      <c r="CZ65" s="292" t="str">
        <f ca="true">+IF(OFFSET('Sanitation Data'!$G$28,0,10*ROW('Sanitation Data'!G59))="","",OFFSET('Sanitation Data'!$G$28,0,10*ROW('Sanitation Data'!G59)))</f>
        <v/>
      </c>
      <c r="DA65" s="292" t="str">
        <f ca="true">+IF(OFFSET('Sanitation Data'!$G$29,0,10*ROW('Sanitation Data'!G59))="","",OFFSET('Sanitation Data'!$G$29,0,10*ROW('Sanitation Data'!G59)))</f>
        <v/>
      </c>
      <c r="DB65" s="292" t="str">
        <f ca="true">+IF(OFFSET('Sanitation Data'!$G$30,0,10*ROW('Sanitation Data'!G59))="","",OFFSET('Sanitation Data'!$G$30,0,10*ROW('Sanitation Data'!G59)))</f>
        <v/>
      </c>
      <c r="DC65" s="292" t="str">
        <f ca="true">+IF(OFFSET('Sanitation Data'!$G$31,0,10*ROW('Sanitation Data'!G59))="","",OFFSET('Sanitation Data'!$G$31,0,10*ROW('Sanitation Data'!G59)))</f>
        <v/>
      </c>
      <c r="DD65" s="292" t="str">
        <f ca="true">+IF(OFFSET('Sanitation Data'!$G$32,0,10*ROW('Sanitation Data'!G59))="","",OFFSET('Sanitation Data'!$G$32,0,10*ROW('Sanitation Data'!G59)))</f>
        <v/>
      </c>
      <c r="DE65" s="292" t="str">
        <f ca="true">+IF(OFFSET('Sanitation Data'!$H$28,0,10*ROW('Sanitation Data'!H59))="","",OFFSET('Sanitation Data'!$H$28,0,10*ROW('Sanitation Data'!H59)))</f>
        <v/>
      </c>
      <c r="DF65" s="292" t="str">
        <f ca="true">+IF(OFFSET('Sanitation Data'!$H$29,0,10*ROW('Sanitation Data'!H59))="","",OFFSET('Sanitation Data'!$H$29,0,10*ROW('Sanitation Data'!H59)))</f>
        <v/>
      </c>
      <c r="DG65" s="292" t="str">
        <f ca="true">+IF(OFFSET('Sanitation Data'!$H$30,0,10*ROW('Sanitation Data'!H59))="","",OFFSET('Sanitation Data'!$H$30,0,10*ROW('Sanitation Data'!H59)))</f>
        <v/>
      </c>
      <c r="DH65" s="292" t="str">
        <f ca="true">+IF(OFFSET('Sanitation Data'!$H$31,0,10*ROW('Sanitation Data'!H59))="","",OFFSET('Sanitation Data'!$H$31,0,10*ROW('Sanitation Data'!H59)))</f>
        <v/>
      </c>
      <c r="DI65" s="292" t="str">
        <f ca="true">+IF(OFFSET('Sanitation Data'!$H$32,0,10*ROW('Sanitation Data'!H59))="","",OFFSET('Sanitation Data'!$H$32,0,10*ROW('Sanitation Data'!H59)))</f>
        <v/>
      </c>
      <c r="DJ65" s="292" t="str">
        <f ca="true">+IF(OFFSET('Sanitation Data'!$I$28,0,10*ROW('Sanitation Data'!I59))="","",OFFSET('Sanitation Data'!$I$28,0,10*ROW('Sanitation Data'!I59)))</f>
        <v/>
      </c>
      <c r="DK65" s="292" t="str">
        <f ca="true">+IF(OFFSET('Sanitation Data'!$I$29,0,10*ROW('Sanitation Data'!I59))="","",OFFSET('Sanitation Data'!$I$29,0,10*ROW('Sanitation Data'!I59)))</f>
        <v/>
      </c>
      <c r="DL65" s="292" t="str">
        <f ca="true">+IF(OFFSET('Sanitation Data'!$I$30,0,10*ROW('Sanitation Data'!I59))="","",OFFSET('Sanitation Data'!$I$30,0,10*ROW('Sanitation Data'!I59)))</f>
        <v/>
      </c>
      <c r="DM65" s="292" t="str">
        <f ca="true">+IF(OFFSET('Sanitation Data'!$I$31,0,10*ROW('Sanitation Data'!I59))="","",OFFSET('Sanitation Data'!$I$31,0,10*ROW('Sanitation Data'!I59)))</f>
        <v/>
      </c>
      <c r="DN65" s="292" t="str">
        <f ca="true">+IF(OFFSET('Sanitation Data'!$I$32,0,10*ROW('Sanitation Data'!I59))="","",OFFSET('Sanitation Data'!$I$32,0,10*ROW('Sanitation Data'!I59)))</f>
        <v/>
      </c>
      <c r="DO65" s="292" t="str">
        <f ca="true">+IF(OFFSET('Hygiene Data'!$D$11,0,10*ROW('Hygiene Data'!D59))="","",OFFSET('Hygiene Data'!$D$11,0,10*ROW('Hygiene Data'!D59)))</f>
        <v/>
      </c>
      <c r="DP65" s="292" t="str">
        <f ca="true">+IF(OFFSET('Hygiene Data'!$D$12,0,10*ROW('Hygiene Data'!D59))="","",OFFSET('Hygiene Data'!$D$12,0,10*ROW('Hygiene Data'!D59)))</f>
        <v/>
      </c>
      <c r="DQ65" s="292" t="str">
        <f ca="true">+IF(OFFSET('Hygiene Data'!$D$13,0,10*ROW('Hygiene Data'!D59))="","",OFFSET('Hygiene Data'!$D$13,0,10*ROW('Hygiene Data'!D59)))</f>
        <v/>
      </c>
      <c r="DR65" s="292" t="str">
        <f ca="true">+IF(OFFSET('Hygiene Data'!$E$11,0,10*ROW('Hygiene Data'!E59))="","",OFFSET('Hygiene Data'!$E$11,0,10*ROW('Hygiene Data'!E59)))</f>
        <v/>
      </c>
      <c r="DS65" s="292" t="str">
        <f ca="true">+IF(OFFSET('Hygiene Data'!$E$12,0,10*ROW('Hygiene Data'!E59))="","",OFFSET('Hygiene Data'!$E$12,0,10*ROW('Hygiene Data'!E59)))</f>
        <v/>
      </c>
      <c r="DT65" s="292" t="str">
        <f ca="true">+IF(OFFSET('Hygiene Data'!$E$13,0,10*ROW('Hygiene Data'!E59))="","",OFFSET('Hygiene Data'!$E$13,0,10*ROW('Hygiene Data'!E59)))</f>
        <v/>
      </c>
      <c r="DU65" s="292" t="str">
        <f ca="true">+IF(OFFSET('Hygiene Data'!$F$11,0,10*ROW('Hygiene Data'!F59))="","",OFFSET('Hygiene Data'!$F$11,0,10*ROW('Hygiene Data'!F59)))</f>
        <v/>
      </c>
      <c r="DV65" s="292" t="str">
        <f ca="true">+IF(OFFSET('Hygiene Data'!$F$12,0,10*ROW('Hygiene Data'!F59))="","",OFFSET('Hygiene Data'!$F$12,0,10*ROW('Hygiene Data'!F59)))</f>
        <v/>
      </c>
      <c r="DW65" s="292" t="str">
        <f ca="true">+IF(OFFSET('Hygiene Data'!$F$13,0,10*ROW('Hygiene Data'!F59))="","",OFFSET('Hygiene Data'!$F$13,0,10*ROW('Hygiene Data'!F59)))</f>
        <v/>
      </c>
      <c r="DX65" s="292" t="str">
        <f ca="true">+IF(OFFSET('Hygiene Data'!$G$11,0,10*ROW('Hygiene Data'!G59))="","",OFFSET('Hygiene Data'!$G$11,0,10*ROW('Hygiene Data'!G59)))</f>
        <v/>
      </c>
      <c r="DY65" s="292" t="str">
        <f ca="true">+IF(OFFSET('Hygiene Data'!$G$12,0,10*ROW('Hygiene Data'!G59))="","",OFFSET('Hygiene Data'!$G$12,0,10*ROW('Hygiene Data'!G59)))</f>
        <v/>
      </c>
      <c r="DZ65" s="292" t="str">
        <f ca="true">+IF(OFFSET('Hygiene Data'!$G$13,0,10*ROW('Hygiene Data'!G59))="","",OFFSET('Hygiene Data'!$G$13,0,10*ROW('Hygiene Data'!G59)))</f>
        <v/>
      </c>
      <c r="EA65" s="292" t="str">
        <f ca="true">+IF(OFFSET('Hygiene Data'!$H$11,0,10*ROW('Hygiene Data'!H59))="","",OFFSET('Hygiene Data'!$H$11,0,10*ROW('Hygiene Data'!H59)))</f>
        <v/>
      </c>
      <c r="EB65" s="292" t="str">
        <f ca="true">+IF(OFFSET('Hygiene Data'!$H$12,0,10*ROW('Hygiene Data'!H59))="","",OFFSET('Hygiene Data'!$H$12,0,10*ROW('Hygiene Data'!H59)))</f>
        <v/>
      </c>
      <c r="EC65" s="292" t="str">
        <f ca="true">+IF(OFFSET('Hygiene Data'!$H$13,0,10*ROW('Hygiene Data'!H59))="","",OFFSET('Hygiene Data'!$H$13,0,10*ROW('Hygiene Data'!H59)))</f>
        <v/>
      </c>
      <c r="ED65" s="292" t="str">
        <f ca="true">+IF(OFFSET('Hygiene Data'!$I$11,0,10*ROW('Hygiene Data'!I59))="","",OFFSET('Hygiene Data'!$I$11,0,10*ROW('Hygiene Data'!I59)))</f>
        <v/>
      </c>
      <c r="EE65" s="292" t="str">
        <f ca="true">+IF(OFFSET('Hygiene Data'!$I$12,0,10*ROW('Hygiene Data'!I59))="","",OFFSET('Hygiene Data'!$I$12,0,10*ROW('Hygiene Data'!I59)))</f>
        <v/>
      </c>
      <c r="EF65" s="29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8"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2"/>
      <c r="BS66" s="292" t="str">
        <f ca="true">+IF(OFFSET('Water Data'!$D$27,0,10*ROW('Water Data'!D60))="","",OFFSET('Water Data'!$D$27,0,10*ROW('Water Data'!D60)))</f>
        <v/>
      </c>
      <c r="BT66" s="292" t="str">
        <f ca="true">+IF(OFFSET('Water Data'!$D$28,0,10*ROW('Water Data'!D60))="","",OFFSET('Water Data'!$D$28,0,10*ROW('Water Data'!D60)))</f>
        <v/>
      </c>
      <c r="BU66" s="292" t="str">
        <f ca="true">+IF(OFFSET('Water Data'!$D$29,0,10*ROW('Water Data'!D60))="","",OFFSET('Water Data'!$D$29,0,10*ROW('Water Data'!D60)))</f>
        <v/>
      </c>
      <c r="BV66" s="292" t="str">
        <f ca="true">+IF(OFFSET('Water Data'!$E$27,0,10*ROW('Water Data'!E60))="","",OFFSET('Water Data'!$E$27,0,10*ROW('Water Data'!E60)))</f>
        <v/>
      </c>
      <c r="BW66" s="292" t="str">
        <f ca="true">+IF(OFFSET('Water Data'!$E$28,0,10*ROW('Water Data'!E60))="","",OFFSET('Water Data'!$E$28,0,10*ROW('Water Data'!E60)))</f>
        <v/>
      </c>
      <c r="BX66" s="292" t="str">
        <f ca="true">+IF(OFFSET('Water Data'!$E$29,0,10*ROW('Water Data'!E60))="","",OFFSET('Water Data'!$E$29,0,10*ROW('Water Data'!E60)))</f>
        <v/>
      </c>
      <c r="BY66" s="292" t="str">
        <f ca="true">+IF(OFFSET('Water Data'!$F$27,0,10*ROW('Water Data'!F60))="","",OFFSET('Water Data'!$F$27,0,10*ROW('Water Data'!F60)))</f>
        <v/>
      </c>
      <c r="BZ66" s="292" t="str">
        <f ca="true">+IF(OFFSET('Water Data'!$F$28,0,10*ROW('Water Data'!F60))="","",OFFSET('Water Data'!$F$28,0,10*ROW('Water Data'!F60)))</f>
        <v/>
      </c>
      <c r="CA66" s="292" t="str">
        <f ca="true">+IF(OFFSET('Water Data'!$F$29,0,10*ROW('Water Data'!F60))="","",OFFSET('Water Data'!$F$29,0,10*ROW('Water Data'!F60)))</f>
        <v/>
      </c>
      <c r="CB66" s="292" t="str">
        <f ca="true">+IF(OFFSET('Water Data'!$G$27,0,10*ROW('Water Data'!G60))="","",OFFSET('Water Data'!$G$27,0,10*ROW('Water Data'!G60)))</f>
        <v/>
      </c>
      <c r="CC66" s="292" t="str">
        <f ca="true">+IF(OFFSET('Water Data'!$G$28,0,10*ROW('Water Data'!G60))="","",OFFSET('Water Data'!$G$28,0,10*ROW('Water Data'!G60)))</f>
        <v/>
      </c>
      <c r="CD66" s="292" t="str">
        <f ca="true">+IF(OFFSET('Water Data'!$G$29,0,10*ROW('Water Data'!G60))="","",OFFSET('Water Data'!$G$29,0,10*ROW('Water Data'!G60)))</f>
        <v/>
      </c>
      <c r="CE66" s="292" t="str">
        <f ca="true">+IF(OFFSET('Water Data'!$H$27,0,10*ROW('Water Data'!H60))="","",OFFSET('Water Data'!$H$27,0,10*ROW('Water Data'!H60)))</f>
        <v/>
      </c>
      <c r="CF66" s="292" t="str">
        <f ca="true">+IF(OFFSET('Water Data'!$H$28,0,10*ROW('Water Data'!H60))="","",OFFSET('Water Data'!$H$28,0,10*ROW('Water Data'!H60)))</f>
        <v/>
      </c>
      <c r="CG66" s="292" t="str">
        <f ca="true">+IF(OFFSET('Water Data'!$H$29,0,10*ROW('Water Data'!H60))="","",OFFSET('Water Data'!$H$29,0,10*ROW('Water Data'!H60)))</f>
        <v/>
      </c>
      <c r="CH66" s="292" t="str">
        <f ca="true">+IF(OFFSET('Water Data'!$I$27,0,10*ROW('Water Data'!I60))="","",OFFSET('Water Data'!$I$27,0,10*ROW('Water Data'!I60)))</f>
        <v/>
      </c>
      <c r="CI66" s="292" t="str">
        <f ca="true">+IF(OFFSET('Water Data'!$I$28,0,10*ROW('Water Data'!I60))="","",OFFSET('Water Data'!$I$28,0,10*ROW('Water Data'!I60)))</f>
        <v/>
      </c>
      <c r="CJ66" s="292" t="str">
        <f ca="true">+IF(OFFSET('Water Data'!$I$29,0,10*ROW('Water Data'!I60))="","",OFFSET('Water Data'!$I$29,0,10*ROW('Water Data'!I60)))</f>
        <v/>
      </c>
      <c r="CK66" s="292" t="str">
        <f ca="true">+IF(OFFSET('Sanitation Data'!$D$28,0,10*ROW('Sanitation Data'!D60))="","",OFFSET('Sanitation Data'!$D$28,0,10*ROW('Sanitation Data'!D60)))</f>
        <v/>
      </c>
      <c r="CL66" s="292" t="str">
        <f ca="true">+IF(OFFSET('Sanitation Data'!$D$29,0,10*ROW('Sanitation Data'!D60))="","",OFFSET('Sanitation Data'!$D$29,0,10*ROW('Sanitation Data'!D60)))</f>
        <v/>
      </c>
      <c r="CM66" s="292" t="str">
        <f ca="true">+IF(OFFSET('Sanitation Data'!$D$30,0,10*ROW('Sanitation Data'!D60))="","",OFFSET('Sanitation Data'!$D$30,0,10*ROW('Sanitation Data'!D60)))</f>
        <v/>
      </c>
      <c r="CN66" s="292" t="str">
        <f ca="true">+IF(OFFSET('Sanitation Data'!$D$31,0,10*ROW('Sanitation Data'!D60))="","",OFFSET('Sanitation Data'!$D$31,0,10*ROW('Sanitation Data'!D60)))</f>
        <v/>
      </c>
      <c r="CO66" s="292" t="str">
        <f ca="true">+IF(OFFSET('Sanitation Data'!$D$32,0,10*ROW('Sanitation Data'!D60))="","",OFFSET('Sanitation Data'!$D$32,0,10*ROW('Sanitation Data'!D60)))</f>
        <v/>
      </c>
      <c r="CP66" s="292" t="str">
        <f ca="true">+IF(OFFSET('Sanitation Data'!$E$28,0,10*ROW('Sanitation Data'!E60))="","",OFFSET('Sanitation Data'!$E$28,0,10*ROW('Sanitation Data'!E60)))</f>
        <v/>
      </c>
      <c r="CQ66" s="292" t="str">
        <f ca="true">+IF(OFFSET('Sanitation Data'!$E$29,0,10*ROW('Sanitation Data'!E60))="","",OFFSET('Sanitation Data'!$E$29,0,10*ROW('Sanitation Data'!E60)))</f>
        <v/>
      </c>
      <c r="CR66" s="292" t="str">
        <f ca="true">+IF(OFFSET('Sanitation Data'!$E$30,0,10*ROW('Sanitation Data'!E60))="","",OFFSET('Sanitation Data'!$E$30,0,10*ROW('Sanitation Data'!E60)))</f>
        <v/>
      </c>
      <c r="CS66" s="292" t="str">
        <f ca="true">+IF(OFFSET('Sanitation Data'!$E$31,0,10*ROW('Sanitation Data'!E60))="","",OFFSET('Sanitation Data'!$E$31,0,10*ROW('Sanitation Data'!E60)))</f>
        <v/>
      </c>
      <c r="CT66" s="292" t="str">
        <f ca="true">+IF(OFFSET('Sanitation Data'!$E$32,0,10*ROW('Sanitation Data'!E60))="","",OFFSET('Sanitation Data'!$E$32,0,10*ROW('Sanitation Data'!E60)))</f>
        <v/>
      </c>
      <c r="CU66" s="292" t="str">
        <f ca="true">+IF(OFFSET('Sanitation Data'!$F$28,0,10*ROW('Sanitation Data'!F60))="","",OFFSET('Sanitation Data'!$F$28,0,10*ROW('Sanitation Data'!F60)))</f>
        <v/>
      </c>
      <c r="CV66" s="292" t="str">
        <f ca="true">+IF(OFFSET('Sanitation Data'!$F$29,0,10*ROW('Sanitation Data'!F60))="","",OFFSET('Sanitation Data'!$F$29,0,10*ROW('Sanitation Data'!F60)))</f>
        <v/>
      </c>
      <c r="CW66" s="292" t="str">
        <f ca="true">+IF(OFFSET('Sanitation Data'!$F$30,0,10*ROW('Sanitation Data'!F60))="","",OFFSET('Sanitation Data'!$F$30,0,10*ROW('Sanitation Data'!F60)))</f>
        <v/>
      </c>
      <c r="CX66" s="292" t="str">
        <f ca="true">+IF(OFFSET('Sanitation Data'!$F$31,0,10*ROW('Sanitation Data'!F60))="","",OFFSET('Sanitation Data'!$F$31,0,10*ROW('Sanitation Data'!F60)))</f>
        <v/>
      </c>
      <c r="CY66" s="292" t="str">
        <f ca="true">+IF(OFFSET('Sanitation Data'!$F$32,0,10*ROW('Sanitation Data'!F60))="","",OFFSET('Sanitation Data'!$F$32,0,10*ROW('Sanitation Data'!F60)))</f>
        <v/>
      </c>
      <c r="CZ66" s="292" t="str">
        <f ca="true">+IF(OFFSET('Sanitation Data'!$G$28,0,10*ROW('Sanitation Data'!G60))="","",OFFSET('Sanitation Data'!$G$28,0,10*ROW('Sanitation Data'!G60)))</f>
        <v/>
      </c>
      <c r="DA66" s="292" t="str">
        <f ca="true">+IF(OFFSET('Sanitation Data'!$G$29,0,10*ROW('Sanitation Data'!G60))="","",OFFSET('Sanitation Data'!$G$29,0,10*ROW('Sanitation Data'!G60)))</f>
        <v/>
      </c>
      <c r="DB66" s="292" t="str">
        <f ca="true">+IF(OFFSET('Sanitation Data'!$G$30,0,10*ROW('Sanitation Data'!G60))="","",OFFSET('Sanitation Data'!$G$30,0,10*ROW('Sanitation Data'!G60)))</f>
        <v/>
      </c>
      <c r="DC66" s="292" t="str">
        <f ca="true">+IF(OFFSET('Sanitation Data'!$G$31,0,10*ROW('Sanitation Data'!G60))="","",OFFSET('Sanitation Data'!$G$31,0,10*ROW('Sanitation Data'!G60)))</f>
        <v/>
      </c>
      <c r="DD66" s="292" t="str">
        <f ca="true">+IF(OFFSET('Sanitation Data'!$G$32,0,10*ROW('Sanitation Data'!G60))="","",OFFSET('Sanitation Data'!$G$32,0,10*ROW('Sanitation Data'!G60)))</f>
        <v/>
      </c>
      <c r="DE66" s="292" t="str">
        <f ca="true">+IF(OFFSET('Sanitation Data'!$H$28,0,10*ROW('Sanitation Data'!H60))="","",OFFSET('Sanitation Data'!$H$28,0,10*ROW('Sanitation Data'!H60)))</f>
        <v/>
      </c>
      <c r="DF66" s="292" t="str">
        <f ca="true">+IF(OFFSET('Sanitation Data'!$H$29,0,10*ROW('Sanitation Data'!H60))="","",OFFSET('Sanitation Data'!$H$29,0,10*ROW('Sanitation Data'!H60)))</f>
        <v/>
      </c>
      <c r="DG66" s="292" t="str">
        <f ca="true">+IF(OFFSET('Sanitation Data'!$H$30,0,10*ROW('Sanitation Data'!H60))="","",OFFSET('Sanitation Data'!$H$30,0,10*ROW('Sanitation Data'!H60)))</f>
        <v/>
      </c>
      <c r="DH66" s="292" t="str">
        <f ca="true">+IF(OFFSET('Sanitation Data'!$H$31,0,10*ROW('Sanitation Data'!H60))="","",OFFSET('Sanitation Data'!$H$31,0,10*ROW('Sanitation Data'!H60)))</f>
        <v/>
      </c>
      <c r="DI66" s="292" t="str">
        <f ca="true">+IF(OFFSET('Sanitation Data'!$H$32,0,10*ROW('Sanitation Data'!H60))="","",OFFSET('Sanitation Data'!$H$32,0,10*ROW('Sanitation Data'!H60)))</f>
        <v/>
      </c>
      <c r="DJ66" s="292" t="str">
        <f ca="true">+IF(OFFSET('Sanitation Data'!$I$28,0,10*ROW('Sanitation Data'!I60))="","",OFFSET('Sanitation Data'!$I$28,0,10*ROW('Sanitation Data'!I60)))</f>
        <v/>
      </c>
      <c r="DK66" s="292" t="str">
        <f ca="true">+IF(OFFSET('Sanitation Data'!$I$29,0,10*ROW('Sanitation Data'!I60))="","",OFFSET('Sanitation Data'!$I$29,0,10*ROW('Sanitation Data'!I60)))</f>
        <v/>
      </c>
      <c r="DL66" s="292" t="str">
        <f ca="true">+IF(OFFSET('Sanitation Data'!$I$30,0,10*ROW('Sanitation Data'!I60))="","",OFFSET('Sanitation Data'!$I$30,0,10*ROW('Sanitation Data'!I60)))</f>
        <v/>
      </c>
      <c r="DM66" s="292" t="str">
        <f ca="true">+IF(OFFSET('Sanitation Data'!$I$31,0,10*ROW('Sanitation Data'!I60))="","",OFFSET('Sanitation Data'!$I$31,0,10*ROW('Sanitation Data'!I60)))</f>
        <v/>
      </c>
      <c r="DN66" s="292" t="str">
        <f ca="true">+IF(OFFSET('Sanitation Data'!$I$32,0,10*ROW('Sanitation Data'!I60))="","",OFFSET('Sanitation Data'!$I$32,0,10*ROW('Sanitation Data'!I60)))</f>
        <v/>
      </c>
      <c r="DO66" s="292" t="str">
        <f ca="true">+IF(OFFSET('Hygiene Data'!$D$11,0,10*ROW('Hygiene Data'!D60))="","",OFFSET('Hygiene Data'!$D$11,0,10*ROW('Hygiene Data'!D60)))</f>
        <v/>
      </c>
      <c r="DP66" s="292" t="str">
        <f ca="true">+IF(OFFSET('Hygiene Data'!$D$12,0,10*ROW('Hygiene Data'!D60))="","",OFFSET('Hygiene Data'!$D$12,0,10*ROW('Hygiene Data'!D60)))</f>
        <v/>
      </c>
      <c r="DQ66" s="292" t="str">
        <f ca="true">+IF(OFFSET('Hygiene Data'!$D$13,0,10*ROW('Hygiene Data'!D60))="","",OFFSET('Hygiene Data'!$D$13,0,10*ROW('Hygiene Data'!D60)))</f>
        <v/>
      </c>
      <c r="DR66" s="292" t="str">
        <f ca="true">+IF(OFFSET('Hygiene Data'!$E$11,0,10*ROW('Hygiene Data'!E60))="","",OFFSET('Hygiene Data'!$E$11,0,10*ROW('Hygiene Data'!E60)))</f>
        <v/>
      </c>
      <c r="DS66" s="292" t="str">
        <f ca="true">+IF(OFFSET('Hygiene Data'!$E$12,0,10*ROW('Hygiene Data'!E60))="","",OFFSET('Hygiene Data'!$E$12,0,10*ROW('Hygiene Data'!E60)))</f>
        <v/>
      </c>
      <c r="DT66" s="292" t="str">
        <f ca="true">+IF(OFFSET('Hygiene Data'!$E$13,0,10*ROW('Hygiene Data'!E60))="","",OFFSET('Hygiene Data'!$E$13,0,10*ROW('Hygiene Data'!E60)))</f>
        <v/>
      </c>
      <c r="DU66" s="292" t="str">
        <f ca="true">+IF(OFFSET('Hygiene Data'!$F$11,0,10*ROW('Hygiene Data'!F60))="","",OFFSET('Hygiene Data'!$F$11,0,10*ROW('Hygiene Data'!F60)))</f>
        <v/>
      </c>
      <c r="DV66" s="292" t="str">
        <f ca="true">+IF(OFFSET('Hygiene Data'!$F$12,0,10*ROW('Hygiene Data'!F60))="","",OFFSET('Hygiene Data'!$F$12,0,10*ROW('Hygiene Data'!F60)))</f>
        <v/>
      </c>
      <c r="DW66" s="292" t="str">
        <f ca="true">+IF(OFFSET('Hygiene Data'!$F$13,0,10*ROW('Hygiene Data'!F60))="","",OFFSET('Hygiene Data'!$F$13,0,10*ROW('Hygiene Data'!F60)))</f>
        <v/>
      </c>
      <c r="DX66" s="292" t="str">
        <f ca="true">+IF(OFFSET('Hygiene Data'!$G$11,0,10*ROW('Hygiene Data'!G60))="","",OFFSET('Hygiene Data'!$G$11,0,10*ROW('Hygiene Data'!G60)))</f>
        <v/>
      </c>
      <c r="DY66" s="292" t="str">
        <f ca="true">+IF(OFFSET('Hygiene Data'!$G$12,0,10*ROW('Hygiene Data'!G60))="","",OFFSET('Hygiene Data'!$G$12,0,10*ROW('Hygiene Data'!G60)))</f>
        <v/>
      </c>
      <c r="DZ66" s="292" t="str">
        <f ca="true">+IF(OFFSET('Hygiene Data'!$G$13,0,10*ROW('Hygiene Data'!G60))="","",OFFSET('Hygiene Data'!$G$13,0,10*ROW('Hygiene Data'!G60)))</f>
        <v/>
      </c>
      <c r="EA66" s="292" t="str">
        <f ca="true">+IF(OFFSET('Hygiene Data'!$H$11,0,10*ROW('Hygiene Data'!H60))="","",OFFSET('Hygiene Data'!$H$11,0,10*ROW('Hygiene Data'!H60)))</f>
        <v/>
      </c>
      <c r="EB66" s="292" t="str">
        <f ca="true">+IF(OFFSET('Hygiene Data'!$H$12,0,10*ROW('Hygiene Data'!H60))="","",OFFSET('Hygiene Data'!$H$12,0,10*ROW('Hygiene Data'!H60)))</f>
        <v/>
      </c>
      <c r="EC66" s="292" t="str">
        <f ca="true">+IF(OFFSET('Hygiene Data'!$H$13,0,10*ROW('Hygiene Data'!H60))="","",OFFSET('Hygiene Data'!$H$13,0,10*ROW('Hygiene Data'!H60)))</f>
        <v/>
      </c>
      <c r="ED66" s="292" t="str">
        <f ca="true">+IF(OFFSET('Hygiene Data'!$I$11,0,10*ROW('Hygiene Data'!I60))="","",OFFSET('Hygiene Data'!$I$11,0,10*ROW('Hygiene Data'!I60)))</f>
        <v/>
      </c>
      <c r="EE66" s="292" t="str">
        <f ca="true">+IF(OFFSET('Hygiene Data'!$I$12,0,10*ROW('Hygiene Data'!I60))="","",OFFSET('Hygiene Data'!$I$12,0,10*ROW('Hygiene Data'!I60)))</f>
        <v/>
      </c>
      <c r="EF66" s="29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8"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2"/>
      <c r="BS67" s="292" t="str">
        <f ca="true">+IF(OFFSET('Water Data'!$D$27,0,10*ROW('Water Data'!D61))="","",OFFSET('Water Data'!$D$27,0,10*ROW('Water Data'!D61)))</f>
        <v/>
      </c>
      <c r="BT67" s="292" t="str">
        <f ca="true">+IF(OFFSET('Water Data'!$D$28,0,10*ROW('Water Data'!D61))="","",OFFSET('Water Data'!$D$28,0,10*ROW('Water Data'!D61)))</f>
        <v/>
      </c>
      <c r="BU67" s="292" t="str">
        <f ca="true">+IF(OFFSET('Water Data'!$D$29,0,10*ROW('Water Data'!D61))="","",OFFSET('Water Data'!$D$29,0,10*ROW('Water Data'!D61)))</f>
        <v/>
      </c>
      <c r="BV67" s="292" t="str">
        <f ca="true">+IF(OFFSET('Water Data'!$E$27,0,10*ROW('Water Data'!E61))="","",OFFSET('Water Data'!$E$27,0,10*ROW('Water Data'!E61)))</f>
        <v/>
      </c>
      <c r="BW67" s="292" t="str">
        <f ca="true">+IF(OFFSET('Water Data'!$E$28,0,10*ROW('Water Data'!E61))="","",OFFSET('Water Data'!$E$28,0,10*ROW('Water Data'!E61)))</f>
        <v/>
      </c>
      <c r="BX67" s="292" t="str">
        <f ca="true">+IF(OFFSET('Water Data'!$E$29,0,10*ROW('Water Data'!E61))="","",OFFSET('Water Data'!$E$29,0,10*ROW('Water Data'!E61)))</f>
        <v/>
      </c>
      <c r="BY67" s="292" t="str">
        <f ca="true">+IF(OFFSET('Water Data'!$F$27,0,10*ROW('Water Data'!F61))="","",OFFSET('Water Data'!$F$27,0,10*ROW('Water Data'!F61)))</f>
        <v/>
      </c>
      <c r="BZ67" s="292" t="str">
        <f ca="true">+IF(OFFSET('Water Data'!$F$28,0,10*ROW('Water Data'!F61))="","",OFFSET('Water Data'!$F$28,0,10*ROW('Water Data'!F61)))</f>
        <v/>
      </c>
      <c r="CA67" s="292" t="str">
        <f ca="true">+IF(OFFSET('Water Data'!$F$29,0,10*ROW('Water Data'!F61))="","",OFFSET('Water Data'!$F$29,0,10*ROW('Water Data'!F61)))</f>
        <v/>
      </c>
      <c r="CB67" s="292" t="str">
        <f ca="true">+IF(OFFSET('Water Data'!$G$27,0,10*ROW('Water Data'!G61))="","",OFFSET('Water Data'!$G$27,0,10*ROW('Water Data'!G61)))</f>
        <v/>
      </c>
      <c r="CC67" s="292" t="str">
        <f ca="true">+IF(OFFSET('Water Data'!$G$28,0,10*ROW('Water Data'!G61))="","",OFFSET('Water Data'!$G$28,0,10*ROW('Water Data'!G61)))</f>
        <v/>
      </c>
      <c r="CD67" s="292" t="str">
        <f ca="true">+IF(OFFSET('Water Data'!$G$29,0,10*ROW('Water Data'!G61))="","",OFFSET('Water Data'!$G$29,0,10*ROW('Water Data'!G61)))</f>
        <v/>
      </c>
      <c r="CE67" s="292" t="str">
        <f ca="true">+IF(OFFSET('Water Data'!$H$27,0,10*ROW('Water Data'!H61))="","",OFFSET('Water Data'!$H$27,0,10*ROW('Water Data'!H61)))</f>
        <v/>
      </c>
      <c r="CF67" s="292" t="str">
        <f ca="true">+IF(OFFSET('Water Data'!$H$28,0,10*ROW('Water Data'!H61))="","",OFFSET('Water Data'!$H$28,0,10*ROW('Water Data'!H61)))</f>
        <v/>
      </c>
      <c r="CG67" s="292" t="str">
        <f ca="true">+IF(OFFSET('Water Data'!$H$29,0,10*ROW('Water Data'!H61))="","",OFFSET('Water Data'!$H$29,0,10*ROW('Water Data'!H61)))</f>
        <v/>
      </c>
      <c r="CH67" s="292" t="str">
        <f ca="true">+IF(OFFSET('Water Data'!$I$27,0,10*ROW('Water Data'!I61))="","",OFFSET('Water Data'!$I$27,0,10*ROW('Water Data'!I61)))</f>
        <v/>
      </c>
      <c r="CI67" s="292" t="str">
        <f ca="true">+IF(OFFSET('Water Data'!$I$28,0,10*ROW('Water Data'!I61))="","",OFFSET('Water Data'!$I$28,0,10*ROW('Water Data'!I61)))</f>
        <v/>
      </c>
      <c r="CJ67" s="292" t="str">
        <f ca="true">+IF(OFFSET('Water Data'!$I$29,0,10*ROW('Water Data'!I61))="","",OFFSET('Water Data'!$I$29,0,10*ROW('Water Data'!I61)))</f>
        <v/>
      </c>
      <c r="CK67" s="292" t="str">
        <f ca="true">+IF(OFFSET('Sanitation Data'!$D$28,0,10*ROW('Sanitation Data'!D61))="","",OFFSET('Sanitation Data'!$D$28,0,10*ROW('Sanitation Data'!D61)))</f>
        <v/>
      </c>
      <c r="CL67" s="292" t="str">
        <f ca="true">+IF(OFFSET('Sanitation Data'!$D$29,0,10*ROW('Sanitation Data'!D61))="","",OFFSET('Sanitation Data'!$D$29,0,10*ROW('Sanitation Data'!D61)))</f>
        <v/>
      </c>
      <c r="CM67" s="292" t="str">
        <f ca="true">+IF(OFFSET('Sanitation Data'!$D$30,0,10*ROW('Sanitation Data'!D61))="","",OFFSET('Sanitation Data'!$D$30,0,10*ROW('Sanitation Data'!D61)))</f>
        <v/>
      </c>
      <c r="CN67" s="292" t="str">
        <f ca="true">+IF(OFFSET('Sanitation Data'!$D$31,0,10*ROW('Sanitation Data'!D61))="","",OFFSET('Sanitation Data'!$D$31,0,10*ROW('Sanitation Data'!D61)))</f>
        <v/>
      </c>
      <c r="CO67" s="292" t="str">
        <f ca="true">+IF(OFFSET('Sanitation Data'!$D$32,0,10*ROW('Sanitation Data'!D61))="","",OFFSET('Sanitation Data'!$D$32,0,10*ROW('Sanitation Data'!D61)))</f>
        <v/>
      </c>
      <c r="CP67" s="292" t="str">
        <f ca="true">+IF(OFFSET('Sanitation Data'!$E$28,0,10*ROW('Sanitation Data'!E61))="","",OFFSET('Sanitation Data'!$E$28,0,10*ROW('Sanitation Data'!E61)))</f>
        <v/>
      </c>
      <c r="CQ67" s="292" t="str">
        <f ca="true">+IF(OFFSET('Sanitation Data'!$E$29,0,10*ROW('Sanitation Data'!E61))="","",OFFSET('Sanitation Data'!$E$29,0,10*ROW('Sanitation Data'!E61)))</f>
        <v/>
      </c>
      <c r="CR67" s="292" t="str">
        <f ca="true">+IF(OFFSET('Sanitation Data'!$E$30,0,10*ROW('Sanitation Data'!E61))="","",OFFSET('Sanitation Data'!$E$30,0,10*ROW('Sanitation Data'!E61)))</f>
        <v/>
      </c>
      <c r="CS67" s="292" t="str">
        <f ca="true">+IF(OFFSET('Sanitation Data'!$E$31,0,10*ROW('Sanitation Data'!E61))="","",OFFSET('Sanitation Data'!$E$31,0,10*ROW('Sanitation Data'!E61)))</f>
        <v/>
      </c>
      <c r="CT67" s="292" t="str">
        <f ca="true">+IF(OFFSET('Sanitation Data'!$E$32,0,10*ROW('Sanitation Data'!E61))="","",OFFSET('Sanitation Data'!$E$32,0,10*ROW('Sanitation Data'!E61)))</f>
        <v/>
      </c>
      <c r="CU67" s="292" t="str">
        <f ca="true">+IF(OFFSET('Sanitation Data'!$F$28,0,10*ROW('Sanitation Data'!F61))="","",OFFSET('Sanitation Data'!$F$28,0,10*ROW('Sanitation Data'!F61)))</f>
        <v/>
      </c>
      <c r="CV67" s="292" t="str">
        <f ca="true">+IF(OFFSET('Sanitation Data'!$F$29,0,10*ROW('Sanitation Data'!F61))="","",OFFSET('Sanitation Data'!$F$29,0,10*ROW('Sanitation Data'!F61)))</f>
        <v/>
      </c>
      <c r="CW67" s="292" t="str">
        <f ca="true">+IF(OFFSET('Sanitation Data'!$F$30,0,10*ROW('Sanitation Data'!F61))="","",OFFSET('Sanitation Data'!$F$30,0,10*ROW('Sanitation Data'!F61)))</f>
        <v/>
      </c>
      <c r="CX67" s="292" t="str">
        <f ca="true">+IF(OFFSET('Sanitation Data'!$F$31,0,10*ROW('Sanitation Data'!F61))="","",OFFSET('Sanitation Data'!$F$31,0,10*ROW('Sanitation Data'!F61)))</f>
        <v/>
      </c>
      <c r="CY67" s="292" t="str">
        <f ca="true">+IF(OFFSET('Sanitation Data'!$F$32,0,10*ROW('Sanitation Data'!F61))="","",OFFSET('Sanitation Data'!$F$32,0,10*ROW('Sanitation Data'!F61)))</f>
        <v/>
      </c>
      <c r="CZ67" s="292" t="str">
        <f ca="true">+IF(OFFSET('Sanitation Data'!$G$28,0,10*ROW('Sanitation Data'!G61))="","",OFFSET('Sanitation Data'!$G$28,0,10*ROW('Sanitation Data'!G61)))</f>
        <v/>
      </c>
      <c r="DA67" s="292" t="str">
        <f ca="true">+IF(OFFSET('Sanitation Data'!$G$29,0,10*ROW('Sanitation Data'!G61))="","",OFFSET('Sanitation Data'!$G$29,0,10*ROW('Sanitation Data'!G61)))</f>
        <v/>
      </c>
      <c r="DB67" s="292" t="str">
        <f ca="true">+IF(OFFSET('Sanitation Data'!$G$30,0,10*ROW('Sanitation Data'!G61))="","",OFFSET('Sanitation Data'!$G$30,0,10*ROW('Sanitation Data'!G61)))</f>
        <v/>
      </c>
      <c r="DC67" s="292" t="str">
        <f ca="true">+IF(OFFSET('Sanitation Data'!$G$31,0,10*ROW('Sanitation Data'!G61))="","",OFFSET('Sanitation Data'!$G$31,0,10*ROW('Sanitation Data'!G61)))</f>
        <v/>
      </c>
      <c r="DD67" s="292" t="str">
        <f ca="true">+IF(OFFSET('Sanitation Data'!$G$32,0,10*ROW('Sanitation Data'!G61))="","",OFFSET('Sanitation Data'!$G$32,0,10*ROW('Sanitation Data'!G61)))</f>
        <v/>
      </c>
      <c r="DE67" s="292" t="str">
        <f ca="true">+IF(OFFSET('Sanitation Data'!$H$28,0,10*ROW('Sanitation Data'!H61))="","",OFFSET('Sanitation Data'!$H$28,0,10*ROW('Sanitation Data'!H61)))</f>
        <v/>
      </c>
      <c r="DF67" s="292" t="str">
        <f ca="true">+IF(OFFSET('Sanitation Data'!$H$29,0,10*ROW('Sanitation Data'!H61))="","",OFFSET('Sanitation Data'!$H$29,0,10*ROW('Sanitation Data'!H61)))</f>
        <v/>
      </c>
      <c r="DG67" s="292" t="str">
        <f ca="true">+IF(OFFSET('Sanitation Data'!$H$30,0,10*ROW('Sanitation Data'!H61))="","",OFFSET('Sanitation Data'!$H$30,0,10*ROW('Sanitation Data'!H61)))</f>
        <v/>
      </c>
      <c r="DH67" s="292" t="str">
        <f ca="true">+IF(OFFSET('Sanitation Data'!$H$31,0,10*ROW('Sanitation Data'!H61))="","",OFFSET('Sanitation Data'!$H$31,0,10*ROW('Sanitation Data'!H61)))</f>
        <v/>
      </c>
      <c r="DI67" s="292" t="str">
        <f ca="true">+IF(OFFSET('Sanitation Data'!$H$32,0,10*ROW('Sanitation Data'!H61))="","",OFFSET('Sanitation Data'!$H$32,0,10*ROW('Sanitation Data'!H61)))</f>
        <v/>
      </c>
      <c r="DJ67" s="292" t="str">
        <f ca="true">+IF(OFFSET('Sanitation Data'!$I$28,0,10*ROW('Sanitation Data'!I61))="","",OFFSET('Sanitation Data'!$I$28,0,10*ROW('Sanitation Data'!I61)))</f>
        <v/>
      </c>
      <c r="DK67" s="292" t="str">
        <f ca="true">+IF(OFFSET('Sanitation Data'!$I$29,0,10*ROW('Sanitation Data'!I61))="","",OFFSET('Sanitation Data'!$I$29,0,10*ROW('Sanitation Data'!I61)))</f>
        <v/>
      </c>
      <c r="DL67" s="292" t="str">
        <f ca="true">+IF(OFFSET('Sanitation Data'!$I$30,0,10*ROW('Sanitation Data'!I61))="","",OFFSET('Sanitation Data'!$I$30,0,10*ROW('Sanitation Data'!I61)))</f>
        <v/>
      </c>
      <c r="DM67" s="292" t="str">
        <f ca="true">+IF(OFFSET('Sanitation Data'!$I$31,0,10*ROW('Sanitation Data'!I61))="","",OFFSET('Sanitation Data'!$I$31,0,10*ROW('Sanitation Data'!I61)))</f>
        <v/>
      </c>
      <c r="DN67" s="292" t="str">
        <f ca="true">+IF(OFFSET('Sanitation Data'!$I$32,0,10*ROW('Sanitation Data'!I61))="","",OFFSET('Sanitation Data'!$I$32,0,10*ROW('Sanitation Data'!I61)))</f>
        <v/>
      </c>
      <c r="DO67" s="292" t="str">
        <f ca="true">+IF(OFFSET('Hygiene Data'!$D$11,0,10*ROW('Hygiene Data'!D61))="","",OFFSET('Hygiene Data'!$D$11,0,10*ROW('Hygiene Data'!D61)))</f>
        <v/>
      </c>
      <c r="DP67" s="292" t="str">
        <f ca="true">+IF(OFFSET('Hygiene Data'!$D$12,0,10*ROW('Hygiene Data'!D61))="","",OFFSET('Hygiene Data'!$D$12,0,10*ROW('Hygiene Data'!D61)))</f>
        <v/>
      </c>
      <c r="DQ67" s="292" t="str">
        <f ca="true">+IF(OFFSET('Hygiene Data'!$D$13,0,10*ROW('Hygiene Data'!D61))="","",OFFSET('Hygiene Data'!$D$13,0,10*ROW('Hygiene Data'!D61)))</f>
        <v/>
      </c>
      <c r="DR67" s="292" t="str">
        <f ca="true">+IF(OFFSET('Hygiene Data'!$E$11,0,10*ROW('Hygiene Data'!E61))="","",OFFSET('Hygiene Data'!$E$11,0,10*ROW('Hygiene Data'!E61)))</f>
        <v/>
      </c>
      <c r="DS67" s="292" t="str">
        <f ca="true">+IF(OFFSET('Hygiene Data'!$E$12,0,10*ROW('Hygiene Data'!E61))="","",OFFSET('Hygiene Data'!$E$12,0,10*ROW('Hygiene Data'!E61)))</f>
        <v/>
      </c>
      <c r="DT67" s="292" t="str">
        <f ca="true">+IF(OFFSET('Hygiene Data'!$E$13,0,10*ROW('Hygiene Data'!E61))="","",OFFSET('Hygiene Data'!$E$13,0,10*ROW('Hygiene Data'!E61)))</f>
        <v/>
      </c>
      <c r="DU67" s="292" t="str">
        <f ca="true">+IF(OFFSET('Hygiene Data'!$F$11,0,10*ROW('Hygiene Data'!F61))="","",OFFSET('Hygiene Data'!$F$11,0,10*ROW('Hygiene Data'!F61)))</f>
        <v/>
      </c>
      <c r="DV67" s="292" t="str">
        <f ca="true">+IF(OFFSET('Hygiene Data'!$F$12,0,10*ROW('Hygiene Data'!F61))="","",OFFSET('Hygiene Data'!$F$12,0,10*ROW('Hygiene Data'!F61)))</f>
        <v/>
      </c>
      <c r="DW67" s="292" t="str">
        <f ca="true">+IF(OFFSET('Hygiene Data'!$F$13,0,10*ROW('Hygiene Data'!F61))="","",OFFSET('Hygiene Data'!$F$13,0,10*ROW('Hygiene Data'!F61)))</f>
        <v/>
      </c>
      <c r="DX67" s="292" t="str">
        <f ca="true">+IF(OFFSET('Hygiene Data'!$G$11,0,10*ROW('Hygiene Data'!G61))="","",OFFSET('Hygiene Data'!$G$11,0,10*ROW('Hygiene Data'!G61)))</f>
        <v/>
      </c>
      <c r="DY67" s="292" t="str">
        <f ca="true">+IF(OFFSET('Hygiene Data'!$G$12,0,10*ROW('Hygiene Data'!G61))="","",OFFSET('Hygiene Data'!$G$12,0,10*ROW('Hygiene Data'!G61)))</f>
        <v/>
      </c>
      <c r="DZ67" s="292" t="str">
        <f ca="true">+IF(OFFSET('Hygiene Data'!$G$13,0,10*ROW('Hygiene Data'!G61))="","",OFFSET('Hygiene Data'!$G$13,0,10*ROW('Hygiene Data'!G61)))</f>
        <v/>
      </c>
      <c r="EA67" s="292" t="str">
        <f ca="true">+IF(OFFSET('Hygiene Data'!$H$11,0,10*ROW('Hygiene Data'!H61))="","",OFFSET('Hygiene Data'!$H$11,0,10*ROW('Hygiene Data'!H61)))</f>
        <v/>
      </c>
      <c r="EB67" s="292" t="str">
        <f ca="true">+IF(OFFSET('Hygiene Data'!$H$12,0,10*ROW('Hygiene Data'!H61))="","",OFFSET('Hygiene Data'!$H$12,0,10*ROW('Hygiene Data'!H61)))</f>
        <v/>
      </c>
      <c r="EC67" s="292" t="str">
        <f ca="true">+IF(OFFSET('Hygiene Data'!$H$13,0,10*ROW('Hygiene Data'!H61))="","",OFFSET('Hygiene Data'!$H$13,0,10*ROW('Hygiene Data'!H61)))</f>
        <v/>
      </c>
      <c r="ED67" s="292" t="str">
        <f ca="true">+IF(OFFSET('Hygiene Data'!$I$11,0,10*ROW('Hygiene Data'!I61))="","",OFFSET('Hygiene Data'!$I$11,0,10*ROW('Hygiene Data'!I61)))</f>
        <v/>
      </c>
      <c r="EE67" s="292" t="str">
        <f ca="true">+IF(OFFSET('Hygiene Data'!$I$12,0,10*ROW('Hygiene Data'!I61))="","",OFFSET('Hygiene Data'!$I$12,0,10*ROW('Hygiene Data'!I61)))</f>
        <v/>
      </c>
      <c r="EF67" s="29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8"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2"/>
      <c r="BS68" s="292" t="str">
        <f ca="true">+IF(OFFSET('Water Data'!$D$27,0,10*ROW('Water Data'!D62))="","",OFFSET('Water Data'!$D$27,0,10*ROW('Water Data'!D62)))</f>
        <v/>
      </c>
      <c r="BT68" s="292" t="str">
        <f ca="true">+IF(OFFSET('Water Data'!$D$28,0,10*ROW('Water Data'!D62))="","",OFFSET('Water Data'!$D$28,0,10*ROW('Water Data'!D62)))</f>
        <v/>
      </c>
      <c r="BU68" s="292" t="str">
        <f ca="true">+IF(OFFSET('Water Data'!$D$29,0,10*ROW('Water Data'!D62))="","",OFFSET('Water Data'!$D$29,0,10*ROW('Water Data'!D62)))</f>
        <v/>
      </c>
      <c r="BV68" s="292" t="str">
        <f ca="true">+IF(OFFSET('Water Data'!$E$27,0,10*ROW('Water Data'!E62))="","",OFFSET('Water Data'!$E$27,0,10*ROW('Water Data'!E62)))</f>
        <v/>
      </c>
      <c r="BW68" s="292" t="str">
        <f ca="true">+IF(OFFSET('Water Data'!$E$28,0,10*ROW('Water Data'!E62))="","",OFFSET('Water Data'!$E$28,0,10*ROW('Water Data'!E62)))</f>
        <v/>
      </c>
      <c r="BX68" s="292" t="str">
        <f ca="true">+IF(OFFSET('Water Data'!$E$29,0,10*ROW('Water Data'!E62))="","",OFFSET('Water Data'!$E$29,0,10*ROW('Water Data'!E62)))</f>
        <v/>
      </c>
      <c r="BY68" s="292" t="str">
        <f ca="true">+IF(OFFSET('Water Data'!$F$27,0,10*ROW('Water Data'!F62))="","",OFFSET('Water Data'!$F$27,0,10*ROW('Water Data'!F62)))</f>
        <v/>
      </c>
      <c r="BZ68" s="292" t="str">
        <f ca="true">+IF(OFFSET('Water Data'!$F$28,0,10*ROW('Water Data'!F62))="","",OFFSET('Water Data'!$F$28,0,10*ROW('Water Data'!F62)))</f>
        <v/>
      </c>
      <c r="CA68" s="292" t="str">
        <f ca="true">+IF(OFFSET('Water Data'!$F$29,0,10*ROW('Water Data'!F62))="","",OFFSET('Water Data'!$F$29,0,10*ROW('Water Data'!F62)))</f>
        <v/>
      </c>
      <c r="CB68" s="292" t="str">
        <f ca="true">+IF(OFFSET('Water Data'!$G$27,0,10*ROW('Water Data'!G62))="","",OFFSET('Water Data'!$G$27,0,10*ROW('Water Data'!G62)))</f>
        <v/>
      </c>
      <c r="CC68" s="292" t="str">
        <f ca="true">+IF(OFFSET('Water Data'!$G$28,0,10*ROW('Water Data'!G62))="","",OFFSET('Water Data'!$G$28,0,10*ROW('Water Data'!G62)))</f>
        <v/>
      </c>
      <c r="CD68" s="292" t="str">
        <f ca="true">+IF(OFFSET('Water Data'!$G$29,0,10*ROW('Water Data'!G62))="","",OFFSET('Water Data'!$G$29,0,10*ROW('Water Data'!G62)))</f>
        <v/>
      </c>
      <c r="CE68" s="292" t="str">
        <f ca="true">+IF(OFFSET('Water Data'!$H$27,0,10*ROW('Water Data'!H62))="","",OFFSET('Water Data'!$H$27,0,10*ROW('Water Data'!H62)))</f>
        <v/>
      </c>
      <c r="CF68" s="292" t="str">
        <f ca="true">+IF(OFFSET('Water Data'!$H$28,0,10*ROW('Water Data'!H62))="","",OFFSET('Water Data'!$H$28,0,10*ROW('Water Data'!H62)))</f>
        <v/>
      </c>
      <c r="CG68" s="292" t="str">
        <f ca="true">+IF(OFFSET('Water Data'!$H$29,0,10*ROW('Water Data'!H62))="","",OFFSET('Water Data'!$H$29,0,10*ROW('Water Data'!H62)))</f>
        <v/>
      </c>
      <c r="CH68" s="292" t="str">
        <f ca="true">+IF(OFFSET('Water Data'!$I$27,0,10*ROW('Water Data'!I62))="","",OFFSET('Water Data'!$I$27,0,10*ROW('Water Data'!I62)))</f>
        <v/>
      </c>
      <c r="CI68" s="292" t="str">
        <f ca="true">+IF(OFFSET('Water Data'!$I$28,0,10*ROW('Water Data'!I62))="","",OFFSET('Water Data'!$I$28,0,10*ROW('Water Data'!I62)))</f>
        <v/>
      </c>
      <c r="CJ68" s="292" t="str">
        <f ca="true">+IF(OFFSET('Water Data'!$I$29,0,10*ROW('Water Data'!I62))="","",OFFSET('Water Data'!$I$29,0,10*ROW('Water Data'!I62)))</f>
        <v/>
      </c>
      <c r="CK68" s="292" t="str">
        <f ca="true">+IF(OFFSET('Sanitation Data'!$D$28,0,10*ROW('Sanitation Data'!D62))="","",OFFSET('Sanitation Data'!$D$28,0,10*ROW('Sanitation Data'!D62)))</f>
        <v/>
      </c>
      <c r="CL68" s="292" t="str">
        <f ca="true">+IF(OFFSET('Sanitation Data'!$D$29,0,10*ROW('Sanitation Data'!D62))="","",OFFSET('Sanitation Data'!$D$29,0,10*ROW('Sanitation Data'!D62)))</f>
        <v/>
      </c>
      <c r="CM68" s="292" t="str">
        <f ca="true">+IF(OFFSET('Sanitation Data'!$D$30,0,10*ROW('Sanitation Data'!D62))="","",OFFSET('Sanitation Data'!$D$30,0,10*ROW('Sanitation Data'!D62)))</f>
        <v/>
      </c>
      <c r="CN68" s="292" t="str">
        <f ca="true">+IF(OFFSET('Sanitation Data'!$D$31,0,10*ROW('Sanitation Data'!D62))="","",OFFSET('Sanitation Data'!$D$31,0,10*ROW('Sanitation Data'!D62)))</f>
        <v/>
      </c>
      <c r="CO68" s="292" t="str">
        <f ca="true">+IF(OFFSET('Sanitation Data'!$D$32,0,10*ROW('Sanitation Data'!D62))="","",OFFSET('Sanitation Data'!$D$32,0,10*ROW('Sanitation Data'!D62)))</f>
        <v/>
      </c>
      <c r="CP68" s="292" t="str">
        <f ca="true">+IF(OFFSET('Sanitation Data'!$E$28,0,10*ROW('Sanitation Data'!E62))="","",OFFSET('Sanitation Data'!$E$28,0,10*ROW('Sanitation Data'!E62)))</f>
        <v/>
      </c>
      <c r="CQ68" s="292" t="str">
        <f ca="true">+IF(OFFSET('Sanitation Data'!$E$29,0,10*ROW('Sanitation Data'!E62))="","",OFFSET('Sanitation Data'!$E$29,0,10*ROW('Sanitation Data'!E62)))</f>
        <v/>
      </c>
      <c r="CR68" s="292" t="str">
        <f ca="true">+IF(OFFSET('Sanitation Data'!$E$30,0,10*ROW('Sanitation Data'!E62))="","",OFFSET('Sanitation Data'!$E$30,0,10*ROW('Sanitation Data'!E62)))</f>
        <v/>
      </c>
      <c r="CS68" s="292" t="str">
        <f ca="true">+IF(OFFSET('Sanitation Data'!$E$31,0,10*ROW('Sanitation Data'!E62))="","",OFFSET('Sanitation Data'!$E$31,0,10*ROW('Sanitation Data'!E62)))</f>
        <v/>
      </c>
      <c r="CT68" s="292" t="str">
        <f ca="true">+IF(OFFSET('Sanitation Data'!$E$32,0,10*ROW('Sanitation Data'!E62))="","",OFFSET('Sanitation Data'!$E$32,0,10*ROW('Sanitation Data'!E62)))</f>
        <v/>
      </c>
      <c r="CU68" s="292" t="str">
        <f ca="true">+IF(OFFSET('Sanitation Data'!$F$28,0,10*ROW('Sanitation Data'!F62))="","",OFFSET('Sanitation Data'!$F$28,0,10*ROW('Sanitation Data'!F62)))</f>
        <v/>
      </c>
      <c r="CV68" s="292" t="str">
        <f ca="true">+IF(OFFSET('Sanitation Data'!$F$29,0,10*ROW('Sanitation Data'!F62))="","",OFFSET('Sanitation Data'!$F$29,0,10*ROW('Sanitation Data'!F62)))</f>
        <v/>
      </c>
      <c r="CW68" s="292" t="str">
        <f ca="true">+IF(OFFSET('Sanitation Data'!$F$30,0,10*ROW('Sanitation Data'!F62))="","",OFFSET('Sanitation Data'!$F$30,0,10*ROW('Sanitation Data'!F62)))</f>
        <v/>
      </c>
      <c r="CX68" s="292" t="str">
        <f ca="true">+IF(OFFSET('Sanitation Data'!$F$31,0,10*ROW('Sanitation Data'!F62))="","",OFFSET('Sanitation Data'!$F$31,0,10*ROW('Sanitation Data'!F62)))</f>
        <v/>
      </c>
      <c r="CY68" s="292" t="str">
        <f ca="true">+IF(OFFSET('Sanitation Data'!$F$32,0,10*ROW('Sanitation Data'!F62))="","",OFFSET('Sanitation Data'!$F$32,0,10*ROW('Sanitation Data'!F62)))</f>
        <v/>
      </c>
      <c r="CZ68" s="292" t="str">
        <f ca="true">+IF(OFFSET('Sanitation Data'!$G$28,0,10*ROW('Sanitation Data'!G62))="","",OFFSET('Sanitation Data'!$G$28,0,10*ROW('Sanitation Data'!G62)))</f>
        <v/>
      </c>
      <c r="DA68" s="292" t="str">
        <f ca="true">+IF(OFFSET('Sanitation Data'!$G$29,0,10*ROW('Sanitation Data'!G62))="","",OFFSET('Sanitation Data'!$G$29,0,10*ROW('Sanitation Data'!G62)))</f>
        <v/>
      </c>
      <c r="DB68" s="292" t="str">
        <f ca="true">+IF(OFFSET('Sanitation Data'!$G$30,0,10*ROW('Sanitation Data'!G62))="","",OFFSET('Sanitation Data'!$G$30,0,10*ROW('Sanitation Data'!G62)))</f>
        <v/>
      </c>
      <c r="DC68" s="292" t="str">
        <f ca="true">+IF(OFFSET('Sanitation Data'!$G$31,0,10*ROW('Sanitation Data'!G62))="","",OFFSET('Sanitation Data'!$G$31,0,10*ROW('Sanitation Data'!G62)))</f>
        <v/>
      </c>
      <c r="DD68" s="292" t="str">
        <f ca="true">+IF(OFFSET('Sanitation Data'!$G$32,0,10*ROW('Sanitation Data'!G62))="","",OFFSET('Sanitation Data'!$G$32,0,10*ROW('Sanitation Data'!G62)))</f>
        <v/>
      </c>
      <c r="DE68" s="292" t="str">
        <f ca="true">+IF(OFFSET('Sanitation Data'!$H$28,0,10*ROW('Sanitation Data'!H62))="","",OFFSET('Sanitation Data'!$H$28,0,10*ROW('Sanitation Data'!H62)))</f>
        <v/>
      </c>
      <c r="DF68" s="292" t="str">
        <f ca="true">+IF(OFFSET('Sanitation Data'!$H$29,0,10*ROW('Sanitation Data'!H62))="","",OFFSET('Sanitation Data'!$H$29,0,10*ROW('Sanitation Data'!H62)))</f>
        <v/>
      </c>
      <c r="DG68" s="292" t="str">
        <f ca="true">+IF(OFFSET('Sanitation Data'!$H$30,0,10*ROW('Sanitation Data'!H62))="","",OFFSET('Sanitation Data'!$H$30,0,10*ROW('Sanitation Data'!H62)))</f>
        <v/>
      </c>
      <c r="DH68" s="292" t="str">
        <f ca="true">+IF(OFFSET('Sanitation Data'!$H$31,0,10*ROW('Sanitation Data'!H62))="","",OFFSET('Sanitation Data'!$H$31,0,10*ROW('Sanitation Data'!H62)))</f>
        <v/>
      </c>
      <c r="DI68" s="292" t="str">
        <f ca="true">+IF(OFFSET('Sanitation Data'!$H$32,0,10*ROW('Sanitation Data'!H62))="","",OFFSET('Sanitation Data'!$H$32,0,10*ROW('Sanitation Data'!H62)))</f>
        <v/>
      </c>
      <c r="DJ68" s="292" t="str">
        <f ca="true">+IF(OFFSET('Sanitation Data'!$I$28,0,10*ROW('Sanitation Data'!I62))="","",OFFSET('Sanitation Data'!$I$28,0,10*ROW('Sanitation Data'!I62)))</f>
        <v/>
      </c>
      <c r="DK68" s="292" t="str">
        <f ca="true">+IF(OFFSET('Sanitation Data'!$I$29,0,10*ROW('Sanitation Data'!I62))="","",OFFSET('Sanitation Data'!$I$29,0,10*ROW('Sanitation Data'!I62)))</f>
        <v/>
      </c>
      <c r="DL68" s="292" t="str">
        <f ca="true">+IF(OFFSET('Sanitation Data'!$I$30,0,10*ROW('Sanitation Data'!I62))="","",OFFSET('Sanitation Data'!$I$30,0,10*ROW('Sanitation Data'!I62)))</f>
        <v/>
      </c>
      <c r="DM68" s="292" t="str">
        <f ca="true">+IF(OFFSET('Sanitation Data'!$I$31,0,10*ROW('Sanitation Data'!I62))="","",OFFSET('Sanitation Data'!$I$31,0,10*ROW('Sanitation Data'!I62)))</f>
        <v/>
      </c>
      <c r="DN68" s="292" t="str">
        <f ca="true">+IF(OFFSET('Sanitation Data'!$I$32,0,10*ROW('Sanitation Data'!I62))="","",OFFSET('Sanitation Data'!$I$32,0,10*ROW('Sanitation Data'!I62)))</f>
        <v/>
      </c>
      <c r="DO68" s="292" t="str">
        <f ca="true">+IF(OFFSET('Hygiene Data'!$D$11,0,10*ROW('Hygiene Data'!D62))="","",OFFSET('Hygiene Data'!$D$11,0,10*ROW('Hygiene Data'!D62)))</f>
        <v/>
      </c>
      <c r="DP68" s="292" t="str">
        <f ca="true">+IF(OFFSET('Hygiene Data'!$D$12,0,10*ROW('Hygiene Data'!D62))="","",OFFSET('Hygiene Data'!$D$12,0,10*ROW('Hygiene Data'!D62)))</f>
        <v/>
      </c>
      <c r="DQ68" s="292" t="str">
        <f ca="true">+IF(OFFSET('Hygiene Data'!$D$13,0,10*ROW('Hygiene Data'!D62))="","",OFFSET('Hygiene Data'!$D$13,0,10*ROW('Hygiene Data'!D62)))</f>
        <v/>
      </c>
      <c r="DR68" s="292" t="str">
        <f ca="true">+IF(OFFSET('Hygiene Data'!$E$11,0,10*ROW('Hygiene Data'!E62))="","",OFFSET('Hygiene Data'!$E$11,0,10*ROW('Hygiene Data'!E62)))</f>
        <v/>
      </c>
      <c r="DS68" s="292" t="str">
        <f ca="true">+IF(OFFSET('Hygiene Data'!$E$12,0,10*ROW('Hygiene Data'!E62))="","",OFFSET('Hygiene Data'!$E$12,0,10*ROW('Hygiene Data'!E62)))</f>
        <v/>
      </c>
      <c r="DT68" s="292" t="str">
        <f ca="true">+IF(OFFSET('Hygiene Data'!$E$13,0,10*ROW('Hygiene Data'!E62))="","",OFFSET('Hygiene Data'!$E$13,0,10*ROW('Hygiene Data'!E62)))</f>
        <v/>
      </c>
      <c r="DU68" s="292" t="str">
        <f ca="true">+IF(OFFSET('Hygiene Data'!$F$11,0,10*ROW('Hygiene Data'!F62))="","",OFFSET('Hygiene Data'!$F$11,0,10*ROW('Hygiene Data'!F62)))</f>
        <v/>
      </c>
      <c r="DV68" s="292" t="str">
        <f ca="true">+IF(OFFSET('Hygiene Data'!$F$12,0,10*ROW('Hygiene Data'!F62))="","",OFFSET('Hygiene Data'!$F$12,0,10*ROW('Hygiene Data'!F62)))</f>
        <v/>
      </c>
      <c r="DW68" s="292" t="str">
        <f ca="true">+IF(OFFSET('Hygiene Data'!$F$13,0,10*ROW('Hygiene Data'!F62))="","",OFFSET('Hygiene Data'!$F$13,0,10*ROW('Hygiene Data'!F62)))</f>
        <v/>
      </c>
      <c r="DX68" s="292" t="str">
        <f ca="true">+IF(OFFSET('Hygiene Data'!$G$11,0,10*ROW('Hygiene Data'!G62))="","",OFFSET('Hygiene Data'!$G$11,0,10*ROW('Hygiene Data'!G62)))</f>
        <v/>
      </c>
      <c r="DY68" s="292" t="str">
        <f ca="true">+IF(OFFSET('Hygiene Data'!$G$12,0,10*ROW('Hygiene Data'!G62))="","",OFFSET('Hygiene Data'!$G$12,0,10*ROW('Hygiene Data'!G62)))</f>
        <v/>
      </c>
      <c r="DZ68" s="292" t="str">
        <f ca="true">+IF(OFFSET('Hygiene Data'!$G$13,0,10*ROW('Hygiene Data'!G62))="","",OFFSET('Hygiene Data'!$G$13,0,10*ROW('Hygiene Data'!G62)))</f>
        <v/>
      </c>
      <c r="EA68" s="292" t="str">
        <f ca="true">+IF(OFFSET('Hygiene Data'!$H$11,0,10*ROW('Hygiene Data'!H62))="","",OFFSET('Hygiene Data'!$H$11,0,10*ROW('Hygiene Data'!H62)))</f>
        <v/>
      </c>
      <c r="EB68" s="292" t="str">
        <f ca="true">+IF(OFFSET('Hygiene Data'!$H$12,0,10*ROW('Hygiene Data'!H62))="","",OFFSET('Hygiene Data'!$H$12,0,10*ROW('Hygiene Data'!H62)))</f>
        <v/>
      </c>
      <c r="EC68" s="292" t="str">
        <f ca="true">+IF(OFFSET('Hygiene Data'!$H$13,0,10*ROW('Hygiene Data'!H62))="","",OFFSET('Hygiene Data'!$H$13,0,10*ROW('Hygiene Data'!H62)))</f>
        <v/>
      </c>
      <c r="ED68" s="292" t="str">
        <f ca="true">+IF(OFFSET('Hygiene Data'!$I$11,0,10*ROW('Hygiene Data'!I62))="","",OFFSET('Hygiene Data'!$I$11,0,10*ROW('Hygiene Data'!I62)))</f>
        <v/>
      </c>
      <c r="EE68" s="292" t="str">
        <f ca="true">+IF(OFFSET('Hygiene Data'!$I$12,0,10*ROW('Hygiene Data'!I62))="","",OFFSET('Hygiene Data'!$I$12,0,10*ROW('Hygiene Data'!I62)))</f>
        <v/>
      </c>
      <c r="EF68" s="29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8"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2"/>
      <c r="BS69" s="292" t="str">
        <f ca="true">+IF(OFFSET('Water Data'!$D$27,0,10*ROW('Water Data'!D63))="","",OFFSET('Water Data'!$D$27,0,10*ROW('Water Data'!D63)))</f>
        <v/>
      </c>
      <c r="BT69" s="292" t="str">
        <f ca="true">+IF(OFFSET('Water Data'!$D$28,0,10*ROW('Water Data'!D63))="","",OFFSET('Water Data'!$D$28,0,10*ROW('Water Data'!D63)))</f>
        <v/>
      </c>
      <c r="BU69" s="292" t="str">
        <f ca="true">+IF(OFFSET('Water Data'!$D$29,0,10*ROW('Water Data'!D63))="","",OFFSET('Water Data'!$D$29,0,10*ROW('Water Data'!D63)))</f>
        <v/>
      </c>
      <c r="BV69" s="292" t="str">
        <f ca="true">+IF(OFFSET('Water Data'!$E$27,0,10*ROW('Water Data'!E63))="","",OFFSET('Water Data'!$E$27,0,10*ROW('Water Data'!E63)))</f>
        <v/>
      </c>
      <c r="BW69" s="292" t="str">
        <f ca="true">+IF(OFFSET('Water Data'!$E$28,0,10*ROW('Water Data'!E63))="","",OFFSET('Water Data'!$E$28,0,10*ROW('Water Data'!E63)))</f>
        <v/>
      </c>
      <c r="BX69" s="292" t="str">
        <f ca="true">+IF(OFFSET('Water Data'!$E$29,0,10*ROW('Water Data'!E63))="","",OFFSET('Water Data'!$E$29,0,10*ROW('Water Data'!E63)))</f>
        <v/>
      </c>
      <c r="BY69" s="292" t="str">
        <f ca="true">+IF(OFFSET('Water Data'!$F$27,0,10*ROW('Water Data'!F63))="","",OFFSET('Water Data'!$F$27,0,10*ROW('Water Data'!F63)))</f>
        <v/>
      </c>
      <c r="BZ69" s="292" t="str">
        <f ca="true">+IF(OFFSET('Water Data'!$F$28,0,10*ROW('Water Data'!F63))="","",OFFSET('Water Data'!$F$28,0,10*ROW('Water Data'!F63)))</f>
        <v/>
      </c>
      <c r="CA69" s="292" t="str">
        <f ca="true">+IF(OFFSET('Water Data'!$F$29,0,10*ROW('Water Data'!F63))="","",OFFSET('Water Data'!$F$29,0,10*ROW('Water Data'!F63)))</f>
        <v/>
      </c>
      <c r="CB69" s="292" t="str">
        <f ca="true">+IF(OFFSET('Water Data'!$G$27,0,10*ROW('Water Data'!G63))="","",OFFSET('Water Data'!$G$27,0,10*ROW('Water Data'!G63)))</f>
        <v/>
      </c>
      <c r="CC69" s="292" t="str">
        <f ca="true">+IF(OFFSET('Water Data'!$G$28,0,10*ROW('Water Data'!G63))="","",OFFSET('Water Data'!$G$28,0,10*ROW('Water Data'!G63)))</f>
        <v/>
      </c>
      <c r="CD69" s="292" t="str">
        <f ca="true">+IF(OFFSET('Water Data'!$G$29,0,10*ROW('Water Data'!G63))="","",OFFSET('Water Data'!$G$29,0,10*ROW('Water Data'!G63)))</f>
        <v/>
      </c>
      <c r="CE69" s="292" t="str">
        <f ca="true">+IF(OFFSET('Water Data'!$H$27,0,10*ROW('Water Data'!H63))="","",OFFSET('Water Data'!$H$27,0,10*ROW('Water Data'!H63)))</f>
        <v/>
      </c>
      <c r="CF69" s="292" t="str">
        <f ca="true">+IF(OFFSET('Water Data'!$H$28,0,10*ROW('Water Data'!H63))="","",OFFSET('Water Data'!$H$28,0,10*ROW('Water Data'!H63)))</f>
        <v/>
      </c>
      <c r="CG69" s="292" t="str">
        <f ca="true">+IF(OFFSET('Water Data'!$H$29,0,10*ROW('Water Data'!H63))="","",OFFSET('Water Data'!$H$29,0,10*ROW('Water Data'!H63)))</f>
        <v/>
      </c>
      <c r="CH69" s="292" t="str">
        <f ca="true">+IF(OFFSET('Water Data'!$I$27,0,10*ROW('Water Data'!I63))="","",OFFSET('Water Data'!$I$27,0,10*ROW('Water Data'!I63)))</f>
        <v/>
      </c>
      <c r="CI69" s="292" t="str">
        <f ca="true">+IF(OFFSET('Water Data'!$I$28,0,10*ROW('Water Data'!I63))="","",OFFSET('Water Data'!$I$28,0,10*ROW('Water Data'!I63)))</f>
        <v/>
      </c>
      <c r="CJ69" s="292" t="str">
        <f ca="true">+IF(OFFSET('Water Data'!$I$29,0,10*ROW('Water Data'!I63))="","",OFFSET('Water Data'!$I$29,0,10*ROW('Water Data'!I63)))</f>
        <v/>
      </c>
      <c r="CK69" s="292" t="str">
        <f ca="true">+IF(OFFSET('Sanitation Data'!$D$28,0,10*ROW('Sanitation Data'!D63))="","",OFFSET('Sanitation Data'!$D$28,0,10*ROW('Sanitation Data'!D63)))</f>
        <v/>
      </c>
      <c r="CL69" s="292" t="str">
        <f ca="true">+IF(OFFSET('Sanitation Data'!$D$29,0,10*ROW('Sanitation Data'!D63))="","",OFFSET('Sanitation Data'!$D$29,0,10*ROW('Sanitation Data'!D63)))</f>
        <v/>
      </c>
      <c r="CM69" s="292" t="str">
        <f ca="true">+IF(OFFSET('Sanitation Data'!$D$30,0,10*ROW('Sanitation Data'!D63))="","",OFFSET('Sanitation Data'!$D$30,0,10*ROW('Sanitation Data'!D63)))</f>
        <v/>
      </c>
      <c r="CN69" s="292" t="str">
        <f ca="true">+IF(OFFSET('Sanitation Data'!$D$31,0,10*ROW('Sanitation Data'!D63))="","",OFFSET('Sanitation Data'!$D$31,0,10*ROW('Sanitation Data'!D63)))</f>
        <v/>
      </c>
      <c r="CO69" s="292" t="str">
        <f ca="true">+IF(OFFSET('Sanitation Data'!$D$32,0,10*ROW('Sanitation Data'!D63))="","",OFFSET('Sanitation Data'!$D$32,0,10*ROW('Sanitation Data'!D63)))</f>
        <v/>
      </c>
      <c r="CP69" s="292" t="str">
        <f ca="true">+IF(OFFSET('Sanitation Data'!$E$28,0,10*ROW('Sanitation Data'!E63))="","",OFFSET('Sanitation Data'!$E$28,0,10*ROW('Sanitation Data'!E63)))</f>
        <v/>
      </c>
      <c r="CQ69" s="292" t="str">
        <f ca="true">+IF(OFFSET('Sanitation Data'!$E$29,0,10*ROW('Sanitation Data'!E63))="","",OFFSET('Sanitation Data'!$E$29,0,10*ROW('Sanitation Data'!E63)))</f>
        <v/>
      </c>
      <c r="CR69" s="292" t="str">
        <f ca="true">+IF(OFFSET('Sanitation Data'!$E$30,0,10*ROW('Sanitation Data'!E63))="","",OFFSET('Sanitation Data'!$E$30,0,10*ROW('Sanitation Data'!E63)))</f>
        <v/>
      </c>
      <c r="CS69" s="292" t="str">
        <f ca="true">+IF(OFFSET('Sanitation Data'!$E$31,0,10*ROW('Sanitation Data'!E63))="","",OFFSET('Sanitation Data'!$E$31,0,10*ROW('Sanitation Data'!E63)))</f>
        <v/>
      </c>
      <c r="CT69" s="292" t="str">
        <f ca="true">+IF(OFFSET('Sanitation Data'!$E$32,0,10*ROW('Sanitation Data'!E63))="","",OFFSET('Sanitation Data'!$E$32,0,10*ROW('Sanitation Data'!E63)))</f>
        <v/>
      </c>
      <c r="CU69" s="292" t="str">
        <f ca="true">+IF(OFFSET('Sanitation Data'!$F$28,0,10*ROW('Sanitation Data'!F63))="","",OFFSET('Sanitation Data'!$F$28,0,10*ROW('Sanitation Data'!F63)))</f>
        <v/>
      </c>
      <c r="CV69" s="292" t="str">
        <f ca="true">+IF(OFFSET('Sanitation Data'!$F$29,0,10*ROW('Sanitation Data'!F63))="","",OFFSET('Sanitation Data'!$F$29,0,10*ROW('Sanitation Data'!F63)))</f>
        <v/>
      </c>
      <c r="CW69" s="292" t="str">
        <f ca="true">+IF(OFFSET('Sanitation Data'!$F$30,0,10*ROW('Sanitation Data'!F63))="","",OFFSET('Sanitation Data'!$F$30,0,10*ROW('Sanitation Data'!F63)))</f>
        <v/>
      </c>
      <c r="CX69" s="292" t="str">
        <f ca="true">+IF(OFFSET('Sanitation Data'!$F$31,0,10*ROW('Sanitation Data'!F63))="","",OFFSET('Sanitation Data'!$F$31,0,10*ROW('Sanitation Data'!F63)))</f>
        <v/>
      </c>
      <c r="CY69" s="292" t="str">
        <f ca="true">+IF(OFFSET('Sanitation Data'!$F$32,0,10*ROW('Sanitation Data'!F63))="","",OFFSET('Sanitation Data'!$F$32,0,10*ROW('Sanitation Data'!F63)))</f>
        <v/>
      </c>
      <c r="CZ69" s="292" t="str">
        <f ca="true">+IF(OFFSET('Sanitation Data'!$G$28,0,10*ROW('Sanitation Data'!G63))="","",OFFSET('Sanitation Data'!$G$28,0,10*ROW('Sanitation Data'!G63)))</f>
        <v/>
      </c>
      <c r="DA69" s="292" t="str">
        <f ca="true">+IF(OFFSET('Sanitation Data'!$G$29,0,10*ROW('Sanitation Data'!G63))="","",OFFSET('Sanitation Data'!$G$29,0,10*ROW('Sanitation Data'!G63)))</f>
        <v/>
      </c>
      <c r="DB69" s="292" t="str">
        <f ca="true">+IF(OFFSET('Sanitation Data'!$G$30,0,10*ROW('Sanitation Data'!G63))="","",OFFSET('Sanitation Data'!$G$30,0,10*ROW('Sanitation Data'!G63)))</f>
        <v/>
      </c>
      <c r="DC69" s="292" t="str">
        <f ca="true">+IF(OFFSET('Sanitation Data'!$G$31,0,10*ROW('Sanitation Data'!G63))="","",OFFSET('Sanitation Data'!$G$31,0,10*ROW('Sanitation Data'!G63)))</f>
        <v/>
      </c>
      <c r="DD69" s="292" t="str">
        <f ca="true">+IF(OFFSET('Sanitation Data'!$G$32,0,10*ROW('Sanitation Data'!G63))="","",OFFSET('Sanitation Data'!$G$32,0,10*ROW('Sanitation Data'!G63)))</f>
        <v/>
      </c>
      <c r="DE69" s="292" t="str">
        <f ca="true">+IF(OFFSET('Sanitation Data'!$H$28,0,10*ROW('Sanitation Data'!H63))="","",OFFSET('Sanitation Data'!$H$28,0,10*ROW('Sanitation Data'!H63)))</f>
        <v/>
      </c>
      <c r="DF69" s="292" t="str">
        <f ca="true">+IF(OFFSET('Sanitation Data'!$H$29,0,10*ROW('Sanitation Data'!H63))="","",OFFSET('Sanitation Data'!$H$29,0,10*ROW('Sanitation Data'!H63)))</f>
        <v/>
      </c>
      <c r="DG69" s="292" t="str">
        <f ca="true">+IF(OFFSET('Sanitation Data'!$H$30,0,10*ROW('Sanitation Data'!H63))="","",OFFSET('Sanitation Data'!$H$30,0,10*ROW('Sanitation Data'!H63)))</f>
        <v/>
      </c>
      <c r="DH69" s="292" t="str">
        <f ca="true">+IF(OFFSET('Sanitation Data'!$H$31,0,10*ROW('Sanitation Data'!H63))="","",OFFSET('Sanitation Data'!$H$31,0,10*ROW('Sanitation Data'!H63)))</f>
        <v/>
      </c>
      <c r="DI69" s="292" t="str">
        <f ca="true">+IF(OFFSET('Sanitation Data'!$H$32,0,10*ROW('Sanitation Data'!H63))="","",OFFSET('Sanitation Data'!$H$32,0,10*ROW('Sanitation Data'!H63)))</f>
        <v/>
      </c>
      <c r="DJ69" s="292" t="str">
        <f ca="true">+IF(OFFSET('Sanitation Data'!$I$28,0,10*ROW('Sanitation Data'!I63))="","",OFFSET('Sanitation Data'!$I$28,0,10*ROW('Sanitation Data'!I63)))</f>
        <v/>
      </c>
      <c r="DK69" s="292" t="str">
        <f ca="true">+IF(OFFSET('Sanitation Data'!$I$29,0,10*ROW('Sanitation Data'!I63))="","",OFFSET('Sanitation Data'!$I$29,0,10*ROW('Sanitation Data'!I63)))</f>
        <v/>
      </c>
      <c r="DL69" s="292" t="str">
        <f ca="true">+IF(OFFSET('Sanitation Data'!$I$30,0,10*ROW('Sanitation Data'!I63))="","",OFFSET('Sanitation Data'!$I$30,0,10*ROW('Sanitation Data'!I63)))</f>
        <v/>
      </c>
      <c r="DM69" s="292" t="str">
        <f ca="true">+IF(OFFSET('Sanitation Data'!$I$31,0,10*ROW('Sanitation Data'!I63))="","",OFFSET('Sanitation Data'!$I$31,0,10*ROW('Sanitation Data'!I63)))</f>
        <v/>
      </c>
      <c r="DN69" s="292" t="str">
        <f ca="true">+IF(OFFSET('Sanitation Data'!$I$32,0,10*ROW('Sanitation Data'!I63))="","",OFFSET('Sanitation Data'!$I$32,0,10*ROW('Sanitation Data'!I63)))</f>
        <v/>
      </c>
      <c r="DO69" s="292" t="str">
        <f ca="true">+IF(OFFSET('Hygiene Data'!$D$11,0,10*ROW('Hygiene Data'!D63))="","",OFFSET('Hygiene Data'!$D$11,0,10*ROW('Hygiene Data'!D63)))</f>
        <v/>
      </c>
      <c r="DP69" s="292" t="str">
        <f ca="true">+IF(OFFSET('Hygiene Data'!$D$12,0,10*ROW('Hygiene Data'!D63))="","",OFFSET('Hygiene Data'!$D$12,0,10*ROW('Hygiene Data'!D63)))</f>
        <v/>
      </c>
      <c r="DQ69" s="292" t="str">
        <f ca="true">+IF(OFFSET('Hygiene Data'!$D$13,0,10*ROW('Hygiene Data'!D63))="","",OFFSET('Hygiene Data'!$D$13,0,10*ROW('Hygiene Data'!D63)))</f>
        <v/>
      </c>
      <c r="DR69" s="292" t="str">
        <f ca="true">+IF(OFFSET('Hygiene Data'!$E$11,0,10*ROW('Hygiene Data'!E63))="","",OFFSET('Hygiene Data'!$E$11,0,10*ROW('Hygiene Data'!E63)))</f>
        <v/>
      </c>
      <c r="DS69" s="292" t="str">
        <f ca="true">+IF(OFFSET('Hygiene Data'!$E$12,0,10*ROW('Hygiene Data'!E63))="","",OFFSET('Hygiene Data'!$E$12,0,10*ROW('Hygiene Data'!E63)))</f>
        <v/>
      </c>
      <c r="DT69" s="292" t="str">
        <f ca="true">+IF(OFFSET('Hygiene Data'!$E$13,0,10*ROW('Hygiene Data'!E63))="","",OFFSET('Hygiene Data'!$E$13,0,10*ROW('Hygiene Data'!E63)))</f>
        <v/>
      </c>
      <c r="DU69" s="292" t="str">
        <f ca="true">+IF(OFFSET('Hygiene Data'!$F$11,0,10*ROW('Hygiene Data'!F63))="","",OFFSET('Hygiene Data'!$F$11,0,10*ROW('Hygiene Data'!F63)))</f>
        <v/>
      </c>
      <c r="DV69" s="292" t="str">
        <f ca="true">+IF(OFFSET('Hygiene Data'!$F$12,0,10*ROW('Hygiene Data'!F63))="","",OFFSET('Hygiene Data'!$F$12,0,10*ROW('Hygiene Data'!F63)))</f>
        <v/>
      </c>
      <c r="DW69" s="292" t="str">
        <f ca="true">+IF(OFFSET('Hygiene Data'!$F$13,0,10*ROW('Hygiene Data'!F63))="","",OFFSET('Hygiene Data'!$F$13,0,10*ROW('Hygiene Data'!F63)))</f>
        <v/>
      </c>
      <c r="DX69" s="292" t="str">
        <f ca="true">+IF(OFFSET('Hygiene Data'!$G$11,0,10*ROW('Hygiene Data'!G63))="","",OFFSET('Hygiene Data'!$G$11,0,10*ROW('Hygiene Data'!G63)))</f>
        <v/>
      </c>
      <c r="DY69" s="292" t="str">
        <f ca="true">+IF(OFFSET('Hygiene Data'!$G$12,0,10*ROW('Hygiene Data'!G63))="","",OFFSET('Hygiene Data'!$G$12,0,10*ROW('Hygiene Data'!G63)))</f>
        <v/>
      </c>
      <c r="DZ69" s="292" t="str">
        <f ca="true">+IF(OFFSET('Hygiene Data'!$G$13,0,10*ROW('Hygiene Data'!G63))="","",OFFSET('Hygiene Data'!$G$13,0,10*ROW('Hygiene Data'!G63)))</f>
        <v/>
      </c>
      <c r="EA69" s="292" t="str">
        <f ca="true">+IF(OFFSET('Hygiene Data'!$H$11,0,10*ROW('Hygiene Data'!H63))="","",OFFSET('Hygiene Data'!$H$11,0,10*ROW('Hygiene Data'!H63)))</f>
        <v/>
      </c>
      <c r="EB69" s="292" t="str">
        <f ca="true">+IF(OFFSET('Hygiene Data'!$H$12,0,10*ROW('Hygiene Data'!H63))="","",OFFSET('Hygiene Data'!$H$12,0,10*ROW('Hygiene Data'!H63)))</f>
        <v/>
      </c>
      <c r="EC69" s="292" t="str">
        <f ca="true">+IF(OFFSET('Hygiene Data'!$H$13,0,10*ROW('Hygiene Data'!H63))="","",OFFSET('Hygiene Data'!$H$13,0,10*ROW('Hygiene Data'!H63)))</f>
        <v/>
      </c>
      <c r="ED69" s="292" t="str">
        <f ca="true">+IF(OFFSET('Hygiene Data'!$I$11,0,10*ROW('Hygiene Data'!I63))="","",OFFSET('Hygiene Data'!$I$11,0,10*ROW('Hygiene Data'!I63)))</f>
        <v/>
      </c>
      <c r="EE69" s="292" t="str">
        <f ca="true">+IF(OFFSET('Hygiene Data'!$I$12,0,10*ROW('Hygiene Data'!I63))="","",OFFSET('Hygiene Data'!$I$12,0,10*ROW('Hygiene Data'!I63)))</f>
        <v/>
      </c>
      <c r="EF69" s="29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8"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2"/>
      <c r="BS70" s="292" t="str">
        <f ca="true">+IF(OFFSET('Water Data'!$D$27,0,10*ROW('Water Data'!D64))="","",OFFSET('Water Data'!$D$27,0,10*ROW('Water Data'!D64)))</f>
        <v/>
      </c>
      <c r="BT70" s="292" t="str">
        <f ca="true">+IF(OFFSET('Water Data'!$D$28,0,10*ROW('Water Data'!D64))="","",OFFSET('Water Data'!$D$28,0,10*ROW('Water Data'!D64)))</f>
        <v/>
      </c>
      <c r="BU70" s="292" t="str">
        <f ca="true">+IF(OFFSET('Water Data'!$D$29,0,10*ROW('Water Data'!D64))="","",OFFSET('Water Data'!$D$29,0,10*ROW('Water Data'!D64)))</f>
        <v/>
      </c>
      <c r="BV70" s="292" t="str">
        <f ca="true">+IF(OFFSET('Water Data'!$E$27,0,10*ROW('Water Data'!E64))="","",OFFSET('Water Data'!$E$27,0,10*ROW('Water Data'!E64)))</f>
        <v/>
      </c>
      <c r="BW70" s="292" t="str">
        <f ca="true">+IF(OFFSET('Water Data'!$E$28,0,10*ROW('Water Data'!E64))="","",OFFSET('Water Data'!$E$28,0,10*ROW('Water Data'!E64)))</f>
        <v/>
      </c>
      <c r="BX70" s="292" t="str">
        <f ca="true">+IF(OFFSET('Water Data'!$E$29,0,10*ROW('Water Data'!E64))="","",OFFSET('Water Data'!$E$29,0,10*ROW('Water Data'!E64)))</f>
        <v/>
      </c>
      <c r="BY70" s="292" t="str">
        <f ca="true">+IF(OFFSET('Water Data'!$F$27,0,10*ROW('Water Data'!F64))="","",OFFSET('Water Data'!$F$27,0,10*ROW('Water Data'!F64)))</f>
        <v/>
      </c>
      <c r="BZ70" s="292" t="str">
        <f ca="true">+IF(OFFSET('Water Data'!$F$28,0,10*ROW('Water Data'!F64))="","",OFFSET('Water Data'!$F$28,0,10*ROW('Water Data'!F64)))</f>
        <v/>
      </c>
      <c r="CA70" s="292" t="str">
        <f ca="true">+IF(OFFSET('Water Data'!$F$29,0,10*ROW('Water Data'!F64))="","",OFFSET('Water Data'!$F$29,0,10*ROW('Water Data'!F64)))</f>
        <v/>
      </c>
      <c r="CB70" s="292" t="str">
        <f ca="true">+IF(OFFSET('Water Data'!$G$27,0,10*ROW('Water Data'!G64))="","",OFFSET('Water Data'!$G$27,0,10*ROW('Water Data'!G64)))</f>
        <v/>
      </c>
      <c r="CC70" s="292" t="str">
        <f ca="true">+IF(OFFSET('Water Data'!$G$28,0,10*ROW('Water Data'!G64))="","",OFFSET('Water Data'!$G$28,0,10*ROW('Water Data'!G64)))</f>
        <v/>
      </c>
      <c r="CD70" s="292" t="str">
        <f ca="true">+IF(OFFSET('Water Data'!$G$29,0,10*ROW('Water Data'!G64))="","",OFFSET('Water Data'!$G$29,0,10*ROW('Water Data'!G64)))</f>
        <v/>
      </c>
      <c r="CE70" s="292" t="str">
        <f ca="true">+IF(OFFSET('Water Data'!$H$27,0,10*ROW('Water Data'!H64))="","",OFFSET('Water Data'!$H$27,0,10*ROW('Water Data'!H64)))</f>
        <v/>
      </c>
      <c r="CF70" s="292" t="str">
        <f ca="true">+IF(OFFSET('Water Data'!$H$28,0,10*ROW('Water Data'!H64))="","",OFFSET('Water Data'!$H$28,0,10*ROW('Water Data'!H64)))</f>
        <v/>
      </c>
      <c r="CG70" s="292" t="str">
        <f ca="true">+IF(OFFSET('Water Data'!$H$29,0,10*ROW('Water Data'!H64))="","",OFFSET('Water Data'!$H$29,0,10*ROW('Water Data'!H64)))</f>
        <v/>
      </c>
      <c r="CH70" s="292" t="str">
        <f ca="true">+IF(OFFSET('Water Data'!$I$27,0,10*ROW('Water Data'!I64))="","",OFFSET('Water Data'!$I$27,0,10*ROW('Water Data'!I64)))</f>
        <v/>
      </c>
      <c r="CI70" s="292" t="str">
        <f ca="true">+IF(OFFSET('Water Data'!$I$28,0,10*ROW('Water Data'!I64))="","",OFFSET('Water Data'!$I$28,0,10*ROW('Water Data'!I64)))</f>
        <v/>
      </c>
      <c r="CJ70" s="292" t="str">
        <f ca="true">+IF(OFFSET('Water Data'!$I$29,0,10*ROW('Water Data'!I64))="","",OFFSET('Water Data'!$I$29,0,10*ROW('Water Data'!I64)))</f>
        <v/>
      </c>
      <c r="CK70" s="292" t="str">
        <f ca="true">+IF(OFFSET('Sanitation Data'!$D$28,0,10*ROW('Sanitation Data'!D64))="","",OFFSET('Sanitation Data'!$D$28,0,10*ROW('Sanitation Data'!D64)))</f>
        <v/>
      </c>
      <c r="CL70" s="292" t="str">
        <f ca="true">+IF(OFFSET('Sanitation Data'!$D$29,0,10*ROW('Sanitation Data'!D64))="","",OFFSET('Sanitation Data'!$D$29,0,10*ROW('Sanitation Data'!D64)))</f>
        <v/>
      </c>
      <c r="CM70" s="292" t="str">
        <f ca="true">+IF(OFFSET('Sanitation Data'!$D$30,0,10*ROW('Sanitation Data'!D64))="","",OFFSET('Sanitation Data'!$D$30,0,10*ROW('Sanitation Data'!D64)))</f>
        <v/>
      </c>
      <c r="CN70" s="292" t="str">
        <f ca="true">+IF(OFFSET('Sanitation Data'!$D$31,0,10*ROW('Sanitation Data'!D64))="","",OFFSET('Sanitation Data'!$D$31,0,10*ROW('Sanitation Data'!D64)))</f>
        <v/>
      </c>
      <c r="CO70" s="292" t="str">
        <f ca="true">+IF(OFFSET('Sanitation Data'!$D$32,0,10*ROW('Sanitation Data'!D64))="","",OFFSET('Sanitation Data'!$D$32,0,10*ROW('Sanitation Data'!D64)))</f>
        <v/>
      </c>
      <c r="CP70" s="292" t="str">
        <f ca="true">+IF(OFFSET('Sanitation Data'!$E$28,0,10*ROW('Sanitation Data'!E64))="","",OFFSET('Sanitation Data'!$E$28,0,10*ROW('Sanitation Data'!E64)))</f>
        <v/>
      </c>
      <c r="CQ70" s="292" t="str">
        <f ca="true">+IF(OFFSET('Sanitation Data'!$E$29,0,10*ROW('Sanitation Data'!E64))="","",OFFSET('Sanitation Data'!$E$29,0,10*ROW('Sanitation Data'!E64)))</f>
        <v/>
      </c>
      <c r="CR70" s="292" t="str">
        <f ca="true">+IF(OFFSET('Sanitation Data'!$E$30,0,10*ROW('Sanitation Data'!E64))="","",OFFSET('Sanitation Data'!$E$30,0,10*ROW('Sanitation Data'!E64)))</f>
        <v/>
      </c>
      <c r="CS70" s="292" t="str">
        <f ca="true">+IF(OFFSET('Sanitation Data'!$E$31,0,10*ROW('Sanitation Data'!E64))="","",OFFSET('Sanitation Data'!$E$31,0,10*ROW('Sanitation Data'!E64)))</f>
        <v/>
      </c>
      <c r="CT70" s="292" t="str">
        <f ca="true">+IF(OFFSET('Sanitation Data'!$E$32,0,10*ROW('Sanitation Data'!E64))="","",OFFSET('Sanitation Data'!$E$32,0,10*ROW('Sanitation Data'!E64)))</f>
        <v/>
      </c>
      <c r="CU70" s="292" t="str">
        <f ca="true">+IF(OFFSET('Sanitation Data'!$F$28,0,10*ROW('Sanitation Data'!F64))="","",OFFSET('Sanitation Data'!$F$28,0,10*ROW('Sanitation Data'!F64)))</f>
        <v/>
      </c>
      <c r="CV70" s="292" t="str">
        <f ca="true">+IF(OFFSET('Sanitation Data'!$F$29,0,10*ROW('Sanitation Data'!F64))="","",OFFSET('Sanitation Data'!$F$29,0,10*ROW('Sanitation Data'!F64)))</f>
        <v/>
      </c>
      <c r="CW70" s="292" t="str">
        <f ca="true">+IF(OFFSET('Sanitation Data'!$F$30,0,10*ROW('Sanitation Data'!F64))="","",OFFSET('Sanitation Data'!$F$30,0,10*ROW('Sanitation Data'!F64)))</f>
        <v/>
      </c>
      <c r="CX70" s="292" t="str">
        <f ca="true">+IF(OFFSET('Sanitation Data'!$F$31,0,10*ROW('Sanitation Data'!F64))="","",OFFSET('Sanitation Data'!$F$31,0,10*ROW('Sanitation Data'!F64)))</f>
        <v/>
      </c>
      <c r="CY70" s="292" t="str">
        <f ca="true">+IF(OFFSET('Sanitation Data'!$F$32,0,10*ROW('Sanitation Data'!F64))="","",OFFSET('Sanitation Data'!$F$32,0,10*ROW('Sanitation Data'!F64)))</f>
        <v/>
      </c>
      <c r="CZ70" s="292" t="str">
        <f ca="true">+IF(OFFSET('Sanitation Data'!$G$28,0,10*ROW('Sanitation Data'!G64))="","",OFFSET('Sanitation Data'!$G$28,0,10*ROW('Sanitation Data'!G64)))</f>
        <v/>
      </c>
      <c r="DA70" s="292" t="str">
        <f ca="true">+IF(OFFSET('Sanitation Data'!$G$29,0,10*ROW('Sanitation Data'!G64))="","",OFFSET('Sanitation Data'!$G$29,0,10*ROW('Sanitation Data'!G64)))</f>
        <v/>
      </c>
      <c r="DB70" s="292" t="str">
        <f ca="true">+IF(OFFSET('Sanitation Data'!$G$30,0,10*ROW('Sanitation Data'!G64))="","",OFFSET('Sanitation Data'!$G$30,0,10*ROW('Sanitation Data'!G64)))</f>
        <v/>
      </c>
      <c r="DC70" s="292" t="str">
        <f ca="true">+IF(OFFSET('Sanitation Data'!$G$31,0,10*ROW('Sanitation Data'!G64))="","",OFFSET('Sanitation Data'!$G$31,0,10*ROW('Sanitation Data'!G64)))</f>
        <v/>
      </c>
      <c r="DD70" s="292" t="str">
        <f ca="true">+IF(OFFSET('Sanitation Data'!$G$32,0,10*ROW('Sanitation Data'!G64))="","",OFFSET('Sanitation Data'!$G$32,0,10*ROW('Sanitation Data'!G64)))</f>
        <v/>
      </c>
      <c r="DE70" s="292" t="str">
        <f ca="true">+IF(OFFSET('Sanitation Data'!$H$28,0,10*ROW('Sanitation Data'!H64))="","",OFFSET('Sanitation Data'!$H$28,0,10*ROW('Sanitation Data'!H64)))</f>
        <v/>
      </c>
      <c r="DF70" s="292" t="str">
        <f ca="true">+IF(OFFSET('Sanitation Data'!$H$29,0,10*ROW('Sanitation Data'!H64))="","",OFFSET('Sanitation Data'!$H$29,0,10*ROW('Sanitation Data'!H64)))</f>
        <v/>
      </c>
      <c r="DG70" s="292" t="str">
        <f ca="true">+IF(OFFSET('Sanitation Data'!$H$30,0,10*ROW('Sanitation Data'!H64))="","",OFFSET('Sanitation Data'!$H$30,0,10*ROW('Sanitation Data'!H64)))</f>
        <v/>
      </c>
      <c r="DH70" s="292" t="str">
        <f ca="true">+IF(OFFSET('Sanitation Data'!$H$31,0,10*ROW('Sanitation Data'!H64))="","",OFFSET('Sanitation Data'!$H$31,0,10*ROW('Sanitation Data'!H64)))</f>
        <v/>
      </c>
      <c r="DI70" s="292" t="str">
        <f ca="true">+IF(OFFSET('Sanitation Data'!$H$32,0,10*ROW('Sanitation Data'!H64))="","",OFFSET('Sanitation Data'!$H$32,0,10*ROW('Sanitation Data'!H64)))</f>
        <v/>
      </c>
      <c r="DJ70" s="292" t="str">
        <f ca="true">+IF(OFFSET('Sanitation Data'!$I$28,0,10*ROW('Sanitation Data'!I64))="","",OFFSET('Sanitation Data'!$I$28,0,10*ROW('Sanitation Data'!I64)))</f>
        <v/>
      </c>
      <c r="DK70" s="292" t="str">
        <f ca="true">+IF(OFFSET('Sanitation Data'!$I$29,0,10*ROW('Sanitation Data'!I64))="","",OFFSET('Sanitation Data'!$I$29,0,10*ROW('Sanitation Data'!I64)))</f>
        <v/>
      </c>
      <c r="DL70" s="292" t="str">
        <f ca="true">+IF(OFFSET('Sanitation Data'!$I$30,0,10*ROW('Sanitation Data'!I64))="","",OFFSET('Sanitation Data'!$I$30,0,10*ROW('Sanitation Data'!I64)))</f>
        <v/>
      </c>
      <c r="DM70" s="292" t="str">
        <f ca="true">+IF(OFFSET('Sanitation Data'!$I$31,0,10*ROW('Sanitation Data'!I64))="","",OFFSET('Sanitation Data'!$I$31,0,10*ROW('Sanitation Data'!I64)))</f>
        <v/>
      </c>
      <c r="DN70" s="292" t="str">
        <f ca="true">+IF(OFFSET('Sanitation Data'!$I$32,0,10*ROW('Sanitation Data'!I64))="","",OFFSET('Sanitation Data'!$I$32,0,10*ROW('Sanitation Data'!I64)))</f>
        <v/>
      </c>
      <c r="DO70" s="292" t="str">
        <f ca="true">+IF(OFFSET('Hygiene Data'!$D$11,0,10*ROW('Hygiene Data'!D64))="","",OFFSET('Hygiene Data'!$D$11,0,10*ROW('Hygiene Data'!D64)))</f>
        <v/>
      </c>
      <c r="DP70" s="292" t="str">
        <f ca="true">+IF(OFFSET('Hygiene Data'!$D$12,0,10*ROW('Hygiene Data'!D64))="","",OFFSET('Hygiene Data'!$D$12,0,10*ROW('Hygiene Data'!D64)))</f>
        <v/>
      </c>
      <c r="DQ70" s="292" t="str">
        <f ca="true">+IF(OFFSET('Hygiene Data'!$D$13,0,10*ROW('Hygiene Data'!D64))="","",OFFSET('Hygiene Data'!$D$13,0,10*ROW('Hygiene Data'!D64)))</f>
        <v/>
      </c>
      <c r="DR70" s="292" t="str">
        <f ca="true">+IF(OFFSET('Hygiene Data'!$E$11,0,10*ROW('Hygiene Data'!E64))="","",OFFSET('Hygiene Data'!$E$11,0,10*ROW('Hygiene Data'!E64)))</f>
        <v/>
      </c>
      <c r="DS70" s="292" t="str">
        <f ca="true">+IF(OFFSET('Hygiene Data'!$E$12,0,10*ROW('Hygiene Data'!E64))="","",OFFSET('Hygiene Data'!$E$12,0,10*ROW('Hygiene Data'!E64)))</f>
        <v/>
      </c>
      <c r="DT70" s="292" t="str">
        <f ca="true">+IF(OFFSET('Hygiene Data'!$E$13,0,10*ROW('Hygiene Data'!E64))="","",OFFSET('Hygiene Data'!$E$13,0,10*ROW('Hygiene Data'!E64)))</f>
        <v/>
      </c>
      <c r="DU70" s="292" t="str">
        <f ca="true">+IF(OFFSET('Hygiene Data'!$F$11,0,10*ROW('Hygiene Data'!F64))="","",OFFSET('Hygiene Data'!$F$11,0,10*ROW('Hygiene Data'!F64)))</f>
        <v/>
      </c>
      <c r="DV70" s="292" t="str">
        <f ca="true">+IF(OFFSET('Hygiene Data'!$F$12,0,10*ROW('Hygiene Data'!F64))="","",OFFSET('Hygiene Data'!$F$12,0,10*ROW('Hygiene Data'!F64)))</f>
        <v/>
      </c>
      <c r="DW70" s="292" t="str">
        <f ca="true">+IF(OFFSET('Hygiene Data'!$F$13,0,10*ROW('Hygiene Data'!F64))="","",OFFSET('Hygiene Data'!$F$13,0,10*ROW('Hygiene Data'!F64)))</f>
        <v/>
      </c>
      <c r="DX70" s="292" t="str">
        <f ca="true">+IF(OFFSET('Hygiene Data'!$G$11,0,10*ROW('Hygiene Data'!G64))="","",OFFSET('Hygiene Data'!$G$11,0,10*ROW('Hygiene Data'!G64)))</f>
        <v/>
      </c>
      <c r="DY70" s="292" t="str">
        <f ca="true">+IF(OFFSET('Hygiene Data'!$G$12,0,10*ROW('Hygiene Data'!G64))="","",OFFSET('Hygiene Data'!$G$12,0,10*ROW('Hygiene Data'!G64)))</f>
        <v/>
      </c>
      <c r="DZ70" s="292" t="str">
        <f ca="true">+IF(OFFSET('Hygiene Data'!$G$13,0,10*ROW('Hygiene Data'!G64))="","",OFFSET('Hygiene Data'!$G$13,0,10*ROW('Hygiene Data'!G64)))</f>
        <v/>
      </c>
      <c r="EA70" s="292" t="str">
        <f ca="true">+IF(OFFSET('Hygiene Data'!$H$11,0,10*ROW('Hygiene Data'!H64))="","",OFFSET('Hygiene Data'!$H$11,0,10*ROW('Hygiene Data'!H64)))</f>
        <v/>
      </c>
      <c r="EB70" s="292" t="str">
        <f ca="true">+IF(OFFSET('Hygiene Data'!$H$12,0,10*ROW('Hygiene Data'!H64))="","",OFFSET('Hygiene Data'!$H$12,0,10*ROW('Hygiene Data'!H64)))</f>
        <v/>
      </c>
      <c r="EC70" s="292" t="str">
        <f ca="true">+IF(OFFSET('Hygiene Data'!$H$13,0,10*ROW('Hygiene Data'!H64))="","",OFFSET('Hygiene Data'!$H$13,0,10*ROW('Hygiene Data'!H64)))</f>
        <v/>
      </c>
      <c r="ED70" s="292" t="str">
        <f ca="true">+IF(OFFSET('Hygiene Data'!$I$11,0,10*ROW('Hygiene Data'!I64))="","",OFFSET('Hygiene Data'!$I$11,0,10*ROW('Hygiene Data'!I64)))</f>
        <v/>
      </c>
      <c r="EE70" s="292" t="str">
        <f ca="true">+IF(OFFSET('Hygiene Data'!$I$12,0,10*ROW('Hygiene Data'!I64))="","",OFFSET('Hygiene Data'!$I$12,0,10*ROW('Hygiene Data'!I64)))</f>
        <v/>
      </c>
      <c r="EF70" s="29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8"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2"/>
      <c r="BS71" s="292" t="str">
        <f ca="true">+IF(OFFSET('Water Data'!$D$27,0,10*ROW('Water Data'!D65))="","",OFFSET('Water Data'!$D$27,0,10*ROW('Water Data'!D65)))</f>
        <v/>
      </c>
      <c r="BT71" s="292" t="str">
        <f ca="true">+IF(OFFSET('Water Data'!$D$28,0,10*ROW('Water Data'!D65))="","",OFFSET('Water Data'!$D$28,0,10*ROW('Water Data'!D65)))</f>
        <v/>
      </c>
      <c r="BU71" s="292" t="str">
        <f ca="true">+IF(OFFSET('Water Data'!$D$29,0,10*ROW('Water Data'!D65))="","",OFFSET('Water Data'!$D$29,0,10*ROW('Water Data'!D65)))</f>
        <v/>
      </c>
      <c r="BV71" s="292" t="str">
        <f ca="true">+IF(OFFSET('Water Data'!$E$27,0,10*ROW('Water Data'!E65))="","",OFFSET('Water Data'!$E$27,0,10*ROW('Water Data'!E65)))</f>
        <v/>
      </c>
      <c r="BW71" s="292" t="str">
        <f ca="true">+IF(OFFSET('Water Data'!$E$28,0,10*ROW('Water Data'!E65))="","",OFFSET('Water Data'!$E$28,0,10*ROW('Water Data'!E65)))</f>
        <v/>
      </c>
      <c r="BX71" s="292" t="str">
        <f ca="true">+IF(OFFSET('Water Data'!$E$29,0,10*ROW('Water Data'!E65))="","",OFFSET('Water Data'!$E$29,0,10*ROW('Water Data'!E65)))</f>
        <v/>
      </c>
      <c r="BY71" s="292" t="str">
        <f ca="true">+IF(OFFSET('Water Data'!$F$27,0,10*ROW('Water Data'!F65))="","",OFFSET('Water Data'!$F$27,0,10*ROW('Water Data'!F65)))</f>
        <v/>
      </c>
      <c r="BZ71" s="292" t="str">
        <f ca="true">+IF(OFFSET('Water Data'!$F$28,0,10*ROW('Water Data'!F65))="","",OFFSET('Water Data'!$F$28,0,10*ROW('Water Data'!F65)))</f>
        <v/>
      </c>
      <c r="CA71" s="292" t="str">
        <f ca="true">+IF(OFFSET('Water Data'!$F$29,0,10*ROW('Water Data'!F65))="","",OFFSET('Water Data'!$F$29,0,10*ROW('Water Data'!F65)))</f>
        <v/>
      </c>
      <c r="CB71" s="292" t="str">
        <f ca="true">+IF(OFFSET('Water Data'!$G$27,0,10*ROW('Water Data'!G65))="","",OFFSET('Water Data'!$G$27,0,10*ROW('Water Data'!G65)))</f>
        <v/>
      </c>
      <c r="CC71" s="292" t="str">
        <f ca="true">+IF(OFFSET('Water Data'!$G$28,0,10*ROW('Water Data'!G65))="","",OFFSET('Water Data'!$G$28,0,10*ROW('Water Data'!G65)))</f>
        <v/>
      </c>
      <c r="CD71" s="292" t="str">
        <f ca="true">+IF(OFFSET('Water Data'!$G$29,0,10*ROW('Water Data'!G65))="","",OFFSET('Water Data'!$G$29,0,10*ROW('Water Data'!G65)))</f>
        <v/>
      </c>
      <c r="CE71" s="292" t="str">
        <f ca="true">+IF(OFFSET('Water Data'!$H$27,0,10*ROW('Water Data'!H65))="","",OFFSET('Water Data'!$H$27,0,10*ROW('Water Data'!H65)))</f>
        <v/>
      </c>
      <c r="CF71" s="292" t="str">
        <f ca="true">+IF(OFFSET('Water Data'!$H$28,0,10*ROW('Water Data'!H65))="","",OFFSET('Water Data'!$H$28,0,10*ROW('Water Data'!H65)))</f>
        <v/>
      </c>
      <c r="CG71" s="292" t="str">
        <f ca="true">+IF(OFFSET('Water Data'!$H$29,0,10*ROW('Water Data'!H65))="","",OFFSET('Water Data'!$H$29,0,10*ROW('Water Data'!H65)))</f>
        <v/>
      </c>
      <c r="CH71" s="292" t="str">
        <f ca="true">+IF(OFFSET('Water Data'!$I$27,0,10*ROW('Water Data'!I65))="","",OFFSET('Water Data'!$I$27,0,10*ROW('Water Data'!I65)))</f>
        <v/>
      </c>
      <c r="CI71" s="292" t="str">
        <f ca="true">+IF(OFFSET('Water Data'!$I$28,0,10*ROW('Water Data'!I65))="","",OFFSET('Water Data'!$I$28,0,10*ROW('Water Data'!I65)))</f>
        <v/>
      </c>
      <c r="CJ71" s="292" t="str">
        <f ca="true">+IF(OFFSET('Water Data'!$I$29,0,10*ROW('Water Data'!I65))="","",OFFSET('Water Data'!$I$29,0,10*ROW('Water Data'!I65)))</f>
        <v/>
      </c>
      <c r="CK71" s="292" t="str">
        <f ca="true">+IF(OFFSET('Sanitation Data'!$D$28,0,10*ROW('Sanitation Data'!D65))="","",OFFSET('Sanitation Data'!$D$28,0,10*ROW('Sanitation Data'!D65)))</f>
        <v/>
      </c>
      <c r="CL71" s="292" t="str">
        <f ca="true">+IF(OFFSET('Sanitation Data'!$D$29,0,10*ROW('Sanitation Data'!D65))="","",OFFSET('Sanitation Data'!$D$29,0,10*ROW('Sanitation Data'!D65)))</f>
        <v/>
      </c>
      <c r="CM71" s="292" t="str">
        <f ca="true">+IF(OFFSET('Sanitation Data'!$D$30,0,10*ROW('Sanitation Data'!D65))="","",OFFSET('Sanitation Data'!$D$30,0,10*ROW('Sanitation Data'!D65)))</f>
        <v/>
      </c>
      <c r="CN71" s="292" t="str">
        <f ca="true">+IF(OFFSET('Sanitation Data'!$D$31,0,10*ROW('Sanitation Data'!D65))="","",OFFSET('Sanitation Data'!$D$31,0,10*ROW('Sanitation Data'!D65)))</f>
        <v/>
      </c>
      <c r="CO71" s="292" t="str">
        <f ca="true">+IF(OFFSET('Sanitation Data'!$D$32,0,10*ROW('Sanitation Data'!D65))="","",OFFSET('Sanitation Data'!$D$32,0,10*ROW('Sanitation Data'!D65)))</f>
        <v/>
      </c>
      <c r="CP71" s="292" t="str">
        <f ca="true">+IF(OFFSET('Sanitation Data'!$E$28,0,10*ROW('Sanitation Data'!E65))="","",OFFSET('Sanitation Data'!$E$28,0,10*ROW('Sanitation Data'!E65)))</f>
        <v/>
      </c>
      <c r="CQ71" s="292" t="str">
        <f ca="true">+IF(OFFSET('Sanitation Data'!$E$29,0,10*ROW('Sanitation Data'!E65))="","",OFFSET('Sanitation Data'!$E$29,0,10*ROW('Sanitation Data'!E65)))</f>
        <v/>
      </c>
      <c r="CR71" s="292" t="str">
        <f ca="true">+IF(OFFSET('Sanitation Data'!$E$30,0,10*ROW('Sanitation Data'!E65))="","",OFFSET('Sanitation Data'!$E$30,0,10*ROW('Sanitation Data'!E65)))</f>
        <v/>
      </c>
      <c r="CS71" s="292" t="str">
        <f ca="true">+IF(OFFSET('Sanitation Data'!$E$31,0,10*ROW('Sanitation Data'!E65))="","",OFFSET('Sanitation Data'!$E$31,0,10*ROW('Sanitation Data'!E65)))</f>
        <v/>
      </c>
      <c r="CT71" s="292" t="str">
        <f ca="true">+IF(OFFSET('Sanitation Data'!$E$32,0,10*ROW('Sanitation Data'!E65))="","",OFFSET('Sanitation Data'!$E$32,0,10*ROW('Sanitation Data'!E65)))</f>
        <v/>
      </c>
      <c r="CU71" s="292" t="str">
        <f ca="true">+IF(OFFSET('Sanitation Data'!$F$28,0,10*ROW('Sanitation Data'!F65))="","",OFFSET('Sanitation Data'!$F$28,0,10*ROW('Sanitation Data'!F65)))</f>
        <v/>
      </c>
      <c r="CV71" s="292" t="str">
        <f ca="true">+IF(OFFSET('Sanitation Data'!$F$29,0,10*ROW('Sanitation Data'!F65))="","",OFFSET('Sanitation Data'!$F$29,0,10*ROW('Sanitation Data'!F65)))</f>
        <v/>
      </c>
      <c r="CW71" s="292" t="str">
        <f ca="true">+IF(OFFSET('Sanitation Data'!$F$30,0,10*ROW('Sanitation Data'!F65))="","",OFFSET('Sanitation Data'!$F$30,0,10*ROW('Sanitation Data'!F65)))</f>
        <v/>
      </c>
      <c r="CX71" s="292" t="str">
        <f ca="true">+IF(OFFSET('Sanitation Data'!$F$31,0,10*ROW('Sanitation Data'!F65))="","",OFFSET('Sanitation Data'!$F$31,0,10*ROW('Sanitation Data'!F65)))</f>
        <v/>
      </c>
      <c r="CY71" s="292" t="str">
        <f ca="true">+IF(OFFSET('Sanitation Data'!$F$32,0,10*ROW('Sanitation Data'!F65))="","",OFFSET('Sanitation Data'!$F$32,0,10*ROW('Sanitation Data'!F65)))</f>
        <v/>
      </c>
      <c r="CZ71" s="292" t="str">
        <f ca="true">+IF(OFFSET('Sanitation Data'!$G$28,0,10*ROW('Sanitation Data'!G65))="","",OFFSET('Sanitation Data'!$G$28,0,10*ROW('Sanitation Data'!G65)))</f>
        <v/>
      </c>
      <c r="DA71" s="292" t="str">
        <f ca="true">+IF(OFFSET('Sanitation Data'!$G$29,0,10*ROW('Sanitation Data'!G65))="","",OFFSET('Sanitation Data'!$G$29,0,10*ROW('Sanitation Data'!G65)))</f>
        <v/>
      </c>
      <c r="DB71" s="292" t="str">
        <f ca="true">+IF(OFFSET('Sanitation Data'!$G$30,0,10*ROW('Sanitation Data'!G65))="","",OFFSET('Sanitation Data'!$G$30,0,10*ROW('Sanitation Data'!G65)))</f>
        <v/>
      </c>
      <c r="DC71" s="292" t="str">
        <f ca="true">+IF(OFFSET('Sanitation Data'!$G$31,0,10*ROW('Sanitation Data'!G65))="","",OFFSET('Sanitation Data'!$G$31,0,10*ROW('Sanitation Data'!G65)))</f>
        <v/>
      </c>
      <c r="DD71" s="292" t="str">
        <f ca="true">+IF(OFFSET('Sanitation Data'!$G$32,0,10*ROW('Sanitation Data'!G65))="","",OFFSET('Sanitation Data'!$G$32,0,10*ROW('Sanitation Data'!G65)))</f>
        <v/>
      </c>
      <c r="DE71" s="292" t="str">
        <f ca="true">+IF(OFFSET('Sanitation Data'!$H$28,0,10*ROW('Sanitation Data'!H65))="","",OFFSET('Sanitation Data'!$H$28,0,10*ROW('Sanitation Data'!H65)))</f>
        <v/>
      </c>
      <c r="DF71" s="292" t="str">
        <f ca="true">+IF(OFFSET('Sanitation Data'!$H$29,0,10*ROW('Sanitation Data'!H65))="","",OFFSET('Sanitation Data'!$H$29,0,10*ROW('Sanitation Data'!H65)))</f>
        <v/>
      </c>
      <c r="DG71" s="292" t="str">
        <f ca="true">+IF(OFFSET('Sanitation Data'!$H$30,0,10*ROW('Sanitation Data'!H65))="","",OFFSET('Sanitation Data'!$H$30,0,10*ROW('Sanitation Data'!H65)))</f>
        <v/>
      </c>
      <c r="DH71" s="292" t="str">
        <f ca="true">+IF(OFFSET('Sanitation Data'!$H$31,0,10*ROW('Sanitation Data'!H65))="","",OFFSET('Sanitation Data'!$H$31,0,10*ROW('Sanitation Data'!H65)))</f>
        <v/>
      </c>
      <c r="DI71" s="292" t="str">
        <f ca="true">+IF(OFFSET('Sanitation Data'!$H$32,0,10*ROW('Sanitation Data'!H65))="","",OFFSET('Sanitation Data'!$H$32,0,10*ROW('Sanitation Data'!H65)))</f>
        <v/>
      </c>
      <c r="DJ71" s="292" t="str">
        <f ca="true">+IF(OFFSET('Sanitation Data'!$I$28,0,10*ROW('Sanitation Data'!I65))="","",OFFSET('Sanitation Data'!$I$28,0,10*ROW('Sanitation Data'!I65)))</f>
        <v/>
      </c>
      <c r="DK71" s="292" t="str">
        <f ca="true">+IF(OFFSET('Sanitation Data'!$I$29,0,10*ROW('Sanitation Data'!I65))="","",OFFSET('Sanitation Data'!$I$29,0,10*ROW('Sanitation Data'!I65)))</f>
        <v/>
      </c>
      <c r="DL71" s="292" t="str">
        <f ca="true">+IF(OFFSET('Sanitation Data'!$I$30,0,10*ROW('Sanitation Data'!I65))="","",OFFSET('Sanitation Data'!$I$30,0,10*ROW('Sanitation Data'!I65)))</f>
        <v/>
      </c>
      <c r="DM71" s="292" t="str">
        <f ca="true">+IF(OFFSET('Sanitation Data'!$I$31,0,10*ROW('Sanitation Data'!I65))="","",OFFSET('Sanitation Data'!$I$31,0,10*ROW('Sanitation Data'!I65)))</f>
        <v/>
      </c>
      <c r="DN71" s="292" t="str">
        <f ca="true">+IF(OFFSET('Sanitation Data'!$I$32,0,10*ROW('Sanitation Data'!I65))="","",OFFSET('Sanitation Data'!$I$32,0,10*ROW('Sanitation Data'!I65)))</f>
        <v/>
      </c>
      <c r="DO71" s="292" t="str">
        <f ca="true">+IF(OFFSET('Hygiene Data'!$D$11,0,10*ROW('Hygiene Data'!D65))="","",OFFSET('Hygiene Data'!$D$11,0,10*ROW('Hygiene Data'!D65)))</f>
        <v/>
      </c>
      <c r="DP71" s="292" t="str">
        <f ca="true">+IF(OFFSET('Hygiene Data'!$D$12,0,10*ROW('Hygiene Data'!D65))="","",OFFSET('Hygiene Data'!$D$12,0,10*ROW('Hygiene Data'!D65)))</f>
        <v/>
      </c>
      <c r="DQ71" s="292" t="str">
        <f ca="true">+IF(OFFSET('Hygiene Data'!$D$13,0,10*ROW('Hygiene Data'!D65))="","",OFFSET('Hygiene Data'!$D$13,0,10*ROW('Hygiene Data'!D65)))</f>
        <v/>
      </c>
      <c r="DR71" s="292" t="str">
        <f ca="true">+IF(OFFSET('Hygiene Data'!$E$11,0,10*ROW('Hygiene Data'!E65))="","",OFFSET('Hygiene Data'!$E$11,0,10*ROW('Hygiene Data'!E65)))</f>
        <v/>
      </c>
      <c r="DS71" s="292" t="str">
        <f ca="true">+IF(OFFSET('Hygiene Data'!$E$12,0,10*ROW('Hygiene Data'!E65))="","",OFFSET('Hygiene Data'!$E$12,0,10*ROW('Hygiene Data'!E65)))</f>
        <v/>
      </c>
      <c r="DT71" s="292" t="str">
        <f ca="true">+IF(OFFSET('Hygiene Data'!$E$13,0,10*ROW('Hygiene Data'!E65))="","",OFFSET('Hygiene Data'!$E$13,0,10*ROW('Hygiene Data'!E65)))</f>
        <v/>
      </c>
      <c r="DU71" s="292" t="str">
        <f ca="true">+IF(OFFSET('Hygiene Data'!$F$11,0,10*ROW('Hygiene Data'!F65))="","",OFFSET('Hygiene Data'!$F$11,0,10*ROW('Hygiene Data'!F65)))</f>
        <v/>
      </c>
      <c r="DV71" s="292" t="str">
        <f ca="true">+IF(OFFSET('Hygiene Data'!$F$12,0,10*ROW('Hygiene Data'!F65))="","",OFFSET('Hygiene Data'!$F$12,0,10*ROW('Hygiene Data'!F65)))</f>
        <v/>
      </c>
      <c r="DW71" s="292" t="str">
        <f ca="true">+IF(OFFSET('Hygiene Data'!$F$13,0,10*ROW('Hygiene Data'!F65))="","",OFFSET('Hygiene Data'!$F$13,0,10*ROW('Hygiene Data'!F65)))</f>
        <v/>
      </c>
      <c r="DX71" s="292" t="str">
        <f ca="true">+IF(OFFSET('Hygiene Data'!$G$11,0,10*ROW('Hygiene Data'!G65))="","",OFFSET('Hygiene Data'!$G$11,0,10*ROW('Hygiene Data'!G65)))</f>
        <v/>
      </c>
      <c r="DY71" s="292" t="str">
        <f ca="true">+IF(OFFSET('Hygiene Data'!$G$12,0,10*ROW('Hygiene Data'!G65))="","",OFFSET('Hygiene Data'!$G$12,0,10*ROW('Hygiene Data'!G65)))</f>
        <v/>
      </c>
      <c r="DZ71" s="292" t="str">
        <f ca="true">+IF(OFFSET('Hygiene Data'!$G$13,0,10*ROW('Hygiene Data'!G65))="","",OFFSET('Hygiene Data'!$G$13,0,10*ROW('Hygiene Data'!G65)))</f>
        <v/>
      </c>
      <c r="EA71" s="292" t="str">
        <f ca="true">+IF(OFFSET('Hygiene Data'!$H$11,0,10*ROW('Hygiene Data'!H65))="","",OFFSET('Hygiene Data'!$H$11,0,10*ROW('Hygiene Data'!H65)))</f>
        <v/>
      </c>
      <c r="EB71" s="292" t="str">
        <f ca="true">+IF(OFFSET('Hygiene Data'!$H$12,0,10*ROW('Hygiene Data'!H65))="","",OFFSET('Hygiene Data'!$H$12,0,10*ROW('Hygiene Data'!H65)))</f>
        <v/>
      </c>
      <c r="EC71" s="292" t="str">
        <f ca="true">+IF(OFFSET('Hygiene Data'!$H$13,0,10*ROW('Hygiene Data'!H65))="","",OFFSET('Hygiene Data'!$H$13,0,10*ROW('Hygiene Data'!H65)))</f>
        <v/>
      </c>
      <c r="ED71" s="292" t="str">
        <f ca="true">+IF(OFFSET('Hygiene Data'!$I$11,0,10*ROW('Hygiene Data'!I65))="","",OFFSET('Hygiene Data'!$I$11,0,10*ROW('Hygiene Data'!I65)))</f>
        <v/>
      </c>
      <c r="EE71" s="292" t="str">
        <f ca="true">+IF(OFFSET('Hygiene Data'!$I$12,0,10*ROW('Hygiene Data'!I65))="","",OFFSET('Hygiene Data'!$I$12,0,10*ROW('Hygiene Data'!I65)))</f>
        <v/>
      </c>
      <c r="EF71" s="29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8"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2"/>
      <c r="BS72" s="292" t="str">
        <f ca="true">+IF(OFFSET('Water Data'!$D$27,0,10*ROW('Water Data'!D66))="","",OFFSET('Water Data'!$D$27,0,10*ROW('Water Data'!D66)))</f>
        <v/>
      </c>
      <c r="BT72" s="292" t="str">
        <f ca="true">+IF(OFFSET('Water Data'!$D$28,0,10*ROW('Water Data'!D66))="","",OFFSET('Water Data'!$D$28,0,10*ROW('Water Data'!D66)))</f>
        <v/>
      </c>
      <c r="BU72" s="292" t="str">
        <f ca="true">+IF(OFFSET('Water Data'!$D$29,0,10*ROW('Water Data'!D66))="","",OFFSET('Water Data'!$D$29,0,10*ROW('Water Data'!D66)))</f>
        <v/>
      </c>
      <c r="BV72" s="292" t="str">
        <f ca="true">+IF(OFFSET('Water Data'!$E$27,0,10*ROW('Water Data'!E66))="","",OFFSET('Water Data'!$E$27,0,10*ROW('Water Data'!E66)))</f>
        <v/>
      </c>
      <c r="BW72" s="292" t="str">
        <f ca="true">+IF(OFFSET('Water Data'!$E$28,0,10*ROW('Water Data'!E66))="","",OFFSET('Water Data'!$E$28,0,10*ROW('Water Data'!E66)))</f>
        <v/>
      </c>
      <c r="BX72" s="292" t="str">
        <f ca="true">+IF(OFFSET('Water Data'!$E$29,0,10*ROW('Water Data'!E66))="","",OFFSET('Water Data'!$E$29,0,10*ROW('Water Data'!E66)))</f>
        <v/>
      </c>
      <c r="BY72" s="292" t="str">
        <f ca="true">+IF(OFFSET('Water Data'!$F$27,0,10*ROW('Water Data'!F66))="","",OFFSET('Water Data'!$F$27,0,10*ROW('Water Data'!F66)))</f>
        <v/>
      </c>
      <c r="BZ72" s="292" t="str">
        <f ca="true">+IF(OFFSET('Water Data'!$F$28,0,10*ROW('Water Data'!F66))="","",OFFSET('Water Data'!$F$28,0,10*ROW('Water Data'!F66)))</f>
        <v/>
      </c>
      <c r="CA72" s="292" t="str">
        <f ca="true">+IF(OFFSET('Water Data'!$F$29,0,10*ROW('Water Data'!F66))="","",OFFSET('Water Data'!$F$29,0,10*ROW('Water Data'!F66)))</f>
        <v/>
      </c>
      <c r="CB72" s="292" t="str">
        <f ca="true">+IF(OFFSET('Water Data'!$G$27,0,10*ROW('Water Data'!G66))="","",OFFSET('Water Data'!$G$27,0,10*ROW('Water Data'!G66)))</f>
        <v/>
      </c>
      <c r="CC72" s="292" t="str">
        <f ca="true">+IF(OFFSET('Water Data'!$G$28,0,10*ROW('Water Data'!G66))="","",OFFSET('Water Data'!$G$28,0,10*ROW('Water Data'!G66)))</f>
        <v/>
      </c>
      <c r="CD72" s="292" t="str">
        <f ca="true">+IF(OFFSET('Water Data'!$G$29,0,10*ROW('Water Data'!G66))="","",OFFSET('Water Data'!$G$29,0,10*ROW('Water Data'!G66)))</f>
        <v/>
      </c>
      <c r="CE72" s="292" t="str">
        <f ca="true">+IF(OFFSET('Water Data'!$H$27,0,10*ROW('Water Data'!H66))="","",OFFSET('Water Data'!$H$27,0,10*ROW('Water Data'!H66)))</f>
        <v/>
      </c>
      <c r="CF72" s="292" t="str">
        <f ca="true">+IF(OFFSET('Water Data'!$H$28,0,10*ROW('Water Data'!H66))="","",OFFSET('Water Data'!$H$28,0,10*ROW('Water Data'!H66)))</f>
        <v/>
      </c>
      <c r="CG72" s="292" t="str">
        <f ca="true">+IF(OFFSET('Water Data'!$H$29,0,10*ROW('Water Data'!H66))="","",OFFSET('Water Data'!$H$29,0,10*ROW('Water Data'!H66)))</f>
        <v/>
      </c>
      <c r="CH72" s="292" t="str">
        <f ca="true">+IF(OFFSET('Water Data'!$I$27,0,10*ROW('Water Data'!I66))="","",OFFSET('Water Data'!$I$27,0,10*ROW('Water Data'!I66)))</f>
        <v/>
      </c>
      <c r="CI72" s="292" t="str">
        <f ca="true">+IF(OFFSET('Water Data'!$I$28,0,10*ROW('Water Data'!I66))="","",OFFSET('Water Data'!$I$28,0,10*ROW('Water Data'!I66)))</f>
        <v/>
      </c>
      <c r="CJ72" s="292" t="str">
        <f ca="true">+IF(OFFSET('Water Data'!$I$29,0,10*ROW('Water Data'!I66))="","",OFFSET('Water Data'!$I$29,0,10*ROW('Water Data'!I66)))</f>
        <v/>
      </c>
      <c r="CK72" s="292" t="str">
        <f ca="true">+IF(OFFSET('Sanitation Data'!$D$28,0,10*ROW('Sanitation Data'!D66))="","",OFFSET('Sanitation Data'!$D$28,0,10*ROW('Sanitation Data'!D66)))</f>
        <v/>
      </c>
      <c r="CL72" s="292" t="str">
        <f ca="true">+IF(OFFSET('Sanitation Data'!$D$29,0,10*ROW('Sanitation Data'!D66))="","",OFFSET('Sanitation Data'!$D$29,0,10*ROW('Sanitation Data'!D66)))</f>
        <v/>
      </c>
      <c r="CM72" s="292" t="str">
        <f ca="true">+IF(OFFSET('Sanitation Data'!$D$30,0,10*ROW('Sanitation Data'!D66))="","",OFFSET('Sanitation Data'!$D$30,0,10*ROW('Sanitation Data'!D66)))</f>
        <v/>
      </c>
      <c r="CN72" s="292" t="str">
        <f ca="true">+IF(OFFSET('Sanitation Data'!$D$31,0,10*ROW('Sanitation Data'!D66))="","",OFFSET('Sanitation Data'!$D$31,0,10*ROW('Sanitation Data'!D66)))</f>
        <v/>
      </c>
      <c r="CO72" s="292" t="str">
        <f ca="true">+IF(OFFSET('Sanitation Data'!$D$32,0,10*ROW('Sanitation Data'!D66))="","",OFFSET('Sanitation Data'!$D$32,0,10*ROW('Sanitation Data'!D66)))</f>
        <v/>
      </c>
      <c r="CP72" s="292" t="str">
        <f ca="true">+IF(OFFSET('Sanitation Data'!$E$28,0,10*ROW('Sanitation Data'!E66))="","",OFFSET('Sanitation Data'!$E$28,0,10*ROW('Sanitation Data'!E66)))</f>
        <v/>
      </c>
      <c r="CQ72" s="292" t="str">
        <f ca="true">+IF(OFFSET('Sanitation Data'!$E$29,0,10*ROW('Sanitation Data'!E66))="","",OFFSET('Sanitation Data'!$E$29,0,10*ROW('Sanitation Data'!E66)))</f>
        <v/>
      </c>
      <c r="CR72" s="292" t="str">
        <f ca="true">+IF(OFFSET('Sanitation Data'!$E$30,0,10*ROW('Sanitation Data'!E66))="","",OFFSET('Sanitation Data'!$E$30,0,10*ROW('Sanitation Data'!E66)))</f>
        <v/>
      </c>
      <c r="CS72" s="292" t="str">
        <f ca="true">+IF(OFFSET('Sanitation Data'!$E$31,0,10*ROW('Sanitation Data'!E66))="","",OFFSET('Sanitation Data'!$E$31,0,10*ROW('Sanitation Data'!E66)))</f>
        <v/>
      </c>
      <c r="CT72" s="292" t="str">
        <f ca="true">+IF(OFFSET('Sanitation Data'!$E$32,0,10*ROW('Sanitation Data'!E66))="","",OFFSET('Sanitation Data'!$E$32,0,10*ROW('Sanitation Data'!E66)))</f>
        <v/>
      </c>
      <c r="CU72" s="292" t="str">
        <f ca="true">+IF(OFFSET('Sanitation Data'!$F$28,0,10*ROW('Sanitation Data'!F66))="","",OFFSET('Sanitation Data'!$F$28,0,10*ROW('Sanitation Data'!F66)))</f>
        <v/>
      </c>
      <c r="CV72" s="292" t="str">
        <f ca="true">+IF(OFFSET('Sanitation Data'!$F$29,0,10*ROW('Sanitation Data'!F66))="","",OFFSET('Sanitation Data'!$F$29,0,10*ROW('Sanitation Data'!F66)))</f>
        <v/>
      </c>
      <c r="CW72" s="292" t="str">
        <f ca="true">+IF(OFFSET('Sanitation Data'!$F$30,0,10*ROW('Sanitation Data'!F66))="","",OFFSET('Sanitation Data'!$F$30,0,10*ROW('Sanitation Data'!F66)))</f>
        <v/>
      </c>
      <c r="CX72" s="292" t="str">
        <f ca="true">+IF(OFFSET('Sanitation Data'!$F$31,0,10*ROW('Sanitation Data'!F66))="","",OFFSET('Sanitation Data'!$F$31,0,10*ROW('Sanitation Data'!F66)))</f>
        <v/>
      </c>
      <c r="CY72" s="292" t="str">
        <f ca="true">+IF(OFFSET('Sanitation Data'!$F$32,0,10*ROW('Sanitation Data'!F66))="","",OFFSET('Sanitation Data'!$F$32,0,10*ROW('Sanitation Data'!F66)))</f>
        <v/>
      </c>
      <c r="CZ72" s="292" t="str">
        <f ca="true">+IF(OFFSET('Sanitation Data'!$G$28,0,10*ROW('Sanitation Data'!G66))="","",OFFSET('Sanitation Data'!$G$28,0,10*ROW('Sanitation Data'!G66)))</f>
        <v/>
      </c>
      <c r="DA72" s="292" t="str">
        <f ca="true">+IF(OFFSET('Sanitation Data'!$G$29,0,10*ROW('Sanitation Data'!G66))="","",OFFSET('Sanitation Data'!$G$29,0,10*ROW('Sanitation Data'!G66)))</f>
        <v/>
      </c>
      <c r="DB72" s="292" t="str">
        <f ca="true">+IF(OFFSET('Sanitation Data'!$G$30,0,10*ROW('Sanitation Data'!G66))="","",OFFSET('Sanitation Data'!$G$30,0,10*ROW('Sanitation Data'!G66)))</f>
        <v/>
      </c>
      <c r="DC72" s="292" t="str">
        <f ca="true">+IF(OFFSET('Sanitation Data'!$G$31,0,10*ROW('Sanitation Data'!G66))="","",OFFSET('Sanitation Data'!$G$31,0,10*ROW('Sanitation Data'!G66)))</f>
        <v/>
      </c>
      <c r="DD72" s="292" t="str">
        <f ca="true">+IF(OFFSET('Sanitation Data'!$G$32,0,10*ROW('Sanitation Data'!G66))="","",OFFSET('Sanitation Data'!$G$32,0,10*ROW('Sanitation Data'!G66)))</f>
        <v/>
      </c>
      <c r="DE72" s="292" t="str">
        <f ca="true">+IF(OFFSET('Sanitation Data'!$H$28,0,10*ROW('Sanitation Data'!H66))="","",OFFSET('Sanitation Data'!$H$28,0,10*ROW('Sanitation Data'!H66)))</f>
        <v/>
      </c>
      <c r="DF72" s="292" t="str">
        <f ca="true">+IF(OFFSET('Sanitation Data'!$H$29,0,10*ROW('Sanitation Data'!H66))="","",OFFSET('Sanitation Data'!$H$29,0,10*ROW('Sanitation Data'!H66)))</f>
        <v/>
      </c>
      <c r="DG72" s="292" t="str">
        <f ca="true">+IF(OFFSET('Sanitation Data'!$H$30,0,10*ROW('Sanitation Data'!H66))="","",OFFSET('Sanitation Data'!$H$30,0,10*ROW('Sanitation Data'!H66)))</f>
        <v/>
      </c>
      <c r="DH72" s="292" t="str">
        <f ca="true">+IF(OFFSET('Sanitation Data'!$H$31,0,10*ROW('Sanitation Data'!H66))="","",OFFSET('Sanitation Data'!$H$31,0,10*ROW('Sanitation Data'!H66)))</f>
        <v/>
      </c>
      <c r="DI72" s="292" t="str">
        <f ca="true">+IF(OFFSET('Sanitation Data'!$H$32,0,10*ROW('Sanitation Data'!H66))="","",OFFSET('Sanitation Data'!$H$32,0,10*ROW('Sanitation Data'!H66)))</f>
        <v/>
      </c>
      <c r="DJ72" s="292" t="str">
        <f ca="true">+IF(OFFSET('Sanitation Data'!$I$28,0,10*ROW('Sanitation Data'!I66))="","",OFFSET('Sanitation Data'!$I$28,0,10*ROW('Sanitation Data'!I66)))</f>
        <v/>
      </c>
      <c r="DK72" s="292" t="str">
        <f ca="true">+IF(OFFSET('Sanitation Data'!$I$29,0,10*ROW('Sanitation Data'!I66))="","",OFFSET('Sanitation Data'!$I$29,0,10*ROW('Sanitation Data'!I66)))</f>
        <v/>
      </c>
      <c r="DL72" s="292" t="str">
        <f ca="true">+IF(OFFSET('Sanitation Data'!$I$30,0,10*ROW('Sanitation Data'!I66))="","",OFFSET('Sanitation Data'!$I$30,0,10*ROW('Sanitation Data'!I66)))</f>
        <v/>
      </c>
      <c r="DM72" s="292" t="str">
        <f ca="true">+IF(OFFSET('Sanitation Data'!$I$31,0,10*ROW('Sanitation Data'!I66))="","",OFFSET('Sanitation Data'!$I$31,0,10*ROW('Sanitation Data'!I66)))</f>
        <v/>
      </c>
      <c r="DN72" s="292" t="str">
        <f ca="true">+IF(OFFSET('Sanitation Data'!$I$32,0,10*ROW('Sanitation Data'!I66))="","",OFFSET('Sanitation Data'!$I$32,0,10*ROW('Sanitation Data'!I66)))</f>
        <v/>
      </c>
      <c r="DO72" s="292" t="str">
        <f ca="true">+IF(OFFSET('Hygiene Data'!$D$11,0,10*ROW('Hygiene Data'!D66))="","",OFFSET('Hygiene Data'!$D$11,0,10*ROW('Hygiene Data'!D66)))</f>
        <v/>
      </c>
      <c r="DP72" s="292" t="str">
        <f ca="true">+IF(OFFSET('Hygiene Data'!$D$12,0,10*ROW('Hygiene Data'!D66))="","",OFFSET('Hygiene Data'!$D$12,0,10*ROW('Hygiene Data'!D66)))</f>
        <v/>
      </c>
      <c r="DQ72" s="292" t="str">
        <f ca="true">+IF(OFFSET('Hygiene Data'!$D$13,0,10*ROW('Hygiene Data'!D66))="","",OFFSET('Hygiene Data'!$D$13,0,10*ROW('Hygiene Data'!D66)))</f>
        <v/>
      </c>
      <c r="DR72" s="292" t="str">
        <f ca="true">+IF(OFFSET('Hygiene Data'!$E$11,0,10*ROW('Hygiene Data'!E66))="","",OFFSET('Hygiene Data'!$E$11,0,10*ROW('Hygiene Data'!E66)))</f>
        <v/>
      </c>
      <c r="DS72" s="292" t="str">
        <f ca="true">+IF(OFFSET('Hygiene Data'!$E$12,0,10*ROW('Hygiene Data'!E66))="","",OFFSET('Hygiene Data'!$E$12,0,10*ROW('Hygiene Data'!E66)))</f>
        <v/>
      </c>
      <c r="DT72" s="292" t="str">
        <f ca="true">+IF(OFFSET('Hygiene Data'!$E$13,0,10*ROW('Hygiene Data'!E66))="","",OFFSET('Hygiene Data'!$E$13,0,10*ROW('Hygiene Data'!E66)))</f>
        <v/>
      </c>
      <c r="DU72" s="292" t="str">
        <f ca="true">+IF(OFFSET('Hygiene Data'!$F$11,0,10*ROW('Hygiene Data'!F66))="","",OFFSET('Hygiene Data'!$F$11,0,10*ROW('Hygiene Data'!F66)))</f>
        <v/>
      </c>
      <c r="DV72" s="292" t="str">
        <f ca="true">+IF(OFFSET('Hygiene Data'!$F$12,0,10*ROW('Hygiene Data'!F66))="","",OFFSET('Hygiene Data'!$F$12,0,10*ROW('Hygiene Data'!F66)))</f>
        <v/>
      </c>
      <c r="DW72" s="292" t="str">
        <f ca="true">+IF(OFFSET('Hygiene Data'!$F$13,0,10*ROW('Hygiene Data'!F66))="","",OFFSET('Hygiene Data'!$F$13,0,10*ROW('Hygiene Data'!F66)))</f>
        <v/>
      </c>
      <c r="DX72" s="292" t="str">
        <f ca="true">+IF(OFFSET('Hygiene Data'!$G$11,0,10*ROW('Hygiene Data'!G66))="","",OFFSET('Hygiene Data'!$G$11,0,10*ROW('Hygiene Data'!G66)))</f>
        <v/>
      </c>
      <c r="DY72" s="292" t="str">
        <f ca="true">+IF(OFFSET('Hygiene Data'!$G$12,0,10*ROW('Hygiene Data'!G66))="","",OFFSET('Hygiene Data'!$G$12,0,10*ROW('Hygiene Data'!G66)))</f>
        <v/>
      </c>
      <c r="DZ72" s="292" t="str">
        <f ca="true">+IF(OFFSET('Hygiene Data'!$G$13,0,10*ROW('Hygiene Data'!G66))="","",OFFSET('Hygiene Data'!$G$13,0,10*ROW('Hygiene Data'!G66)))</f>
        <v/>
      </c>
      <c r="EA72" s="292" t="str">
        <f ca="true">+IF(OFFSET('Hygiene Data'!$H$11,0,10*ROW('Hygiene Data'!H66))="","",OFFSET('Hygiene Data'!$H$11,0,10*ROW('Hygiene Data'!H66)))</f>
        <v/>
      </c>
      <c r="EB72" s="292" t="str">
        <f ca="true">+IF(OFFSET('Hygiene Data'!$H$12,0,10*ROW('Hygiene Data'!H66))="","",OFFSET('Hygiene Data'!$H$12,0,10*ROW('Hygiene Data'!H66)))</f>
        <v/>
      </c>
      <c r="EC72" s="292" t="str">
        <f ca="true">+IF(OFFSET('Hygiene Data'!$H$13,0,10*ROW('Hygiene Data'!H66))="","",OFFSET('Hygiene Data'!$H$13,0,10*ROW('Hygiene Data'!H66)))</f>
        <v/>
      </c>
      <c r="ED72" s="292" t="str">
        <f ca="true">+IF(OFFSET('Hygiene Data'!$I$11,0,10*ROW('Hygiene Data'!I66))="","",OFFSET('Hygiene Data'!$I$11,0,10*ROW('Hygiene Data'!I66)))</f>
        <v/>
      </c>
      <c r="EE72" s="292" t="str">
        <f ca="true">+IF(OFFSET('Hygiene Data'!$I$12,0,10*ROW('Hygiene Data'!I66))="","",OFFSET('Hygiene Data'!$I$12,0,10*ROW('Hygiene Data'!I66)))</f>
        <v/>
      </c>
      <c r="EF72" s="29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8"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2"/>
      <c r="BS73" s="292" t="str">
        <f ca="true">+IF(OFFSET('Water Data'!$D$27,0,10*ROW('Water Data'!D67))="","",OFFSET('Water Data'!$D$27,0,10*ROW('Water Data'!D67)))</f>
        <v/>
      </c>
      <c r="BT73" s="292" t="str">
        <f ca="true">+IF(OFFSET('Water Data'!$D$28,0,10*ROW('Water Data'!D67))="","",OFFSET('Water Data'!$D$28,0,10*ROW('Water Data'!D67)))</f>
        <v/>
      </c>
      <c r="BU73" s="292" t="str">
        <f ca="true">+IF(OFFSET('Water Data'!$D$29,0,10*ROW('Water Data'!D67))="","",OFFSET('Water Data'!$D$29,0,10*ROW('Water Data'!D67)))</f>
        <v/>
      </c>
      <c r="BV73" s="292" t="str">
        <f ca="true">+IF(OFFSET('Water Data'!$E$27,0,10*ROW('Water Data'!E67))="","",OFFSET('Water Data'!$E$27,0,10*ROW('Water Data'!E67)))</f>
        <v/>
      </c>
      <c r="BW73" s="292" t="str">
        <f ca="true">+IF(OFFSET('Water Data'!$E$28,0,10*ROW('Water Data'!E67))="","",OFFSET('Water Data'!$E$28,0,10*ROW('Water Data'!E67)))</f>
        <v/>
      </c>
      <c r="BX73" s="292" t="str">
        <f ca="true">+IF(OFFSET('Water Data'!$E$29,0,10*ROW('Water Data'!E67))="","",OFFSET('Water Data'!$E$29,0,10*ROW('Water Data'!E67)))</f>
        <v/>
      </c>
      <c r="BY73" s="292" t="str">
        <f ca="true">+IF(OFFSET('Water Data'!$F$27,0,10*ROW('Water Data'!F67))="","",OFFSET('Water Data'!$F$27,0,10*ROW('Water Data'!F67)))</f>
        <v/>
      </c>
      <c r="BZ73" s="292" t="str">
        <f ca="true">+IF(OFFSET('Water Data'!$F$28,0,10*ROW('Water Data'!F67))="","",OFFSET('Water Data'!$F$28,0,10*ROW('Water Data'!F67)))</f>
        <v/>
      </c>
      <c r="CA73" s="292" t="str">
        <f ca="true">+IF(OFFSET('Water Data'!$F$29,0,10*ROW('Water Data'!F67))="","",OFFSET('Water Data'!$F$29,0,10*ROW('Water Data'!F67)))</f>
        <v/>
      </c>
      <c r="CB73" s="292" t="str">
        <f ca="true">+IF(OFFSET('Water Data'!$G$27,0,10*ROW('Water Data'!G67))="","",OFFSET('Water Data'!$G$27,0,10*ROW('Water Data'!G67)))</f>
        <v/>
      </c>
      <c r="CC73" s="292" t="str">
        <f ca="true">+IF(OFFSET('Water Data'!$G$28,0,10*ROW('Water Data'!G67))="","",OFFSET('Water Data'!$G$28,0,10*ROW('Water Data'!G67)))</f>
        <v/>
      </c>
      <c r="CD73" s="292" t="str">
        <f ca="true">+IF(OFFSET('Water Data'!$G$29,0,10*ROW('Water Data'!G67))="","",OFFSET('Water Data'!$G$29,0,10*ROW('Water Data'!G67)))</f>
        <v/>
      </c>
      <c r="CE73" s="292" t="str">
        <f ca="true">+IF(OFFSET('Water Data'!$H$27,0,10*ROW('Water Data'!H67))="","",OFFSET('Water Data'!$H$27,0,10*ROW('Water Data'!H67)))</f>
        <v/>
      </c>
      <c r="CF73" s="292" t="str">
        <f ca="true">+IF(OFFSET('Water Data'!$H$28,0,10*ROW('Water Data'!H67))="","",OFFSET('Water Data'!$H$28,0,10*ROW('Water Data'!H67)))</f>
        <v/>
      </c>
      <c r="CG73" s="292" t="str">
        <f ca="true">+IF(OFFSET('Water Data'!$H$29,0,10*ROW('Water Data'!H67))="","",OFFSET('Water Data'!$H$29,0,10*ROW('Water Data'!H67)))</f>
        <v/>
      </c>
      <c r="CH73" s="292" t="str">
        <f ca="true">+IF(OFFSET('Water Data'!$I$27,0,10*ROW('Water Data'!I67))="","",OFFSET('Water Data'!$I$27,0,10*ROW('Water Data'!I67)))</f>
        <v/>
      </c>
      <c r="CI73" s="292" t="str">
        <f ca="true">+IF(OFFSET('Water Data'!$I$28,0,10*ROW('Water Data'!I67))="","",OFFSET('Water Data'!$I$28,0,10*ROW('Water Data'!I67)))</f>
        <v/>
      </c>
      <c r="CJ73" s="292" t="str">
        <f ca="true">+IF(OFFSET('Water Data'!$I$29,0,10*ROW('Water Data'!I67))="","",OFFSET('Water Data'!$I$29,0,10*ROW('Water Data'!I67)))</f>
        <v/>
      </c>
      <c r="CK73" s="292" t="str">
        <f ca="true">+IF(OFFSET('Sanitation Data'!$D$28,0,10*ROW('Sanitation Data'!D67))="","",OFFSET('Sanitation Data'!$D$28,0,10*ROW('Sanitation Data'!D67)))</f>
        <v/>
      </c>
      <c r="CL73" s="292" t="str">
        <f ca="true">+IF(OFFSET('Sanitation Data'!$D$29,0,10*ROW('Sanitation Data'!D67))="","",OFFSET('Sanitation Data'!$D$29,0,10*ROW('Sanitation Data'!D67)))</f>
        <v/>
      </c>
      <c r="CM73" s="292" t="str">
        <f ca="true">+IF(OFFSET('Sanitation Data'!$D$30,0,10*ROW('Sanitation Data'!D67))="","",OFFSET('Sanitation Data'!$D$30,0,10*ROW('Sanitation Data'!D67)))</f>
        <v/>
      </c>
      <c r="CN73" s="292" t="str">
        <f ca="true">+IF(OFFSET('Sanitation Data'!$D$31,0,10*ROW('Sanitation Data'!D67))="","",OFFSET('Sanitation Data'!$D$31,0,10*ROW('Sanitation Data'!D67)))</f>
        <v/>
      </c>
      <c r="CO73" s="292" t="str">
        <f ca="true">+IF(OFFSET('Sanitation Data'!$D$32,0,10*ROW('Sanitation Data'!D67))="","",OFFSET('Sanitation Data'!$D$32,0,10*ROW('Sanitation Data'!D67)))</f>
        <v/>
      </c>
      <c r="CP73" s="292" t="str">
        <f ca="true">+IF(OFFSET('Sanitation Data'!$E$28,0,10*ROW('Sanitation Data'!E67))="","",OFFSET('Sanitation Data'!$E$28,0,10*ROW('Sanitation Data'!E67)))</f>
        <v/>
      </c>
      <c r="CQ73" s="292" t="str">
        <f ca="true">+IF(OFFSET('Sanitation Data'!$E$29,0,10*ROW('Sanitation Data'!E67))="","",OFFSET('Sanitation Data'!$E$29,0,10*ROW('Sanitation Data'!E67)))</f>
        <v/>
      </c>
      <c r="CR73" s="292" t="str">
        <f ca="true">+IF(OFFSET('Sanitation Data'!$E$30,0,10*ROW('Sanitation Data'!E67))="","",OFFSET('Sanitation Data'!$E$30,0,10*ROW('Sanitation Data'!E67)))</f>
        <v/>
      </c>
      <c r="CS73" s="292" t="str">
        <f ca="true">+IF(OFFSET('Sanitation Data'!$E$31,0,10*ROW('Sanitation Data'!E67))="","",OFFSET('Sanitation Data'!$E$31,0,10*ROW('Sanitation Data'!E67)))</f>
        <v/>
      </c>
      <c r="CT73" s="292" t="str">
        <f ca="true">+IF(OFFSET('Sanitation Data'!$E$32,0,10*ROW('Sanitation Data'!E67))="","",OFFSET('Sanitation Data'!$E$32,0,10*ROW('Sanitation Data'!E67)))</f>
        <v/>
      </c>
      <c r="CU73" s="292" t="str">
        <f ca="true">+IF(OFFSET('Sanitation Data'!$F$28,0,10*ROW('Sanitation Data'!F67))="","",OFFSET('Sanitation Data'!$F$28,0,10*ROW('Sanitation Data'!F67)))</f>
        <v/>
      </c>
      <c r="CV73" s="292" t="str">
        <f ca="true">+IF(OFFSET('Sanitation Data'!$F$29,0,10*ROW('Sanitation Data'!F67))="","",OFFSET('Sanitation Data'!$F$29,0,10*ROW('Sanitation Data'!F67)))</f>
        <v/>
      </c>
      <c r="CW73" s="292" t="str">
        <f ca="true">+IF(OFFSET('Sanitation Data'!$F$30,0,10*ROW('Sanitation Data'!F67))="","",OFFSET('Sanitation Data'!$F$30,0,10*ROW('Sanitation Data'!F67)))</f>
        <v/>
      </c>
      <c r="CX73" s="292" t="str">
        <f ca="true">+IF(OFFSET('Sanitation Data'!$F$31,0,10*ROW('Sanitation Data'!F67))="","",OFFSET('Sanitation Data'!$F$31,0,10*ROW('Sanitation Data'!F67)))</f>
        <v/>
      </c>
      <c r="CY73" s="292" t="str">
        <f ca="true">+IF(OFFSET('Sanitation Data'!$F$32,0,10*ROW('Sanitation Data'!F67))="","",OFFSET('Sanitation Data'!$F$32,0,10*ROW('Sanitation Data'!F67)))</f>
        <v/>
      </c>
      <c r="CZ73" s="292" t="str">
        <f ca="true">+IF(OFFSET('Sanitation Data'!$G$28,0,10*ROW('Sanitation Data'!G67))="","",OFFSET('Sanitation Data'!$G$28,0,10*ROW('Sanitation Data'!G67)))</f>
        <v/>
      </c>
      <c r="DA73" s="292" t="str">
        <f ca="true">+IF(OFFSET('Sanitation Data'!$G$29,0,10*ROW('Sanitation Data'!G67))="","",OFFSET('Sanitation Data'!$G$29,0,10*ROW('Sanitation Data'!G67)))</f>
        <v/>
      </c>
      <c r="DB73" s="292" t="str">
        <f ca="true">+IF(OFFSET('Sanitation Data'!$G$30,0,10*ROW('Sanitation Data'!G67))="","",OFFSET('Sanitation Data'!$G$30,0,10*ROW('Sanitation Data'!G67)))</f>
        <v/>
      </c>
      <c r="DC73" s="292" t="str">
        <f ca="true">+IF(OFFSET('Sanitation Data'!$G$31,0,10*ROW('Sanitation Data'!G67))="","",OFFSET('Sanitation Data'!$G$31,0,10*ROW('Sanitation Data'!G67)))</f>
        <v/>
      </c>
      <c r="DD73" s="292" t="str">
        <f ca="true">+IF(OFFSET('Sanitation Data'!$G$32,0,10*ROW('Sanitation Data'!G67))="","",OFFSET('Sanitation Data'!$G$32,0,10*ROW('Sanitation Data'!G67)))</f>
        <v/>
      </c>
      <c r="DE73" s="292" t="str">
        <f ca="true">+IF(OFFSET('Sanitation Data'!$H$28,0,10*ROW('Sanitation Data'!H67))="","",OFFSET('Sanitation Data'!$H$28,0,10*ROW('Sanitation Data'!H67)))</f>
        <v/>
      </c>
      <c r="DF73" s="292" t="str">
        <f ca="true">+IF(OFFSET('Sanitation Data'!$H$29,0,10*ROW('Sanitation Data'!H67))="","",OFFSET('Sanitation Data'!$H$29,0,10*ROW('Sanitation Data'!H67)))</f>
        <v/>
      </c>
      <c r="DG73" s="292" t="str">
        <f ca="true">+IF(OFFSET('Sanitation Data'!$H$30,0,10*ROW('Sanitation Data'!H67))="","",OFFSET('Sanitation Data'!$H$30,0,10*ROW('Sanitation Data'!H67)))</f>
        <v/>
      </c>
      <c r="DH73" s="292" t="str">
        <f ca="true">+IF(OFFSET('Sanitation Data'!$H$31,0,10*ROW('Sanitation Data'!H67))="","",OFFSET('Sanitation Data'!$H$31,0,10*ROW('Sanitation Data'!H67)))</f>
        <v/>
      </c>
      <c r="DI73" s="292" t="str">
        <f ca="true">+IF(OFFSET('Sanitation Data'!$H$32,0,10*ROW('Sanitation Data'!H67))="","",OFFSET('Sanitation Data'!$H$32,0,10*ROW('Sanitation Data'!H67)))</f>
        <v/>
      </c>
      <c r="DJ73" s="292" t="str">
        <f ca="true">+IF(OFFSET('Sanitation Data'!$I$28,0,10*ROW('Sanitation Data'!I67))="","",OFFSET('Sanitation Data'!$I$28,0,10*ROW('Sanitation Data'!I67)))</f>
        <v/>
      </c>
      <c r="DK73" s="292" t="str">
        <f ca="true">+IF(OFFSET('Sanitation Data'!$I$29,0,10*ROW('Sanitation Data'!I67))="","",OFFSET('Sanitation Data'!$I$29,0,10*ROW('Sanitation Data'!I67)))</f>
        <v/>
      </c>
      <c r="DL73" s="292" t="str">
        <f ca="true">+IF(OFFSET('Sanitation Data'!$I$30,0,10*ROW('Sanitation Data'!I67))="","",OFFSET('Sanitation Data'!$I$30,0,10*ROW('Sanitation Data'!I67)))</f>
        <v/>
      </c>
      <c r="DM73" s="292" t="str">
        <f ca="true">+IF(OFFSET('Sanitation Data'!$I$31,0,10*ROW('Sanitation Data'!I67))="","",OFFSET('Sanitation Data'!$I$31,0,10*ROW('Sanitation Data'!I67)))</f>
        <v/>
      </c>
      <c r="DN73" s="292" t="str">
        <f ca="true">+IF(OFFSET('Sanitation Data'!$I$32,0,10*ROW('Sanitation Data'!I67))="","",OFFSET('Sanitation Data'!$I$32,0,10*ROW('Sanitation Data'!I67)))</f>
        <v/>
      </c>
      <c r="DO73" s="292" t="str">
        <f ca="true">+IF(OFFSET('Hygiene Data'!$D$11,0,10*ROW('Hygiene Data'!D67))="","",OFFSET('Hygiene Data'!$D$11,0,10*ROW('Hygiene Data'!D67)))</f>
        <v/>
      </c>
      <c r="DP73" s="292" t="str">
        <f ca="true">+IF(OFFSET('Hygiene Data'!$D$12,0,10*ROW('Hygiene Data'!D67))="","",OFFSET('Hygiene Data'!$D$12,0,10*ROW('Hygiene Data'!D67)))</f>
        <v/>
      </c>
      <c r="DQ73" s="292" t="str">
        <f ca="true">+IF(OFFSET('Hygiene Data'!$D$13,0,10*ROW('Hygiene Data'!D67))="","",OFFSET('Hygiene Data'!$D$13,0,10*ROW('Hygiene Data'!D67)))</f>
        <v/>
      </c>
      <c r="DR73" s="292" t="str">
        <f ca="true">+IF(OFFSET('Hygiene Data'!$E$11,0,10*ROW('Hygiene Data'!E67))="","",OFFSET('Hygiene Data'!$E$11,0,10*ROW('Hygiene Data'!E67)))</f>
        <v/>
      </c>
      <c r="DS73" s="292" t="str">
        <f ca="true">+IF(OFFSET('Hygiene Data'!$E$12,0,10*ROW('Hygiene Data'!E67))="","",OFFSET('Hygiene Data'!$E$12,0,10*ROW('Hygiene Data'!E67)))</f>
        <v/>
      </c>
      <c r="DT73" s="292" t="str">
        <f ca="true">+IF(OFFSET('Hygiene Data'!$E$13,0,10*ROW('Hygiene Data'!E67))="","",OFFSET('Hygiene Data'!$E$13,0,10*ROW('Hygiene Data'!E67)))</f>
        <v/>
      </c>
      <c r="DU73" s="292" t="str">
        <f ca="true">+IF(OFFSET('Hygiene Data'!$F$11,0,10*ROW('Hygiene Data'!F67))="","",OFFSET('Hygiene Data'!$F$11,0,10*ROW('Hygiene Data'!F67)))</f>
        <v/>
      </c>
      <c r="DV73" s="292" t="str">
        <f ca="true">+IF(OFFSET('Hygiene Data'!$F$12,0,10*ROW('Hygiene Data'!F67))="","",OFFSET('Hygiene Data'!$F$12,0,10*ROW('Hygiene Data'!F67)))</f>
        <v/>
      </c>
      <c r="DW73" s="292" t="str">
        <f ca="true">+IF(OFFSET('Hygiene Data'!$F$13,0,10*ROW('Hygiene Data'!F67))="","",OFFSET('Hygiene Data'!$F$13,0,10*ROW('Hygiene Data'!F67)))</f>
        <v/>
      </c>
      <c r="DX73" s="292" t="str">
        <f ca="true">+IF(OFFSET('Hygiene Data'!$G$11,0,10*ROW('Hygiene Data'!G67))="","",OFFSET('Hygiene Data'!$G$11,0,10*ROW('Hygiene Data'!G67)))</f>
        <v/>
      </c>
      <c r="DY73" s="292" t="str">
        <f ca="true">+IF(OFFSET('Hygiene Data'!$G$12,0,10*ROW('Hygiene Data'!G67))="","",OFFSET('Hygiene Data'!$G$12,0,10*ROW('Hygiene Data'!G67)))</f>
        <v/>
      </c>
      <c r="DZ73" s="292" t="str">
        <f ca="true">+IF(OFFSET('Hygiene Data'!$G$13,0,10*ROW('Hygiene Data'!G67))="","",OFFSET('Hygiene Data'!$G$13,0,10*ROW('Hygiene Data'!G67)))</f>
        <v/>
      </c>
      <c r="EA73" s="292" t="str">
        <f ca="true">+IF(OFFSET('Hygiene Data'!$H$11,0,10*ROW('Hygiene Data'!H67))="","",OFFSET('Hygiene Data'!$H$11,0,10*ROW('Hygiene Data'!H67)))</f>
        <v/>
      </c>
      <c r="EB73" s="292" t="str">
        <f ca="true">+IF(OFFSET('Hygiene Data'!$H$12,0,10*ROW('Hygiene Data'!H67))="","",OFFSET('Hygiene Data'!$H$12,0,10*ROW('Hygiene Data'!H67)))</f>
        <v/>
      </c>
      <c r="EC73" s="292" t="str">
        <f ca="true">+IF(OFFSET('Hygiene Data'!$H$13,0,10*ROW('Hygiene Data'!H67))="","",OFFSET('Hygiene Data'!$H$13,0,10*ROW('Hygiene Data'!H67)))</f>
        <v/>
      </c>
      <c r="ED73" s="292" t="str">
        <f ca="true">+IF(OFFSET('Hygiene Data'!$I$11,0,10*ROW('Hygiene Data'!I67))="","",OFFSET('Hygiene Data'!$I$11,0,10*ROW('Hygiene Data'!I67)))</f>
        <v/>
      </c>
      <c r="EE73" s="292" t="str">
        <f ca="true">+IF(OFFSET('Hygiene Data'!$I$12,0,10*ROW('Hygiene Data'!I67))="","",OFFSET('Hygiene Data'!$I$12,0,10*ROW('Hygiene Data'!I67)))</f>
        <v/>
      </c>
      <c r="EF73" s="29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8"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2"/>
      <c r="BS74" s="292" t="str">
        <f ca="true">+IF(OFFSET('Water Data'!$D$27,0,10*ROW('Water Data'!D68))="","",OFFSET('Water Data'!$D$27,0,10*ROW('Water Data'!D68)))</f>
        <v/>
      </c>
      <c r="BT74" s="292" t="str">
        <f ca="true">+IF(OFFSET('Water Data'!$D$28,0,10*ROW('Water Data'!D68))="","",OFFSET('Water Data'!$D$28,0,10*ROW('Water Data'!D68)))</f>
        <v/>
      </c>
      <c r="BU74" s="292" t="str">
        <f ca="true">+IF(OFFSET('Water Data'!$D$29,0,10*ROW('Water Data'!D68))="","",OFFSET('Water Data'!$D$29,0,10*ROW('Water Data'!D68)))</f>
        <v/>
      </c>
      <c r="BV74" s="292" t="str">
        <f ca="true">+IF(OFFSET('Water Data'!$E$27,0,10*ROW('Water Data'!E68))="","",OFFSET('Water Data'!$E$27,0,10*ROW('Water Data'!E68)))</f>
        <v/>
      </c>
      <c r="BW74" s="292" t="str">
        <f ca="true">+IF(OFFSET('Water Data'!$E$28,0,10*ROW('Water Data'!E68))="","",OFFSET('Water Data'!$E$28,0,10*ROW('Water Data'!E68)))</f>
        <v/>
      </c>
      <c r="BX74" s="292" t="str">
        <f ca="true">+IF(OFFSET('Water Data'!$E$29,0,10*ROW('Water Data'!E68))="","",OFFSET('Water Data'!$E$29,0,10*ROW('Water Data'!E68)))</f>
        <v/>
      </c>
      <c r="BY74" s="292" t="str">
        <f ca="true">+IF(OFFSET('Water Data'!$F$27,0,10*ROW('Water Data'!F68))="","",OFFSET('Water Data'!$F$27,0,10*ROW('Water Data'!F68)))</f>
        <v/>
      </c>
      <c r="BZ74" s="292" t="str">
        <f ca="true">+IF(OFFSET('Water Data'!$F$28,0,10*ROW('Water Data'!F68))="","",OFFSET('Water Data'!$F$28,0,10*ROW('Water Data'!F68)))</f>
        <v/>
      </c>
      <c r="CA74" s="292" t="str">
        <f ca="true">+IF(OFFSET('Water Data'!$F$29,0,10*ROW('Water Data'!F68))="","",OFFSET('Water Data'!$F$29,0,10*ROW('Water Data'!F68)))</f>
        <v/>
      </c>
      <c r="CB74" s="292" t="str">
        <f ca="true">+IF(OFFSET('Water Data'!$G$27,0,10*ROW('Water Data'!G68))="","",OFFSET('Water Data'!$G$27,0,10*ROW('Water Data'!G68)))</f>
        <v/>
      </c>
      <c r="CC74" s="292" t="str">
        <f ca="true">+IF(OFFSET('Water Data'!$G$28,0,10*ROW('Water Data'!G68))="","",OFFSET('Water Data'!$G$28,0,10*ROW('Water Data'!G68)))</f>
        <v/>
      </c>
      <c r="CD74" s="292" t="str">
        <f ca="true">+IF(OFFSET('Water Data'!$G$29,0,10*ROW('Water Data'!G68))="","",OFFSET('Water Data'!$G$29,0,10*ROW('Water Data'!G68)))</f>
        <v/>
      </c>
      <c r="CE74" s="292" t="str">
        <f ca="true">+IF(OFFSET('Water Data'!$H$27,0,10*ROW('Water Data'!H68))="","",OFFSET('Water Data'!$H$27,0,10*ROW('Water Data'!H68)))</f>
        <v/>
      </c>
      <c r="CF74" s="292" t="str">
        <f ca="true">+IF(OFFSET('Water Data'!$H$28,0,10*ROW('Water Data'!H68))="","",OFFSET('Water Data'!$H$28,0,10*ROW('Water Data'!H68)))</f>
        <v/>
      </c>
      <c r="CG74" s="292" t="str">
        <f ca="true">+IF(OFFSET('Water Data'!$H$29,0,10*ROW('Water Data'!H68))="","",OFFSET('Water Data'!$H$29,0,10*ROW('Water Data'!H68)))</f>
        <v/>
      </c>
      <c r="CH74" s="292" t="str">
        <f ca="true">+IF(OFFSET('Water Data'!$I$27,0,10*ROW('Water Data'!I68))="","",OFFSET('Water Data'!$I$27,0,10*ROW('Water Data'!I68)))</f>
        <v/>
      </c>
      <c r="CI74" s="292" t="str">
        <f ca="true">+IF(OFFSET('Water Data'!$I$28,0,10*ROW('Water Data'!I68))="","",OFFSET('Water Data'!$I$28,0,10*ROW('Water Data'!I68)))</f>
        <v/>
      </c>
      <c r="CJ74" s="292" t="str">
        <f ca="true">+IF(OFFSET('Water Data'!$I$29,0,10*ROW('Water Data'!I68))="","",OFFSET('Water Data'!$I$29,0,10*ROW('Water Data'!I68)))</f>
        <v/>
      </c>
      <c r="CK74" s="292" t="str">
        <f ca="true">+IF(OFFSET('Sanitation Data'!$D$28,0,10*ROW('Sanitation Data'!D68))="","",OFFSET('Sanitation Data'!$D$28,0,10*ROW('Sanitation Data'!D68)))</f>
        <v/>
      </c>
      <c r="CL74" s="292" t="str">
        <f ca="true">+IF(OFFSET('Sanitation Data'!$D$29,0,10*ROW('Sanitation Data'!D68))="","",OFFSET('Sanitation Data'!$D$29,0,10*ROW('Sanitation Data'!D68)))</f>
        <v/>
      </c>
      <c r="CM74" s="292" t="str">
        <f ca="true">+IF(OFFSET('Sanitation Data'!$D$30,0,10*ROW('Sanitation Data'!D68))="","",OFFSET('Sanitation Data'!$D$30,0,10*ROW('Sanitation Data'!D68)))</f>
        <v/>
      </c>
      <c r="CN74" s="292" t="str">
        <f ca="true">+IF(OFFSET('Sanitation Data'!$D$31,0,10*ROW('Sanitation Data'!D68))="","",OFFSET('Sanitation Data'!$D$31,0,10*ROW('Sanitation Data'!D68)))</f>
        <v/>
      </c>
      <c r="CO74" s="292" t="str">
        <f ca="true">+IF(OFFSET('Sanitation Data'!$D$32,0,10*ROW('Sanitation Data'!D68))="","",OFFSET('Sanitation Data'!$D$32,0,10*ROW('Sanitation Data'!D68)))</f>
        <v/>
      </c>
      <c r="CP74" s="292" t="str">
        <f ca="true">+IF(OFFSET('Sanitation Data'!$E$28,0,10*ROW('Sanitation Data'!E68))="","",OFFSET('Sanitation Data'!$E$28,0,10*ROW('Sanitation Data'!E68)))</f>
        <v/>
      </c>
      <c r="CQ74" s="292" t="str">
        <f ca="true">+IF(OFFSET('Sanitation Data'!$E$29,0,10*ROW('Sanitation Data'!E68))="","",OFFSET('Sanitation Data'!$E$29,0,10*ROW('Sanitation Data'!E68)))</f>
        <v/>
      </c>
      <c r="CR74" s="292" t="str">
        <f ca="true">+IF(OFFSET('Sanitation Data'!$E$30,0,10*ROW('Sanitation Data'!E68))="","",OFFSET('Sanitation Data'!$E$30,0,10*ROW('Sanitation Data'!E68)))</f>
        <v/>
      </c>
      <c r="CS74" s="292" t="str">
        <f ca="true">+IF(OFFSET('Sanitation Data'!$E$31,0,10*ROW('Sanitation Data'!E68))="","",OFFSET('Sanitation Data'!$E$31,0,10*ROW('Sanitation Data'!E68)))</f>
        <v/>
      </c>
      <c r="CT74" s="292" t="str">
        <f ca="true">+IF(OFFSET('Sanitation Data'!$E$32,0,10*ROW('Sanitation Data'!E68))="","",OFFSET('Sanitation Data'!$E$32,0,10*ROW('Sanitation Data'!E68)))</f>
        <v/>
      </c>
      <c r="CU74" s="292" t="str">
        <f ca="true">+IF(OFFSET('Sanitation Data'!$F$28,0,10*ROW('Sanitation Data'!F68))="","",OFFSET('Sanitation Data'!$F$28,0,10*ROW('Sanitation Data'!F68)))</f>
        <v/>
      </c>
      <c r="CV74" s="292" t="str">
        <f ca="true">+IF(OFFSET('Sanitation Data'!$F$29,0,10*ROW('Sanitation Data'!F68))="","",OFFSET('Sanitation Data'!$F$29,0,10*ROW('Sanitation Data'!F68)))</f>
        <v/>
      </c>
      <c r="CW74" s="292" t="str">
        <f ca="true">+IF(OFFSET('Sanitation Data'!$F$30,0,10*ROW('Sanitation Data'!F68))="","",OFFSET('Sanitation Data'!$F$30,0,10*ROW('Sanitation Data'!F68)))</f>
        <v/>
      </c>
      <c r="CX74" s="292" t="str">
        <f ca="true">+IF(OFFSET('Sanitation Data'!$F$31,0,10*ROW('Sanitation Data'!F68))="","",OFFSET('Sanitation Data'!$F$31,0,10*ROW('Sanitation Data'!F68)))</f>
        <v/>
      </c>
      <c r="CY74" s="292" t="str">
        <f ca="true">+IF(OFFSET('Sanitation Data'!$F$32,0,10*ROW('Sanitation Data'!F68))="","",OFFSET('Sanitation Data'!$F$32,0,10*ROW('Sanitation Data'!F68)))</f>
        <v/>
      </c>
      <c r="CZ74" s="292" t="str">
        <f ca="true">+IF(OFFSET('Sanitation Data'!$G$28,0,10*ROW('Sanitation Data'!G68))="","",OFFSET('Sanitation Data'!$G$28,0,10*ROW('Sanitation Data'!G68)))</f>
        <v/>
      </c>
      <c r="DA74" s="292" t="str">
        <f ca="true">+IF(OFFSET('Sanitation Data'!$G$29,0,10*ROW('Sanitation Data'!G68))="","",OFFSET('Sanitation Data'!$G$29,0,10*ROW('Sanitation Data'!G68)))</f>
        <v/>
      </c>
      <c r="DB74" s="292" t="str">
        <f ca="true">+IF(OFFSET('Sanitation Data'!$G$30,0,10*ROW('Sanitation Data'!G68))="","",OFFSET('Sanitation Data'!$G$30,0,10*ROW('Sanitation Data'!G68)))</f>
        <v/>
      </c>
      <c r="DC74" s="292" t="str">
        <f ca="true">+IF(OFFSET('Sanitation Data'!$G$31,0,10*ROW('Sanitation Data'!G68))="","",OFFSET('Sanitation Data'!$G$31,0,10*ROW('Sanitation Data'!G68)))</f>
        <v/>
      </c>
      <c r="DD74" s="292" t="str">
        <f ca="true">+IF(OFFSET('Sanitation Data'!$G$32,0,10*ROW('Sanitation Data'!G68))="","",OFFSET('Sanitation Data'!$G$32,0,10*ROW('Sanitation Data'!G68)))</f>
        <v/>
      </c>
      <c r="DE74" s="292" t="str">
        <f ca="true">+IF(OFFSET('Sanitation Data'!$H$28,0,10*ROW('Sanitation Data'!H68))="","",OFFSET('Sanitation Data'!$H$28,0,10*ROW('Sanitation Data'!H68)))</f>
        <v/>
      </c>
      <c r="DF74" s="292" t="str">
        <f ca="true">+IF(OFFSET('Sanitation Data'!$H$29,0,10*ROW('Sanitation Data'!H68))="","",OFFSET('Sanitation Data'!$H$29,0,10*ROW('Sanitation Data'!H68)))</f>
        <v/>
      </c>
      <c r="DG74" s="292" t="str">
        <f ca="true">+IF(OFFSET('Sanitation Data'!$H$30,0,10*ROW('Sanitation Data'!H68))="","",OFFSET('Sanitation Data'!$H$30,0,10*ROW('Sanitation Data'!H68)))</f>
        <v/>
      </c>
      <c r="DH74" s="292" t="str">
        <f ca="true">+IF(OFFSET('Sanitation Data'!$H$31,0,10*ROW('Sanitation Data'!H68))="","",OFFSET('Sanitation Data'!$H$31,0,10*ROW('Sanitation Data'!H68)))</f>
        <v/>
      </c>
      <c r="DI74" s="292" t="str">
        <f ca="true">+IF(OFFSET('Sanitation Data'!$H$32,0,10*ROW('Sanitation Data'!H68))="","",OFFSET('Sanitation Data'!$H$32,0,10*ROW('Sanitation Data'!H68)))</f>
        <v/>
      </c>
      <c r="DJ74" s="292" t="str">
        <f ca="true">+IF(OFFSET('Sanitation Data'!$I$28,0,10*ROW('Sanitation Data'!I68))="","",OFFSET('Sanitation Data'!$I$28,0,10*ROW('Sanitation Data'!I68)))</f>
        <v/>
      </c>
      <c r="DK74" s="292" t="str">
        <f ca="true">+IF(OFFSET('Sanitation Data'!$I$29,0,10*ROW('Sanitation Data'!I68))="","",OFFSET('Sanitation Data'!$I$29,0,10*ROW('Sanitation Data'!I68)))</f>
        <v/>
      </c>
      <c r="DL74" s="292" t="str">
        <f ca="true">+IF(OFFSET('Sanitation Data'!$I$30,0,10*ROW('Sanitation Data'!I68))="","",OFFSET('Sanitation Data'!$I$30,0,10*ROW('Sanitation Data'!I68)))</f>
        <v/>
      </c>
      <c r="DM74" s="292" t="str">
        <f ca="true">+IF(OFFSET('Sanitation Data'!$I$31,0,10*ROW('Sanitation Data'!I68))="","",OFFSET('Sanitation Data'!$I$31,0,10*ROW('Sanitation Data'!I68)))</f>
        <v/>
      </c>
      <c r="DN74" s="292" t="str">
        <f ca="true">+IF(OFFSET('Sanitation Data'!$I$32,0,10*ROW('Sanitation Data'!I68))="","",OFFSET('Sanitation Data'!$I$32,0,10*ROW('Sanitation Data'!I68)))</f>
        <v/>
      </c>
      <c r="DO74" s="292" t="str">
        <f ca="true">+IF(OFFSET('Hygiene Data'!$D$11,0,10*ROW('Hygiene Data'!D68))="","",OFFSET('Hygiene Data'!$D$11,0,10*ROW('Hygiene Data'!D68)))</f>
        <v/>
      </c>
      <c r="DP74" s="292" t="str">
        <f ca="true">+IF(OFFSET('Hygiene Data'!$D$12,0,10*ROW('Hygiene Data'!D68))="","",OFFSET('Hygiene Data'!$D$12,0,10*ROW('Hygiene Data'!D68)))</f>
        <v/>
      </c>
      <c r="DQ74" s="292" t="str">
        <f ca="true">+IF(OFFSET('Hygiene Data'!$D$13,0,10*ROW('Hygiene Data'!D68))="","",OFFSET('Hygiene Data'!$D$13,0,10*ROW('Hygiene Data'!D68)))</f>
        <v/>
      </c>
      <c r="DR74" s="292" t="str">
        <f ca="true">+IF(OFFSET('Hygiene Data'!$E$11,0,10*ROW('Hygiene Data'!E68))="","",OFFSET('Hygiene Data'!$E$11,0,10*ROW('Hygiene Data'!E68)))</f>
        <v/>
      </c>
      <c r="DS74" s="292" t="str">
        <f ca="true">+IF(OFFSET('Hygiene Data'!$E$12,0,10*ROW('Hygiene Data'!E68))="","",OFFSET('Hygiene Data'!$E$12,0,10*ROW('Hygiene Data'!E68)))</f>
        <v/>
      </c>
      <c r="DT74" s="292" t="str">
        <f ca="true">+IF(OFFSET('Hygiene Data'!$E$13,0,10*ROW('Hygiene Data'!E68))="","",OFFSET('Hygiene Data'!$E$13,0,10*ROW('Hygiene Data'!E68)))</f>
        <v/>
      </c>
      <c r="DU74" s="292" t="str">
        <f ca="true">+IF(OFFSET('Hygiene Data'!$F$11,0,10*ROW('Hygiene Data'!F68))="","",OFFSET('Hygiene Data'!$F$11,0,10*ROW('Hygiene Data'!F68)))</f>
        <v/>
      </c>
      <c r="DV74" s="292" t="str">
        <f ca="true">+IF(OFFSET('Hygiene Data'!$F$12,0,10*ROW('Hygiene Data'!F68))="","",OFFSET('Hygiene Data'!$F$12,0,10*ROW('Hygiene Data'!F68)))</f>
        <v/>
      </c>
      <c r="DW74" s="292" t="str">
        <f ca="true">+IF(OFFSET('Hygiene Data'!$F$13,0,10*ROW('Hygiene Data'!F68))="","",OFFSET('Hygiene Data'!$F$13,0,10*ROW('Hygiene Data'!F68)))</f>
        <v/>
      </c>
      <c r="DX74" s="292" t="str">
        <f ca="true">+IF(OFFSET('Hygiene Data'!$G$11,0,10*ROW('Hygiene Data'!G68))="","",OFFSET('Hygiene Data'!$G$11,0,10*ROW('Hygiene Data'!G68)))</f>
        <v/>
      </c>
      <c r="DY74" s="292" t="str">
        <f ca="true">+IF(OFFSET('Hygiene Data'!$G$12,0,10*ROW('Hygiene Data'!G68))="","",OFFSET('Hygiene Data'!$G$12,0,10*ROW('Hygiene Data'!G68)))</f>
        <v/>
      </c>
      <c r="DZ74" s="292" t="str">
        <f ca="true">+IF(OFFSET('Hygiene Data'!$G$13,0,10*ROW('Hygiene Data'!G68))="","",OFFSET('Hygiene Data'!$G$13,0,10*ROW('Hygiene Data'!G68)))</f>
        <v/>
      </c>
      <c r="EA74" s="292" t="str">
        <f ca="true">+IF(OFFSET('Hygiene Data'!$H$11,0,10*ROW('Hygiene Data'!H68))="","",OFFSET('Hygiene Data'!$H$11,0,10*ROW('Hygiene Data'!H68)))</f>
        <v/>
      </c>
      <c r="EB74" s="292" t="str">
        <f ca="true">+IF(OFFSET('Hygiene Data'!$H$12,0,10*ROW('Hygiene Data'!H68))="","",OFFSET('Hygiene Data'!$H$12,0,10*ROW('Hygiene Data'!H68)))</f>
        <v/>
      </c>
      <c r="EC74" s="292" t="str">
        <f ca="true">+IF(OFFSET('Hygiene Data'!$H$13,0,10*ROW('Hygiene Data'!H68))="","",OFFSET('Hygiene Data'!$H$13,0,10*ROW('Hygiene Data'!H68)))</f>
        <v/>
      </c>
      <c r="ED74" s="292" t="str">
        <f ca="true">+IF(OFFSET('Hygiene Data'!$I$11,0,10*ROW('Hygiene Data'!I68))="","",OFFSET('Hygiene Data'!$I$11,0,10*ROW('Hygiene Data'!I68)))</f>
        <v/>
      </c>
      <c r="EE74" s="292" t="str">
        <f ca="true">+IF(OFFSET('Hygiene Data'!$I$12,0,10*ROW('Hygiene Data'!I68))="","",OFFSET('Hygiene Data'!$I$12,0,10*ROW('Hygiene Data'!I68)))</f>
        <v/>
      </c>
      <c r="EF74" s="29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8"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2"/>
      <c r="BS75" s="292" t="str">
        <f ca="true">+IF(OFFSET('Water Data'!$D$27,0,10*ROW('Water Data'!D69))="","",OFFSET('Water Data'!$D$27,0,10*ROW('Water Data'!D69)))</f>
        <v/>
      </c>
      <c r="BT75" s="292" t="str">
        <f ca="true">+IF(OFFSET('Water Data'!$D$28,0,10*ROW('Water Data'!D69))="","",OFFSET('Water Data'!$D$28,0,10*ROW('Water Data'!D69)))</f>
        <v/>
      </c>
      <c r="BU75" s="292" t="str">
        <f ca="true">+IF(OFFSET('Water Data'!$D$29,0,10*ROW('Water Data'!D69))="","",OFFSET('Water Data'!$D$29,0,10*ROW('Water Data'!D69)))</f>
        <v/>
      </c>
      <c r="BV75" s="292" t="str">
        <f ca="true">+IF(OFFSET('Water Data'!$E$27,0,10*ROW('Water Data'!E69))="","",OFFSET('Water Data'!$E$27,0,10*ROW('Water Data'!E69)))</f>
        <v/>
      </c>
      <c r="BW75" s="292" t="str">
        <f ca="true">+IF(OFFSET('Water Data'!$E$28,0,10*ROW('Water Data'!E69))="","",OFFSET('Water Data'!$E$28,0,10*ROW('Water Data'!E69)))</f>
        <v/>
      </c>
      <c r="BX75" s="292" t="str">
        <f ca="true">+IF(OFFSET('Water Data'!$E$29,0,10*ROW('Water Data'!E69))="","",OFFSET('Water Data'!$E$29,0,10*ROW('Water Data'!E69)))</f>
        <v/>
      </c>
      <c r="BY75" s="292" t="str">
        <f ca="true">+IF(OFFSET('Water Data'!$F$27,0,10*ROW('Water Data'!F69))="","",OFFSET('Water Data'!$F$27,0,10*ROW('Water Data'!F69)))</f>
        <v/>
      </c>
      <c r="BZ75" s="292" t="str">
        <f ca="true">+IF(OFFSET('Water Data'!$F$28,0,10*ROW('Water Data'!F69))="","",OFFSET('Water Data'!$F$28,0,10*ROW('Water Data'!F69)))</f>
        <v/>
      </c>
      <c r="CA75" s="292" t="str">
        <f ca="true">+IF(OFFSET('Water Data'!$F$29,0,10*ROW('Water Data'!F69))="","",OFFSET('Water Data'!$F$29,0,10*ROW('Water Data'!F69)))</f>
        <v/>
      </c>
      <c r="CB75" s="292" t="str">
        <f ca="true">+IF(OFFSET('Water Data'!$G$27,0,10*ROW('Water Data'!G69))="","",OFFSET('Water Data'!$G$27,0,10*ROW('Water Data'!G69)))</f>
        <v/>
      </c>
      <c r="CC75" s="292" t="str">
        <f ca="true">+IF(OFFSET('Water Data'!$G$28,0,10*ROW('Water Data'!G69))="","",OFFSET('Water Data'!$G$28,0,10*ROW('Water Data'!G69)))</f>
        <v/>
      </c>
      <c r="CD75" s="292" t="str">
        <f ca="true">+IF(OFFSET('Water Data'!$G$29,0,10*ROW('Water Data'!G69))="","",OFFSET('Water Data'!$G$29,0,10*ROW('Water Data'!G69)))</f>
        <v/>
      </c>
      <c r="CE75" s="292" t="str">
        <f ca="true">+IF(OFFSET('Water Data'!$H$27,0,10*ROW('Water Data'!H69))="","",OFFSET('Water Data'!$H$27,0,10*ROW('Water Data'!H69)))</f>
        <v/>
      </c>
      <c r="CF75" s="292" t="str">
        <f ca="true">+IF(OFFSET('Water Data'!$H$28,0,10*ROW('Water Data'!H69))="","",OFFSET('Water Data'!$H$28,0,10*ROW('Water Data'!H69)))</f>
        <v/>
      </c>
      <c r="CG75" s="292" t="str">
        <f ca="true">+IF(OFFSET('Water Data'!$H$29,0,10*ROW('Water Data'!H69))="","",OFFSET('Water Data'!$H$29,0,10*ROW('Water Data'!H69)))</f>
        <v/>
      </c>
      <c r="CH75" s="292" t="str">
        <f ca="true">+IF(OFFSET('Water Data'!$I$27,0,10*ROW('Water Data'!I69))="","",OFFSET('Water Data'!$I$27,0,10*ROW('Water Data'!I69)))</f>
        <v/>
      </c>
      <c r="CI75" s="292" t="str">
        <f ca="true">+IF(OFFSET('Water Data'!$I$28,0,10*ROW('Water Data'!I69))="","",OFFSET('Water Data'!$I$28,0,10*ROW('Water Data'!I69)))</f>
        <v/>
      </c>
      <c r="CJ75" s="292" t="str">
        <f ca="true">+IF(OFFSET('Water Data'!$I$29,0,10*ROW('Water Data'!I69))="","",OFFSET('Water Data'!$I$29,0,10*ROW('Water Data'!I69)))</f>
        <v/>
      </c>
      <c r="CK75" s="292" t="str">
        <f ca="true">+IF(OFFSET('Sanitation Data'!$D$28,0,10*ROW('Sanitation Data'!D69))="","",OFFSET('Sanitation Data'!$D$28,0,10*ROW('Sanitation Data'!D69)))</f>
        <v/>
      </c>
      <c r="CL75" s="292" t="str">
        <f ca="true">+IF(OFFSET('Sanitation Data'!$D$29,0,10*ROW('Sanitation Data'!D69))="","",OFFSET('Sanitation Data'!$D$29,0,10*ROW('Sanitation Data'!D69)))</f>
        <v/>
      </c>
      <c r="CM75" s="292" t="str">
        <f ca="true">+IF(OFFSET('Sanitation Data'!$D$30,0,10*ROW('Sanitation Data'!D69))="","",OFFSET('Sanitation Data'!$D$30,0,10*ROW('Sanitation Data'!D69)))</f>
        <v/>
      </c>
      <c r="CN75" s="292" t="str">
        <f ca="true">+IF(OFFSET('Sanitation Data'!$D$31,0,10*ROW('Sanitation Data'!D69))="","",OFFSET('Sanitation Data'!$D$31,0,10*ROW('Sanitation Data'!D69)))</f>
        <v/>
      </c>
      <c r="CO75" s="292" t="str">
        <f ca="true">+IF(OFFSET('Sanitation Data'!$D$32,0,10*ROW('Sanitation Data'!D69))="","",OFFSET('Sanitation Data'!$D$32,0,10*ROW('Sanitation Data'!D69)))</f>
        <v/>
      </c>
      <c r="CP75" s="292" t="str">
        <f ca="true">+IF(OFFSET('Sanitation Data'!$E$28,0,10*ROW('Sanitation Data'!E69))="","",OFFSET('Sanitation Data'!$E$28,0,10*ROW('Sanitation Data'!E69)))</f>
        <v/>
      </c>
      <c r="CQ75" s="292" t="str">
        <f ca="true">+IF(OFFSET('Sanitation Data'!$E$29,0,10*ROW('Sanitation Data'!E69))="","",OFFSET('Sanitation Data'!$E$29,0,10*ROW('Sanitation Data'!E69)))</f>
        <v/>
      </c>
      <c r="CR75" s="292" t="str">
        <f ca="true">+IF(OFFSET('Sanitation Data'!$E$30,0,10*ROW('Sanitation Data'!E69))="","",OFFSET('Sanitation Data'!$E$30,0,10*ROW('Sanitation Data'!E69)))</f>
        <v/>
      </c>
      <c r="CS75" s="292" t="str">
        <f ca="true">+IF(OFFSET('Sanitation Data'!$E$31,0,10*ROW('Sanitation Data'!E69))="","",OFFSET('Sanitation Data'!$E$31,0,10*ROW('Sanitation Data'!E69)))</f>
        <v/>
      </c>
      <c r="CT75" s="292" t="str">
        <f ca="true">+IF(OFFSET('Sanitation Data'!$E$32,0,10*ROW('Sanitation Data'!E69))="","",OFFSET('Sanitation Data'!$E$32,0,10*ROW('Sanitation Data'!E69)))</f>
        <v/>
      </c>
      <c r="CU75" s="292" t="str">
        <f ca="true">+IF(OFFSET('Sanitation Data'!$F$28,0,10*ROW('Sanitation Data'!F69))="","",OFFSET('Sanitation Data'!$F$28,0,10*ROW('Sanitation Data'!F69)))</f>
        <v/>
      </c>
      <c r="CV75" s="292" t="str">
        <f ca="true">+IF(OFFSET('Sanitation Data'!$F$29,0,10*ROW('Sanitation Data'!F69))="","",OFFSET('Sanitation Data'!$F$29,0,10*ROW('Sanitation Data'!F69)))</f>
        <v/>
      </c>
      <c r="CW75" s="292" t="str">
        <f ca="true">+IF(OFFSET('Sanitation Data'!$F$30,0,10*ROW('Sanitation Data'!F69))="","",OFFSET('Sanitation Data'!$F$30,0,10*ROW('Sanitation Data'!F69)))</f>
        <v/>
      </c>
      <c r="CX75" s="292" t="str">
        <f ca="true">+IF(OFFSET('Sanitation Data'!$F$31,0,10*ROW('Sanitation Data'!F69))="","",OFFSET('Sanitation Data'!$F$31,0,10*ROW('Sanitation Data'!F69)))</f>
        <v/>
      </c>
      <c r="CY75" s="292" t="str">
        <f ca="true">+IF(OFFSET('Sanitation Data'!$F$32,0,10*ROW('Sanitation Data'!F69))="","",OFFSET('Sanitation Data'!$F$32,0,10*ROW('Sanitation Data'!F69)))</f>
        <v/>
      </c>
      <c r="CZ75" s="292" t="str">
        <f ca="true">+IF(OFFSET('Sanitation Data'!$G$28,0,10*ROW('Sanitation Data'!G69))="","",OFFSET('Sanitation Data'!$G$28,0,10*ROW('Sanitation Data'!G69)))</f>
        <v/>
      </c>
      <c r="DA75" s="292" t="str">
        <f ca="true">+IF(OFFSET('Sanitation Data'!$G$29,0,10*ROW('Sanitation Data'!G69))="","",OFFSET('Sanitation Data'!$G$29,0,10*ROW('Sanitation Data'!G69)))</f>
        <v/>
      </c>
      <c r="DB75" s="292" t="str">
        <f ca="true">+IF(OFFSET('Sanitation Data'!$G$30,0,10*ROW('Sanitation Data'!G69))="","",OFFSET('Sanitation Data'!$G$30,0,10*ROW('Sanitation Data'!G69)))</f>
        <v/>
      </c>
      <c r="DC75" s="292" t="str">
        <f ca="true">+IF(OFFSET('Sanitation Data'!$G$31,0,10*ROW('Sanitation Data'!G69))="","",OFFSET('Sanitation Data'!$G$31,0,10*ROW('Sanitation Data'!G69)))</f>
        <v/>
      </c>
      <c r="DD75" s="292" t="str">
        <f ca="true">+IF(OFFSET('Sanitation Data'!$G$32,0,10*ROW('Sanitation Data'!G69))="","",OFFSET('Sanitation Data'!$G$32,0,10*ROW('Sanitation Data'!G69)))</f>
        <v/>
      </c>
      <c r="DE75" s="292" t="str">
        <f ca="true">+IF(OFFSET('Sanitation Data'!$H$28,0,10*ROW('Sanitation Data'!H69))="","",OFFSET('Sanitation Data'!$H$28,0,10*ROW('Sanitation Data'!H69)))</f>
        <v/>
      </c>
      <c r="DF75" s="292" t="str">
        <f ca="true">+IF(OFFSET('Sanitation Data'!$H$29,0,10*ROW('Sanitation Data'!H69))="","",OFFSET('Sanitation Data'!$H$29,0,10*ROW('Sanitation Data'!H69)))</f>
        <v/>
      </c>
      <c r="DG75" s="292" t="str">
        <f ca="true">+IF(OFFSET('Sanitation Data'!$H$30,0,10*ROW('Sanitation Data'!H69))="","",OFFSET('Sanitation Data'!$H$30,0,10*ROW('Sanitation Data'!H69)))</f>
        <v/>
      </c>
      <c r="DH75" s="292" t="str">
        <f ca="true">+IF(OFFSET('Sanitation Data'!$H$31,0,10*ROW('Sanitation Data'!H69))="","",OFFSET('Sanitation Data'!$H$31,0,10*ROW('Sanitation Data'!H69)))</f>
        <v/>
      </c>
      <c r="DI75" s="292" t="str">
        <f ca="true">+IF(OFFSET('Sanitation Data'!$H$32,0,10*ROW('Sanitation Data'!H69))="","",OFFSET('Sanitation Data'!$H$32,0,10*ROW('Sanitation Data'!H69)))</f>
        <v/>
      </c>
      <c r="DJ75" s="292" t="str">
        <f ca="true">+IF(OFFSET('Sanitation Data'!$I$28,0,10*ROW('Sanitation Data'!I69))="","",OFFSET('Sanitation Data'!$I$28,0,10*ROW('Sanitation Data'!I69)))</f>
        <v/>
      </c>
      <c r="DK75" s="292" t="str">
        <f ca="true">+IF(OFFSET('Sanitation Data'!$I$29,0,10*ROW('Sanitation Data'!I69))="","",OFFSET('Sanitation Data'!$I$29,0,10*ROW('Sanitation Data'!I69)))</f>
        <v/>
      </c>
      <c r="DL75" s="292" t="str">
        <f ca="true">+IF(OFFSET('Sanitation Data'!$I$30,0,10*ROW('Sanitation Data'!I69))="","",OFFSET('Sanitation Data'!$I$30,0,10*ROW('Sanitation Data'!I69)))</f>
        <v/>
      </c>
      <c r="DM75" s="292" t="str">
        <f ca="true">+IF(OFFSET('Sanitation Data'!$I$31,0,10*ROW('Sanitation Data'!I69))="","",OFFSET('Sanitation Data'!$I$31,0,10*ROW('Sanitation Data'!I69)))</f>
        <v/>
      </c>
      <c r="DN75" s="292" t="str">
        <f ca="true">+IF(OFFSET('Sanitation Data'!$I$32,0,10*ROW('Sanitation Data'!I69))="","",OFFSET('Sanitation Data'!$I$32,0,10*ROW('Sanitation Data'!I69)))</f>
        <v/>
      </c>
      <c r="DO75" s="292" t="str">
        <f ca="true">+IF(OFFSET('Hygiene Data'!$D$11,0,10*ROW('Hygiene Data'!D69))="","",OFFSET('Hygiene Data'!$D$11,0,10*ROW('Hygiene Data'!D69)))</f>
        <v/>
      </c>
      <c r="DP75" s="292" t="str">
        <f ca="true">+IF(OFFSET('Hygiene Data'!$D$12,0,10*ROW('Hygiene Data'!D69))="","",OFFSET('Hygiene Data'!$D$12,0,10*ROW('Hygiene Data'!D69)))</f>
        <v/>
      </c>
      <c r="DQ75" s="292" t="str">
        <f ca="true">+IF(OFFSET('Hygiene Data'!$D$13,0,10*ROW('Hygiene Data'!D69))="","",OFFSET('Hygiene Data'!$D$13,0,10*ROW('Hygiene Data'!D69)))</f>
        <v/>
      </c>
      <c r="DR75" s="292" t="str">
        <f ca="true">+IF(OFFSET('Hygiene Data'!$E$11,0,10*ROW('Hygiene Data'!E69))="","",OFFSET('Hygiene Data'!$E$11,0,10*ROW('Hygiene Data'!E69)))</f>
        <v/>
      </c>
      <c r="DS75" s="292" t="str">
        <f ca="true">+IF(OFFSET('Hygiene Data'!$E$12,0,10*ROW('Hygiene Data'!E69))="","",OFFSET('Hygiene Data'!$E$12,0,10*ROW('Hygiene Data'!E69)))</f>
        <v/>
      </c>
      <c r="DT75" s="292" t="str">
        <f ca="true">+IF(OFFSET('Hygiene Data'!$E$13,0,10*ROW('Hygiene Data'!E69))="","",OFFSET('Hygiene Data'!$E$13,0,10*ROW('Hygiene Data'!E69)))</f>
        <v/>
      </c>
      <c r="DU75" s="292" t="str">
        <f ca="true">+IF(OFFSET('Hygiene Data'!$F$11,0,10*ROW('Hygiene Data'!F69))="","",OFFSET('Hygiene Data'!$F$11,0,10*ROW('Hygiene Data'!F69)))</f>
        <v/>
      </c>
      <c r="DV75" s="292" t="str">
        <f ca="true">+IF(OFFSET('Hygiene Data'!$F$12,0,10*ROW('Hygiene Data'!F69))="","",OFFSET('Hygiene Data'!$F$12,0,10*ROW('Hygiene Data'!F69)))</f>
        <v/>
      </c>
      <c r="DW75" s="292" t="str">
        <f ca="true">+IF(OFFSET('Hygiene Data'!$F$13,0,10*ROW('Hygiene Data'!F69))="","",OFFSET('Hygiene Data'!$F$13,0,10*ROW('Hygiene Data'!F69)))</f>
        <v/>
      </c>
      <c r="DX75" s="292" t="str">
        <f ca="true">+IF(OFFSET('Hygiene Data'!$G$11,0,10*ROW('Hygiene Data'!G69))="","",OFFSET('Hygiene Data'!$G$11,0,10*ROW('Hygiene Data'!G69)))</f>
        <v/>
      </c>
      <c r="DY75" s="292" t="str">
        <f ca="true">+IF(OFFSET('Hygiene Data'!$G$12,0,10*ROW('Hygiene Data'!G69))="","",OFFSET('Hygiene Data'!$G$12,0,10*ROW('Hygiene Data'!G69)))</f>
        <v/>
      </c>
      <c r="DZ75" s="292" t="str">
        <f ca="true">+IF(OFFSET('Hygiene Data'!$G$13,0,10*ROW('Hygiene Data'!G69))="","",OFFSET('Hygiene Data'!$G$13,0,10*ROW('Hygiene Data'!G69)))</f>
        <v/>
      </c>
      <c r="EA75" s="292" t="str">
        <f ca="true">+IF(OFFSET('Hygiene Data'!$H$11,0,10*ROW('Hygiene Data'!H69))="","",OFFSET('Hygiene Data'!$H$11,0,10*ROW('Hygiene Data'!H69)))</f>
        <v/>
      </c>
      <c r="EB75" s="292" t="str">
        <f ca="true">+IF(OFFSET('Hygiene Data'!$H$12,0,10*ROW('Hygiene Data'!H69))="","",OFFSET('Hygiene Data'!$H$12,0,10*ROW('Hygiene Data'!H69)))</f>
        <v/>
      </c>
      <c r="EC75" s="292" t="str">
        <f ca="true">+IF(OFFSET('Hygiene Data'!$H$13,0,10*ROW('Hygiene Data'!H69))="","",OFFSET('Hygiene Data'!$H$13,0,10*ROW('Hygiene Data'!H69)))</f>
        <v/>
      </c>
      <c r="ED75" s="292" t="str">
        <f ca="true">+IF(OFFSET('Hygiene Data'!$I$11,0,10*ROW('Hygiene Data'!I69))="","",OFFSET('Hygiene Data'!$I$11,0,10*ROW('Hygiene Data'!I69)))</f>
        <v/>
      </c>
      <c r="EE75" s="292" t="str">
        <f ca="true">+IF(OFFSET('Hygiene Data'!$I$12,0,10*ROW('Hygiene Data'!I69))="","",OFFSET('Hygiene Data'!$I$12,0,10*ROW('Hygiene Data'!I69)))</f>
        <v/>
      </c>
      <c r="EF75" s="29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8"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2"/>
      <c r="BS76" s="292" t="str">
        <f ca="true">+IF(OFFSET('Water Data'!$D$27,0,10*ROW('Water Data'!D70))="","",OFFSET('Water Data'!$D$27,0,10*ROW('Water Data'!D70)))</f>
        <v/>
      </c>
      <c r="BT76" s="292" t="str">
        <f ca="true">+IF(OFFSET('Water Data'!$D$28,0,10*ROW('Water Data'!D70))="","",OFFSET('Water Data'!$D$28,0,10*ROW('Water Data'!D70)))</f>
        <v/>
      </c>
      <c r="BU76" s="292" t="str">
        <f ca="true">+IF(OFFSET('Water Data'!$D$29,0,10*ROW('Water Data'!D70))="","",OFFSET('Water Data'!$D$29,0,10*ROW('Water Data'!D70)))</f>
        <v/>
      </c>
      <c r="BV76" s="292" t="str">
        <f ca="true">+IF(OFFSET('Water Data'!$E$27,0,10*ROW('Water Data'!E70))="","",OFFSET('Water Data'!$E$27,0,10*ROW('Water Data'!E70)))</f>
        <v/>
      </c>
      <c r="BW76" s="292" t="str">
        <f ca="true">+IF(OFFSET('Water Data'!$E$28,0,10*ROW('Water Data'!E70))="","",OFFSET('Water Data'!$E$28,0,10*ROW('Water Data'!E70)))</f>
        <v/>
      </c>
      <c r="BX76" s="292" t="str">
        <f ca="true">+IF(OFFSET('Water Data'!$E$29,0,10*ROW('Water Data'!E70))="","",OFFSET('Water Data'!$E$29,0,10*ROW('Water Data'!E70)))</f>
        <v/>
      </c>
      <c r="BY76" s="292" t="str">
        <f ca="true">+IF(OFFSET('Water Data'!$F$27,0,10*ROW('Water Data'!F70))="","",OFFSET('Water Data'!$F$27,0,10*ROW('Water Data'!F70)))</f>
        <v/>
      </c>
      <c r="BZ76" s="292" t="str">
        <f ca="true">+IF(OFFSET('Water Data'!$F$28,0,10*ROW('Water Data'!F70))="","",OFFSET('Water Data'!$F$28,0,10*ROW('Water Data'!F70)))</f>
        <v/>
      </c>
      <c r="CA76" s="292" t="str">
        <f ca="true">+IF(OFFSET('Water Data'!$F$29,0,10*ROW('Water Data'!F70))="","",OFFSET('Water Data'!$F$29,0,10*ROW('Water Data'!F70)))</f>
        <v/>
      </c>
      <c r="CB76" s="292" t="str">
        <f ca="true">+IF(OFFSET('Water Data'!$G$27,0,10*ROW('Water Data'!G70))="","",OFFSET('Water Data'!$G$27,0,10*ROW('Water Data'!G70)))</f>
        <v/>
      </c>
      <c r="CC76" s="292" t="str">
        <f ca="true">+IF(OFFSET('Water Data'!$G$28,0,10*ROW('Water Data'!G70))="","",OFFSET('Water Data'!$G$28,0,10*ROW('Water Data'!G70)))</f>
        <v/>
      </c>
      <c r="CD76" s="292" t="str">
        <f ca="true">+IF(OFFSET('Water Data'!$G$29,0,10*ROW('Water Data'!G70))="","",OFFSET('Water Data'!$G$29,0,10*ROW('Water Data'!G70)))</f>
        <v/>
      </c>
      <c r="CE76" s="292" t="str">
        <f ca="true">+IF(OFFSET('Water Data'!$H$27,0,10*ROW('Water Data'!H70))="","",OFFSET('Water Data'!$H$27,0,10*ROW('Water Data'!H70)))</f>
        <v/>
      </c>
      <c r="CF76" s="292" t="str">
        <f ca="true">+IF(OFFSET('Water Data'!$H$28,0,10*ROW('Water Data'!H70))="","",OFFSET('Water Data'!$H$28,0,10*ROW('Water Data'!H70)))</f>
        <v/>
      </c>
      <c r="CG76" s="292" t="str">
        <f ca="true">+IF(OFFSET('Water Data'!$H$29,0,10*ROW('Water Data'!H70))="","",OFFSET('Water Data'!$H$29,0,10*ROW('Water Data'!H70)))</f>
        <v/>
      </c>
      <c r="CH76" s="292" t="str">
        <f ca="true">+IF(OFFSET('Water Data'!$I$27,0,10*ROW('Water Data'!I70))="","",OFFSET('Water Data'!$I$27,0,10*ROW('Water Data'!I70)))</f>
        <v/>
      </c>
      <c r="CI76" s="292" t="str">
        <f ca="true">+IF(OFFSET('Water Data'!$I$28,0,10*ROW('Water Data'!I70))="","",OFFSET('Water Data'!$I$28,0,10*ROW('Water Data'!I70)))</f>
        <v/>
      </c>
      <c r="CJ76" s="292" t="str">
        <f ca="true">+IF(OFFSET('Water Data'!$I$29,0,10*ROW('Water Data'!I70))="","",OFFSET('Water Data'!$I$29,0,10*ROW('Water Data'!I70)))</f>
        <v/>
      </c>
      <c r="CK76" s="292" t="str">
        <f ca="true">+IF(OFFSET('Sanitation Data'!$D$28,0,10*ROW('Sanitation Data'!D70))="","",OFFSET('Sanitation Data'!$D$28,0,10*ROW('Sanitation Data'!D70)))</f>
        <v/>
      </c>
      <c r="CL76" s="292" t="str">
        <f ca="true">+IF(OFFSET('Sanitation Data'!$D$29,0,10*ROW('Sanitation Data'!D70))="","",OFFSET('Sanitation Data'!$D$29,0,10*ROW('Sanitation Data'!D70)))</f>
        <v/>
      </c>
      <c r="CM76" s="292" t="str">
        <f ca="true">+IF(OFFSET('Sanitation Data'!$D$30,0,10*ROW('Sanitation Data'!D70))="","",OFFSET('Sanitation Data'!$D$30,0,10*ROW('Sanitation Data'!D70)))</f>
        <v/>
      </c>
      <c r="CN76" s="292" t="str">
        <f ca="true">+IF(OFFSET('Sanitation Data'!$D$31,0,10*ROW('Sanitation Data'!D70))="","",OFFSET('Sanitation Data'!$D$31,0,10*ROW('Sanitation Data'!D70)))</f>
        <v/>
      </c>
      <c r="CO76" s="292" t="str">
        <f ca="true">+IF(OFFSET('Sanitation Data'!$D$32,0,10*ROW('Sanitation Data'!D70))="","",OFFSET('Sanitation Data'!$D$32,0,10*ROW('Sanitation Data'!D70)))</f>
        <v/>
      </c>
      <c r="CP76" s="292" t="str">
        <f ca="true">+IF(OFFSET('Sanitation Data'!$E$28,0,10*ROW('Sanitation Data'!E70))="","",OFFSET('Sanitation Data'!$E$28,0,10*ROW('Sanitation Data'!E70)))</f>
        <v/>
      </c>
      <c r="CQ76" s="292" t="str">
        <f ca="true">+IF(OFFSET('Sanitation Data'!$E$29,0,10*ROW('Sanitation Data'!E70))="","",OFFSET('Sanitation Data'!$E$29,0,10*ROW('Sanitation Data'!E70)))</f>
        <v/>
      </c>
      <c r="CR76" s="292" t="str">
        <f ca="true">+IF(OFFSET('Sanitation Data'!$E$30,0,10*ROW('Sanitation Data'!E70))="","",OFFSET('Sanitation Data'!$E$30,0,10*ROW('Sanitation Data'!E70)))</f>
        <v/>
      </c>
      <c r="CS76" s="292" t="str">
        <f ca="true">+IF(OFFSET('Sanitation Data'!$E$31,0,10*ROW('Sanitation Data'!E70))="","",OFFSET('Sanitation Data'!$E$31,0,10*ROW('Sanitation Data'!E70)))</f>
        <v/>
      </c>
      <c r="CT76" s="292" t="str">
        <f ca="true">+IF(OFFSET('Sanitation Data'!$E$32,0,10*ROW('Sanitation Data'!E70))="","",OFFSET('Sanitation Data'!$E$32,0,10*ROW('Sanitation Data'!E70)))</f>
        <v/>
      </c>
      <c r="CU76" s="292" t="str">
        <f ca="true">+IF(OFFSET('Sanitation Data'!$F$28,0,10*ROW('Sanitation Data'!F70))="","",OFFSET('Sanitation Data'!$F$28,0,10*ROW('Sanitation Data'!F70)))</f>
        <v/>
      </c>
      <c r="CV76" s="292" t="str">
        <f ca="true">+IF(OFFSET('Sanitation Data'!$F$29,0,10*ROW('Sanitation Data'!F70))="","",OFFSET('Sanitation Data'!$F$29,0,10*ROW('Sanitation Data'!F70)))</f>
        <v/>
      </c>
      <c r="CW76" s="292" t="str">
        <f ca="true">+IF(OFFSET('Sanitation Data'!$F$30,0,10*ROW('Sanitation Data'!F70))="","",OFFSET('Sanitation Data'!$F$30,0,10*ROW('Sanitation Data'!F70)))</f>
        <v/>
      </c>
      <c r="CX76" s="292" t="str">
        <f ca="true">+IF(OFFSET('Sanitation Data'!$F$31,0,10*ROW('Sanitation Data'!F70))="","",OFFSET('Sanitation Data'!$F$31,0,10*ROW('Sanitation Data'!F70)))</f>
        <v/>
      </c>
      <c r="CY76" s="292" t="str">
        <f ca="true">+IF(OFFSET('Sanitation Data'!$F$32,0,10*ROW('Sanitation Data'!F70))="","",OFFSET('Sanitation Data'!$F$32,0,10*ROW('Sanitation Data'!F70)))</f>
        <v/>
      </c>
      <c r="CZ76" s="292" t="str">
        <f ca="true">+IF(OFFSET('Sanitation Data'!$G$28,0,10*ROW('Sanitation Data'!G70))="","",OFFSET('Sanitation Data'!$G$28,0,10*ROW('Sanitation Data'!G70)))</f>
        <v/>
      </c>
      <c r="DA76" s="292" t="str">
        <f ca="true">+IF(OFFSET('Sanitation Data'!$G$29,0,10*ROW('Sanitation Data'!G70))="","",OFFSET('Sanitation Data'!$G$29,0,10*ROW('Sanitation Data'!G70)))</f>
        <v/>
      </c>
      <c r="DB76" s="292" t="str">
        <f ca="true">+IF(OFFSET('Sanitation Data'!$G$30,0,10*ROW('Sanitation Data'!G70))="","",OFFSET('Sanitation Data'!$G$30,0,10*ROW('Sanitation Data'!G70)))</f>
        <v/>
      </c>
      <c r="DC76" s="292" t="str">
        <f ca="true">+IF(OFFSET('Sanitation Data'!$G$31,0,10*ROW('Sanitation Data'!G70))="","",OFFSET('Sanitation Data'!$G$31,0,10*ROW('Sanitation Data'!G70)))</f>
        <v/>
      </c>
      <c r="DD76" s="292" t="str">
        <f ca="true">+IF(OFFSET('Sanitation Data'!$G$32,0,10*ROW('Sanitation Data'!G70))="","",OFFSET('Sanitation Data'!$G$32,0,10*ROW('Sanitation Data'!G70)))</f>
        <v/>
      </c>
      <c r="DE76" s="292" t="str">
        <f ca="true">+IF(OFFSET('Sanitation Data'!$H$28,0,10*ROW('Sanitation Data'!H70))="","",OFFSET('Sanitation Data'!$H$28,0,10*ROW('Sanitation Data'!H70)))</f>
        <v/>
      </c>
      <c r="DF76" s="292" t="str">
        <f ca="true">+IF(OFFSET('Sanitation Data'!$H$29,0,10*ROW('Sanitation Data'!H70))="","",OFFSET('Sanitation Data'!$H$29,0,10*ROW('Sanitation Data'!H70)))</f>
        <v/>
      </c>
      <c r="DG76" s="292" t="str">
        <f ca="true">+IF(OFFSET('Sanitation Data'!$H$30,0,10*ROW('Sanitation Data'!H70))="","",OFFSET('Sanitation Data'!$H$30,0,10*ROW('Sanitation Data'!H70)))</f>
        <v/>
      </c>
      <c r="DH76" s="292" t="str">
        <f ca="true">+IF(OFFSET('Sanitation Data'!$H$31,0,10*ROW('Sanitation Data'!H70))="","",OFFSET('Sanitation Data'!$H$31,0,10*ROW('Sanitation Data'!H70)))</f>
        <v/>
      </c>
      <c r="DI76" s="292" t="str">
        <f ca="true">+IF(OFFSET('Sanitation Data'!$H$32,0,10*ROW('Sanitation Data'!H70))="","",OFFSET('Sanitation Data'!$H$32,0,10*ROW('Sanitation Data'!H70)))</f>
        <v/>
      </c>
      <c r="DJ76" s="292" t="str">
        <f ca="true">+IF(OFFSET('Sanitation Data'!$I$28,0,10*ROW('Sanitation Data'!I70))="","",OFFSET('Sanitation Data'!$I$28,0,10*ROW('Sanitation Data'!I70)))</f>
        <v/>
      </c>
      <c r="DK76" s="292" t="str">
        <f ca="true">+IF(OFFSET('Sanitation Data'!$I$29,0,10*ROW('Sanitation Data'!I70))="","",OFFSET('Sanitation Data'!$I$29,0,10*ROW('Sanitation Data'!I70)))</f>
        <v/>
      </c>
      <c r="DL76" s="292" t="str">
        <f ca="true">+IF(OFFSET('Sanitation Data'!$I$30,0,10*ROW('Sanitation Data'!I70))="","",OFFSET('Sanitation Data'!$I$30,0,10*ROW('Sanitation Data'!I70)))</f>
        <v/>
      </c>
      <c r="DM76" s="292" t="str">
        <f ca="true">+IF(OFFSET('Sanitation Data'!$I$31,0,10*ROW('Sanitation Data'!I70))="","",OFFSET('Sanitation Data'!$I$31,0,10*ROW('Sanitation Data'!I70)))</f>
        <v/>
      </c>
      <c r="DN76" s="292" t="str">
        <f ca="true">+IF(OFFSET('Sanitation Data'!$I$32,0,10*ROW('Sanitation Data'!I70))="","",OFFSET('Sanitation Data'!$I$32,0,10*ROW('Sanitation Data'!I70)))</f>
        <v/>
      </c>
      <c r="DO76" s="292" t="str">
        <f ca="true">+IF(OFFSET('Hygiene Data'!$D$11,0,10*ROW('Hygiene Data'!D70))="","",OFFSET('Hygiene Data'!$D$11,0,10*ROW('Hygiene Data'!D70)))</f>
        <v/>
      </c>
      <c r="DP76" s="292" t="str">
        <f ca="true">+IF(OFFSET('Hygiene Data'!$D$12,0,10*ROW('Hygiene Data'!D70))="","",OFFSET('Hygiene Data'!$D$12,0,10*ROW('Hygiene Data'!D70)))</f>
        <v/>
      </c>
      <c r="DQ76" s="292" t="str">
        <f ca="true">+IF(OFFSET('Hygiene Data'!$D$13,0,10*ROW('Hygiene Data'!D70))="","",OFFSET('Hygiene Data'!$D$13,0,10*ROW('Hygiene Data'!D70)))</f>
        <v/>
      </c>
      <c r="DR76" s="292" t="str">
        <f ca="true">+IF(OFFSET('Hygiene Data'!$E$11,0,10*ROW('Hygiene Data'!E70))="","",OFFSET('Hygiene Data'!$E$11,0,10*ROW('Hygiene Data'!E70)))</f>
        <v/>
      </c>
      <c r="DS76" s="292" t="str">
        <f ca="true">+IF(OFFSET('Hygiene Data'!$E$12,0,10*ROW('Hygiene Data'!E70))="","",OFFSET('Hygiene Data'!$E$12,0,10*ROW('Hygiene Data'!E70)))</f>
        <v/>
      </c>
      <c r="DT76" s="292" t="str">
        <f ca="true">+IF(OFFSET('Hygiene Data'!$E$13,0,10*ROW('Hygiene Data'!E70))="","",OFFSET('Hygiene Data'!$E$13,0,10*ROW('Hygiene Data'!E70)))</f>
        <v/>
      </c>
      <c r="DU76" s="292" t="str">
        <f ca="true">+IF(OFFSET('Hygiene Data'!$F$11,0,10*ROW('Hygiene Data'!F70))="","",OFFSET('Hygiene Data'!$F$11,0,10*ROW('Hygiene Data'!F70)))</f>
        <v/>
      </c>
      <c r="DV76" s="292" t="str">
        <f ca="true">+IF(OFFSET('Hygiene Data'!$F$12,0,10*ROW('Hygiene Data'!F70))="","",OFFSET('Hygiene Data'!$F$12,0,10*ROW('Hygiene Data'!F70)))</f>
        <v/>
      </c>
      <c r="DW76" s="292" t="str">
        <f ca="true">+IF(OFFSET('Hygiene Data'!$F$13,0,10*ROW('Hygiene Data'!F70))="","",OFFSET('Hygiene Data'!$F$13,0,10*ROW('Hygiene Data'!F70)))</f>
        <v/>
      </c>
      <c r="DX76" s="292" t="str">
        <f ca="true">+IF(OFFSET('Hygiene Data'!$G$11,0,10*ROW('Hygiene Data'!G70))="","",OFFSET('Hygiene Data'!$G$11,0,10*ROW('Hygiene Data'!G70)))</f>
        <v/>
      </c>
      <c r="DY76" s="292" t="str">
        <f ca="true">+IF(OFFSET('Hygiene Data'!$G$12,0,10*ROW('Hygiene Data'!G70))="","",OFFSET('Hygiene Data'!$G$12,0,10*ROW('Hygiene Data'!G70)))</f>
        <v/>
      </c>
      <c r="DZ76" s="292" t="str">
        <f ca="true">+IF(OFFSET('Hygiene Data'!$G$13,0,10*ROW('Hygiene Data'!G70))="","",OFFSET('Hygiene Data'!$G$13,0,10*ROW('Hygiene Data'!G70)))</f>
        <v/>
      </c>
      <c r="EA76" s="292" t="str">
        <f ca="true">+IF(OFFSET('Hygiene Data'!$H$11,0,10*ROW('Hygiene Data'!H70))="","",OFFSET('Hygiene Data'!$H$11,0,10*ROW('Hygiene Data'!H70)))</f>
        <v/>
      </c>
      <c r="EB76" s="292" t="str">
        <f ca="true">+IF(OFFSET('Hygiene Data'!$H$12,0,10*ROW('Hygiene Data'!H70))="","",OFFSET('Hygiene Data'!$H$12,0,10*ROW('Hygiene Data'!H70)))</f>
        <v/>
      </c>
      <c r="EC76" s="292" t="str">
        <f ca="true">+IF(OFFSET('Hygiene Data'!$H$13,0,10*ROW('Hygiene Data'!H70))="","",OFFSET('Hygiene Data'!$H$13,0,10*ROW('Hygiene Data'!H70)))</f>
        <v/>
      </c>
      <c r="ED76" s="292" t="str">
        <f ca="true">+IF(OFFSET('Hygiene Data'!$I$11,0,10*ROW('Hygiene Data'!I70))="","",OFFSET('Hygiene Data'!$I$11,0,10*ROW('Hygiene Data'!I70)))</f>
        <v/>
      </c>
      <c r="EE76" s="292" t="str">
        <f ca="true">+IF(OFFSET('Hygiene Data'!$I$12,0,10*ROW('Hygiene Data'!I70))="","",OFFSET('Hygiene Data'!$I$12,0,10*ROW('Hygiene Data'!I70)))</f>
        <v/>
      </c>
      <c r="EF76" s="29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8"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2"/>
      <c r="BS77" s="292" t="str">
        <f ca="true">+IF(OFFSET('Water Data'!$D$27,0,10*ROW('Water Data'!D71))="","",OFFSET('Water Data'!$D$27,0,10*ROW('Water Data'!D71)))</f>
        <v/>
      </c>
      <c r="BT77" s="292" t="str">
        <f ca="true">+IF(OFFSET('Water Data'!$D$28,0,10*ROW('Water Data'!D71))="","",OFFSET('Water Data'!$D$28,0,10*ROW('Water Data'!D71)))</f>
        <v/>
      </c>
      <c r="BU77" s="292" t="str">
        <f ca="true">+IF(OFFSET('Water Data'!$D$29,0,10*ROW('Water Data'!D71))="","",OFFSET('Water Data'!$D$29,0,10*ROW('Water Data'!D71)))</f>
        <v/>
      </c>
      <c r="BV77" s="292" t="str">
        <f ca="true">+IF(OFFSET('Water Data'!$E$27,0,10*ROW('Water Data'!E71))="","",OFFSET('Water Data'!$E$27,0,10*ROW('Water Data'!E71)))</f>
        <v/>
      </c>
      <c r="BW77" s="292" t="str">
        <f ca="true">+IF(OFFSET('Water Data'!$E$28,0,10*ROW('Water Data'!E71))="","",OFFSET('Water Data'!$E$28,0,10*ROW('Water Data'!E71)))</f>
        <v/>
      </c>
      <c r="BX77" s="292" t="str">
        <f ca="true">+IF(OFFSET('Water Data'!$E$29,0,10*ROW('Water Data'!E71))="","",OFFSET('Water Data'!$E$29,0,10*ROW('Water Data'!E71)))</f>
        <v/>
      </c>
      <c r="BY77" s="292" t="str">
        <f ca="true">+IF(OFFSET('Water Data'!$F$27,0,10*ROW('Water Data'!F71))="","",OFFSET('Water Data'!$F$27,0,10*ROW('Water Data'!F71)))</f>
        <v/>
      </c>
      <c r="BZ77" s="292" t="str">
        <f ca="true">+IF(OFFSET('Water Data'!$F$28,0,10*ROW('Water Data'!F71))="","",OFFSET('Water Data'!$F$28,0,10*ROW('Water Data'!F71)))</f>
        <v/>
      </c>
      <c r="CA77" s="292" t="str">
        <f ca="true">+IF(OFFSET('Water Data'!$F$29,0,10*ROW('Water Data'!F71))="","",OFFSET('Water Data'!$F$29,0,10*ROW('Water Data'!F71)))</f>
        <v/>
      </c>
      <c r="CB77" s="292" t="str">
        <f ca="true">+IF(OFFSET('Water Data'!$G$27,0,10*ROW('Water Data'!G71))="","",OFFSET('Water Data'!$G$27,0,10*ROW('Water Data'!G71)))</f>
        <v/>
      </c>
      <c r="CC77" s="292" t="str">
        <f ca="true">+IF(OFFSET('Water Data'!$G$28,0,10*ROW('Water Data'!G71))="","",OFFSET('Water Data'!$G$28,0,10*ROW('Water Data'!G71)))</f>
        <v/>
      </c>
      <c r="CD77" s="292" t="str">
        <f ca="true">+IF(OFFSET('Water Data'!$G$29,0,10*ROW('Water Data'!G71))="","",OFFSET('Water Data'!$G$29,0,10*ROW('Water Data'!G71)))</f>
        <v/>
      </c>
      <c r="CE77" s="292" t="str">
        <f ca="true">+IF(OFFSET('Water Data'!$H$27,0,10*ROW('Water Data'!H71))="","",OFFSET('Water Data'!$H$27,0,10*ROW('Water Data'!H71)))</f>
        <v/>
      </c>
      <c r="CF77" s="292" t="str">
        <f ca="true">+IF(OFFSET('Water Data'!$H$28,0,10*ROW('Water Data'!H71))="","",OFFSET('Water Data'!$H$28,0,10*ROW('Water Data'!H71)))</f>
        <v/>
      </c>
      <c r="CG77" s="292" t="str">
        <f ca="true">+IF(OFFSET('Water Data'!$H$29,0,10*ROW('Water Data'!H71))="","",OFFSET('Water Data'!$H$29,0,10*ROW('Water Data'!H71)))</f>
        <v/>
      </c>
      <c r="CH77" s="292" t="str">
        <f ca="true">+IF(OFFSET('Water Data'!$I$27,0,10*ROW('Water Data'!I71))="","",OFFSET('Water Data'!$I$27,0,10*ROW('Water Data'!I71)))</f>
        <v/>
      </c>
      <c r="CI77" s="292" t="str">
        <f ca="true">+IF(OFFSET('Water Data'!$I$28,0,10*ROW('Water Data'!I71))="","",OFFSET('Water Data'!$I$28,0,10*ROW('Water Data'!I71)))</f>
        <v/>
      </c>
      <c r="CJ77" s="292" t="str">
        <f ca="true">+IF(OFFSET('Water Data'!$I$29,0,10*ROW('Water Data'!I71))="","",OFFSET('Water Data'!$I$29,0,10*ROW('Water Data'!I71)))</f>
        <v/>
      </c>
      <c r="CK77" s="292" t="str">
        <f ca="true">+IF(OFFSET('Sanitation Data'!$D$28,0,10*ROW('Sanitation Data'!D71))="","",OFFSET('Sanitation Data'!$D$28,0,10*ROW('Sanitation Data'!D71)))</f>
        <v/>
      </c>
      <c r="CL77" s="292" t="str">
        <f ca="true">+IF(OFFSET('Sanitation Data'!$D$29,0,10*ROW('Sanitation Data'!D71))="","",OFFSET('Sanitation Data'!$D$29,0,10*ROW('Sanitation Data'!D71)))</f>
        <v/>
      </c>
      <c r="CM77" s="292" t="str">
        <f ca="true">+IF(OFFSET('Sanitation Data'!$D$30,0,10*ROW('Sanitation Data'!D71))="","",OFFSET('Sanitation Data'!$D$30,0,10*ROW('Sanitation Data'!D71)))</f>
        <v/>
      </c>
      <c r="CN77" s="292" t="str">
        <f ca="true">+IF(OFFSET('Sanitation Data'!$D$31,0,10*ROW('Sanitation Data'!D71))="","",OFFSET('Sanitation Data'!$D$31,0,10*ROW('Sanitation Data'!D71)))</f>
        <v/>
      </c>
      <c r="CO77" s="292" t="str">
        <f ca="true">+IF(OFFSET('Sanitation Data'!$D$32,0,10*ROW('Sanitation Data'!D71))="","",OFFSET('Sanitation Data'!$D$32,0,10*ROW('Sanitation Data'!D71)))</f>
        <v/>
      </c>
      <c r="CP77" s="292" t="str">
        <f ca="true">+IF(OFFSET('Sanitation Data'!$E$28,0,10*ROW('Sanitation Data'!E71))="","",OFFSET('Sanitation Data'!$E$28,0,10*ROW('Sanitation Data'!E71)))</f>
        <v/>
      </c>
      <c r="CQ77" s="292" t="str">
        <f ca="true">+IF(OFFSET('Sanitation Data'!$E$29,0,10*ROW('Sanitation Data'!E71))="","",OFFSET('Sanitation Data'!$E$29,0,10*ROW('Sanitation Data'!E71)))</f>
        <v/>
      </c>
      <c r="CR77" s="292" t="str">
        <f ca="true">+IF(OFFSET('Sanitation Data'!$E$30,0,10*ROW('Sanitation Data'!E71))="","",OFFSET('Sanitation Data'!$E$30,0,10*ROW('Sanitation Data'!E71)))</f>
        <v/>
      </c>
      <c r="CS77" s="292" t="str">
        <f ca="true">+IF(OFFSET('Sanitation Data'!$E$31,0,10*ROW('Sanitation Data'!E71))="","",OFFSET('Sanitation Data'!$E$31,0,10*ROW('Sanitation Data'!E71)))</f>
        <v/>
      </c>
      <c r="CT77" s="292" t="str">
        <f ca="true">+IF(OFFSET('Sanitation Data'!$E$32,0,10*ROW('Sanitation Data'!E71))="","",OFFSET('Sanitation Data'!$E$32,0,10*ROW('Sanitation Data'!E71)))</f>
        <v/>
      </c>
      <c r="CU77" s="292" t="str">
        <f ca="true">+IF(OFFSET('Sanitation Data'!$F$28,0,10*ROW('Sanitation Data'!F71))="","",OFFSET('Sanitation Data'!$F$28,0,10*ROW('Sanitation Data'!F71)))</f>
        <v/>
      </c>
      <c r="CV77" s="292" t="str">
        <f ca="true">+IF(OFFSET('Sanitation Data'!$F$29,0,10*ROW('Sanitation Data'!F71))="","",OFFSET('Sanitation Data'!$F$29,0,10*ROW('Sanitation Data'!F71)))</f>
        <v/>
      </c>
      <c r="CW77" s="292" t="str">
        <f ca="true">+IF(OFFSET('Sanitation Data'!$F$30,0,10*ROW('Sanitation Data'!F71))="","",OFFSET('Sanitation Data'!$F$30,0,10*ROW('Sanitation Data'!F71)))</f>
        <v/>
      </c>
      <c r="CX77" s="292" t="str">
        <f ca="true">+IF(OFFSET('Sanitation Data'!$F$31,0,10*ROW('Sanitation Data'!F71))="","",OFFSET('Sanitation Data'!$F$31,0,10*ROW('Sanitation Data'!F71)))</f>
        <v/>
      </c>
      <c r="CY77" s="292" t="str">
        <f ca="true">+IF(OFFSET('Sanitation Data'!$F$32,0,10*ROW('Sanitation Data'!F71))="","",OFFSET('Sanitation Data'!$F$32,0,10*ROW('Sanitation Data'!F71)))</f>
        <v/>
      </c>
      <c r="CZ77" s="292" t="str">
        <f ca="true">+IF(OFFSET('Sanitation Data'!$G$28,0,10*ROW('Sanitation Data'!G71))="","",OFFSET('Sanitation Data'!$G$28,0,10*ROW('Sanitation Data'!G71)))</f>
        <v/>
      </c>
      <c r="DA77" s="292" t="str">
        <f ca="true">+IF(OFFSET('Sanitation Data'!$G$29,0,10*ROW('Sanitation Data'!G71))="","",OFFSET('Sanitation Data'!$G$29,0,10*ROW('Sanitation Data'!G71)))</f>
        <v/>
      </c>
      <c r="DB77" s="292" t="str">
        <f ca="true">+IF(OFFSET('Sanitation Data'!$G$30,0,10*ROW('Sanitation Data'!G71))="","",OFFSET('Sanitation Data'!$G$30,0,10*ROW('Sanitation Data'!G71)))</f>
        <v/>
      </c>
      <c r="DC77" s="292" t="str">
        <f ca="true">+IF(OFFSET('Sanitation Data'!$G$31,0,10*ROW('Sanitation Data'!G71))="","",OFFSET('Sanitation Data'!$G$31,0,10*ROW('Sanitation Data'!G71)))</f>
        <v/>
      </c>
      <c r="DD77" s="292" t="str">
        <f ca="true">+IF(OFFSET('Sanitation Data'!$G$32,0,10*ROW('Sanitation Data'!G71))="","",OFFSET('Sanitation Data'!$G$32,0,10*ROW('Sanitation Data'!G71)))</f>
        <v/>
      </c>
      <c r="DE77" s="292" t="str">
        <f ca="true">+IF(OFFSET('Sanitation Data'!$H$28,0,10*ROW('Sanitation Data'!H71))="","",OFFSET('Sanitation Data'!$H$28,0,10*ROW('Sanitation Data'!H71)))</f>
        <v/>
      </c>
      <c r="DF77" s="292" t="str">
        <f ca="true">+IF(OFFSET('Sanitation Data'!$H$29,0,10*ROW('Sanitation Data'!H71))="","",OFFSET('Sanitation Data'!$H$29,0,10*ROW('Sanitation Data'!H71)))</f>
        <v/>
      </c>
      <c r="DG77" s="292" t="str">
        <f ca="true">+IF(OFFSET('Sanitation Data'!$H$30,0,10*ROW('Sanitation Data'!H71))="","",OFFSET('Sanitation Data'!$H$30,0,10*ROW('Sanitation Data'!H71)))</f>
        <v/>
      </c>
      <c r="DH77" s="292" t="str">
        <f ca="true">+IF(OFFSET('Sanitation Data'!$H$31,0,10*ROW('Sanitation Data'!H71))="","",OFFSET('Sanitation Data'!$H$31,0,10*ROW('Sanitation Data'!H71)))</f>
        <v/>
      </c>
      <c r="DI77" s="292" t="str">
        <f ca="true">+IF(OFFSET('Sanitation Data'!$H$32,0,10*ROW('Sanitation Data'!H71))="","",OFFSET('Sanitation Data'!$H$32,0,10*ROW('Sanitation Data'!H71)))</f>
        <v/>
      </c>
      <c r="DJ77" s="292" t="str">
        <f ca="true">+IF(OFFSET('Sanitation Data'!$I$28,0,10*ROW('Sanitation Data'!I71))="","",OFFSET('Sanitation Data'!$I$28,0,10*ROW('Sanitation Data'!I71)))</f>
        <v/>
      </c>
      <c r="DK77" s="292" t="str">
        <f ca="true">+IF(OFFSET('Sanitation Data'!$I$29,0,10*ROW('Sanitation Data'!I71))="","",OFFSET('Sanitation Data'!$I$29,0,10*ROW('Sanitation Data'!I71)))</f>
        <v/>
      </c>
      <c r="DL77" s="292" t="str">
        <f ca="true">+IF(OFFSET('Sanitation Data'!$I$30,0,10*ROW('Sanitation Data'!I71))="","",OFFSET('Sanitation Data'!$I$30,0,10*ROW('Sanitation Data'!I71)))</f>
        <v/>
      </c>
      <c r="DM77" s="292" t="str">
        <f ca="true">+IF(OFFSET('Sanitation Data'!$I$31,0,10*ROW('Sanitation Data'!I71))="","",OFFSET('Sanitation Data'!$I$31,0,10*ROW('Sanitation Data'!I71)))</f>
        <v/>
      </c>
      <c r="DN77" s="292" t="str">
        <f ca="true">+IF(OFFSET('Sanitation Data'!$I$32,0,10*ROW('Sanitation Data'!I71))="","",OFFSET('Sanitation Data'!$I$32,0,10*ROW('Sanitation Data'!I71)))</f>
        <v/>
      </c>
      <c r="DO77" s="292" t="str">
        <f ca="true">+IF(OFFSET('Hygiene Data'!$D$11,0,10*ROW('Hygiene Data'!D71))="","",OFFSET('Hygiene Data'!$D$11,0,10*ROW('Hygiene Data'!D71)))</f>
        <v/>
      </c>
      <c r="DP77" s="292" t="str">
        <f ca="true">+IF(OFFSET('Hygiene Data'!$D$12,0,10*ROW('Hygiene Data'!D71))="","",OFFSET('Hygiene Data'!$D$12,0,10*ROW('Hygiene Data'!D71)))</f>
        <v/>
      </c>
      <c r="DQ77" s="292" t="str">
        <f ca="true">+IF(OFFSET('Hygiene Data'!$D$13,0,10*ROW('Hygiene Data'!D71))="","",OFFSET('Hygiene Data'!$D$13,0,10*ROW('Hygiene Data'!D71)))</f>
        <v/>
      </c>
      <c r="DR77" s="292" t="str">
        <f ca="true">+IF(OFFSET('Hygiene Data'!$E$11,0,10*ROW('Hygiene Data'!E71))="","",OFFSET('Hygiene Data'!$E$11,0,10*ROW('Hygiene Data'!E71)))</f>
        <v/>
      </c>
      <c r="DS77" s="292" t="str">
        <f ca="true">+IF(OFFSET('Hygiene Data'!$E$12,0,10*ROW('Hygiene Data'!E71))="","",OFFSET('Hygiene Data'!$E$12,0,10*ROW('Hygiene Data'!E71)))</f>
        <v/>
      </c>
      <c r="DT77" s="292" t="str">
        <f ca="true">+IF(OFFSET('Hygiene Data'!$E$13,0,10*ROW('Hygiene Data'!E71))="","",OFFSET('Hygiene Data'!$E$13,0,10*ROW('Hygiene Data'!E71)))</f>
        <v/>
      </c>
      <c r="DU77" s="292" t="str">
        <f ca="true">+IF(OFFSET('Hygiene Data'!$F$11,0,10*ROW('Hygiene Data'!F71))="","",OFFSET('Hygiene Data'!$F$11,0,10*ROW('Hygiene Data'!F71)))</f>
        <v/>
      </c>
      <c r="DV77" s="292" t="str">
        <f ca="true">+IF(OFFSET('Hygiene Data'!$F$12,0,10*ROW('Hygiene Data'!F71))="","",OFFSET('Hygiene Data'!$F$12,0,10*ROW('Hygiene Data'!F71)))</f>
        <v/>
      </c>
      <c r="DW77" s="292" t="str">
        <f ca="true">+IF(OFFSET('Hygiene Data'!$F$13,0,10*ROW('Hygiene Data'!F71))="","",OFFSET('Hygiene Data'!$F$13,0,10*ROW('Hygiene Data'!F71)))</f>
        <v/>
      </c>
      <c r="DX77" s="292" t="str">
        <f ca="true">+IF(OFFSET('Hygiene Data'!$G$11,0,10*ROW('Hygiene Data'!G71))="","",OFFSET('Hygiene Data'!$G$11,0,10*ROW('Hygiene Data'!G71)))</f>
        <v/>
      </c>
      <c r="DY77" s="292" t="str">
        <f ca="true">+IF(OFFSET('Hygiene Data'!$G$12,0,10*ROW('Hygiene Data'!G71))="","",OFFSET('Hygiene Data'!$G$12,0,10*ROW('Hygiene Data'!G71)))</f>
        <v/>
      </c>
      <c r="DZ77" s="292" t="str">
        <f ca="true">+IF(OFFSET('Hygiene Data'!$G$13,0,10*ROW('Hygiene Data'!G71))="","",OFFSET('Hygiene Data'!$G$13,0,10*ROW('Hygiene Data'!G71)))</f>
        <v/>
      </c>
      <c r="EA77" s="292" t="str">
        <f ca="true">+IF(OFFSET('Hygiene Data'!$H$11,0,10*ROW('Hygiene Data'!H71))="","",OFFSET('Hygiene Data'!$H$11,0,10*ROW('Hygiene Data'!H71)))</f>
        <v/>
      </c>
      <c r="EB77" s="292" t="str">
        <f ca="true">+IF(OFFSET('Hygiene Data'!$H$12,0,10*ROW('Hygiene Data'!H71))="","",OFFSET('Hygiene Data'!$H$12,0,10*ROW('Hygiene Data'!H71)))</f>
        <v/>
      </c>
      <c r="EC77" s="292" t="str">
        <f ca="true">+IF(OFFSET('Hygiene Data'!$H$13,0,10*ROW('Hygiene Data'!H71))="","",OFFSET('Hygiene Data'!$H$13,0,10*ROW('Hygiene Data'!H71)))</f>
        <v/>
      </c>
      <c r="ED77" s="292" t="str">
        <f ca="true">+IF(OFFSET('Hygiene Data'!$I$11,0,10*ROW('Hygiene Data'!I71))="","",OFFSET('Hygiene Data'!$I$11,0,10*ROW('Hygiene Data'!I71)))</f>
        <v/>
      </c>
      <c r="EE77" s="292" t="str">
        <f ca="true">+IF(OFFSET('Hygiene Data'!$I$12,0,10*ROW('Hygiene Data'!I71))="","",OFFSET('Hygiene Data'!$I$12,0,10*ROW('Hygiene Data'!I71)))</f>
        <v/>
      </c>
      <c r="EF77" s="29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8"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2"/>
      <c r="BS78" s="292" t="str">
        <f ca="true">+IF(OFFSET('Water Data'!$D$27,0,10*ROW('Water Data'!D72))="","",OFFSET('Water Data'!$D$27,0,10*ROW('Water Data'!D72)))</f>
        <v/>
      </c>
      <c r="BT78" s="292" t="str">
        <f ca="true">+IF(OFFSET('Water Data'!$D$28,0,10*ROW('Water Data'!D72))="","",OFFSET('Water Data'!$D$28,0,10*ROW('Water Data'!D72)))</f>
        <v/>
      </c>
      <c r="BU78" s="292" t="str">
        <f ca="true">+IF(OFFSET('Water Data'!$D$29,0,10*ROW('Water Data'!D72))="","",OFFSET('Water Data'!$D$29,0,10*ROW('Water Data'!D72)))</f>
        <v/>
      </c>
      <c r="BV78" s="292" t="str">
        <f ca="true">+IF(OFFSET('Water Data'!$E$27,0,10*ROW('Water Data'!E72))="","",OFFSET('Water Data'!$E$27,0,10*ROW('Water Data'!E72)))</f>
        <v/>
      </c>
      <c r="BW78" s="292" t="str">
        <f ca="true">+IF(OFFSET('Water Data'!$E$28,0,10*ROW('Water Data'!E72))="","",OFFSET('Water Data'!$E$28,0,10*ROW('Water Data'!E72)))</f>
        <v/>
      </c>
      <c r="BX78" s="292" t="str">
        <f ca="true">+IF(OFFSET('Water Data'!$E$29,0,10*ROW('Water Data'!E72))="","",OFFSET('Water Data'!$E$29,0,10*ROW('Water Data'!E72)))</f>
        <v/>
      </c>
      <c r="BY78" s="292" t="str">
        <f ca="true">+IF(OFFSET('Water Data'!$F$27,0,10*ROW('Water Data'!F72))="","",OFFSET('Water Data'!$F$27,0,10*ROW('Water Data'!F72)))</f>
        <v/>
      </c>
      <c r="BZ78" s="292" t="str">
        <f ca="true">+IF(OFFSET('Water Data'!$F$28,0,10*ROW('Water Data'!F72))="","",OFFSET('Water Data'!$F$28,0,10*ROW('Water Data'!F72)))</f>
        <v/>
      </c>
      <c r="CA78" s="292" t="str">
        <f ca="true">+IF(OFFSET('Water Data'!$F$29,0,10*ROW('Water Data'!F72))="","",OFFSET('Water Data'!$F$29,0,10*ROW('Water Data'!F72)))</f>
        <v/>
      </c>
      <c r="CB78" s="292" t="str">
        <f ca="true">+IF(OFFSET('Water Data'!$G$27,0,10*ROW('Water Data'!G72))="","",OFFSET('Water Data'!$G$27,0,10*ROW('Water Data'!G72)))</f>
        <v/>
      </c>
      <c r="CC78" s="292" t="str">
        <f ca="true">+IF(OFFSET('Water Data'!$G$28,0,10*ROW('Water Data'!G72))="","",OFFSET('Water Data'!$G$28,0,10*ROW('Water Data'!G72)))</f>
        <v/>
      </c>
      <c r="CD78" s="292" t="str">
        <f ca="true">+IF(OFFSET('Water Data'!$G$29,0,10*ROW('Water Data'!G72))="","",OFFSET('Water Data'!$G$29,0,10*ROW('Water Data'!G72)))</f>
        <v/>
      </c>
      <c r="CE78" s="292" t="str">
        <f ca="true">+IF(OFFSET('Water Data'!$H$27,0,10*ROW('Water Data'!H72))="","",OFFSET('Water Data'!$H$27,0,10*ROW('Water Data'!H72)))</f>
        <v/>
      </c>
      <c r="CF78" s="292" t="str">
        <f ca="true">+IF(OFFSET('Water Data'!$H$28,0,10*ROW('Water Data'!H72))="","",OFFSET('Water Data'!$H$28,0,10*ROW('Water Data'!H72)))</f>
        <v/>
      </c>
      <c r="CG78" s="292" t="str">
        <f ca="true">+IF(OFFSET('Water Data'!$H$29,0,10*ROW('Water Data'!H72))="","",OFFSET('Water Data'!$H$29,0,10*ROW('Water Data'!H72)))</f>
        <v/>
      </c>
      <c r="CH78" s="292" t="str">
        <f ca="true">+IF(OFFSET('Water Data'!$I$27,0,10*ROW('Water Data'!I72))="","",OFFSET('Water Data'!$I$27,0,10*ROW('Water Data'!I72)))</f>
        <v/>
      </c>
      <c r="CI78" s="292" t="str">
        <f ca="true">+IF(OFFSET('Water Data'!$I$28,0,10*ROW('Water Data'!I72))="","",OFFSET('Water Data'!$I$28,0,10*ROW('Water Data'!I72)))</f>
        <v/>
      </c>
      <c r="CJ78" s="292" t="str">
        <f ca="true">+IF(OFFSET('Water Data'!$I$29,0,10*ROW('Water Data'!I72))="","",OFFSET('Water Data'!$I$29,0,10*ROW('Water Data'!I72)))</f>
        <v/>
      </c>
      <c r="CK78" s="292" t="str">
        <f ca="true">+IF(OFFSET('Sanitation Data'!$D$28,0,10*ROW('Sanitation Data'!D72))="","",OFFSET('Sanitation Data'!$D$28,0,10*ROW('Sanitation Data'!D72)))</f>
        <v/>
      </c>
      <c r="CL78" s="292" t="str">
        <f ca="true">+IF(OFFSET('Sanitation Data'!$D$29,0,10*ROW('Sanitation Data'!D72))="","",OFFSET('Sanitation Data'!$D$29,0,10*ROW('Sanitation Data'!D72)))</f>
        <v/>
      </c>
      <c r="CM78" s="292" t="str">
        <f ca="true">+IF(OFFSET('Sanitation Data'!$D$30,0,10*ROW('Sanitation Data'!D72))="","",OFFSET('Sanitation Data'!$D$30,0,10*ROW('Sanitation Data'!D72)))</f>
        <v/>
      </c>
      <c r="CN78" s="292" t="str">
        <f ca="true">+IF(OFFSET('Sanitation Data'!$D$31,0,10*ROW('Sanitation Data'!D72))="","",OFFSET('Sanitation Data'!$D$31,0,10*ROW('Sanitation Data'!D72)))</f>
        <v/>
      </c>
      <c r="CO78" s="292" t="str">
        <f ca="true">+IF(OFFSET('Sanitation Data'!$D$32,0,10*ROW('Sanitation Data'!D72))="","",OFFSET('Sanitation Data'!$D$32,0,10*ROW('Sanitation Data'!D72)))</f>
        <v/>
      </c>
      <c r="CP78" s="292" t="str">
        <f ca="true">+IF(OFFSET('Sanitation Data'!$E$28,0,10*ROW('Sanitation Data'!E72))="","",OFFSET('Sanitation Data'!$E$28,0,10*ROW('Sanitation Data'!E72)))</f>
        <v/>
      </c>
      <c r="CQ78" s="292" t="str">
        <f ca="true">+IF(OFFSET('Sanitation Data'!$E$29,0,10*ROW('Sanitation Data'!E72))="","",OFFSET('Sanitation Data'!$E$29,0,10*ROW('Sanitation Data'!E72)))</f>
        <v/>
      </c>
      <c r="CR78" s="292" t="str">
        <f ca="true">+IF(OFFSET('Sanitation Data'!$E$30,0,10*ROW('Sanitation Data'!E72))="","",OFFSET('Sanitation Data'!$E$30,0,10*ROW('Sanitation Data'!E72)))</f>
        <v/>
      </c>
      <c r="CS78" s="292" t="str">
        <f ca="true">+IF(OFFSET('Sanitation Data'!$E$31,0,10*ROW('Sanitation Data'!E72))="","",OFFSET('Sanitation Data'!$E$31,0,10*ROW('Sanitation Data'!E72)))</f>
        <v/>
      </c>
      <c r="CT78" s="292" t="str">
        <f ca="true">+IF(OFFSET('Sanitation Data'!$E$32,0,10*ROW('Sanitation Data'!E72))="","",OFFSET('Sanitation Data'!$E$32,0,10*ROW('Sanitation Data'!E72)))</f>
        <v/>
      </c>
      <c r="CU78" s="292" t="str">
        <f ca="true">+IF(OFFSET('Sanitation Data'!$F$28,0,10*ROW('Sanitation Data'!F72))="","",OFFSET('Sanitation Data'!$F$28,0,10*ROW('Sanitation Data'!F72)))</f>
        <v/>
      </c>
      <c r="CV78" s="292" t="str">
        <f ca="true">+IF(OFFSET('Sanitation Data'!$F$29,0,10*ROW('Sanitation Data'!F72))="","",OFFSET('Sanitation Data'!$F$29,0,10*ROW('Sanitation Data'!F72)))</f>
        <v/>
      </c>
      <c r="CW78" s="292" t="str">
        <f ca="true">+IF(OFFSET('Sanitation Data'!$F$30,0,10*ROW('Sanitation Data'!F72))="","",OFFSET('Sanitation Data'!$F$30,0,10*ROW('Sanitation Data'!F72)))</f>
        <v/>
      </c>
      <c r="CX78" s="292" t="str">
        <f ca="true">+IF(OFFSET('Sanitation Data'!$F$31,0,10*ROW('Sanitation Data'!F72))="","",OFFSET('Sanitation Data'!$F$31,0,10*ROW('Sanitation Data'!F72)))</f>
        <v/>
      </c>
      <c r="CY78" s="292" t="str">
        <f ca="true">+IF(OFFSET('Sanitation Data'!$F$32,0,10*ROW('Sanitation Data'!F72))="","",OFFSET('Sanitation Data'!$F$32,0,10*ROW('Sanitation Data'!F72)))</f>
        <v/>
      </c>
      <c r="CZ78" s="292" t="str">
        <f ca="true">+IF(OFFSET('Sanitation Data'!$G$28,0,10*ROW('Sanitation Data'!G72))="","",OFFSET('Sanitation Data'!$G$28,0,10*ROW('Sanitation Data'!G72)))</f>
        <v/>
      </c>
      <c r="DA78" s="292" t="str">
        <f ca="true">+IF(OFFSET('Sanitation Data'!$G$29,0,10*ROW('Sanitation Data'!G72))="","",OFFSET('Sanitation Data'!$G$29,0,10*ROW('Sanitation Data'!G72)))</f>
        <v/>
      </c>
      <c r="DB78" s="292" t="str">
        <f ca="true">+IF(OFFSET('Sanitation Data'!$G$30,0,10*ROW('Sanitation Data'!G72))="","",OFFSET('Sanitation Data'!$G$30,0,10*ROW('Sanitation Data'!G72)))</f>
        <v/>
      </c>
      <c r="DC78" s="292" t="str">
        <f ca="true">+IF(OFFSET('Sanitation Data'!$G$31,0,10*ROW('Sanitation Data'!G72))="","",OFFSET('Sanitation Data'!$G$31,0,10*ROW('Sanitation Data'!G72)))</f>
        <v/>
      </c>
      <c r="DD78" s="292" t="str">
        <f ca="true">+IF(OFFSET('Sanitation Data'!$G$32,0,10*ROW('Sanitation Data'!G72))="","",OFFSET('Sanitation Data'!$G$32,0,10*ROW('Sanitation Data'!G72)))</f>
        <v/>
      </c>
      <c r="DE78" s="292" t="str">
        <f ca="true">+IF(OFFSET('Sanitation Data'!$H$28,0,10*ROW('Sanitation Data'!H72))="","",OFFSET('Sanitation Data'!$H$28,0,10*ROW('Sanitation Data'!H72)))</f>
        <v/>
      </c>
      <c r="DF78" s="292" t="str">
        <f ca="true">+IF(OFFSET('Sanitation Data'!$H$29,0,10*ROW('Sanitation Data'!H72))="","",OFFSET('Sanitation Data'!$H$29,0,10*ROW('Sanitation Data'!H72)))</f>
        <v/>
      </c>
      <c r="DG78" s="292" t="str">
        <f ca="true">+IF(OFFSET('Sanitation Data'!$H$30,0,10*ROW('Sanitation Data'!H72))="","",OFFSET('Sanitation Data'!$H$30,0,10*ROW('Sanitation Data'!H72)))</f>
        <v/>
      </c>
      <c r="DH78" s="292" t="str">
        <f ca="true">+IF(OFFSET('Sanitation Data'!$H$31,0,10*ROW('Sanitation Data'!H72))="","",OFFSET('Sanitation Data'!$H$31,0,10*ROW('Sanitation Data'!H72)))</f>
        <v/>
      </c>
      <c r="DI78" s="292" t="str">
        <f ca="true">+IF(OFFSET('Sanitation Data'!$H$32,0,10*ROW('Sanitation Data'!H72))="","",OFFSET('Sanitation Data'!$H$32,0,10*ROW('Sanitation Data'!H72)))</f>
        <v/>
      </c>
      <c r="DJ78" s="292" t="str">
        <f ca="true">+IF(OFFSET('Sanitation Data'!$I$28,0,10*ROW('Sanitation Data'!I72))="","",OFFSET('Sanitation Data'!$I$28,0,10*ROW('Sanitation Data'!I72)))</f>
        <v/>
      </c>
      <c r="DK78" s="292" t="str">
        <f ca="true">+IF(OFFSET('Sanitation Data'!$I$29,0,10*ROW('Sanitation Data'!I72))="","",OFFSET('Sanitation Data'!$I$29,0,10*ROW('Sanitation Data'!I72)))</f>
        <v/>
      </c>
      <c r="DL78" s="292" t="str">
        <f ca="true">+IF(OFFSET('Sanitation Data'!$I$30,0,10*ROW('Sanitation Data'!I72))="","",OFFSET('Sanitation Data'!$I$30,0,10*ROW('Sanitation Data'!I72)))</f>
        <v/>
      </c>
      <c r="DM78" s="292" t="str">
        <f ca="true">+IF(OFFSET('Sanitation Data'!$I$31,0,10*ROW('Sanitation Data'!I72))="","",OFFSET('Sanitation Data'!$I$31,0,10*ROW('Sanitation Data'!I72)))</f>
        <v/>
      </c>
      <c r="DN78" s="292" t="str">
        <f ca="true">+IF(OFFSET('Sanitation Data'!$I$32,0,10*ROW('Sanitation Data'!I72))="","",OFFSET('Sanitation Data'!$I$32,0,10*ROW('Sanitation Data'!I72)))</f>
        <v/>
      </c>
      <c r="DO78" s="292" t="str">
        <f ca="true">+IF(OFFSET('Hygiene Data'!$D$11,0,10*ROW('Hygiene Data'!D72))="","",OFFSET('Hygiene Data'!$D$11,0,10*ROW('Hygiene Data'!D72)))</f>
        <v/>
      </c>
      <c r="DP78" s="292" t="str">
        <f ca="true">+IF(OFFSET('Hygiene Data'!$D$12,0,10*ROW('Hygiene Data'!D72))="","",OFFSET('Hygiene Data'!$D$12,0,10*ROW('Hygiene Data'!D72)))</f>
        <v/>
      </c>
      <c r="DQ78" s="292" t="str">
        <f ca="true">+IF(OFFSET('Hygiene Data'!$D$13,0,10*ROW('Hygiene Data'!D72))="","",OFFSET('Hygiene Data'!$D$13,0,10*ROW('Hygiene Data'!D72)))</f>
        <v/>
      </c>
      <c r="DR78" s="292" t="str">
        <f ca="true">+IF(OFFSET('Hygiene Data'!$E$11,0,10*ROW('Hygiene Data'!E72))="","",OFFSET('Hygiene Data'!$E$11,0,10*ROW('Hygiene Data'!E72)))</f>
        <v/>
      </c>
      <c r="DS78" s="292" t="str">
        <f ca="true">+IF(OFFSET('Hygiene Data'!$E$12,0,10*ROW('Hygiene Data'!E72))="","",OFFSET('Hygiene Data'!$E$12,0,10*ROW('Hygiene Data'!E72)))</f>
        <v/>
      </c>
      <c r="DT78" s="292" t="str">
        <f ca="true">+IF(OFFSET('Hygiene Data'!$E$13,0,10*ROW('Hygiene Data'!E72))="","",OFFSET('Hygiene Data'!$E$13,0,10*ROW('Hygiene Data'!E72)))</f>
        <v/>
      </c>
      <c r="DU78" s="292" t="str">
        <f ca="true">+IF(OFFSET('Hygiene Data'!$F$11,0,10*ROW('Hygiene Data'!F72))="","",OFFSET('Hygiene Data'!$F$11,0,10*ROW('Hygiene Data'!F72)))</f>
        <v/>
      </c>
      <c r="DV78" s="292" t="str">
        <f ca="true">+IF(OFFSET('Hygiene Data'!$F$12,0,10*ROW('Hygiene Data'!F72))="","",OFFSET('Hygiene Data'!$F$12,0,10*ROW('Hygiene Data'!F72)))</f>
        <v/>
      </c>
      <c r="DW78" s="292" t="str">
        <f ca="true">+IF(OFFSET('Hygiene Data'!$F$13,0,10*ROW('Hygiene Data'!F72))="","",OFFSET('Hygiene Data'!$F$13,0,10*ROW('Hygiene Data'!F72)))</f>
        <v/>
      </c>
      <c r="DX78" s="292" t="str">
        <f ca="true">+IF(OFFSET('Hygiene Data'!$G$11,0,10*ROW('Hygiene Data'!G72))="","",OFFSET('Hygiene Data'!$G$11,0,10*ROW('Hygiene Data'!G72)))</f>
        <v/>
      </c>
      <c r="DY78" s="292" t="str">
        <f ca="true">+IF(OFFSET('Hygiene Data'!$G$12,0,10*ROW('Hygiene Data'!G72))="","",OFFSET('Hygiene Data'!$G$12,0,10*ROW('Hygiene Data'!G72)))</f>
        <v/>
      </c>
      <c r="DZ78" s="292" t="str">
        <f ca="true">+IF(OFFSET('Hygiene Data'!$G$13,0,10*ROW('Hygiene Data'!G72))="","",OFFSET('Hygiene Data'!$G$13,0,10*ROW('Hygiene Data'!G72)))</f>
        <v/>
      </c>
      <c r="EA78" s="292" t="str">
        <f ca="true">+IF(OFFSET('Hygiene Data'!$H$11,0,10*ROW('Hygiene Data'!H72))="","",OFFSET('Hygiene Data'!$H$11,0,10*ROW('Hygiene Data'!H72)))</f>
        <v/>
      </c>
      <c r="EB78" s="292" t="str">
        <f ca="true">+IF(OFFSET('Hygiene Data'!$H$12,0,10*ROW('Hygiene Data'!H72))="","",OFFSET('Hygiene Data'!$H$12,0,10*ROW('Hygiene Data'!H72)))</f>
        <v/>
      </c>
      <c r="EC78" s="292" t="str">
        <f ca="true">+IF(OFFSET('Hygiene Data'!$H$13,0,10*ROW('Hygiene Data'!H72))="","",OFFSET('Hygiene Data'!$H$13,0,10*ROW('Hygiene Data'!H72)))</f>
        <v/>
      </c>
      <c r="ED78" s="292" t="str">
        <f ca="true">+IF(OFFSET('Hygiene Data'!$I$11,0,10*ROW('Hygiene Data'!I72))="","",OFFSET('Hygiene Data'!$I$11,0,10*ROW('Hygiene Data'!I72)))</f>
        <v/>
      </c>
      <c r="EE78" s="292" t="str">
        <f ca="true">+IF(OFFSET('Hygiene Data'!$I$12,0,10*ROW('Hygiene Data'!I72))="","",OFFSET('Hygiene Data'!$I$12,0,10*ROW('Hygiene Data'!I72)))</f>
        <v/>
      </c>
      <c r="EF78" s="29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8"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2"/>
      <c r="BS79" s="292" t="str">
        <f ca="true">+IF(OFFSET('Water Data'!$D$27,0,10*ROW('Water Data'!D73))="","",OFFSET('Water Data'!$D$27,0,10*ROW('Water Data'!D73)))</f>
        <v/>
      </c>
      <c r="BT79" s="292" t="str">
        <f ca="true">+IF(OFFSET('Water Data'!$D$28,0,10*ROW('Water Data'!D73))="","",OFFSET('Water Data'!$D$28,0,10*ROW('Water Data'!D73)))</f>
        <v/>
      </c>
      <c r="BU79" s="292" t="str">
        <f ca="true">+IF(OFFSET('Water Data'!$D$29,0,10*ROW('Water Data'!D73))="","",OFFSET('Water Data'!$D$29,0,10*ROW('Water Data'!D73)))</f>
        <v/>
      </c>
      <c r="BV79" s="292" t="str">
        <f ca="true">+IF(OFFSET('Water Data'!$E$27,0,10*ROW('Water Data'!E73))="","",OFFSET('Water Data'!$E$27,0,10*ROW('Water Data'!E73)))</f>
        <v/>
      </c>
      <c r="BW79" s="292" t="str">
        <f ca="true">+IF(OFFSET('Water Data'!$E$28,0,10*ROW('Water Data'!E73))="","",OFFSET('Water Data'!$E$28,0,10*ROW('Water Data'!E73)))</f>
        <v/>
      </c>
      <c r="BX79" s="292" t="str">
        <f ca="true">+IF(OFFSET('Water Data'!$E$29,0,10*ROW('Water Data'!E73))="","",OFFSET('Water Data'!$E$29,0,10*ROW('Water Data'!E73)))</f>
        <v/>
      </c>
      <c r="BY79" s="292" t="str">
        <f ca="true">+IF(OFFSET('Water Data'!$F$27,0,10*ROW('Water Data'!F73))="","",OFFSET('Water Data'!$F$27,0,10*ROW('Water Data'!F73)))</f>
        <v/>
      </c>
      <c r="BZ79" s="292" t="str">
        <f ca="true">+IF(OFFSET('Water Data'!$F$28,0,10*ROW('Water Data'!F73))="","",OFFSET('Water Data'!$F$28,0,10*ROW('Water Data'!F73)))</f>
        <v/>
      </c>
      <c r="CA79" s="292" t="str">
        <f ca="true">+IF(OFFSET('Water Data'!$F$29,0,10*ROW('Water Data'!F73))="","",OFFSET('Water Data'!$F$29,0,10*ROW('Water Data'!F73)))</f>
        <v/>
      </c>
      <c r="CB79" s="292" t="str">
        <f ca="true">+IF(OFFSET('Water Data'!$G$27,0,10*ROW('Water Data'!G73))="","",OFFSET('Water Data'!$G$27,0,10*ROW('Water Data'!G73)))</f>
        <v/>
      </c>
      <c r="CC79" s="292" t="str">
        <f ca="true">+IF(OFFSET('Water Data'!$G$28,0,10*ROW('Water Data'!G73))="","",OFFSET('Water Data'!$G$28,0,10*ROW('Water Data'!G73)))</f>
        <v/>
      </c>
      <c r="CD79" s="292" t="str">
        <f ca="true">+IF(OFFSET('Water Data'!$G$29,0,10*ROW('Water Data'!G73))="","",OFFSET('Water Data'!$G$29,0,10*ROW('Water Data'!G73)))</f>
        <v/>
      </c>
      <c r="CE79" s="292" t="str">
        <f ca="true">+IF(OFFSET('Water Data'!$H$27,0,10*ROW('Water Data'!H73))="","",OFFSET('Water Data'!$H$27,0,10*ROW('Water Data'!H73)))</f>
        <v/>
      </c>
      <c r="CF79" s="292" t="str">
        <f ca="true">+IF(OFFSET('Water Data'!$H$28,0,10*ROW('Water Data'!H73))="","",OFFSET('Water Data'!$H$28,0,10*ROW('Water Data'!H73)))</f>
        <v/>
      </c>
      <c r="CG79" s="292" t="str">
        <f ca="true">+IF(OFFSET('Water Data'!$H$29,0,10*ROW('Water Data'!H73))="","",OFFSET('Water Data'!$H$29,0,10*ROW('Water Data'!H73)))</f>
        <v/>
      </c>
      <c r="CH79" s="292" t="str">
        <f ca="true">+IF(OFFSET('Water Data'!$I$27,0,10*ROW('Water Data'!I73))="","",OFFSET('Water Data'!$I$27,0,10*ROW('Water Data'!I73)))</f>
        <v/>
      </c>
      <c r="CI79" s="292" t="str">
        <f ca="true">+IF(OFFSET('Water Data'!$I$28,0,10*ROW('Water Data'!I73))="","",OFFSET('Water Data'!$I$28,0,10*ROW('Water Data'!I73)))</f>
        <v/>
      </c>
      <c r="CJ79" s="292" t="str">
        <f ca="true">+IF(OFFSET('Water Data'!$I$29,0,10*ROW('Water Data'!I73))="","",OFFSET('Water Data'!$I$29,0,10*ROW('Water Data'!I73)))</f>
        <v/>
      </c>
      <c r="CK79" s="292" t="str">
        <f ca="true">+IF(OFFSET('Sanitation Data'!$D$28,0,10*ROW('Sanitation Data'!D73))="","",OFFSET('Sanitation Data'!$D$28,0,10*ROW('Sanitation Data'!D73)))</f>
        <v/>
      </c>
      <c r="CL79" s="292" t="str">
        <f ca="true">+IF(OFFSET('Sanitation Data'!$D$29,0,10*ROW('Sanitation Data'!D73))="","",OFFSET('Sanitation Data'!$D$29,0,10*ROW('Sanitation Data'!D73)))</f>
        <v/>
      </c>
      <c r="CM79" s="292" t="str">
        <f ca="true">+IF(OFFSET('Sanitation Data'!$D$30,0,10*ROW('Sanitation Data'!D73))="","",OFFSET('Sanitation Data'!$D$30,0,10*ROW('Sanitation Data'!D73)))</f>
        <v/>
      </c>
      <c r="CN79" s="292" t="str">
        <f ca="true">+IF(OFFSET('Sanitation Data'!$D$31,0,10*ROW('Sanitation Data'!D73))="","",OFFSET('Sanitation Data'!$D$31,0,10*ROW('Sanitation Data'!D73)))</f>
        <v/>
      </c>
      <c r="CO79" s="292" t="str">
        <f ca="true">+IF(OFFSET('Sanitation Data'!$D$32,0,10*ROW('Sanitation Data'!D73))="","",OFFSET('Sanitation Data'!$D$32,0,10*ROW('Sanitation Data'!D73)))</f>
        <v/>
      </c>
      <c r="CP79" s="292" t="str">
        <f ca="true">+IF(OFFSET('Sanitation Data'!$E$28,0,10*ROW('Sanitation Data'!E73))="","",OFFSET('Sanitation Data'!$E$28,0,10*ROW('Sanitation Data'!E73)))</f>
        <v/>
      </c>
      <c r="CQ79" s="292" t="str">
        <f ca="true">+IF(OFFSET('Sanitation Data'!$E$29,0,10*ROW('Sanitation Data'!E73))="","",OFFSET('Sanitation Data'!$E$29,0,10*ROW('Sanitation Data'!E73)))</f>
        <v/>
      </c>
      <c r="CR79" s="292" t="str">
        <f ca="true">+IF(OFFSET('Sanitation Data'!$E$30,0,10*ROW('Sanitation Data'!E73))="","",OFFSET('Sanitation Data'!$E$30,0,10*ROW('Sanitation Data'!E73)))</f>
        <v/>
      </c>
      <c r="CS79" s="292" t="str">
        <f ca="true">+IF(OFFSET('Sanitation Data'!$E$31,0,10*ROW('Sanitation Data'!E73))="","",OFFSET('Sanitation Data'!$E$31,0,10*ROW('Sanitation Data'!E73)))</f>
        <v/>
      </c>
      <c r="CT79" s="292" t="str">
        <f ca="true">+IF(OFFSET('Sanitation Data'!$E$32,0,10*ROW('Sanitation Data'!E73))="","",OFFSET('Sanitation Data'!$E$32,0,10*ROW('Sanitation Data'!E73)))</f>
        <v/>
      </c>
      <c r="CU79" s="292" t="str">
        <f ca="true">+IF(OFFSET('Sanitation Data'!$F$28,0,10*ROW('Sanitation Data'!F73))="","",OFFSET('Sanitation Data'!$F$28,0,10*ROW('Sanitation Data'!F73)))</f>
        <v/>
      </c>
      <c r="CV79" s="292" t="str">
        <f ca="true">+IF(OFFSET('Sanitation Data'!$F$29,0,10*ROW('Sanitation Data'!F73))="","",OFFSET('Sanitation Data'!$F$29,0,10*ROW('Sanitation Data'!F73)))</f>
        <v/>
      </c>
      <c r="CW79" s="292" t="str">
        <f ca="true">+IF(OFFSET('Sanitation Data'!$F$30,0,10*ROW('Sanitation Data'!F73))="","",OFFSET('Sanitation Data'!$F$30,0,10*ROW('Sanitation Data'!F73)))</f>
        <v/>
      </c>
      <c r="CX79" s="292" t="str">
        <f ca="true">+IF(OFFSET('Sanitation Data'!$F$31,0,10*ROW('Sanitation Data'!F73))="","",OFFSET('Sanitation Data'!$F$31,0,10*ROW('Sanitation Data'!F73)))</f>
        <v/>
      </c>
      <c r="CY79" s="292" t="str">
        <f ca="true">+IF(OFFSET('Sanitation Data'!$F$32,0,10*ROW('Sanitation Data'!F73))="","",OFFSET('Sanitation Data'!$F$32,0,10*ROW('Sanitation Data'!F73)))</f>
        <v/>
      </c>
      <c r="CZ79" s="292" t="str">
        <f ca="true">+IF(OFFSET('Sanitation Data'!$G$28,0,10*ROW('Sanitation Data'!G73))="","",OFFSET('Sanitation Data'!$G$28,0,10*ROW('Sanitation Data'!G73)))</f>
        <v/>
      </c>
      <c r="DA79" s="292" t="str">
        <f ca="true">+IF(OFFSET('Sanitation Data'!$G$29,0,10*ROW('Sanitation Data'!G73))="","",OFFSET('Sanitation Data'!$G$29,0,10*ROW('Sanitation Data'!G73)))</f>
        <v/>
      </c>
      <c r="DB79" s="292" t="str">
        <f ca="true">+IF(OFFSET('Sanitation Data'!$G$30,0,10*ROW('Sanitation Data'!G73))="","",OFFSET('Sanitation Data'!$G$30,0,10*ROW('Sanitation Data'!G73)))</f>
        <v/>
      </c>
      <c r="DC79" s="292" t="str">
        <f ca="true">+IF(OFFSET('Sanitation Data'!$G$31,0,10*ROW('Sanitation Data'!G73))="","",OFFSET('Sanitation Data'!$G$31,0,10*ROW('Sanitation Data'!G73)))</f>
        <v/>
      </c>
      <c r="DD79" s="292" t="str">
        <f ca="true">+IF(OFFSET('Sanitation Data'!$G$32,0,10*ROW('Sanitation Data'!G73))="","",OFFSET('Sanitation Data'!$G$32,0,10*ROW('Sanitation Data'!G73)))</f>
        <v/>
      </c>
      <c r="DE79" s="292" t="str">
        <f ca="true">+IF(OFFSET('Sanitation Data'!$H$28,0,10*ROW('Sanitation Data'!H73))="","",OFFSET('Sanitation Data'!$H$28,0,10*ROW('Sanitation Data'!H73)))</f>
        <v/>
      </c>
      <c r="DF79" s="292" t="str">
        <f ca="true">+IF(OFFSET('Sanitation Data'!$H$29,0,10*ROW('Sanitation Data'!H73))="","",OFFSET('Sanitation Data'!$H$29,0,10*ROW('Sanitation Data'!H73)))</f>
        <v/>
      </c>
      <c r="DG79" s="292" t="str">
        <f ca="true">+IF(OFFSET('Sanitation Data'!$H$30,0,10*ROW('Sanitation Data'!H73))="","",OFFSET('Sanitation Data'!$H$30,0,10*ROW('Sanitation Data'!H73)))</f>
        <v/>
      </c>
      <c r="DH79" s="292" t="str">
        <f ca="true">+IF(OFFSET('Sanitation Data'!$H$31,0,10*ROW('Sanitation Data'!H73))="","",OFFSET('Sanitation Data'!$H$31,0,10*ROW('Sanitation Data'!H73)))</f>
        <v/>
      </c>
      <c r="DI79" s="292" t="str">
        <f ca="true">+IF(OFFSET('Sanitation Data'!$H$32,0,10*ROW('Sanitation Data'!H73))="","",OFFSET('Sanitation Data'!$H$32,0,10*ROW('Sanitation Data'!H73)))</f>
        <v/>
      </c>
      <c r="DJ79" s="292" t="str">
        <f ca="true">+IF(OFFSET('Sanitation Data'!$I$28,0,10*ROW('Sanitation Data'!I73))="","",OFFSET('Sanitation Data'!$I$28,0,10*ROW('Sanitation Data'!I73)))</f>
        <v/>
      </c>
      <c r="DK79" s="292" t="str">
        <f ca="true">+IF(OFFSET('Sanitation Data'!$I$29,0,10*ROW('Sanitation Data'!I73))="","",OFFSET('Sanitation Data'!$I$29,0,10*ROW('Sanitation Data'!I73)))</f>
        <v/>
      </c>
      <c r="DL79" s="292" t="str">
        <f ca="true">+IF(OFFSET('Sanitation Data'!$I$30,0,10*ROW('Sanitation Data'!I73))="","",OFFSET('Sanitation Data'!$I$30,0,10*ROW('Sanitation Data'!I73)))</f>
        <v/>
      </c>
      <c r="DM79" s="292" t="str">
        <f ca="true">+IF(OFFSET('Sanitation Data'!$I$31,0,10*ROW('Sanitation Data'!I73))="","",OFFSET('Sanitation Data'!$I$31,0,10*ROW('Sanitation Data'!I73)))</f>
        <v/>
      </c>
      <c r="DN79" s="292" t="str">
        <f ca="true">+IF(OFFSET('Sanitation Data'!$I$32,0,10*ROW('Sanitation Data'!I73))="","",OFFSET('Sanitation Data'!$I$32,0,10*ROW('Sanitation Data'!I73)))</f>
        <v/>
      </c>
      <c r="DO79" s="292" t="str">
        <f ca="true">+IF(OFFSET('Hygiene Data'!$D$11,0,10*ROW('Hygiene Data'!D73))="","",OFFSET('Hygiene Data'!$D$11,0,10*ROW('Hygiene Data'!D73)))</f>
        <v/>
      </c>
      <c r="DP79" s="292" t="str">
        <f ca="true">+IF(OFFSET('Hygiene Data'!$D$12,0,10*ROW('Hygiene Data'!D73))="","",OFFSET('Hygiene Data'!$D$12,0,10*ROW('Hygiene Data'!D73)))</f>
        <v/>
      </c>
      <c r="DQ79" s="292" t="str">
        <f ca="true">+IF(OFFSET('Hygiene Data'!$D$13,0,10*ROW('Hygiene Data'!D73))="","",OFFSET('Hygiene Data'!$D$13,0,10*ROW('Hygiene Data'!D73)))</f>
        <v/>
      </c>
      <c r="DR79" s="292" t="str">
        <f ca="true">+IF(OFFSET('Hygiene Data'!$E$11,0,10*ROW('Hygiene Data'!E73))="","",OFFSET('Hygiene Data'!$E$11,0,10*ROW('Hygiene Data'!E73)))</f>
        <v/>
      </c>
      <c r="DS79" s="292" t="str">
        <f ca="true">+IF(OFFSET('Hygiene Data'!$E$12,0,10*ROW('Hygiene Data'!E73))="","",OFFSET('Hygiene Data'!$E$12,0,10*ROW('Hygiene Data'!E73)))</f>
        <v/>
      </c>
      <c r="DT79" s="292" t="str">
        <f ca="true">+IF(OFFSET('Hygiene Data'!$E$13,0,10*ROW('Hygiene Data'!E73))="","",OFFSET('Hygiene Data'!$E$13,0,10*ROW('Hygiene Data'!E73)))</f>
        <v/>
      </c>
      <c r="DU79" s="292" t="str">
        <f ca="true">+IF(OFFSET('Hygiene Data'!$F$11,0,10*ROW('Hygiene Data'!F73))="","",OFFSET('Hygiene Data'!$F$11,0,10*ROW('Hygiene Data'!F73)))</f>
        <v/>
      </c>
      <c r="DV79" s="292" t="str">
        <f ca="true">+IF(OFFSET('Hygiene Data'!$F$12,0,10*ROW('Hygiene Data'!F73))="","",OFFSET('Hygiene Data'!$F$12,0,10*ROW('Hygiene Data'!F73)))</f>
        <v/>
      </c>
      <c r="DW79" s="292" t="str">
        <f ca="true">+IF(OFFSET('Hygiene Data'!$F$13,0,10*ROW('Hygiene Data'!F73))="","",OFFSET('Hygiene Data'!$F$13,0,10*ROW('Hygiene Data'!F73)))</f>
        <v/>
      </c>
      <c r="DX79" s="292" t="str">
        <f ca="true">+IF(OFFSET('Hygiene Data'!$G$11,0,10*ROW('Hygiene Data'!G73))="","",OFFSET('Hygiene Data'!$G$11,0,10*ROW('Hygiene Data'!G73)))</f>
        <v/>
      </c>
      <c r="DY79" s="292" t="str">
        <f ca="true">+IF(OFFSET('Hygiene Data'!$G$12,0,10*ROW('Hygiene Data'!G73))="","",OFFSET('Hygiene Data'!$G$12,0,10*ROW('Hygiene Data'!G73)))</f>
        <v/>
      </c>
      <c r="DZ79" s="292" t="str">
        <f ca="true">+IF(OFFSET('Hygiene Data'!$G$13,0,10*ROW('Hygiene Data'!G73))="","",OFFSET('Hygiene Data'!$G$13,0,10*ROW('Hygiene Data'!G73)))</f>
        <v/>
      </c>
      <c r="EA79" s="292" t="str">
        <f ca="true">+IF(OFFSET('Hygiene Data'!$H$11,0,10*ROW('Hygiene Data'!H73))="","",OFFSET('Hygiene Data'!$H$11,0,10*ROW('Hygiene Data'!H73)))</f>
        <v/>
      </c>
      <c r="EB79" s="292" t="str">
        <f ca="true">+IF(OFFSET('Hygiene Data'!$H$12,0,10*ROW('Hygiene Data'!H73))="","",OFFSET('Hygiene Data'!$H$12,0,10*ROW('Hygiene Data'!H73)))</f>
        <v/>
      </c>
      <c r="EC79" s="292" t="str">
        <f ca="true">+IF(OFFSET('Hygiene Data'!$H$13,0,10*ROW('Hygiene Data'!H73))="","",OFFSET('Hygiene Data'!$H$13,0,10*ROW('Hygiene Data'!H73)))</f>
        <v/>
      </c>
      <c r="ED79" s="292" t="str">
        <f ca="true">+IF(OFFSET('Hygiene Data'!$I$11,0,10*ROW('Hygiene Data'!I73))="","",OFFSET('Hygiene Data'!$I$11,0,10*ROW('Hygiene Data'!I73)))</f>
        <v/>
      </c>
      <c r="EE79" s="292" t="str">
        <f ca="true">+IF(OFFSET('Hygiene Data'!$I$12,0,10*ROW('Hygiene Data'!I73))="","",OFFSET('Hygiene Data'!$I$12,0,10*ROW('Hygiene Data'!I73)))</f>
        <v/>
      </c>
      <c r="EF79" s="29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8"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2"/>
      <c r="BS80" s="292" t="str">
        <f ca="true">+IF(OFFSET('Water Data'!$D$27,0,10*ROW('Water Data'!D74))="","",OFFSET('Water Data'!$D$27,0,10*ROW('Water Data'!D74)))</f>
        <v/>
      </c>
      <c r="BT80" s="292" t="str">
        <f ca="true">+IF(OFFSET('Water Data'!$D$28,0,10*ROW('Water Data'!D74))="","",OFFSET('Water Data'!$D$28,0,10*ROW('Water Data'!D74)))</f>
        <v/>
      </c>
      <c r="BU80" s="292" t="str">
        <f ca="true">+IF(OFFSET('Water Data'!$D$29,0,10*ROW('Water Data'!D74))="","",OFFSET('Water Data'!$D$29,0,10*ROW('Water Data'!D74)))</f>
        <v/>
      </c>
      <c r="BV80" s="292" t="str">
        <f ca="true">+IF(OFFSET('Water Data'!$E$27,0,10*ROW('Water Data'!E74))="","",OFFSET('Water Data'!$E$27,0,10*ROW('Water Data'!E74)))</f>
        <v/>
      </c>
      <c r="BW80" s="292" t="str">
        <f ca="true">+IF(OFFSET('Water Data'!$E$28,0,10*ROW('Water Data'!E74))="","",OFFSET('Water Data'!$E$28,0,10*ROW('Water Data'!E74)))</f>
        <v/>
      </c>
      <c r="BX80" s="292" t="str">
        <f ca="true">+IF(OFFSET('Water Data'!$E$29,0,10*ROW('Water Data'!E74))="","",OFFSET('Water Data'!$E$29,0,10*ROW('Water Data'!E74)))</f>
        <v/>
      </c>
      <c r="BY80" s="292" t="str">
        <f ca="true">+IF(OFFSET('Water Data'!$F$27,0,10*ROW('Water Data'!F74))="","",OFFSET('Water Data'!$F$27,0,10*ROW('Water Data'!F74)))</f>
        <v/>
      </c>
      <c r="BZ80" s="292" t="str">
        <f ca="true">+IF(OFFSET('Water Data'!$F$28,0,10*ROW('Water Data'!F74))="","",OFFSET('Water Data'!$F$28,0,10*ROW('Water Data'!F74)))</f>
        <v/>
      </c>
      <c r="CA80" s="292" t="str">
        <f ca="true">+IF(OFFSET('Water Data'!$F$29,0,10*ROW('Water Data'!F74))="","",OFFSET('Water Data'!$F$29,0,10*ROW('Water Data'!F74)))</f>
        <v/>
      </c>
      <c r="CB80" s="292" t="str">
        <f ca="true">+IF(OFFSET('Water Data'!$G$27,0,10*ROW('Water Data'!G74))="","",OFFSET('Water Data'!$G$27,0,10*ROW('Water Data'!G74)))</f>
        <v/>
      </c>
      <c r="CC80" s="292" t="str">
        <f ca="true">+IF(OFFSET('Water Data'!$G$28,0,10*ROW('Water Data'!G74))="","",OFFSET('Water Data'!$G$28,0,10*ROW('Water Data'!G74)))</f>
        <v/>
      </c>
      <c r="CD80" s="292" t="str">
        <f ca="true">+IF(OFFSET('Water Data'!$G$29,0,10*ROW('Water Data'!G74))="","",OFFSET('Water Data'!$G$29,0,10*ROW('Water Data'!G74)))</f>
        <v/>
      </c>
      <c r="CE80" s="292" t="str">
        <f ca="true">+IF(OFFSET('Water Data'!$H$27,0,10*ROW('Water Data'!H74))="","",OFFSET('Water Data'!$H$27,0,10*ROW('Water Data'!H74)))</f>
        <v/>
      </c>
      <c r="CF80" s="292" t="str">
        <f ca="true">+IF(OFFSET('Water Data'!$H$28,0,10*ROW('Water Data'!H74))="","",OFFSET('Water Data'!$H$28,0,10*ROW('Water Data'!H74)))</f>
        <v/>
      </c>
      <c r="CG80" s="292" t="str">
        <f ca="true">+IF(OFFSET('Water Data'!$H$29,0,10*ROW('Water Data'!H74))="","",OFFSET('Water Data'!$H$29,0,10*ROW('Water Data'!H74)))</f>
        <v/>
      </c>
      <c r="CH80" s="292" t="str">
        <f ca="true">+IF(OFFSET('Water Data'!$I$27,0,10*ROW('Water Data'!I74))="","",OFFSET('Water Data'!$I$27,0,10*ROW('Water Data'!I74)))</f>
        <v/>
      </c>
      <c r="CI80" s="292" t="str">
        <f ca="true">+IF(OFFSET('Water Data'!$I$28,0,10*ROW('Water Data'!I74))="","",OFFSET('Water Data'!$I$28,0,10*ROW('Water Data'!I74)))</f>
        <v/>
      </c>
      <c r="CJ80" s="292" t="str">
        <f ca="true">+IF(OFFSET('Water Data'!$I$29,0,10*ROW('Water Data'!I74))="","",OFFSET('Water Data'!$I$29,0,10*ROW('Water Data'!I74)))</f>
        <v/>
      </c>
      <c r="CK80" s="292" t="str">
        <f ca="true">+IF(OFFSET('Sanitation Data'!$D$28,0,10*ROW('Sanitation Data'!D74))="","",OFFSET('Sanitation Data'!$D$28,0,10*ROW('Sanitation Data'!D74)))</f>
        <v/>
      </c>
      <c r="CL80" s="292" t="str">
        <f ca="true">+IF(OFFSET('Sanitation Data'!$D$29,0,10*ROW('Sanitation Data'!D74))="","",OFFSET('Sanitation Data'!$D$29,0,10*ROW('Sanitation Data'!D74)))</f>
        <v/>
      </c>
      <c r="CM80" s="292" t="str">
        <f ca="true">+IF(OFFSET('Sanitation Data'!$D$30,0,10*ROW('Sanitation Data'!D74))="","",OFFSET('Sanitation Data'!$D$30,0,10*ROW('Sanitation Data'!D74)))</f>
        <v/>
      </c>
      <c r="CN80" s="292" t="str">
        <f ca="true">+IF(OFFSET('Sanitation Data'!$D$31,0,10*ROW('Sanitation Data'!D74))="","",OFFSET('Sanitation Data'!$D$31,0,10*ROW('Sanitation Data'!D74)))</f>
        <v/>
      </c>
      <c r="CO80" s="292" t="str">
        <f ca="true">+IF(OFFSET('Sanitation Data'!$D$32,0,10*ROW('Sanitation Data'!D74))="","",OFFSET('Sanitation Data'!$D$32,0,10*ROW('Sanitation Data'!D74)))</f>
        <v/>
      </c>
      <c r="CP80" s="292" t="str">
        <f ca="true">+IF(OFFSET('Sanitation Data'!$E$28,0,10*ROW('Sanitation Data'!E74))="","",OFFSET('Sanitation Data'!$E$28,0,10*ROW('Sanitation Data'!E74)))</f>
        <v/>
      </c>
      <c r="CQ80" s="292" t="str">
        <f ca="true">+IF(OFFSET('Sanitation Data'!$E$29,0,10*ROW('Sanitation Data'!E74))="","",OFFSET('Sanitation Data'!$E$29,0,10*ROW('Sanitation Data'!E74)))</f>
        <v/>
      </c>
      <c r="CR80" s="292" t="str">
        <f ca="true">+IF(OFFSET('Sanitation Data'!$E$30,0,10*ROW('Sanitation Data'!E74))="","",OFFSET('Sanitation Data'!$E$30,0,10*ROW('Sanitation Data'!E74)))</f>
        <v/>
      </c>
      <c r="CS80" s="292" t="str">
        <f ca="true">+IF(OFFSET('Sanitation Data'!$E$31,0,10*ROW('Sanitation Data'!E74))="","",OFFSET('Sanitation Data'!$E$31,0,10*ROW('Sanitation Data'!E74)))</f>
        <v/>
      </c>
      <c r="CT80" s="292" t="str">
        <f ca="true">+IF(OFFSET('Sanitation Data'!$E$32,0,10*ROW('Sanitation Data'!E74))="","",OFFSET('Sanitation Data'!$E$32,0,10*ROW('Sanitation Data'!E74)))</f>
        <v/>
      </c>
      <c r="CU80" s="292" t="str">
        <f ca="true">+IF(OFFSET('Sanitation Data'!$F$28,0,10*ROW('Sanitation Data'!F74))="","",OFFSET('Sanitation Data'!$F$28,0,10*ROW('Sanitation Data'!F74)))</f>
        <v/>
      </c>
      <c r="CV80" s="292" t="str">
        <f ca="true">+IF(OFFSET('Sanitation Data'!$F$29,0,10*ROW('Sanitation Data'!F74))="","",OFFSET('Sanitation Data'!$F$29,0,10*ROW('Sanitation Data'!F74)))</f>
        <v/>
      </c>
      <c r="CW80" s="292" t="str">
        <f ca="true">+IF(OFFSET('Sanitation Data'!$F$30,0,10*ROW('Sanitation Data'!F74))="","",OFFSET('Sanitation Data'!$F$30,0,10*ROW('Sanitation Data'!F74)))</f>
        <v/>
      </c>
      <c r="CX80" s="292" t="str">
        <f ca="true">+IF(OFFSET('Sanitation Data'!$F$31,0,10*ROW('Sanitation Data'!F74))="","",OFFSET('Sanitation Data'!$F$31,0,10*ROW('Sanitation Data'!F74)))</f>
        <v/>
      </c>
      <c r="CY80" s="292" t="str">
        <f ca="true">+IF(OFFSET('Sanitation Data'!$F$32,0,10*ROW('Sanitation Data'!F74))="","",OFFSET('Sanitation Data'!$F$32,0,10*ROW('Sanitation Data'!F74)))</f>
        <v/>
      </c>
      <c r="CZ80" s="292" t="str">
        <f ca="true">+IF(OFFSET('Sanitation Data'!$G$28,0,10*ROW('Sanitation Data'!G74))="","",OFFSET('Sanitation Data'!$G$28,0,10*ROW('Sanitation Data'!G74)))</f>
        <v/>
      </c>
      <c r="DA80" s="292" t="str">
        <f ca="true">+IF(OFFSET('Sanitation Data'!$G$29,0,10*ROW('Sanitation Data'!G74))="","",OFFSET('Sanitation Data'!$G$29,0,10*ROW('Sanitation Data'!G74)))</f>
        <v/>
      </c>
      <c r="DB80" s="292" t="str">
        <f ca="true">+IF(OFFSET('Sanitation Data'!$G$30,0,10*ROW('Sanitation Data'!G74))="","",OFFSET('Sanitation Data'!$G$30,0,10*ROW('Sanitation Data'!G74)))</f>
        <v/>
      </c>
      <c r="DC80" s="292" t="str">
        <f ca="true">+IF(OFFSET('Sanitation Data'!$G$31,0,10*ROW('Sanitation Data'!G74))="","",OFFSET('Sanitation Data'!$G$31,0,10*ROW('Sanitation Data'!G74)))</f>
        <v/>
      </c>
      <c r="DD80" s="292" t="str">
        <f ca="true">+IF(OFFSET('Sanitation Data'!$G$32,0,10*ROW('Sanitation Data'!G74))="","",OFFSET('Sanitation Data'!$G$32,0,10*ROW('Sanitation Data'!G74)))</f>
        <v/>
      </c>
      <c r="DE80" s="292" t="str">
        <f ca="true">+IF(OFFSET('Sanitation Data'!$H$28,0,10*ROW('Sanitation Data'!H74))="","",OFFSET('Sanitation Data'!$H$28,0,10*ROW('Sanitation Data'!H74)))</f>
        <v/>
      </c>
      <c r="DF80" s="292" t="str">
        <f ca="true">+IF(OFFSET('Sanitation Data'!$H$29,0,10*ROW('Sanitation Data'!H74))="","",OFFSET('Sanitation Data'!$H$29,0,10*ROW('Sanitation Data'!H74)))</f>
        <v/>
      </c>
      <c r="DG80" s="292" t="str">
        <f ca="true">+IF(OFFSET('Sanitation Data'!$H$30,0,10*ROW('Sanitation Data'!H74))="","",OFFSET('Sanitation Data'!$H$30,0,10*ROW('Sanitation Data'!H74)))</f>
        <v/>
      </c>
      <c r="DH80" s="292" t="str">
        <f ca="true">+IF(OFFSET('Sanitation Data'!$H$31,0,10*ROW('Sanitation Data'!H74))="","",OFFSET('Sanitation Data'!$H$31,0,10*ROW('Sanitation Data'!H74)))</f>
        <v/>
      </c>
      <c r="DI80" s="292" t="str">
        <f ca="true">+IF(OFFSET('Sanitation Data'!$H$32,0,10*ROW('Sanitation Data'!H74))="","",OFFSET('Sanitation Data'!$H$32,0,10*ROW('Sanitation Data'!H74)))</f>
        <v/>
      </c>
      <c r="DJ80" s="292" t="str">
        <f ca="true">+IF(OFFSET('Sanitation Data'!$I$28,0,10*ROW('Sanitation Data'!I74))="","",OFFSET('Sanitation Data'!$I$28,0,10*ROW('Sanitation Data'!I74)))</f>
        <v/>
      </c>
      <c r="DK80" s="292" t="str">
        <f ca="true">+IF(OFFSET('Sanitation Data'!$I$29,0,10*ROW('Sanitation Data'!I74))="","",OFFSET('Sanitation Data'!$I$29,0,10*ROW('Sanitation Data'!I74)))</f>
        <v/>
      </c>
      <c r="DL80" s="292" t="str">
        <f ca="true">+IF(OFFSET('Sanitation Data'!$I$30,0,10*ROW('Sanitation Data'!I74))="","",OFFSET('Sanitation Data'!$I$30,0,10*ROW('Sanitation Data'!I74)))</f>
        <v/>
      </c>
      <c r="DM80" s="292" t="str">
        <f ca="true">+IF(OFFSET('Sanitation Data'!$I$31,0,10*ROW('Sanitation Data'!I74))="","",OFFSET('Sanitation Data'!$I$31,0,10*ROW('Sanitation Data'!I74)))</f>
        <v/>
      </c>
      <c r="DN80" s="292" t="str">
        <f ca="true">+IF(OFFSET('Sanitation Data'!$I$32,0,10*ROW('Sanitation Data'!I74))="","",OFFSET('Sanitation Data'!$I$32,0,10*ROW('Sanitation Data'!I74)))</f>
        <v/>
      </c>
      <c r="DO80" s="292" t="str">
        <f ca="true">+IF(OFFSET('Hygiene Data'!$D$11,0,10*ROW('Hygiene Data'!D74))="","",OFFSET('Hygiene Data'!$D$11,0,10*ROW('Hygiene Data'!D74)))</f>
        <v/>
      </c>
      <c r="DP80" s="292" t="str">
        <f ca="true">+IF(OFFSET('Hygiene Data'!$D$12,0,10*ROW('Hygiene Data'!D74))="","",OFFSET('Hygiene Data'!$D$12,0,10*ROW('Hygiene Data'!D74)))</f>
        <v/>
      </c>
      <c r="DQ80" s="292" t="str">
        <f ca="true">+IF(OFFSET('Hygiene Data'!$D$13,0,10*ROW('Hygiene Data'!D74))="","",OFFSET('Hygiene Data'!$D$13,0,10*ROW('Hygiene Data'!D74)))</f>
        <v/>
      </c>
      <c r="DR80" s="292" t="str">
        <f ca="true">+IF(OFFSET('Hygiene Data'!$E$11,0,10*ROW('Hygiene Data'!E74))="","",OFFSET('Hygiene Data'!$E$11,0,10*ROW('Hygiene Data'!E74)))</f>
        <v/>
      </c>
      <c r="DS80" s="292" t="str">
        <f ca="true">+IF(OFFSET('Hygiene Data'!$E$12,0,10*ROW('Hygiene Data'!E74))="","",OFFSET('Hygiene Data'!$E$12,0,10*ROW('Hygiene Data'!E74)))</f>
        <v/>
      </c>
      <c r="DT80" s="292" t="str">
        <f ca="true">+IF(OFFSET('Hygiene Data'!$E$13,0,10*ROW('Hygiene Data'!E74))="","",OFFSET('Hygiene Data'!$E$13,0,10*ROW('Hygiene Data'!E74)))</f>
        <v/>
      </c>
      <c r="DU80" s="292" t="str">
        <f ca="true">+IF(OFFSET('Hygiene Data'!$F$11,0,10*ROW('Hygiene Data'!F74))="","",OFFSET('Hygiene Data'!$F$11,0,10*ROW('Hygiene Data'!F74)))</f>
        <v/>
      </c>
      <c r="DV80" s="292" t="str">
        <f ca="true">+IF(OFFSET('Hygiene Data'!$F$12,0,10*ROW('Hygiene Data'!F74))="","",OFFSET('Hygiene Data'!$F$12,0,10*ROW('Hygiene Data'!F74)))</f>
        <v/>
      </c>
      <c r="DW80" s="292" t="str">
        <f ca="true">+IF(OFFSET('Hygiene Data'!$F$13,0,10*ROW('Hygiene Data'!F74))="","",OFFSET('Hygiene Data'!$F$13,0,10*ROW('Hygiene Data'!F74)))</f>
        <v/>
      </c>
      <c r="DX80" s="292" t="str">
        <f ca="true">+IF(OFFSET('Hygiene Data'!$G$11,0,10*ROW('Hygiene Data'!G74))="","",OFFSET('Hygiene Data'!$G$11,0,10*ROW('Hygiene Data'!G74)))</f>
        <v/>
      </c>
      <c r="DY80" s="292" t="str">
        <f ca="true">+IF(OFFSET('Hygiene Data'!$G$12,0,10*ROW('Hygiene Data'!G74))="","",OFFSET('Hygiene Data'!$G$12,0,10*ROW('Hygiene Data'!G74)))</f>
        <v/>
      </c>
      <c r="DZ80" s="292" t="str">
        <f ca="true">+IF(OFFSET('Hygiene Data'!$G$13,0,10*ROW('Hygiene Data'!G74))="","",OFFSET('Hygiene Data'!$G$13,0,10*ROW('Hygiene Data'!G74)))</f>
        <v/>
      </c>
      <c r="EA80" s="292" t="str">
        <f ca="true">+IF(OFFSET('Hygiene Data'!$H$11,0,10*ROW('Hygiene Data'!H74))="","",OFFSET('Hygiene Data'!$H$11,0,10*ROW('Hygiene Data'!H74)))</f>
        <v/>
      </c>
      <c r="EB80" s="292" t="str">
        <f ca="true">+IF(OFFSET('Hygiene Data'!$H$12,0,10*ROW('Hygiene Data'!H74))="","",OFFSET('Hygiene Data'!$H$12,0,10*ROW('Hygiene Data'!H74)))</f>
        <v/>
      </c>
      <c r="EC80" s="292" t="str">
        <f ca="true">+IF(OFFSET('Hygiene Data'!$H$13,0,10*ROW('Hygiene Data'!H74))="","",OFFSET('Hygiene Data'!$H$13,0,10*ROW('Hygiene Data'!H74)))</f>
        <v/>
      </c>
      <c r="ED80" s="292" t="str">
        <f ca="true">+IF(OFFSET('Hygiene Data'!$I$11,0,10*ROW('Hygiene Data'!I74))="","",OFFSET('Hygiene Data'!$I$11,0,10*ROW('Hygiene Data'!I74)))</f>
        <v/>
      </c>
      <c r="EE80" s="292" t="str">
        <f ca="true">+IF(OFFSET('Hygiene Data'!$I$12,0,10*ROW('Hygiene Data'!I74))="","",OFFSET('Hygiene Data'!$I$12,0,10*ROW('Hygiene Data'!I74)))</f>
        <v/>
      </c>
      <c r="EF80" s="29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8"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2"/>
      <c r="BS81" s="292" t="str">
        <f ca="true">+IF(OFFSET('Water Data'!$D$27,0,10*ROW('Water Data'!D75))="","",OFFSET('Water Data'!$D$27,0,10*ROW('Water Data'!D75)))</f>
        <v/>
      </c>
      <c r="BT81" s="292" t="str">
        <f ca="true">+IF(OFFSET('Water Data'!$D$28,0,10*ROW('Water Data'!D75))="","",OFFSET('Water Data'!$D$28,0,10*ROW('Water Data'!D75)))</f>
        <v/>
      </c>
      <c r="BU81" s="292" t="str">
        <f ca="true">+IF(OFFSET('Water Data'!$D$29,0,10*ROW('Water Data'!D75))="","",OFFSET('Water Data'!$D$29,0,10*ROW('Water Data'!D75)))</f>
        <v/>
      </c>
      <c r="BV81" s="292" t="str">
        <f ca="true">+IF(OFFSET('Water Data'!$E$27,0,10*ROW('Water Data'!E75))="","",OFFSET('Water Data'!$E$27,0,10*ROW('Water Data'!E75)))</f>
        <v/>
      </c>
      <c r="BW81" s="292" t="str">
        <f ca="true">+IF(OFFSET('Water Data'!$E$28,0,10*ROW('Water Data'!E75))="","",OFFSET('Water Data'!$E$28,0,10*ROW('Water Data'!E75)))</f>
        <v/>
      </c>
      <c r="BX81" s="292" t="str">
        <f ca="true">+IF(OFFSET('Water Data'!$E$29,0,10*ROW('Water Data'!E75))="","",OFFSET('Water Data'!$E$29,0,10*ROW('Water Data'!E75)))</f>
        <v/>
      </c>
      <c r="BY81" s="292" t="str">
        <f ca="true">+IF(OFFSET('Water Data'!$F$27,0,10*ROW('Water Data'!F75))="","",OFFSET('Water Data'!$F$27,0,10*ROW('Water Data'!F75)))</f>
        <v/>
      </c>
      <c r="BZ81" s="292" t="str">
        <f ca="true">+IF(OFFSET('Water Data'!$F$28,0,10*ROW('Water Data'!F75))="","",OFFSET('Water Data'!$F$28,0,10*ROW('Water Data'!F75)))</f>
        <v/>
      </c>
      <c r="CA81" s="292" t="str">
        <f ca="true">+IF(OFFSET('Water Data'!$F$29,0,10*ROW('Water Data'!F75))="","",OFFSET('Water Data'!$F$29,0,10*ROW('Water Data'!F75)))</f>
        <v/>
      </c>
      <c r="CB81" s="292" t="str">
        <f ca="true">+IF(OFFSET('Water Data'!$G$27,0,10*ROW('Water Data'!G75))="","",OFFSET('Water Data'!$G$27,0,10*ROW('Water Data'!G75)))</f>
        <v/>
      </c>
      <c r="CC81" s="292" t="str">
        <f ca="true">+IF(OFFSET('Water Data'!$G$28,0,10*ROW('Water Data'!G75))="","",OFFSET('Water Data'!$G$28,0,10*ROW('Water Data'!G75)))</f>
        <v/>
      </c>
      <c r="CD81" s="292" t="str">
        <f ca="true">+IF(OFFSET('Water Data'!$G$29,0,10*ROW('Water Data'!G75))="","",OFFSET('Water Data'!$G$29,0,10*ROW('Water Data'!G75)))</f>
        <v/>
      </c>
      <c r="CE81" s="292" t="str">
        <f ca="true">+IF(OFFSET('Water Data'!$H$27,0,10*ROW('Water Data'!H75))="","",OFFSET('Water Data'!$H$27,0,10*ROW('Water Data'!H75)))</f>
        <v/>
      </c>
      <c r="CF81" s="292" t="str">
        <f ca="true">+IF(OFFSET('Water Data'!$H$28,0,10*ROW('Water Data'!H75))="","",OFFSET('Water Data'!$H$28,0,10*ROW('Water Data'!H75)))</f>
        <v/>
      </c>
      <c r="CG81" s="292" t="str">
        <f ca="true">+IF(OFFSET('Water Data'!$H$29,0,10*ROW('Water Data'!H75))="","",OFFSET('Water Data'!$H$29,0,10*ROW('Water Data'!H75)))</f>
        <v/>
      </c>
      <c r="CH81" s="292" t="str">
        <f ca="true">+IF(OFFSET('Water Data'!$I$27,0,10*ROW('Water Data'!I75))="","",OFFSET('Water Data'!$I$27,0,10*ROW('Water Data'!I75)))</f>
        <v/>
      </c>
      <c r="CI81" s="292" t="str">
        <f ca="true">+IF(OFFSET('Water Data'!$I$28,0,10*ROW('Water Data'!I75))="","",OFFSET('Water Data'!$I$28,0,10*ROW('Water Data'!I75)))</f>
        <v/>
      </c>
      <c r="CJ81" s="292" t="str">
        <f ca="true">+IF(OFFSET('Water Data'!$I$29,0,10*ROW('Water Data'!I75))="","",OFFSET('Water Data'!$I$29,0,10*ROW('Water Data'!I75)))</f>
        <v/>
      </c>
      <c r="CK81" s="292" t="str">
        <f ca="true">+IF(OFFSET('Sanitation Data'!$D$28,0,10*ROW('Sanitation Data'!D75))="","",OFFSET('Sanitation Data'!$D$28,0,10*ROW('Sanitation Data'!D75)))</f>
        <v/>
      </c>
      <c r="CL81" s="292" t="str">
        <f ca="true">+IF(OFFSET('Sanitation Data'!$D$29,0,10*ROW('Sanitation Data'!D75))="","",OFFSET('Sanitation Data'!$D$29,0,10*ROW('Sanitation Data'!D75)))</f>
        <v/>
      </c>
      <c r="CM81" s="292" t="str">
        <f ca="true">+IF(OFFSET('Sanitation Data'!$D$30,0,10*ROW('Sanitation Data'!D75))="","",OFFSET('Sanitation Data'!$D$30,0,10*ROW('Sanitation Data'!D75)))</f>
        <v/>
      </c>
      <c r="CN81" s="292" t="str">
        <f ca="true">+IF(OFFSET('Sanitation Data'!$D$31,0,10*ROW('Sanitation Data'!D75))="","",OFFSET('Sanitation Data'!$D$31,0,10*ROW('Sanitation Data'!D75)))</f>
        <v/>
      </c>
      <c r="CO81" s="292" t="str">
        <f ca="true">+IF(OFFSET('Sanitation Data'!$D$32,0,10*ROW('Sanitation Data'!D75))="","",OFFSET('Sanitation Data'!$D$32,0,10*ROW('Sanitation Data'!D75)))</f>
        <v/>
      </c>
      <c r="CP81" s="292" t="str">
        <f ca="true">+IF(OFFSET('Sanitation Data'!$E$28,0,10*ROW('Sanitation Data'!E75))="","",OFFSET('Sanitation Data'!$E$28,0,10*ROW('Sanitation Data'!E75)))</f>
        <v/>
      </c>
      <c r="CQ81" s="292" t="str">
        <f ca="true">+IF(OFFSET('Sanitation Data'!$E$29,0,10*ROW('Sanitation Data'!E75))="","",OFFSET('Sanitation Data'!$E$29,0,10*ROW('Sanitation Data'!E75)))</f>
        <v/>
      </c>
      <c r="CR81" s="292" t="str">
        <f ca="true">+IF(OFFSET('Sanitation Data'!$E$30,0,10*ROW('Sanitation Data'!E75))="","",OFFSET('Sanitation Data'!$E$30,0,10*ROW('Sanitation Data'!E75)))</f>
        <v/>
      </c>
      <c r="CS81" s="292" t="str">
        <f ca="true">+IF(OFFSET('Sanitation Data'!$E$31,0,10*ROW('Sanitation Data'!E75))="","",OFFSET('Sanitation Data'!$E$31,0,10*ROW('Sanitation Data'!E75)))</f>
        <v/>
      </c>
      <c r="CT81" s="292" t="str">
        <f ca="true">+IF(OFFSET('Sanitation Data'!$E$32,0,10*ROW('Sanitation Data'!E75))="","",OFFSET('Sanitation Data'!$E$32,0,10*ROW('Sanitation Data'!E75)))</f>
        <v/>
      </c>
      <c r="CU81" s="292" t="str">
        <f ca="true">+IF(OFFSET('Sanitation Data'!$F$28,0,10*ROW('Sanitation Data'!F75))="","",OFFSET('Sanitation Data'!$F$28,0,10*ROW('Sanitation Data'!F75)))</f>
        <v/>
      </c>
      <c r="CV81" s="292" t="str">
        <f ca="true">+IF(OFFSET('Sanitation Data'!$F$29,0,10*ROW('Sanitation Data'!F75))="","",OFFSET('Sanitation Data'!$F$29,0,10*ROW('Sanitation Data'!F75)))</f>
        <v/>
      </c>
      <c r="CW81" s="292" t="str">
        <f ca="true">+IF(OFFSET('Sanitation Data'!$F$30,0,10*ROW('Sanitation Data'!F75))="","",OFFSET('Sanitation Data'!$F$30,0,10*ROW('Sanitation Data'!F75)))</f>
        <v/>
      </c>
      <c r="CX81" s="292" t="str">
        <f ca="true">+IF(OFFSET('Sanitation Data'!$F$31,0,10*ROW('Sanitation Data'!F75))="","",OFFSET('Sanitation Data'!$F$31,0,10*ROW('Sanitation Data'!F75)))</f>
        <v/>
      </c>
      <c r="CY81" s="292" t="str">
        <f ca="true">+IF(OFFSET('Sanitation Data'!$F$32,0,10*ROW('Sanitation Data'!F75))="","",OFFSET('Sanitation Data'!$F$32,0,10*ROW('Sanitation Data'!F75)))</f>
        <v/>
      </c>
      <c r="CZ81" s="292" t="str">
        <f ca="true">+IF(OFFSET('Sanitation Data'!$G$28,0,10*ROW('Sanitation Data'!G75))="","",OFFSET('Sanitation Data'!$G$28,0,10*ROW('Sanitation Data'!G75)))</f>
        <v/>
      </c>
      <c r="DA81" s="292" t="str">
        <f ca="true">+IF(OFFSET('Sanitation Data'!$G$29,0,10*ROW('Sanitation Data'!G75))="","",OFFSET('Sanitation Data'!$G$29,0,10*ROW('Sanitation Data'!G75)))</f>
        <v/>
      </c>
      <c r="DB81" s="292" t="str">
        <f ca="true">+IF(OFFSET('Sanitation Data'!$G$30,0,10*ROW('Sanitation Data'!G75))="","",OFFSET('Sanitation Data'!$G$30,0,10*ROW('Sanitation Data'!G75)))</f>
        <v/>
      </c>
      <c r="DC81" s="292" t="str">
        <f ca="true">+IF(OFFSET('Sanitation Data'!$G$31,0,10*ROW('Sanitation Data'!G75))="","",OFFSET('Sanitation Data'!$G$31,0,10*ROW('Sanitation Data'!G75)))</f>
        <v/>
      </c>
      <c r="DD81" s="292" t="str">
        <f ca="true">+IF(OFFSET('Sanitation Data'!$G$32,0,10*ROW('Sanitation Data'!G75))="","",OFFSET('Sanitation Data'!$G$32,0,10*ROW('Sanitation Data'!G75)))</f>
        <v/>
      </c>
      <c r="DE81" s="292" t="str">
        <f ca="true">+IF(OFFSET('Sanitation Data'!$H$28,0,10*ROW('Sanitation Data'!H75))="","",OFFSET('Sanitation Data'!$H$28,0,10*ROW('Sanitation Data'!H75)))</f>
        <v/>
      </c>
      <c r="DF81" s="292" t="str">
        <f ca="true">+IF(OFFSET('Sanitation Data'!$H$29,0,10*ROW('Sanitation Data'!H75))="","",OFFSET('Sanitation Data'!$H$29,0,10*ROW('Sanitation Data'!H75)))</f>
        <v/>
      </c>
      <c r="DG81" s="292" t="str">
        <f ca="true">+IF(OFFSET('Sanitation Data'!$H$30,0,10*ROW('Sanitation Data'!H75))="","",OFFSET('Sanitation Data'!$H$30,0,10*ROW('Sanitation Data'!H75)))</f>
        <v/>
      </c>
      <c r="DH81" s="292" t="str">
        <f ca="true">+IF(OFFSET('Sanitation Data'!$H$31,0,10*ROW('Sanitation Data'!H75))="","",OFFSET('Sanitation Data'!$H$31,0,10*ROW('Sanitation Data'!H75)))</f>
        <v/>
      </c>
      <c r="DI81" s="292" t="str">
        <f ca="true">+IF(OFFSET('Sanitation Data'!$H$32,0,10*ROW('Sanitation Data'!H75))="","",OFFSET('Sanitation Data'!$H$32,0,10*ROW('Sanitation Data'!H75)))</f>
        <v/>
      </c>
      <c r="DJ81" s="292" t="str">
        <f ca="true">+IF(OFFSET('Sanitation Data'!$I$28,0,10*ROW('Sanitation Data'!I75))="","",OFFSET('Sanitation Data'!$I$28,0,10*ROW('Sanitation Data'!I75)))</f>
        <v/>
      </c>
      <c r="DK81" s="292" t="str">
        <f ca="true">+IF(OFFSET('Sanitation Data'!$I$29,0,10*ROW('Sanitation Data'!I75))="","",OFFSET('Sanitation Data'!$I$29,0,10*ROW('Sanitation Data'!I75)))</f>
        <v/>
      </c>
      <c r="DL81" s="292" t="str">
        <f ca="true">+IF(OFFSET('Sanitation Data'!$I$30,0,10*ROW('Sanitation Data'!I75))="","",OFFSET('Sanitation Data'!$I$30,0,10*ROW('Sanitation Data'!I75)))</f>
        <v/>
      </c>
      <c r="DM81" s="292" t="str">
        <f ca="true">+IF(OFFSET('Sanitation Data'!$I$31,0,10*ROW('Sanitation Data'!I75))="","",OFFSET('Sanitation Data'!$I$31,0,10*ROW('Sanitation Data'!I75)))</f>
        <v/>
      </c>
      <c r="DN81" s="292" t="str">
        <f ca="true">+IF(OFFSET('Sanitation Data'!$I$32,0,10*ROW('Sanitation Data'!I75))="","",OFFSET('Sanitation Data'!$I$32,0,10*ROW('Sanitation Data'!I75)))</f>
        <v/>
      </c>
      <c r="DO81" s="292" t="str">
        <f ca="true">+IF(OFFSET('Hygiene Data'!$D$11,0,10*ROW('Hygiene Data'!D75))="","",OFFSET('Hygiene Data'!$D$11,0,10*ROW('Hygiene Data'!D75)))</f>
        <v/>
      </c>
      <c r="DP81" s="292" t="str">
        <f ca="true">+IF(OFFSET('Hygiene Data'!$D$12,0,10*ROW('Hygiene Data'!D75))="","",OFFSET('Hygiene Data'!$D$12,0,10*ROW('Hygiene Data'!D75)))</f>
        <v/>
      </c>
      <c r="DQ81" s="292" t="str">
        <f ca="true">+IF(OFFSET('Hygiene Data'!$D$13,0,10*ROW('Hygiene Data'!D75))="","",OFFSET('Hygiene Data'!$D$13,0,10*ROW('Hygiene Data'!D75)))</f>
        <v/>
      </c>
      <c r="DR81" s="292" t="str">
        <f ca="true">+IF(OFFSET('Hygiene Data'!$E$11,0,10*ROW('Hygiene Data'!E75))="","",OFFSET('Hygiene Data'!$E$11,0,10*ROW('Hygiene Data'!E75)))</f>
        <v/>
      </c>
      <c r="DS81" s="292" t="str">
        <f ca="true">+IF(OFFSET('Hygiene Data'!$E$12,0,10*ROW('Hygiene Data'!E75))="","",OFFSET('Hygiene Data'!$E$12,0,10*ROW('Hygiene Data'!E75)))</f>
        <v/>
      </c>
      <c r="DT81" s="292" t="str">
        <f ca="true">+IF(OFFSET('Hygiene Data'!$E$13,0,10*ROW('Hygiene Data'!E75))="","",OFFSET('Hygiene Data'!$E$13,0,10*ROW('Hygiene Data'!E75)))</f>
        <v/>
      </c>
      <c r="DU81" s="292" t="str">
        <f ca="true">+IF(OFFSET('Hygiene Data'!$F$11,0,10*ROW('Hygiene Data'!F75))="","",OFFSET('Hygiene Data'!$F$11,0,10*ROW('Hygiene Data'!F75)))</f>
        <v/>
      </c>
      <c r="DV81" s="292" t="str">
        <f ca="true">+IF(OFFSET('Hygiene Data'!$F$12,0,10*ROW('Hygiene Data'!F75))="","",OFFSET('Hygiene Data'!$F$12,0,10*ROW('Hygiene Data'!F75)))</f>
        <v/>
      </c>
      <c r="DW81" s="292" t="str">
        <f ca="true">+IF(OFFSET('Hygiene Data'!$F$13,0,10*ROW('Hygiene Data'!F75))="","",OFFSET('Hygiene Data'!$F$13,0,10*ROW('Hygiene Data'!F75)))</f>
        <v/>
      </c>
      <c r="DX81" s="292" t="str">
        <f ca="true">+IF(OFFSET('Hygiene Data'!$G$11,0,10*ROW('Hygiene Data'!G75))="","",OFFSET('Hygiene Data'!$G$11,0,10*ROW('Hygiene Data'!G75)))</f>
        <v/>
      </c>
      <c r="DY81" s="292" t="str">
        <f ca="true">+IF(OFFSET('Hygiene Data'!$G$12,0,10*ROW('Hygiene Data'!G75))="","",OFFSET('Hygiene Data'!$G$12,0,10*ROW('Hygiene Data'!G75)))</f>
        <v/>
      </c>
      <c r="DZ81" s="292" t="str">
        <f ca="true">+IF(OFFSET('Hygiene Data'!$G$13,0,10*ROW('Hygiene Data'!G75))="","",OFFSET('Hygiene Data'!$G$13,0,10*ROW('Hygiene Data'!G75)))</f>
        <v/>
      </c>
      <c r="EA81" s="292" t="str">
        <f ca="true">+IF(OFFSET('Hygiene Data'!$H$11,0,10*ROW('Hygiene Data'!H75))="","",OFFSET('Hygiene Data'!$H$11,0,10*ROW('Hygiene Data'!H75)))</f>
        <v/>
      </c>
      <c r="EB81" s="292" t="str">
        <f ca="true">+IF(OFFSET('Hygiene Data'!$H$12,0,10*ROW('Hygiene Data'!H75))="","",OFFSET('Hygiene Data'!$H$12,0,10*ROW('Hygiene Data'!H75)))</f>
        <v/>
      </c>
      <c r="EC81" s="292" t="str">
        <f ca="true">+IF(OFFSET('Hygiene Data'!$H$13,0,10*ROW('Hygiene Data'!H75))="","",OFFSET('Hygiene Data'!$H$13,0,10*ROW('Hygiene Data'!H75)))</f>
        <v/>
      </c>
      <c r="ED81" s="292" t="str">
        <f ca="true">+IF(OFFSET('Hygiene Data'!$I$11,0,10*ROW('Hygiene Data'!I75))="","",OFFSET('Hygiene Data'!$I$11,0,10*ROW('Hygiene Data'!I75)))</f>
        <v/>
      </c>
      <c r="EE81" s="292" t="str">
        <f ca="true">+IF(OFFSET('Hygiene Data'!$I$12,0,10*ROW('Hygiene Data'!I75))="","",OFFSET('Hygiene Data'!$I$12,0,10*ROW('Hygiene Data'!I75)))</f>
        <v/>
      </c>
      <c r="EF81" s="29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8"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2"/>
      <c r="BS82" s="292" t="str">
        <f ca="true">+IF(OFFSET('Water Data'!$D$27,0,10*ROW('Water Data'!D76))="","",OFFSET('Water Data'!$D$27,0,10*ROW('Water Data'!D76)))</f>
        <v/>
      </c>
      <c r="BT82" s="292" t="str">
        <f ca="true">+IF(OFFSET('Water Data'!$D$28,0,10*ROW('Water Data'!D76))="","",OFFSET('Water Data'!$D$28,0,10*ROW('Water Data'!D76)))</f>
        <v/>
      </c>
      <c r="BU82" s="292" t="str">
        <f ca="true">+IF(OFFSET('Water Data'!$D$29,0,10*ROW('Water Data'!D76))="","",OFFSET('Water Data'!$D$29,0,10*ROW('Water Data'!D76)))</f>
        <v/>
      </c>
      <c r="BV82" s="292" t="str">
        <f ca="true">+IF(OFFSET('Water Data'!$E$27,0,10*ROW('Water Data'!E76))="","",OFFSET('Water Data'!$E$27,0,10*ROW('Water Data'!E76)))</f>
        <v/>
      </c>
      <c r="BW82" s="292" t="str">
        <f ca="true">+IF(OFFSET('Water Data'!$E$28,0,10*ROW('Water Data'!E76))="","",OFFSET('Water Data'!$E$28,0,10*ROW('Water Data'!E76)))</f>
        <v/>
      </c>
      <c r="BX82" s="292" t="str">
        <f ca="true">+IF(OFFSET('Water Data'!$E$29,0,10*ROW('Water Data'!E76))="","",OFFSET('Water Data'!$E$29,0,10*ROW('Water Data'!E76)))</f>
        <v/>
      </c>
      <c r="BY82" s="292" t="str">
        <f ca="true">+IF(OFFSET('Water Data'!$F$27,0,10*ROW('Water Data'!F76))="","",OFFSET('Water Data'!$F$27,0,10*ROW('Water Data'!F76)))</f>
        <v/>
      </c>
      <c r="BZ82" s="292" t="str">
        <f ca="true">+IF(OFFSET('Water Data'!$F$28,0,10*ROW('Water Data'!F76))="","",OFFSET('Water Data'!$F$28,0,10*ROW('Water Data'!F76)))</f>
        <v/>
      </c>
      <c r="CA82" s="292" t="str">
        <f ca="true">+IF(OFFSET('Water Data'!$F$29,0,10*ROW('Water Data'!F76))="","",OFFSET('Water Data'!$F$29,0,10*ROW('Water Data'!F76)))</f>
        <v/>
      </c>
      <c r="CB82" s="292" t="str">
        <f ca="true">+IF(OFFSET('Water Data'!$G$27,0,10*ROW('Water Data'!G76))="","",OFFSET('Water Data'!$G$27,0,10*ROW('Water Data'!G76)))</f>
        <v/>
      </c>
      <c r="CC82" s="292" t="str">
        <f ca="true">+IF(OFFSET('Water Data'!$G$28,0,10*ROW('Water Data'!G76))="","",OFFSET('Water Data'!$G$28,0,10*ROW('Water Data'!G76)))</f>
        <v/>
      </c>
      <c r="CD82" s="292" t="str">
        <f ca="true">+IF(OFFSET('Water Data'!$G$29,0,10*ROW('Water Data'!G76))="","",OFFSET('Water Data'!$G$29,0,10*ROW('Water Data'!G76)))</f>
        <v/>
      </c>
      <c r="CE82" s="292" t="str">
        <f ca="true">+IF(OFFSET('Water Data'!$H$27,0,10*ROW('Water Data'!H76))="","",OFFSET('Water Data'!$H$27,0,10*ROW('Water Data'!H76)))</f>
        <v/>
      </c>
      <c r="CF82" s="292" t="str">
        <f ca="true">+IF(OFFSET('Water Data'!$H$28,0,10*ROW('Water Data'!H76))="","",OFFSET('Water Data'!$H$28,0,10*ROW('Water Data'!H76)))</f>
        <v/>
      </c>
      <c r="CG82" s="292" t="str">
        <f ca="true">+IF(OFFSET('Water Data'!$H$29,0,10*ROW('Water Data'!H76))="","",OFFSET('Water Data'!$H$29,0,10*ROW('Water Data'!H76)))</f>
        <v/>
      </c>
      <c r="CH82" s="292" t="str">
        <f ca="true">+IF(OFFSET('Water Data'!$I$27,0,10*ROW('Water Data'!I76))="","",OFFSET('Water Data'!$I$27,0,10*ROW('Water Data'!I76)))</f>
        <v/>
      </c>
      <c r="CI82" s="292" t="str">
        <f ca="true">+IF(OFFSET('Water Data'!$I$28,0,10*ROW('Water Data'!I76))="","",OFFSET('Water Data'!$I$28,0,10*ROW('Water Data'!I76)))</f>
        <v/>
      </c>
      <c r="CJ82" s="292" t="str">
        <f ca="true">+IF(OFFSET('Water Data'!$I$29,0,10*ROW('Water Data'!I76))="","",OFFSET('Water Data'!$I$29,0,10*ROW('Water Data'!I76)))</f>
        <v/>
      </c>
      <c r="CK82" s="292" t="str">
        <f ca="true">+IF(OFFSET('Sanitation Data'!$D$28,0,10*ROW('Sanitation Data'!D76))="","",OFFSET('Sanitation Data'!$D$28,0,10*ROW('Sanitation Data'!D76)))</f>
        <v/>
      </c>
      <c r="CL82" s="292" t="str">
        <f ca="true">+IF(OFFSET('Sanitation Data'!$D$29,0,10*ROW('Sanitation Data'!D76))="","",OFFSET('Sanitation Data'!$D$29,0,10*ROW('Sanitation Data'!D76)))</f>
        <v/>
      </c>
      <c r="CM82" s="292" t="str">
        <f ca="true">+IF(OFFSET('Sanitation Data'!$D$30,0,10*ROW('Sanitation Data'!D76))="","",OFFSET('Sanitation Data'!$D$30,0,10*ROW('Sanitation Data'!D76)))</f>
        <v/>
      </c>
      <c r="CN82" s="292" t="str">
        <f ca="true">+IF(OFFSET('Sanitation Data'!$D$31,0,10*ROW('Sanitation Data'!D76))="","",OFFSET('Sanitation Data'!$D$31,0,10*ROW('Sanitation Data'!D76)))</f>
        <v/>
      </c>
      <c r="CO82" s="292" t="str">
        <f ca="true">+IF(OFFSET('Sanitation Data'!$D$32,0,10*ROW('Sanitation Data'!D76))="","",OFFSET('Sanitation Data'!$D$32,0,10*ROW('Sanitation Data'!D76)))</f>
        <v/>
      </c>
      <c r="CP82" s="292" t="str">
        <f ca="true">+IF(OFFSET('Sanitation Data'!$E$28,0,10*ROW('Sanitation Data'!E76))="","",OFFSET('Sanitation Data'!$E$28,0,10*ROW('Sanitation Data'!E76)))</f>
        <v/>
      </c>
      <c r="CQ82" s="292" t="str">
        <f ca="true">+IF(OFFSET('Sanitation Data'!$E$29,0,10*ROW('Sanitation Data'!E76))="","",OFFSET('Sanitation Data'!$E$29,0,10*ROW('Sanitation Data'!E76)))</f>
        <v/>
      </c>
      <c r="CR82" s="292" t="str">
        <f ca="true">+IF(OFFSET('Sanitation Data'!$E$30,0,10*ROW('Sanitation Data'!E76))="","",OFFSET('Sanitation Data'!$E$30,0,10*ROW('Sanitation Data'!E76)))</f>
        <v/>
      </c>
      <c r="CS82" s="292" t="str">
        <f ca="true">+IF(OFFSET('Sanitation Data'!$E$31,0,10*ROW('Sanitation Data'!E76))="","",OFFSET('Sanitation Data'!$E$31,0,10*ROW('Sanitation Data'!E76)))</f>
        <v/>
      </c>
      <c r="CT82" s="292" t="str">
        <f ca="true">+IF(OFFSET('Sanitation Data'!$E$32,0,10*ROW('Sanitation Data'!E76))="","",OFFSET('Sanitation Data'!$E$32,0,10*ROW('Sanitation Data'!E76)))</f>
        <v/>
      </c>
      <c r="CU82" s="292" t="str">
        <f ca="true">+IF(OFFSET('Sanitation Data'!$F$28,0,10*ROW('Sanitation Data'!F76))="","",OFFSET('Sanitation Data'!$F$28,0,10*ROW('Sanitation Data'!F76)))</f>
        <v/>
      </c>
      <c r="CV82" s="292" t="str">
        <f ca="true">+IF(OFFSET('Sanitation Data'!$F$29,0,10*ROW('Sanitation Data'!F76))="","",OFFSET('Sanitation Data'!$F$29,0,10*ROW('Sanitation Data'!F76)))</f>
        <v/>
      </c>
      <c r="CW82" s="292" t="str">
        <f ca="true">+IF(OFFSET('Sanitation Data'!$F$30,0,10*ROW('Sanitation Data'!F76))="","",OFFSET('Sanitation Data'!$F$30,0,10*ROW('Sanitation Data'!F76)))</f>
        <v/>
      </c>
      <c r="CX82" s="292" t="str">
        <f ca="true">+IF(OFFSET('Sanitation Data'!$F$31,0,10*ROW('Sanitation Data'!F76))="","",OFFSET('Sanitation Data'!$F$31,0,10*ROW('Sanitation Data'!F76)))</f>
        <v/>
      </c>
      <c r="CY82" s="292" t="str">
        <f ca="true">+IF(OFFSET('Sanitation Data'!$F$32,0,10*ROW('Sanitation Data'!F76))="","",OFFSET('Sanitation Data'!$F$32,0,10*ROW('Sanitation Data'!F76)))</f>
        <v/>
      </c>
      <c r="CZ82" s="292" t="str">
        <f ca="true">+IF(OFFSET('Sanitation Data'!$G$28,0,10*ROW('Sanitation Data'!G76))="","",OFFSET('Sanitation Data'!$G$28,0,10*ROW('Sanitation Data'!G76)))</f>
        <v/>
      </c>
      <c r="DA82" s="292" t="str">
        <f ca="true">+IF(OFFSET('Sanitation Data'!$G$29,0,10*ROW('Sanitation Data'!G76))="","",OFFSET('Sanitation Data'!$G$29,0,10*ROW('Sanitation Data'!G76)))</f>
        <v/>
      </c>
      <c r="DB82" s="292" t="str">
        <f ca="true">+IF(OFFSET('Sanitation Data'!$G$30,0,10*ROW('Sanitation Data'!G76))="","",OFFSET('Sanitation Data'!$G$30,0,10*ROW('Sanitation Data'!G76)))</f>
        <v/>
      </c>
      <c r="DC82" s="292" t="str">
        <f ca="true">+IF(OFFSET('Sanitation Data'!$G$31,0,10*ROW('Sanitation Data'!G76))="","",OFFSET('Sanitation Data'!$G$31,0,10*ROW('Sanitation Data'!G76)))</f>
        <v/>
      </c>
      <c r="DD82" s="292" t="str">
        <f ca="true">+IF(OFFSET('Sanitation Data'!$G$32,0,10*ROW('Sanitation Data'!G76))="","",OFFSET('Sanitation Data'!$G$32,0,10*ROW('Sanitation Data'!G76)))</f>
        <v/>
      </c>
      <c r="DE82" s="292" t="str">
        <f ca="true">+IF(OFFSET('Sanitation Data'!$H$28,0,10*ROW('Sanitation Data'!H76))="","",OFFSET('Sanitation Data'!$H$28,0,10*ROW('Sanitation Data'!H76)))</f>
        <v/>
      </c>
      <c r="DF82" s="292" t="str">
        <f ca="true">+IF(OFFSET('Sanitation Data'!$H$29,0,10*ROW('Sanitation Data'!H76))="","",OFFSET('Sanitation Data'!$H$29,0,10*ROW('Sanitation Data'!H76)))</f>
        <v/>
      </c>
      <c r="DG82" s="292" t="str">
        <f ca="true">+IF(OFFSET('Sanitation Data'!$H$30,0,10*ROW('Sanitation Data'!H76))="","",OFFSET('Sanitation Data'!$H$30,0,10*ROW('Sanitation Data'!H76)))</f>
        <v/>
      </c>
      <c r="DH82" s="292" t="str">
        <f ca="true">+IF(OFFSET('Sanitation Data'!$H$31,0,10*ROW('Sanitation Data'!H76))="","",OFFSET('Sanitation Data'!$H$31,0,10*ROW('Sanitation Data'!H76)))</f>
        <v/>
      </c>
      <c r="DI82" s="292" t="str">
        <f ca="true">+IF(OFFSET('Sanitation Data'!$H$32,0,10*ROW('Sanitation Data'!H76))="","",OFFSET('Sanitation Data'!$H$32,0,10*ROW('Sanitation Data'!H76)))</f>
        <v/>
      </c>
      <c r="DJ82" s="292" t="str">
        <f ca="true">+IF(OFFSET('Sanitation Data'!$I$28,0,10*ROW('Sanitation Data'!I76))="","",OFFSET('Sanitation Data'!$I$28,0,10*ROW('Sanitation Data'!I76)))</f>
        <v/>
      </c>
      <c r="DK82" s="292" t="str">
        <f ca="true">+IF(OFFSET('Sanitation Data'!$I$29,0,10*ROW('Sanitation Data'!I76))="","",OFFSET('Sanitation Data'!$I$29,0,10*ROW('Sanitation Data'!I76)))</f>
        <v/>
      </c>
      <c r="DL82" s="292" t="str">
        <f ca="true">+IF(OFFSET('Sanitation Data'!$I$30,0,10*ROW('Sanitation Data'!I76))="","",OFFSET('Sanitation Data'!$I$30,0,10*ROW('Sanitation Data'!I76)))</f>
        <v/>
      </c>
      <c r="DM82" s="292" t="str">
        <f ca="true">+IF(OFFSET('Sanitation Data'!$I$31,0,10*ROW('Sanitation Data'!I76))="","",OFFSET('Sanitation Data'!$I$31,0,10*ROW('Sanitation Data'!I76)))</f>
        <v/>
      </c>
      <c r="DN82" s="292" t="str">
        <f ca="true">+IF(OFFSET('Sanitation Data'!$I$32,0,10*ROW('Sanitation Data'!I76))="","",OFFSET('Sanitation Data'!$I$32,0,10*ROW('Sanitation Data'!I76)))</f>
        <v/>
      </c>
      <c r="DO82" s="292" t="str">
        <f ca="true">+IF(OFFSET('Hygiene Data'!$D$11,0,10*ROW('Hygiene Data'!D76))="","",OFFSET('Hygiene Data'!$D$11,0,10*ROW('Hygiene Data'!D76)))</f>
        <v/>
      </c>
      <c r="DP82" s="292" t="str">
        <f ca="true">+IF(OFFSET('Hygiene Data'!$D$12,0,10*ROW('Hygiene Data'!D76))="","",OFFSET('Hygiene Data'!$D$12,0,10*ROW('Hygiene Data'!D76)))</f>
        <v/>
      </c>
      <c r="DQ82" s="292" t="str">
        <f ca="true">+IF(OFFSET('Hygiene Data'!$D$13,0,10*ROW('Hygiene Data'!D76))="","",OFFSET('Hygiene Data'!$D$13,0,10*ROW('Hygiene Data'!D76)))</f>
        <v/>
      </c>
      <c r="DR82" s="292" t="str">
        <f ca="true">+IF(OFFSET('Hygiene Data'!$E$11,0,10*ROW('Hygiene Data'!E76))="","",OFFSET('Hygiene Data'!$E$11,0,10*ROW('Hygiene Data'!E76)))</f>
        <v/>
      </c>
      <c r="DS82" s="292" t="str">
        <f ca="true">+IF(OFFSET('Hygiene Data'!$E$12,0,10*ROW('Hygiene Data'!E76))="","",OFFSET('Hygiene Data'!$E$12,0,10*ROW('Hygiene Data'!E76)))</f>
        <v/>
      </c>
      <c r="DT82" s="292" t="str">
        <f ca="true">+IF(OFFSET('Hygiene Data'!$E$13,0,10*ROW('Hygiene Data'!E76))="","",OFFSET('Hygiene Data'!$E$13,0,10*ROW('Hygiene Data'!E76)))</f>
        <v/>
      </c>
      <c r="DU82" s="292" t="str">
        <f ca="true">+IF(OFFSET('Hygiene Data'!$F$11,0,10*ROW('Hygiene Data'!F76))="","",OFFSET('Hygiene Data'!$F$11,0,10*ROW('Hygiene Data'!F76)))</f>
        <v/>
      </c>
      <c r="DV82" s="292" t="str">
        <f ca="true">+IF(OFFSET('Hygiene Data'!$F$12,0,10*ROW('Hygiene Data'!F76))="","",OFFSET('Hygiene Data'!$F$12,0,10*ROW('Hygiene Data'!F76)))</f>
        <v/>
      </c>
      <c r="DW82" s="292" t="str">
        <f ca="true">+IF(OFFSET('Hygiene Data'!$F$13,0,10*ROW('Hygiene Data'!F76))="","",OFFSET('Hygiene Data'!$F$13,0,10*ROW('Hygiene Data'!F76)))</f>
        <v/>
      </c>
      <c r="DX82" s="292" t="str">
        <f ca="true">+IF(OFFSET('Hygiene Data'!$G$11,0,10*ROW('Hygiene Data'!G76))="","",OFFSET('Hygiene Data'!$G$11,0,10*ROW('Hygiene Data'!G76)))</f>
        <v/>
      </c>
      <c r="DY82" s="292" t="str">
        <f ca="true">+IF(OFFSET('Hygiene Data'!$G$12,0,10*ROW('Hygiene Data'!G76))="","",OFFSET('Hygiene Data'!$G$12,0,10*ROW('Hygiene Data'!G76)))</f>
        <v/>
      </c>
      <c r="DZ82" s="292" t="str">
        <f ca="true">+IF(OFFSET('Hygiene Data'!$G$13,0,10*ROW('Hygiene Data'!G76))="","",OFFSET('Hygiene Data'!$G$13,0,10*ROW('Hygiene Data'!G76)))</f>
        <v/>
      </c>
      <c r="EA82" s="292" t="str">
        <f ca="true">+IF(OFFSET('Hygiene Data'!$H$11,0,10*ROW('Hygiene Data'!H76))="","",OFFSET('Hygiene Data'!$H$11,0,10*ROW('Hygiene Data'!H76)))</f>
        <v/>
      </c>
      <c r="EB82" s="292" t="str">
        <f ca="true">+IF(OFFSET('Hygiene Data'!$H$12,0,10*ROW('Hygiene Data'!H76))="","",OFFSET('Hygiene Data'!$H$12,0,10*ROW('Hygiene Data'!H76)))</f>
        <v/>
      </c>
      <c r="EC82" s="292" t="str">
        <f ca="true">+IF(OFFSET('Hygiene Data'!$H$13,0,10*ROW('Hygiene Data'!H76))="","",OFFSET('Hygiene Data'!$H$13,0,10*ROW('Hygiene Data'!H76)))</f>
        <v/>
      </c>
      <c r="ED82" s="292" t="str">
        <f ca="true">+IF(OFFSET('Hygiene Data'!$I$11,0,10*ROW('Hygiene Data'!I76))="","",OFFSET('Hygiene Data'!$I$11,0,10*ROW('Hygiene Data'!I76)))</f>
        <v/>
      </c>
      <c r="EE82" s="292" t="str">
        <f ca="true">+IF(OFFSET('Hygiene Data'!$I$12,0,10*ROW('Hygiene Data'!I76))="","",OFFSET('Hygiene Data'!$I$12,0,10*ROW('Hygiene Data'!I76)))</f>
        <v/>
      </c>
      <c r="EF82" s="29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8"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2"/>
      <c r="BS83" s="292" t="str">
        <f ca="true">+IF(OFFSET('Water Data'!$D$27,0,10*ROW('Water Data'!D77))="","",OFFSET('Water Data'!$D$27,0,10*ROW('Water Data'!D77)))</f>
        <v/>
      </c>
      <c r="BT83" s="292" t="str">
        <f ca="true">+IF(OFFSET('Water Data'!$D$28,0,10*ROW('Water Data'!D77))="","",OFFSET('Water Data'!$D$28,0,10*ROW('Water Data'!D77)))</f>
        <v/>
      </c>
      <c r="BU83" s="292" t="str">
        <f ca="true">+IF(OFFSET('Water Data'!$D$29,0,10*ROW('Water Data'!D77))="","",OFFSET('Water Data'!$D$29,0,10*ROW('Water Data'!D77)))</f>
        <v/>
      </c>
      <c r="BV83" s="292" t="str">
        <f ca="true">+IF(OFFSET('Water Data'!$E$27,0,10*ROW('Water Data'!E77))="","",OFFSET('Water Data'!$E$27,0,10*ROW('Water Data'!E77)))</f>
        <v/>
      </c>
      <c r="BW83" s="292" t="str">
        <f ca="true">+IF(OFFSET('Water Data'!$E$28,0,10*ROW('Water Data'!E77))="","",OFFSET('Water Data'!$E$28,0,10*ROW('Water Data'!E77)))</f>
        <v/>
      </c>
      <c r="BX83" s="292" t="str">
        <f ca="true">+IF(OFFSET('Water Data'!$E$29,0,10*ROW('Water Data'!E77))="","",OFFSET('Water Data'!$E$29,0,10*ROW('Water Data'!E77)))</f>
        <v/>
      </c>
      <c r="BY83" s="292" t="str">
        <f ca="true">+IF(OFFSET('Water Data'!$F$27,0,10*ROW('Water Data'!F77))="","",OFFSET('Water Data'!$F$27,0,10*ROW('Water Data'!F77)))</f>
        <v/>
      </c>
      <c r="BZ83" s="292" t="str">
        <f ca="true">+IF(OFFSET('Water Data'!$F$28,0,10*ROW('Water Data'!F77))="","",OFFSET('Water Data'!$F$28,0,10*ROW('Water Data'!F77)))</f>
        <v/>
      </c>
      <c r="CA83" s="292" t="str">
        <f ca="true">+IF(OFFSET('Water Data'!$F$29,0,10*ROW('Water Data'!F77))="","",OFFSET('Water Data'!$F$29,0,10*ROW('Water Data'!F77)))</f>
        <v/>
      </c>
      <c r="CB83" s="292" t="str">
        <f ca="true">+IF(OFFSET('Water Data'!$G$27,0,10*ROW('Water Data'!G77))="","",OFFSET('Water Data'!$G$27,0,10*ROW('Water Data'!G77)))</f>
        <v/>
      </c>
      <c r="CC83" s="292" t="str">
        <f ca="true">+IF(OFFSET('Water Data'!$G$28,0,10*ROW('Water Data'!G77))="","",OFFSET('Water Data'!$G$28,0,10*ROW('Water Data'!G77)))</f>
        <v/>
      </c>
      <c r="CD83" s="292" t="str">
        <f ca="true">+IF(OFFSET('Water Data'!$G$29,0,10*ROW('Water Data'!G77))="","",OFFSET('Water Data'!$G$29,0,10*ROW('Water Data'!G77)))</f>
        <v/>
      </c>
      <c r="CE83" s="292" t="str">
        <f ca="true">+IF(OFFSET('Water Data'!$H$27,0,10*ROW('Water Data'!H77))="","",OFFSET('Water Data'!$H$27,0,10*ROW('Water Data'!H77)))</f>
        <v/>
      </c>
      <c r="CF83" s="292" t="str">
        <f ca="true">+IF(OFFSET('Water Data'!$H$28,0,10*ROW('Water Data'!H77))="","",OFFSET('Water Data'!$H$28,0,10*ROW('Water Data'!H77)))</f>
        <v/>
      </c>
      <c r="CG83" s="292" t="str">
        <f ca="true">+IF(OFFSET('Water Data'!$H$29,0,10*ROW('Water Data'!H77))="","",OFFSET('Water Data'!$H$29,0,10*ROW('Water Data'!H77)))</f>
        <v/>
      </c>
      <c r="CH83" s="292" t="str">
        <f ca="true">+IF(OFFSET('Water Data'!$I$27,0,10*ROW('Water Data'!I77))="","",OFFSET('Water Data'!$I$27,0,10*ROW('Water Data'!I77)))</f>
        <v/>
      </c>
      <c r="CI83" s="292" t="str">
        <f ca="true">+IF(OFFSET('Water Data'!$I$28,0,10*ROW('Water Data'!I77))="","",OFFSET('Water Data'!$I$28,0,10*ROW('Water Data'!I77)))</f>
        <v/>
      </c>
      <c r="CJ83" s="292" t="str">
        <f ca="true">+IF(OFFSET('Water Data'!$I$29,0,10*ROW('Water Data'!I77))="","",OFFSET('Water Data'!$I$29,0,10*ROW('Water Data'!I77)))</f>
        <v/>
      </c>
      <c r="CK83" s="292" t="str">
        <f ca="true">+IF(OFFSET('Sanitation Data'!$D$28,0,10*ROW('Sanitation Data'!D77))="","",OFFSET('Sanitation Data'!$D$28,0,10*ROW('Sanitation Data'!D77)))</f>
        <v/>
      </c>
      <c r="CL83" s="292" t="str">
        <f ca="true">+IF(OFFSET('Sanitation Data'!$D$29,0,10*ROW('Sanitation Data'!D77))="","",OFFSET('Sanitation Data'!$D$29,0,10*ROW('Sanitation Data'!D77)))</f>
        <v/>
      </c>
      <c r="CM83" s="292" t="str">
        <f ca="true">+IF(OFFSET('Sanitation Data'!$D$30,0,10*ROW('Sanitation Data'!D77))="","",OFFSET('Sanitation Data'!$D$30,0,10*ROW('Sanitation Data'!D77)))</f>
        <v/>
      </c>
      <c r="CN83" s="292" t="str">
        <f ca="true">+IF(OFFSET('Sanitation Data'!$D$31,0,10*ROW('Sanitation Data'!D77))="","",OFFSET('Sanitation Data'!$D$31,0,10*ROW('Sanitation Data'!D77)))</f>
        <v/>
      </c>
      <c r="CO83" s="292" t="str">
        <f ca="true">+IF(OFFSET('Sanitation Data'!$D$32,0,10*ROW('Sanitation Data'!D77))="","",OFFSET('Sanitation Data'!$D$32,0,10*ROW('Sanitation Data'!D77)))</f>
        <v/>
      </c>
      <c r="CP83" s="292" t="str">
        <f ca="true">+IF(OFFSET('Sanitation Data'!$E$28,0,10*ROW('Sanitation Data'!E77))="","",OFFSET('Sanitation Data'!$E$28,0,10*ROW('Sanitation Data'!E77)))</f>
        <v/>
      </c>
      <c r="CQ83" s="292" t="str">
        <f ca="true">+IF(OFFSET('Sanitation Data'!$E$29,0,10*ROW('Sanitation Data'!E77))="","",OFFSET('Sanitation Data'!$E$29,0,10*ROW('Sanitation Data'!E77)))</f>
        <v/>
      </c>
      <c r="CR83" s="292" t="str">
        <f ca="true">+IF(OFFSET('Sanitation Data'!$E$30,0,10*ROW('Sanitation Data'!E77))="","",OFFSET('Sanitation Data'!$E$30,0,10*ROW('Sanitation Data'!E77)))</f>
        <v/>
      </c>
      <c r="CS83" s="292" t="str">
        <f ca="true">+IF(OFFSET('Sanitation Data'!$E$31,0,10*ROW('Sanitation Data'!E77))="","",OFFSET('Sanitation Data'!$E$31,0,10*ROW('Sanitation Data'!E77)))</f>
        <v/>
      </c>
      <c r="CT83" s="292" t="str">
        <f ca="true">+IF(OFFSET('Sanitation Data'!$E$32,0,10*ROW('Sanitation Data'!E77))="","",OFFSET('Sanitation Data'!$E$32,0,10*ROW('Sanitation Data'!E77)))</f>
        <v/>
      </c>
      <c r="CU83" s="292" t="str">
        <f ca="true">+IF(OFFSET('Sanitation Data'!$F$28,0,10*ROW('Sanitation Data'!F77))="","",OFFSET('Sanitation Data'!$F$28,0,10*ROW('Sanitation Data'!F77)))</f>
        <v/>
      </c>
      <c r="CV83" s="292" t="str">
        <f ca="true">+IF(OFFSET('Sanitation Data'!$F$29,0,10*ROW('Sanitation Data'!F77))="","",OFFSET('Sanitation Data'!$F$29,0,10*ROW('Sanitation Data'!F77)))</f>
        <v/>
      </c>
      <c r="CW83" s="292" t="str">
        <f ca="true">+IF(OFFSET('Sanitation Data'!$F$30,0,10*ROW('Sanitation Data'!F77))="","",OFFSET('Sanitation Data'!$F$30,0,10*ROW('Sanitation Data'!F77)))</f>
        <v/>
      </c>
      <c r="CX83" s="292" t="str">
        <f ca="true">+IF(OFFSET('Sanitation Data'!$F$31,0,10*ROW('Sanitation Data'!F77))="","",OFFSET('Sanitation Data'!$F$31,0,10*ROW('Sanitation Data'!F77)))</f>
        <v/>
      </c>
      <c r="CY83" s="292" t="str">
        <f ca="true">+IF(OFFSET('Sanitation Data'!$F$32,0,10*ROW('Sanitation Data'!F77))="","",OFFSET('Sanitation Data'!$F$32,0,10*ROW('Sanitation Data'!F77)))</f>
        <v/>
      </c>
      <c r="CZ83" s="292" t="str">
        <f ca="true">+IF(OFFSET('Sanitation Data'!$G$28,0,10*ROW('Sanitation Data'!G77))="","",OFFSET('Sanitation Data'!$G$28,0,10*ROW('Sanitation Data'!G77)))</f>
        <v/>
      </c>
      <c r="DA83" s="292" t="str">
        <f ca="true">+IF(OFFSET('Sanitation Data'!$G$29,0,10*ROW('Sanitation Data'!G77))="","",OFFSET('Sanitation Data'!$G$29,0,10*ROW('Sanitation Data'!G77)))</f>
        <v/>
      </c>
      <c r="DB83" s="292" t="str">
        <f ca="true">+IF(OFFSET('Sanitation Data'!$G$30,0,10*ROW('Sanitation Data'!G77))="","",OFFSET('Sanitation Data'!$G$30,0,10*ROW('Sanitation Data'!G77)))</f>
        <v/>
      </c>
      <c r="DC83" s="292" t="str">
        <f ca="true">+IF(OFFSET('Sanitation Data'!$G$31,0,10*ROW('Sanitation Data'!G77))="","",OFFSET('Sanitation Data'!$G$31,0,10*ROW('Sanitation Data'!G77)))</f>
        <v/>
      </c>
      <c r="DD83" s="292" t="str">
        <f ca="true">+IF(OFFSET('Sanitation Data'!$G$32,0,10*ROW('Sanitation Data'!G77))="","",OFFSET('Sanitation Data'!$G$32,0,10*ROW('Sanitation Data'!G77)))</f>
        <v/>
      </c>
      <c r="DE83" s="292" t="str">
        <f ca="true">+IF(OFFSET('Sanitation Data'!$H$28,0,10*ROW('Sanitation Data'!H77))="","",OFFSET('Sanitation Data'!$H$28,0,10*ROW('Sanitation Data'!H77)))</f>
        <v/>
      </c>
      <c r="DF83" s="292" t="str">
        <f ca="true">+IF(OFFSET('Sanitation Data'!$H$29,0,10*ROW('Sanitation Data'!H77))="","",OFFSET('Sanitation Data'!$H$29,0,10*ROW('Sanitation Data'!H77)))</f>
        <v/>
      </c>
      <c r="DG83" s="292" t="str">
        <f ca="true">+IF(OFFSET('Sanitation Data'!$H$30,0,10*ROW('Sanitation Data'!H77))="","",OFFSET('Sanitation Data'!$H$30,0,10*ROW('Sanitation Data'!H77)))</f>
        <v/>
      </c>
      <c r="DH83" s="292" t="str">
        <f ca="true">+IF(OFFSET('Sanitation Data'!$H$31,0,10*ROW('Sanitation Data'!H77))="","",OFFSET('Sanitation Data'!$H$31,0,10*ROW('Sanitation Data'!H77)))</f>
        <v/>
      </c>
      <c r="DI83" s="292" t="str">
        <f ca="true">+IF(OFFSET('Sanitation Data'!$H$32,0,10*ROW('Sanitation Data'!H77))="","",OFFSET('Sanitation Data'!$H$32,0,10*ROW('Sanitation Data'!H77)))</f>
        <v/>
      </c>
      <c r="DJ83" s="292" t="str">
        <f ca="true">+IF(OFFSET('Sanitation Data'!$I$28,0,10*ROW('Sanitation Data'!I77))="","",OFFSET('Sanitation Data'!$I$28,0,10*ROW('Sanitation Data'!I77)))</f>
        <v/>
      </c>
      <c r="DK83" s="292" t="str">
        <f ca="true">+IF(OFFSET('Sanitation Data'!$I$29,0,10*ROW('Sanitation Data'!I77))="","",OFFSET('Sanitation Data'!$I$29,0,10*ROW('Sanitation Data'!I77)))</f>
        <v/>
      </c>
      <c r="DL83" s="292" t="str">
        <f ca="true">+IF(OFFSET('Sanitation Data'!$I$30,0,10*ROW('Sanitation Data'!I77))="","",OFFSET('Sanitation Data'!$I$30,0,10*ROW('Sanitation Data'!I77)))</f>
        <v/>
      </c>
      <c r="DM83" s="292" t="str">
        <f ca="true">+IF(OFFSET('Sanitation Data'!$I$31,0,10*ROW('Sanitation Data'!I77))="","",OFFSET('Sanitation Data'!$I$31,0,10*ROW('Sanitation Data'!I77)))</f>
        <v/>
      </c>
      <c r="DN83" s="292" t="str">
        <f ca="true">+IF(OFFSET('Sanitation Data'!$I$32,0,10*ROW('Sanitation Data'!I77))="","",OFFSET('Sanitation Data'!$I$32,0,10*ROW('Sanitation Data'!I77)))</f>
        <v/>
      </c>
      <c r="DO83" s="292" t="str">
        <f ca="true">+IF(OFFSET('Hygiene Data'!$D$11,0,10*ROW('Hygiene Data'!D77))="","",OFFSET('Hygiene Data'!$D$11,0,10*ROW('Hygiene Data'!D77)))</f>
        <v/>
      </c>
      <c r="DP83" s="292" t="str">
        <f ca="true">+IF(OFFSET('Hygiene Data'!$D$12,0,10*ROW('Hygiene Data'!D77))="","",OFFSET('Hygiene Data'!$D$12,0,10*ROW('Hygiene Data'!D77)))</f>
        <v/>
      </c>
      <c r="DQ83" s="292" t="str">
        <f ca="true">+IF(OFFSET('Hygiene Data'!$D$13,0,10*ROW('Hygiene Data'!D77))="","",OFFSET('Hygiene Data'!$D$13,0,10*ROW('Hygiene Data'!D77)))</f>
        <v/>
      </c>
      <c r="DR83" s="292" t="str">
        <f ca="true">+IF(OFFSET('Hygiene Data'!$E$11,0,10*ROW('Hygiene Data'!E77))="","",OFFSET('Hygiene Data'!$E$11,0,10*ROW('Hygiene Data'!E77)))</f>
        <v/>
      </c>
      <c r="DS83" s="292" t="str">
        <f ca="true">+IF(OFFSET('Hygiene Data'!$E$12,0,10*ROW('Hygiene Data'!E77))="","",OFFSET('Hygiene Data'!$E$12,0,10*ROW('Hygiene Data'!E77)))</f>
        <v/>
      </c>
      <c r="DT83" s="292" t="str">
        <f ca="true">+IF(OFFSET('Hygiene Data'!$E$13,0,10*ROW('Hygiene Data'!E77))="","",OFFSET('Hygiene Data'!$E$13,0,10*ROW('Hygiene Data'!E77)))</f>
        <v/>
      </c>
      <c r="DU83" s="292" t="str">
        <f ca="true">+IF(OFFSET('Hygiene Data'!$F$11,0,10*ROW('Hygiene Data'!F77))="","",OFFSET('Hygiene Data'!$F$11,0,10*ROW('Hygiene Data'!F77)))</f>
        <v/>
      </c>
      <c r="DV83" s="292" t="str">
        <f ca="true">+IF(OFFSET('Hygiene Data'!$F$12,0,10*ROW('Hygiene Data'!F77))="","",OFFSET('Hygiene Data'!$F$12,0,10*ROW('Hygiene Data'!F77)))</f>
        <v/>
      </c>
      <c r="DW83" s="292" t="str">
        <f ca="true">+IF(OFFSET('Hygiene Data'!$F$13,0,10*ROW('Hygiene Data'!F77))="","",OFFSET('Hygiene Data'!$F$13,0,10*ROW('Hygiene Data'!F77)))</f>
        <v/>
      </c>
      <c r="DX83" s="292" t="str">
        <f ca="true">+IF(OFFSET('Hygiene Data'!$G$11,0,10*ROW('Hygiene Data'!G77))="","",OFFSET('Hygiene Data'!$G$11,0,10*ROW('Hygiene Data'!G77)))</f>
        <v/>
      </c>
      <c r="DY83" s="292" t="str">
        <f ca="true">+IF(OFFSET('Hygiene Data'!$G$12,0,10*ROW('Hygiene Data'!G77))="","",OFFSET('Hygiene Data'!$G$12,0,10*ROW('Hygiene Data'!G77)))</f>
        <v/>
      </c>
      <c r="DZ83" s="292" t="str">
        <f ca="true">+IF(OFFSET('Hygiene Data'!$G$13,0,10*ROW('Hygiene Data'!G77))="","",OFFSET('Hygiene Data'!$G$13,0,10*ROW('Hygiene Data'!G77)))</f>
        <v/>
      </c>
      <c r="EA83" s="292" t="str">
        <f ca="true">+IF(OFFSET('Hygiene Data'!$H$11,0,10*ROW('Hygiene Data'!H77))="","",OFFSET('Hygiene Data'!$H$11,0,10*ROW('Hygiene Data'!H77)))</f>
        <v/>
      </c>
      <c r="EB83" s="292" t="str">
        <f ca="true">+IF(OFFSET('Hygiene Data'!$H$12,0,10*ROW('Hygiene Data'!H77))="","",OFFSET('Hygiene Data'!$H$12,0,10*ROW('Hygiene Data'!H77)))</f>
        <v/>
      </c>
      <c r="EC83" s="292" t="str">
        <f ca="true">+IF(OFFSET('Hygiene Data'!$H$13,0,10*ROW('Hygiene Data'!H77))="","",OFFSET('Hygiene Data'!$H$13,0,10*ROW('Hygiene Data'!H77)))</f>
        <v/>
      </c>
      <c r="ED83" s="292" t="str">
        <f ca="true">+IF(OFFSET('Hygiene Data'!$I$11,0,10*ROW('Hygiene Data'!I77))="","",OFFSET('Hygiene Data'!$I$11,0,10*ROW('Hygiene Data'!I77)))</f>
        <v/>
      </c>
      <c r="EE83" s="292" t="str">
        <f ca="true">+IF(OFFSET('Hygiene Data'!$I$12,0,10*ROW('Hygiene Data'!I77))="","",OFFSET('Hygiene Data'!$I$12,0,10*ROW('Hygiene Data'!I77)))</f>
        <v/>
      </c>
      <c r="EF83" s="29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8"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2"/>
      <c r="BS84" s="292" t="str">
        <f ca="true">+IF(OFFSET('Water Data'!$D$27,0,10*ROW('Water Data'!D78))="","",OFFSET('Water Data'!$D$27,0,10*ROW('Water Data'!D78)))</f>
        <v/>
      </c>
      <c r="BT84" s="292" t="str">
        <f ca="true">+IF(OFFSET('Water Data'!$D$28,0,10*ROW('Water Data'!D78))="","",OFFSET('Water Data'!$D$28,0,10*ROW('Water Data'!D78)))</f>
        <v/>
      </c>
      <c r="BU84" s="292" t="str">
        <f ca="true">+IF(OFFSET('Water Data'!$D$29,0,10*ROW('Water Data'!D78))="","",OFFSET('Water Data'!$D$29,0,10*ROW('Water Data'!D78)))</f>
        <v/>
      </c>
      <c r="BV84" s="292" t="str">
        <f ca="true">+IF(OFFSET('Water Data'!$E$27,0,10*ROW('Water Data'!E78))="","",OFFSET('Water Data'!$E$27,0,10*ROW('Water Data'!E78)))</f>
        <v/>
      </c>
      <c r="BW84" s="292" t="str">
        <f ca="true">+IF(OFFSET('Water Data'!$E$28,0,10*ROW('Water Data'!E78))="","",OFFSET('Water Data'!$E$28,0,10*ROW('Water Data'!E78)))</f>
        <v/>
      </c>
      <c r="BX84" s="292" t="str">
        <f ca="true">+IF(OFFSET('Water Data'!$E$29,0,10*ROW('Water Data'!E78))="","",OFFSET('Water Data'!$E$29,0,10*ROW('Water Data'!E78)))</f>
        <v/>
      </c>
      <c r="BY84" s="292" t="str">
        <f ca="true">+IF(OFFSET('Water Data'!$F$27,0,10*ROW('Water Data'!F78))="","",OFFSET('Water Data'!$F$27,0,10*ROW('Water Data'!F78)))</f>
        <v/>
      </c>
      <c r="BZ84" s="292" t="str">
        <f ca="true">+IF(OFFSET('Water Data'!$F$28,0,10*ROW('Water Data'!F78))="","",OFFSET('Water Data'!$F$28,0,10*ROW('Water Data'!F78)))</f>
        <v/>
      </c>
      <c r="CA84" s="292" t="str">
        <f ca="true">+IF(OFFSET('Water Data'!$F$29,0,10*ROW('Water Data'!F78))="","",OFFSET('Water Data'!$F$29,0,10*ROW('Water Data'!F78)))</f>
        <v/>
      </c>
      <c r="CB84" s="292" t="str">
        <f ca="true">+IF(OFFSET('Water Data'!$G$27,0,10*ROW('Water Data'!G78))="","",OFFSET('Water Data'!$G$27,0,10*ROW('Water Data'!G78)))</f>
        <v/>
      </c>
      <c r="CC84" s="292" t="str">
        <f ca="true">+IF(OFFSET('Water Data'!$G$28,0,10*ROW('Water Data'!G78))="","",OFFSET('Water Data'!$G$28,0,10*ROW('Water Data'!G78)))</f>
        <v/>
      </c>
      <c r="CD84" s="292" t="str">
        <f ca="true">+IF(OFFSET('Water Data'!$G$29,0,10*ROW('Water Data'!G78))="","",OFFSET('Water Data'!$G$29,0,10*ROW('Water Data'!G78)))</f>
        <v/>
      </c>
      <c r="CE84" s="292" t="str">
        <f ca="true">+IF(OFFSET('Water Data'!$H$27,0,10*ROW('Water Data'!H78))="","",OFFSET('Water Data'!$H$27,0,10*ROW('Water Data'!H78)))</f>
        <v/>
      </c>
      <c r="CF84" s="292" t="str">
        <f ca="true">+IF(OFFSET('Water Data'!$H$28,0,10*ROW('Water Data'!H78))="","",OFFSET('Water Data'!$H$28,0,10*ROW('Water Data'!H78)))</f>
        <v/>
      </c>
      <c r="CG84" s="292" t="str">
        <f ca="true">+IF(OFFSET('Water Data'!$H$29,0,10*ROW('Water Data'!H78))="","",OFFSET('Water Data'!$H$29,0,10*ROW('Water Data'!H78)))</f>
        <v/>
      </c>
      <c r="CH84" s="292" t="str">
        <f ca="true">+IF(OFFSET('Water Data'!$I$27,0,10*ROW('Water Data'!I78))="","",OFFSET('Water Data'!$I$27,0,10*ROW('Water Data'!I78)))</f>
        <v/>
      </c>
      <c r="CI84" s="292" t="str">
        <f ca="true">+IF(OFFSET('Water Data'!$I$28,0,10*ROW('Water Data'!I78))="","",OFFSET('Water Data'!$I$28,0,10*ROW('Water Data'!I78)))</f>
        <v/>
      </c>
      <c r="CJ84" s="292" t="str">
        <f ca="true">+IF(OFFSET('Water Data'!$I$29,0,10*ROW('Water Data'!I78))="","",OFFSET('Water Data'!$I$29,0,10*ROW('Water Data'!I78)))</f>
        <v/>
      </c>
      <c r="CK84" s="292" t="str">
        <f ca="true">+IF(OFFSET('Sanitation Data'!$D$28,0,10*ROW('Sanitation Data'!D78))="","",OFFSET('Sanitation Data'!$D$28,0,10*ROW('Sanitation Data'!D78)))</f>
        <v/>
      </c>
      <c r="CL84" s="292" t="str">
        <f ca="true">+IF(OFFSET('Sanitation Data'!$D$29,0,10*ROW('Sanitation Data'!D78))="","",OFFSET('Sanitation Data'!$D$29,0,10*ROW('Sanitation Data'!D78)))</f>
        <v/>
      </c>
      <c r="CM84" s="292" t="str">
        <f ca="true">+IF(OFFSET('Sanitation Data'!$D$30,0,10*ROW('Sanitation Data'!D78))="","",OFFSET('Sanitation Data'!$D$30,0,10*ROW('Sanitation Data'!D78)))</f>
        <v/>
      </c>
      <c r="CN84" s="292" t="str">
        <f ca="true">+IF(OFFSET('Sanitation Data'!$D$31,0,10*ROW('Sanitation Data'!D78))="","",OFFSET('Sanitation Data'!$D$31,0,10*ROW('Sanitation Data'!D78)))</f>
        <v/>
      </c>
      <c r="CO84" s="292" t="str">
        <f ca="true">+IF(OFFSET('Sanitation Data'!$D$32,0,10*ROW('Sanitation Data'!D78))="","",OFFSET('Sanitation Data'!$D$32,0,10*ROW('Sanitation Data'!D78)))</f>
        <v/>
      </c>
      <c r="CP84" s="292" t="str">
        <f ca="true">+IF(OFFSET('Sanitation Data'!$E$28,0,10*ROW('Sanitation Data'!E78))="","",OFFSET('Sanitation Data'!$E$28,0,10*ROW('Sanitation Data'!E78)))</f>
        <v/>
      </c>
      <c r="CQ84" s="292" t="str">
        <f ca="true">+IF(OFFSET('Sanitation Data'!$E$29,0,10*ROW('Sanitation Data'!E78))="","",OFFSET('Sanitation Data'!$E$29,0,10*ROW('Sanitation Data'!E78)))</f>
        <v/>
      </c>
      <c r="CR84" s="292" t="str">
        <f ca="true">+IF(OFFSET('Sanitation Data'!$E$30,0,10*ROW('Sanitation Data'!E78))="","",OFFSET('Sanitation Data'!$E$30,0,10*ROW('Sanitation Data'!E78)))</f>
        <v/>
      </c>
      <c r="CS84" s="292" t="str">
        <f ca="true">+IF(OFFSET('Sanitation Data'!$E$31,0,10*ROW('Sanitation Data'!E78))="","",OFFSET('Sanitation Data'!$E$31,0,10*ROW('Sanitation Data'!E78)))</f>
        <v/>
      </c>
      <c r="CT84" s="292" t="str">
        <f ca="true">+IF(OFFSET('Sanitation Data'!$E$32,0,10*ROW('Sanitation Data'!E78))="","",OFFSET('Sanitation Data'!$E$32,0,10*ROW('Sanitation Data'!E78)))</f>
        <v/>
      </c>
      <c r="CU84" s="292" t="str">
        <f ca="true">+IF(OFFSET('Sanitation Data'!$F$28,0,10*ROW('Sanitation Data'!F78))="","",OFFSET('Sanitation Data'!$F$28,0,10*ROW('Sanitation Data'!F78)))</f>
        <v/>
      </c>
      <c r="CV84" s="292" t="str">
        <f ca="true">+IF(OFFSET('Sanitation Data'!$F$29,0,10*ROW('Sanitation Data'!F78))="","",OFFSET('Sanitation Data'!$F$29,0,10*ROW('Sanitation Data'!F78)))</f>
        <v/>
      </c>
      <c r="CW84" s="292" t="str">
        <f ca="true">+IF(OFFSET('Sanitation Data'!$F$30,0,10*ROW('Sanitation Data'!F78))="","",OFFSET('Sanitation Data'!$F$30,0,10*ROW('Sanitation Data'!F78)))</f>
        <v/>
      </c>
      <c r="CX84" s="292" t="str">
        <f ca="true">+IF(OFFSET('Sanitation Data'!$F$31,0,10*ROW('Sanitation Data'!F78))="","",OFFSET('Sanitation Data'!$F$31,0,10*ROW('Sanitation Data'!F78)))</f>
        <v/>
      </c>
      <c r="CY84" s="292" t="str">
        <f ca="true">+IF(OFFSET('Sanitation Data'!$F$32,0,10*ROW('Sanitation Data'!F78))="","",OFFSET('Sanitation Data'!$F$32,0,10*ROW('Sanitation Data'!F78)))</f>
        <v/>
      </c>
      <c r="CZ84" s="292" t="str">
        <f ca="true">+IF(OFFSET('Sanitation Data'!$G$28,0,10*ROW('Sanitation Data'!G78))="","",OFFSET('Sanitation Data'!$G$28,0,10*ROW('Sanitation Data'!G78)))</f>
        <v/>
      </c>
      <c r="DA84" s="292" t="str">
        <f ca="true">+IF(OFFSET('Sanitation Data'!$G$29,0,10*ROW('Sanitation Data'!G78))="","",OFFSET('Sanitation Data'!$G$29,0,10*ROW('Sanitation Data'!G78)))</f>
        <v/>
      </c>
      <c r="DB84" s="292" t="str">
        <f ca="true">+IF(OFFSET('Sanitation Data'!$G$30,0,10*ROW('Sanitation Data'!G78))="","",OFFSET('Sanitation Data'!$G$30,0,10*ROW('Sanitation Data'!G78)))</f>
        <v/>
      </c>
      <c r="DC84" s="292" t="str">
        <f ca="true">+IF(OFFSET('Sanitation Data'!$G$31,0,10*ROW('Sanitation Data'!G78))="","",OFFSET('Sanitation Data'!$G$31,0,10*ROW('Sanitation Data'!G78)))</f>
        <v/>
      </c>
      <c r="DD84" s="292" t="str">
        <f ca="true">+IF(OFFSET('Sanitation Data'!$G$32,0,10*ROW('Sanitation Data'!G78))="","",OFFSET('Sanitation Data'!$G$32,0,10*ROW('Sanitation Data'!G78)))</f>
        <v/>
      </c>
      <c r="DE84" s="292" t="str">
        <f ca="true">+IF(OFFSET('Sanitation Data'!$H$28,0,10*ROW('Sanitation Data'!H78))="","",OFFSET('Sanitation Data'!$H$28,0,10*ROW('Sanitation Data'!H78)))</f>
        <v/>
      </c>
      <c r="DF84" s="292" t="str">
        <f ca="true">+IF(OFFSET('Sanitation Data'!$H$29,0,10*ROW('Sanitation Data'!H78))="","",OFFSET('Sanitation Data'!$H$29,0,10*ROW('Sanitation Data'!H78)))</f>
        <v/>
      </c>
      <c r="DG84" s="292" t="str">
        <f ca="true">+IF(OFFSET('Sanitation Data'!$H$30,0,10*ROW('Sanitation Data'!H78))="","",OFFSET('Sanitation Data'!$H$30,0,10*ROW('Sanitation Data'!H78)))</f>
        <v/>
      </c>
      <c r="DH84" s="292" t="str">
        <f ca="true">+IF(OFFSET('Sanitation Data'!$H$31,0,10*ROW('Sanitation Data'!H78))="","",OFFSET('Sanitation Data'!$H$31,0,10*ROW('Sanitation Data'!H78)))</f>
        <v/>
      </c>
      <c r="DI84" s="292" t="str">
        <f ca="true">+IF(OFFSET('Sanitation Data'!$H$32,0,10*ROW('Sanitation Data'!H78))="","",OFFSET('Sanitation Data'!$H$32,0,10*ROW('Sanitation Data'!H78)))</f>
        <v/>
      </c>
      <c r="DJ84" s="292" t="str">
        <f ca="true">+IF(OFFSET('Sanitation Data'!$I$28,0,10*ROW('Sanitation Data'!I78))="","",OFFSET('Sanitation Data'!$I$28,0,10*ROW('Sanitation Data'!I78)))</f>
        <v/>
      </c>
      <c r="DK84" s="292" t="str">
        <f ca="true">+IF(OFFSET('Sanitation Data'!$I$29,0,10*ROW('Sanitation Data'!I78))="","",OFFSET('Sanitation Data'!$I$29,0,10*ROW('Sanitation Data'!I78)))</f>
        <v/>
      </c>
      <c r="DL84" s="292" t="str">
        <f ca="true">+IF(OFFSET('Sanitation Data'!$I$30,0,10*ROW('Sanitation Data'!I78))="","",OFFSET('Sanitation Data'!$I$30,0,10*ROW('Sanitation Data'!I78)))</f>
        <v/>
      </c>
      <c r="DM84" s="292" t="str">
        <f ca="true">+IF(OFFSET('Sanitation Data'!$I$31,0,10*ROW('Sanitation Data'!I78))="","",OFFSET('Sanitation Data'!$I$31,0,10*ROW('Sanitation Data'!I78)))</f>
        <v/>
      </c>
      <c r="DN84" s="292" t="str">
        <f ca="true">+IF(OFFSET('Sanitation Data'!$I$32,0,10*ROW('Sanitation Data'!I78))="","",OFFSET('Sanitation Data'!$I$32,0,10*ROW('Sanitation Data'!I78)))</f>
        <v/>
      </c>
      <c r="DO84" s="292" t="str">
        <f ca="true">+IF(OFFSET('Hygiene Data'!$D$11,0,10*ROW('Hygiene Data'!D78))="","",OFFSET('Hygiene Data'!$D$11,0,10*ROW('Hygiene Data'!D78)))</f>
        <v/>
      </c>
      <c r="DP84" s="292" t="str">
        <f ca="true">+IF(OFFSET('Hygiene Data'!$D$12,0,10*ROW('Hygiene Data'!D78))="","",OFFSET('Hygiene Data'!$D$12,0,10*ROW('Hygiene Data'!D78)))</f>
        <v/>
      </c>
      <c r="DQ84" s="292" t="str">
        <f ca="true">+IF(OFFSET('Hygiene Data'!$D$13,0,10*ROW('Hygiene Data'!D78))="","",OFFSET('Hygiene Data'!$D$13,0,10*ROW('Hygiene Data'!D78)))</f>
        <v/>
      </c>
      <c r="DR84" s="292" t="str">
        <f ca="true">+IF(OFFSET('Hygiene Data'!$E$11,0,10*ROW('Hygiene Data'!E78))="","",OFFSET('Hygiene Data'!$E$11,0,10*ROW('Hygiene Data'!E78)))</f>
        <v/>
      </c>
      <c r="DS84" s="292" t="str">
        <f ca="true">+IF(OFFSET('Hygiene Data'!$E$12,0,10*ROW('Hygiene Data'!E78))="","",OFFSET('Hygiene Data'!$E$12,0,10*ROW('Hygiene Data'!E78)))</f>
        <v/>
      </c>
      <c r="DT84" s="292" t="str">
        <f ca="true">+IF(OFFSET('Hygiene Data'!$E$13,0,10*ROW('Hygiene Data'!E78))="","",OFFSET('Hygiene Data'!$E$13,0,10*ROW('Hygiene Data'!E78)))</f>
        <v/>
      </c>
      <c r="DU84" s="292" t="str">
        <f ca="true">+IF(OFFSET('Hygiene Data'!$F$11,0,10*ROW('Hygiene Data'!F78))="","",OFFSET('Hygiene Data'!$F$11,0,10*ROW('Hygiene Data'!F78)))</f>
        <v/>
      </c>
      <c r="DV84" s="292" t="str">
        <f ca="true">+IF(OFFSET('Hygiene Data'!$F$12,0,10*ROW('Hygiene Data'!F78))="","",OFFSET('Hygiene Data'!$F$12,0,10*ROW('Hygiene Data'!F78)))</f>
        <v/>
      </c>
      <c r="DW84" s="292" t="str">
        <f ca="true">+IF(OFFSET('Hygiene Data'!$F$13,0,10*ROW('Hygiene Data'!F78))="","",OFFSET('Hygiene Data'!$F$13,0,10*ROW('Hygiene Data'!F78)))</f>
        <v/>
      </c>
      <c r="DX84" s="292" t="str">
        <f ca="true">+IF(OFFSET('Hygiene Data'!$G$11,0,10*ROW('Hygiene Data'!G78))="","",OFFSET('Hygiene Data'!$G$11,0,10*ROW('Hygiene Data'!G78)))</f>
        <v/>
      </c>
      <c r="DY84" s="292" t="str">
        <f ca="true">+IF(OFFSET('Hygiene Data'!$G$12,0,10*ROW('Hygiene Data'!G78))="","",OFFSET('Hygiene Data'!$G$12,0,10*ROW('Hygiene Data'!G78)))</f>
        <v/>
      </c>
      <c r="DZ84" s="292" t="str">
        <f ca="true">+IF(OFFSET('Hygiene Data'!$G$13,0,10*ROW('Hygiene Data'!G78))="","",OFFSET('Hygiene Data'!$G$13,0,10*ROW('Hygiene Data'!G78)))</f>
        <v/>
      </c>
      <c r="EA84" s="292" t="str">
        <f ca="true">+IF(OFFSET('Hygiene Data'!$H$11,0,10*ROW('Hygiene Data'!H78))="","",OFFSET('Hygiene Data'!$H$11,0,10*ROW('Hygiene Data'!H78)))</f>
        <v/>
      </c>
      <c r="EB84" s="292" t="str">
        <f ca="true">+IF(OFFSET('Hygiene Data'!$H$12,0,10*ROW('Hygiene Data'!H78))="","",OFFSET('Hygiene Data'!$H$12,0,10*ROW('Hygiene Data'!H78)))</f>
        <v/>
      </c>
      <c r="EC84" s="292" t="str">
        <f ca="true">+IF(OFFSET('Hygiene Data'!$H$13,0,10*ROW('Hygiene Data'!H78))="","",OFFSET('Hygiene Data'!$H$13,0,10*ROW('Hygiene Data'!H78)))</f>
        <v/>
      </c>
      <c r="ED84" s="292" t="str">
        <f ca="true">+IF(OFFSET('Hygiene Data'!$I$11,0,10*ROW('Hygiene Data'!I78))="","",OFFSET('Hygiene Data'!$I$11,0,10*ROW('Hygiene Data'!I78)))</f>
        <v/>
      </c>
      <c r="EE84" s="292" t="str">
        <f ca="true">+IF(OFFSET('Hygiene Data'!$I$12,0,10*ROW('Hygiene Data'!I78))="","",OFFSET('Hygiene Data'!$I$12,0,10*ROW('Hygiene Data'!I78)))</f>
        <v/>
      </c>
      <c r="EF84" s="29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8"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2"/>
      <c r="BS85" s="292" t="str">
        <f ca="true">+IF(OFFSET('Water Data'!$D$27,0,10*ROW('Water Data'!D79))="","",OFFSET('Water Data'!$D$27,0,10*ROW('Water Data'!D79)))</f>
        <v/>
      </c>
      <c r="BT85" s="292" t="str">
        <f ca="true">+IF(OFFSET('Water Data'!$D$28,0,10*ROW('Water Data'!D79))="","",OFFSET('Water Data'!$D$28,0,10*ROW('Water Data'!D79)))</f>
        <v/>
      </c>
      <c r="BU85" s="292" t="str">
        <f ca="true">+IF(OFFSET('Water Data'!$D$29,0,10*ROW('Water Data'!D79))="","",OFFSET('Water Data'!$D$29,0,10*ROW('Water Data'!D79)))</f>
        <v/>
      </c>
      <c r="BV85" s="292" t="str">
        <f ca="true">+IF(OFFSET('Water Data'!$E$27,0,10*ROW('Water Data'!E79))="","",OFFSET('Water Data'!$E$27,0,10*ROW('Water Data'!E79)))</f>
        <v/>
      </c>
      <c r="BW85" s="292" t="str">
        <f ca="true">+IF(OFFSET('Water Data'!$E$28,0,10*ROW('Water Data'!E79))="","",OFFSET('Water Data'!$E$28,0,10*ROW('Water Data'!E79)))</f>
        <v/>
      </c>
      <c r="BX85" s="292" t="str">
        <f ca="true">+IF(OFFSET('Water Data'!$E$29,0,10*ROW('Water Data'!E79))="","",OFFSET('Water Data'!$E$29,0,10*ROW('Water Data'!E79)))</f>
        <v/>
      </c>
      <c r="BY85" s="292" t="str">
        <f ca="true">+IF(OFFSET('Water Data'!$F$27,0,10*ROW('Water Data'!F79))="","",OFFSET('Water Data'!$F$27,0,10*ROW('Water Data'!F79)))</f>
        <v/>
      </c>
      <c r="BZ85" s="292" t="str">
        <f ca="true">+IF(OFFSET('Water Data'!$F$28,0,10*ROW('Water Data'!F79))="","",OFFSET('Water Data'!$F$28,0,10*ROW('Water Data'!F79)))</f>
        <v/>
      </c>
      <c r="CA85" s="292" t="str">
        <f ca="true">+IF(OFFSET('Water Data'!$F$29,0,10*ROW('Water Data'!F79))="","",OFFSET('Water Data'!$F$29,0,10*ROW('Water Data'!F79)))</f>
        <v/>
      </c>
      <c r="CB85" s="292" t="str">
        <f ca="true">+IF(OFFSET('Water Data'!$G$27,0,10*ROW('Water Data'!G79))="","",OFFSET('Water Data'!$G$27,0,10*ROW('Water Data'!G79)))</f>
        <v/>
      </c>
      <c r="CC85" s="292" t="str">
        <f ca="true">+IF(OFFSET('Water Data'!$G$28,0,10*ROW('Water Data'!G79))="","",OFFSET('Water Data'!$G$28,0,10*ROW('Water Data'!G79)))</f>
        <v/>
      </c>
      <c r="CD85" s="292" t="str">
        <f ca="true">+IF(OFFSET('Water Data'!$G$29,0,10*ROW('Water Data'!G79))="","",OFFSET('Water Data'!$G$29,0,10*ROW('Water Data'!G79)))</f>
        <v/>
      </c>
      <c r="CE85" s="292" t="str">
        <f ca="true">+IF(OFFSET('Water Data'!$H$27,0,10*ROW('Water Data'!H79))="","",OFFSET('Water Data'!$H$27,0,10*ROW('Water Data'!H79)))</f>
        <v/>
      </c>
      <c r="CF85" s="292" t="str">
        <f ca="true">+IF(OFFSET('Water Data'!$H$28,0,10*ROW('Water Data'!H79))="","",OFFSET('Water Data'!$H$28,0,10*ROW('Water Data'!H79)))</f>
        <v/>
      </c>
      <c r="CG85" s="292" t="str">
        <f ca="true">+IF(OFFSET('Water Data'!$H$29,0,10*ROW('Water Data'!H79))="","",OFFSET('Water Data'!$H$29,0,10*ROW('Water Data'!H79)))</f>
        <v/>
      </c>
      <c r="CH85" s="292" t="str">
        <f ca="true">+IF(OFFSET('Water Data'!$I$27,0,10*ROW('Water Data'!I79))="","",OFFSET('Water Data'!$I$27,0,10*ROW('Water Data'!I79)))</f>
        <v/>
      </c>
      <c r="CI85" s="292" t="str">
        <f ca="true">+IF(OFFSET('Water Data'!$I$28,0,10*ROW('Water Data'!I79))="","",OFFSET('Water Data'!$I$28,0,10*ROW('Water Data'!I79)))</f>
        <v/>
      </c>
      <c r="CJ85" s="292" t="str">
        <f ca="true">+IF(OFFSET('Water Data'!$I$29,0,10*ROW('Water Data'!I79))="","",OFFSET('Water Data'!$I$29,0,10*ROW('Water Data'!I79)))</f>
        <v/>
      </c>
      <c r="CK85" s="292" t="str">
        <f ca="true">+IF(OFFSET('Sanitation Data'!$D$28,0,10*ROW('Sanitation Data'!D79))="","",OFFSET('Sanitation Data'!$D$28,0,10*ROW('Sanitation Data'!D79)))</f>
        <v/>
      </c>
      <c r="CL85" s="292" t="str">
        <f ca="true">+IF(OFFSET('Sanitation Data'!$D$29,0,10*ROW('Sanitation Data'!D79))="","",OFFSET('Sanitation Data'!$D$29,0,10*ROW('Sanitation Data'!D79)))</f>
        <v/>
      </c>
      <c r="CM85" s="292" t="str">
        <f ca="true">+IF(OFFSET('Sanitation Data'!$D$30,0,10*ROW('Sanitation Data'!D79))="","",OFFSET('Sanitation Data'!$D$30,0,10*ROW('Sanitation Data'!D79)))</f>
        <v/>
      </c>
      <c r="CN85" s="292" t="str">
        <f ca="true">+IF(OFFSET('Sanitation Data'!$D$31,0,10*ROW('Sanitation Data'!D79))="","",OFFSET('Sanitation Data'!$D$31,0,10*ROW('Sanitation Data'!D79)))</f>
        <v/>
      </c>
      <c r="CO85" s="292" t="str">
        <f ca="true">+IF(OFFSET('Sanitation Data'!$D$32,0,10*ROW('Sanitation Data'!D79))="","",OFFSET('Sanitation Data'!$D$32,0,10*ROW('Sanitation Data'!D79)))</f>
        <v/>
      </c>
      <c r="CP85" s="292" t="str">
        <f ca="true">+IF(OFFSET('Sanitation Data'!$E$28,0,10*ROW('Sanitation Data'!E79))="","",OFFSET('Sanitation Data'!$E$28,0,10*ROW('Sanitation Data'!E79)))</f>
        <v/>
      </c>
      <c r="CQ85" s="292" t="str">
        <f ca="true">+IF(OFFSET('Sanitation Data'!$E$29,0,10*ROW('Sanitation Data'!E79))="","",OFFSET('Sanitation Data'!$E$29,0,10*ROW('Sanitation Data'!E79)))</f>
        <v/>
      </c>
      <c r="CR85" s="292" t="str">
        <f ca="true">+IF(OFFSET('Sanitation Data'!$E$30,0,10*ROW('Sanitation Data'!E79))="","",OFFSET('Sanitation Data'!$E$30,0,10*ROW('Sanitation Data'!E79)))</f>
        <v/>
      </c>
      <c r="CS85" s="292" t="str">
        <f ca="true">+IF(OFFSET('Sanitation Data'!$E$31,0,10*ROW('Sanitation Data'!E79))="","",OFFSET('Sanitation Data'!$E$31,0,10*ROW('Sanitation Data'!E79)))</f>
        <v/>
      </c>
      <c r="CT85" s="292" t="str">
        <f ca="true">+IF(OFFSET('Sanitation Data'!$E$32,0,10*ROW('Sanitation Data'!E79))="","",OFFSET('Sanitation Data'!$E$32,0,10*ROW('Sanitation Data'!E79)))</f>
        <v/>
      </c>
      <c r="CU85" s="292" t="str">
        <f ca="true">+IF(OFFSET('Sanitation Data'!$F$28,0,10*ROW('Sanitation Data'!F79))="","",OFFSET('Sanitation Data'!$F$28,0,10*ROW('Sanitation Data'!F79)))</f>
        <v/>
      </c>
      <c r="CV85" s="292" t="str">
        <f ca="true">+IF(OFFSET('Sanitation Data'!$F$29,0,10*ROW('Sanitation Data'!F79))="","",OFFSET('Sanitation Data'!$F$29,0,10*ROW('Sanitation Data'!F79)))</f>
        <v/>
      </c>
      <c r="CW85" s="292" t="str">
        <f ca="true">+IF(OFFSET('Sanitation Data'!$F$30,0,10*ROW('Sanitation Data'!F79))="","",OFFSET('Sanitation Data'!$F$30,0,10*ROW('Sanitation Data'!F79)))</f>
        <v/>
      </c>
      <c r="CX85" s="292" t="str">
        <f ca="true">+IF(OFFSET('Sanitation Data'!$F$31,0,10*ROW('Sanitation Data'!F79))="","",OFFSET('Sanitation Data'!$F$31,0,10*ROW('Sanitation Data'!F79)))</f>
        <v/>
      </c>
      <c r="CY85" s="292" t="str">
        <f ca="true">+IF(OFFSET('Sanitation Data'!$F$32,0,10*ROW('Sanitation Data'!F79))="","",OFFSET('Sanitation Data'!$F$32,0,10*ROW('Sanitation Data'!F79)))</f>
        <v/>
      </c>
      <c r="CZ85" s="292" t="str">
        <f ca="true">+IF(OFFSET('Sanitation Data'!$G$28,0,10*ROW('Sanitation Data'!G79))="","",OFFSET('Sanitation Data'!$G$28,0,10*ROW('Sanitation Data'!G79)))</f>
        <v/>
      </c>
      <c r="DA85" s="292" t="str">
        <f ca="true">+IF(OFFSET('Sanitation Data'!$G$29,0,10*ROW('Sanitation Data'!G79))="","",OFFSET('Sanitation Data'!$G$29,0,10*ROW('Sanitation Data'!G79)))</f>
        <v/>
      </c>
      <c r="DB85" s="292" t="str">
        <f ca="true">+IF(OFFSET('Sanitation Data'!$G$30,0,10*ROW('Sanitation Data'!G79))="","",OFFSET('Sanitation Data'!$G$30,0,10*ROW('Sanitation Data'!G79)))</f>
        <v/>
      </c>
      <c r="DC85" s="292" t="str">
        <f ca="true">+IF(OFFSET('Sanitation Data'!$G$31,0,10*ROW('Sanitation Data'!G79))="","",OFFSET('Sanitation Data'!$G$31,0,10*ROW('Sanitation Data'!G79)))</f>
        <v/>
      </c>
      <c r="DD85" s="292" t="str">
        <f ca="true">+IF(OFFSET('Sanitation Data'!$G$32,0,10*ROW('Sanitation Data'!G79))="","",OFFSET('Sanitation Data'!$G$32,0,10*ROW('Sanitation Data'!G79)))</f>
        <v/>
      </c>
      <c r="DE85" s="292" t="str">
        <f ca="true">+IF(OFFSET('Sanitation Data'!$H$28,0,10*ROW('Sanitation Data'!H79))="","",OFFSET('Sanitation Data'!$H$28,0,10*ROW('Sanitation Data'!H79)))</f>
        <v/>
      </c>
      <c r="DF85" s="292" t="str">
        <f ca="true">+IF(OFFSET('Sanitation Data'!$H$29,0,10*ROW('Sanitation Data'!H79))="","",OFFSET('Sanitation Data'!$H$29,0,10*ROW('Sanitation Data'!H79)))</f>
        <v/>
      </c>
      <c r="DG85" s="292" t="str">
        <f ca="true">+IF(OFFSET('Sanitation Data'!$H$30,0,10*ROW('Sanitation Data'!H79))="","",OFFSET('Sanitation Data'!$H$30,0,10*ROW('Sanitation Data'!H79)))</f>
        <v/>
      </c>
      <c r="DH85" s="292" t="str">
        <f ca="true">+IF(OFFSET('Sanitation Data'!$H$31,0,10*ROW('Sanitation Data'!H79))="","",OFFSET('Sanitation Data'!$H$31,0,10*ROW('Sanitation Data'!H79)))</f>
        <v/>
      </c>
      <c r="DI85" s="292" t="str">
        <f ca="true">+IF(OFFSET('Sanitation Data'!$H$32,0,10*ROW('Sanitation Data'!H79))="","",OFFSET('Sanitation Data'!$H$32,0,10*ROW('Sanitation Data'!H79)))</f>
        <v/>
      </c>
      <c r="DJ85" s="292" t="str">
        <f ca="true">+IF(OFFSET('Sanitation Data'!$I$28,0,10*ROW('Sanitation Data'!I79))="","",OFFSET('Sanitation Data'!$I$28,0,10*ROW('Sanitation Data'!I79)))</f>
        <v/>
      </c>
      <c r="DK85" s="292" t="str">
        <f ca="true">+IF(OFFSET('Sanitation Data'!$I$29,0,10*ROW('Sanitation Data'!I79))="","",OFFSET('Sanitation Data'!$I$29,0,10*ROW('Sanitation Data'!I79)))</f>
        <v/>
      </c>
      <c r="DL85" s="292" t="str">
        <f ca="true">+IF(OFFSET('Sanitation Data'!$I$30,0,10*ROW('Sanitation Data'!I79))="","",OFFSET('Sanitation Data'!$I$30,0,10*ROW('Sanitation Data'!I79)))</f>
        <v/>
      </c>
      <c r="DM85" s="292" t="str">
        <f ca="true">+IF(OFFSET('Sanitation Data'!$I$31,0,10*ROW('Sanitation Data'!I79))="","",OFFSET('Sanitation Data'!$I$31,0,10*ROW('Sanitation Data'!I79)))</f>
        <v/>
      </c>
      <c r="DN85" s="292" t="str">
        <f ca="true">+IF(OFFSET('Sanitation Data'!$I$32,0,10*ROW('Sanitation Data'!I79))="","",OFFSET('Sanitation Data'!$I$32,0,10*ROW('Sanitation Data'!I79)))</f>
        <v/>
      </c>
      <c r="DO85" s="292" t="str">
        <f ca="true">+IF(OFFSET('Hygiene Data'!$D$11,0,10*ROW('Hygiene Data'!D79))="","",OFFSET('Hygiene Data'!$D$11,0,10*ROW('Hygiene Data'!D79)))</f>
        <v/>
      </c>
      <c r="DP85" s="292" t="str">
        <f ca="true">+IF(OFFSET('Hygiene Data'!$D$12,0,10*ROW('Hygiene Data'!D79))="","",OFFSET('Hygiene Data'!$D$12,0,10*ROW('Hygiene Data'!D79)))</f>
        <v/>
      </c>
      <c r="DQ85" s="292" t="str">
        <f ca="true">+IF(OFFSET('Hygiene Data'!$D$13,0,10*ROW('Hygiene Data'!D79))="","",OFFSET('Hygiene Data'!$D$13,0,10*ROW('Hygiene Data'!D79)))</f>
        <v/>
      </c>
      <c r="DR85" s="292" t="str">
        <f ca="true">+IF(OFFSET('Hygiene Data'!$E$11,0,10*ROW('Hygiene Data'!E79))="","",OFFSET('Hygiene Data'!$E$11,0,10*ROW('Hygiene Data'!E79)))</f>
        <v/>
      </c>
      <c r="DS85" s="292" t="str">
        <f ca="true">+IF(OFFSET('Hygiene Data'!$E$12,0,10*ROW('Hygiene Data'!E79))="","",OFFSET('Hygiene Data'!$E$12,0,10*ROW('Hygiene Data'!E79)))</f>
        <v/>
      </c>
      <c r="DT85" s="292" t="str">
        <f ca="true">+IF(OFFSET('Hygiene Data'!$E$13,0,10*ROW('Hygiene Data'!E79))="","",OFFSET('Hygiene Data'!$E$13,0,10*ROW('Hygiene Data'!E79)))</f>
        <v/>
      </c>
      <c r="DU85" s="292" t="str">
        <f ca="true">+IF(OFFSET('Hygiene Data'!$F$11,0,10*ROW('Hygiene Data'!F79))="","",OFFSET('Hygiene Data'!$F$11,0,10*ROW('Hygiene Data'!F79)))</f>
        <v/>
      </c>
      <c r="DV85" s="292" t="str">
        <f ca="true">+IF(OFFSET('Hygiene Data'!$F$12,0,10*ROW('Hygiene Data'!F79))="","",OFFSET('Hygiene Data'!$F$12,0,10*ROW('Hygiene Data'!F79)))</f>
        <v/>
      </c>
      <c r="DW85" s="292" t="str">
        <f ca="true">+IF(OFFSET('Hygiene Data'!$F$13,0,10*ROW('Hygiene Data'!F79))="","",OFFSET('Hygiene Data'!$F$13,0,10*ROW('Hygiene Data'!F79)))</f>
        <v/>
      </c>
      <c r="DX85" s="292" t="str">
        <f ca="true">+IF(OFFSET('Hygiene Data'!$G$11,0,10*ROW('Hygiene Data'!G79))="","",OFFSET('Hygiene Data'!$G$11,0,10*ROW('Hygiene Data'!G79)))</f>
        <v/>
      </c>
      <c r="DY85" s="292" t="str">
        <f ca="true">+IF(OFFSET('Hygiene Data'!$G$12,0,10*ROW('Hygiene Data'!G79))="","",OFFSET('Hygiene Data'!$G$12,0,10*ROW('Hygiene Data'!G79)))</f>
        <v/>
      </c>
      <c r="DZ85" s="292" t="str">
        <f ca="true">+IF(OFFSET('Hygiene Data'!$G$13,0,10*ROW('Hygiene Data'!G79))="","",OFFSET('Hygiene Data'!$G$13,0,10*ROW('Hygiene Data'!G79)))</f>
        <v/>
      </c>
      <c r="EA85" s="292" t="str">
        <f ca="true">+IF(OFFSET('Hygiene Data'!$H$11,0,10*ROW('Hygiene Data'!H79))="","",OFFSET('Hygiene Data'!$H$11,0,10*ROW('Hygiene Data'!H79)))</f>
        <v/>
      </c>
      <c r="EB85" s="292" t="str">
        <f ca="true">+IF(OFFSET('Hygiene Data'!$H$12,0,10*ROW('Hygiene Data'!H79))="","",OFFSET('Hygiene Data'!$H$12,0,10*ROW('Hygiene Data'!H79)))</f>
        <v/>
      </c>
      <c r="EC85" s="292" t="str">
        <f ca="true">+IF(OFFSET('Hygiene Data'!$H$13,0,10*ROW('Hygiene Data'!H79))="","",OFFSET('Hygiene Data'!$H$13,0,10*ROW('Hygiene Data'!H79)))</f>
        <v/>
      </c>
      <c r="ED85" s="292" t="str">
        <f ca="true">+IF(OFFSET('Hygiene Data'!$I$11,0,10*ROW('Hygiene Data'!I79))="","",OFFSET('Hygiene Data'!$I$11,0,10*ROW('Hygiene Data'!I79)))</f>
        <v/>
      </c>
      <c r="EE85" s="292" t="str">
        <f ca="true">+IF(OFFSET('Hygiene Data'!$I$12,0,10*ROW('Hygiene Data'!I79))="","",OFFSET('Hygiene Data'!$I$12,0,10*ROW('Hygiene Data'!I79)))</f>
        <v/>
      </c>
      <c r="EF85" s="29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8"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2"/>
      <c r="BS86" s="292" t="str">
        <f ca="true">+IF(OFFSET('Water Data'!$D$27,0,10*ROW('Water Data'!D80))="","",OFFSET('Water Data'!$D$27,0,10*ROW('Water Data'!D80)))</f>
        <v/>
      </c>
      <c r="BT86" s="292" t="str">
        <f ca="true">+IF(OFFSET('Water Data'!$D$28,0,10*ROW('Water Data'!D80))="","",OFFSET('Water Data'!$D$28,0,10*ROW('Water Data'!D80)))</f>
        <v/>
      </c>
      <c r="BU86" s="292" t="str">
        <f ca="true">+IF(OFFSET('Water Data'!$D$29,0,10*ROW('Water Data'!D80))="","",OFFSET('Water Data'!$D$29,0,10*ROW('Water Data'!D80)))</f>
        <v/>
      </c>
      <c r="BV86" s="292" t="str">
        <f ca="true">+IF(OFFSET('Water Data'!$E$27,0,10*ROW('Water Data'!E80))="","",OFFSET('Water Data'!$E$27,0,10*ROW('Water Data'!E80)))</f>
        <v/>
      </c>
      <c r="BW86" s="292" t="str">
        <f ca="true">+IF(OFFSET('Water Data'!$E$28,0,10*ROW('Water Data'!E80))="","",OFFSET('Water Data'!$E$28,0,10*ROW('Water Data'!E80)))</f>
        <v/>
      </c>
      <c r="BX86" s="292" t="str">
        <f ca="true">+IF(OFFSET('Water Data'!$E$29,0,10*ROW('Water Data'!E80))="","",OFFSET('Water Data'!$E$29,0,10*ROW('Water Data'!E80)))</f>
        <v/>
      </c>
      <c r="BY86" s="292" t="str">
        <f ca="true">+IF(OFFSET('Water Data'!$F$27,0,10*ROW('Water Data'!F80))="","",OFFSET('Water Data'!$F$27,0,10*ROW('Water Data'!F80)))</f>
        <v/>
      </c>
      <c r="BZ86" s="292" t="str">
        <f ca="true">+IF(OFFSET('Water Data'!$F$28,0,10*ROW('Water Data'!F80))="","",OFFSET('Water Data'!$F$28,0,10*ROW('Water Data'!F80)))</f>
        <v/>
      </c>
      <c r="CA86" s="292" t="str">
        <f ca="true">+IF(OFFSET('Water Data'!$F$29,0,10*ROW('Water Data'!F80))="","",OFFSET('Water Data'!$F$29,0,10*ROW('Water Data'!F80)))</f>
        <v/>
      </c>
      <c r="CB86" s="292" t="str">
        <f ca="true">+IF(OFFSET('Water Data'!$G$27,0,10*ROW('Water Data'!G80))="","",OFFSET('Water Data'!$G$27,0,10*ROW('Water Data'!G80)))</f>
        <v/>
      </c>
      <c r="CC86" s="292" t="str">
        <f ca="true">+IF(OFFSET('Water Data'!$G$28,0,10*ROW('Water Data'!G80))="","",OFFSET('Water Data'!$G$28,0,10*ROW('Water Data'!G80)))</f>
        <v/>
      </c>
      <c r="CD86" s="292" t="str">
        <f ca="true">+IF(OFFSET('Water Data'!$G$29,0,10*ROW('Water Data'!G80))="","",OFFSET('Water Data'!$G$29,0,10*ROW('Water Data'!G80)))</f>
        <v/>
      </c>
      <c r="CE86" s="292" t="str">
        <f ca="true">+IF(OFFSET('Water Data'!$H$27,0,10*ROW('Water Data'!H80))="","",OFFSET('Water Data'!$H$27,0,10*ROW('Water Data'!H80)))</f>
        <v/>
      </c>
      <c r="CF86" s="292" t="str">
        <f ca="true">+IF(OFFSET('Water Data'!$H$28,0,10*ROW('Water Data'!H80))="","",OFFSET('Water Data'!$H$28,0,10*ROW('Water Data'!H80)))</f>
        <v/>
      </c>
      <c r="CG86" s="292" t="str">
        <f ca="true">+IF(OFFSET('Water Data'!$H$29,0,10*ROW('Water Data'!H80))="","",OFFSET('Water Data'!$H$29,0,10*ROW('Water Data'!H80)))</f>
        <v/>
      </c>
      <c r="CH86" s="292" t="str">
        <f ca="true">+IF(OFFSET('Water Data'!$I$27,0,10*ROW('Water Data'!I80))="","",OFFSET('Water Data'!$I$27,0,10*ROW('Water Data'!I80)))</f>
        <v/>
      </c>
      <c r="CI86" s="292" t="str">
        <f ca="true">+IF(OFFSET('Water Data'!$I$28,0,10*ROW('Water Data'!I80))="","",OFFSET('Water Data'!$I$28,0,10*ROW('Water Data'!I80)))</f>
        <v/>
      </c>
      <c r="CJ86" s="292" t="str">
        <f ca="true">+IF(OFFSET('Water Data'!$I$29,0,10*ROW('Water Data'!I80))="","",OFFSET('Water Data'!$I$29,0,10*ROW('Water Data'!I80)))</f>
        <v/>
      </c>
      <c r="CK86" s="292" t="str">
        <f ca="true">+IF(OFFSET('Sanitation Data'!$D$28,0,10*ROW('Sanitation Data'!D80))="","",OFFSET('Sanitation Data'!$D$28,0,10*ROW('Sanitation Data'!D80)))</f>
        <v/>
      </c>
      <c r="CL86" s="292" t="str">
        <f ca="true">+IF(OFFSET('Sanitation Data'!$D$29,0,10*ROW('Sanitation Data'!D80))="","",OFFSET('Sanitation Data'!$D$29,0,10*ROW('Sanitation Data'!D80)))</f>
        <v/>
      </c>
      <c r="CM86" s="292" t="str">
        <f ca="true">+IF(OFFSET('Sanitation Data'!$D$30,0,10*ROW('Sanitation Data'!D80))="","",OFFSET('Sanitation Data'!$D$30,0,10*ROW('Sanitation Data'!D80)))</f>
        <v/>
      </c>
      <c r="CN86" s="292" t="str">
        <f ca="true">+IF(OFFSET('Sanitation Data'!$D$31,0,10*ROW('Sanitation Data'!D80))="","",OFFSET('Sanitation Data'!$D$31,0,10*ROW('Sanitation Data'!D80)))</f>
        <v/>
      </c>
      <c r="CO86" s="292" t="str">
        <f ca="true">+IF(OFFSET('Sanitation Data'!$D$32,0,10*ROW('Sanitation Data'!D80))="","",OFFSET('Sanitation Data'!$D$32,0,10*ROW('Sanitation Data'!D80)))</f>
        <v/>
      </c>
      <c r="CP86" s="292" t="str">
        <f ca="true">+IF(OFFSET('Sanitation Data'!$E$28,0,10*ROW('Sanitation Data'!E80))="","",OFFSET('Sanitation Data'!$E$28,0,10*ROW('Sanitation Data'!E80)))</f>
        <v/>
      </c>
      <c r="CQ86" s="292" t="str">
        <f ca="true">+IF(OFFSET('Sanitation Data'!$E$29,0,10*ROW('Sanitation Data'!E80))="","",OFFSET('Sanitation Data'!$E$29,0,10*ROW('Sanitation Data'!E80)))</f>
        <v/>
      </c>
      <c r="CR86" s="292" t="str">
        <f ca="true">+IF(OFFSET('Sanitation Data'!$E$30,0,10*ROW('Sanitation Data'!E80))="","",OFFSET('Sanitation Data'!$E$30,0,10*ROW('Sanitation Data'!E80)))</f>
        <v/>
      </c>
      <c r="CS86" s="292" t="str">
        <f ca="true">+IF(OFFSET('Sanitation Data'!$E$31,0,10*ROW('Sanitation Data'!E80))="","",OFFSET('Sanitation Data'!$E$31,0,10*ROW('Sanitation Data'!E80)))</f>
        <v/>
      </c>
      <c r="CT86" s="292" t="str">
        <f ca="true">+IF(OFFSET('Sanitation Data'!$E$32,0,10*ROW('Sanitation Data'!E80))="","",OFFSET('Sanitation Data'!$E$32,0,10*ROW('Sanitation Data'!E80)))</f>
        <v/>
      </c>
      <c r="CU86" s="292" t="str">
        <f ca="true">+IF(OFFSET('Sanitation Data'!$F$28,0,10*ROW('Sanitation Data'!F80))="","",OFFSET('Sanitation Data'!$F$28,0,10*ROW('Sanitation Data'!F80)))</f>
        <v/>
      </c>
      <c r="CV86" s="292" t="str">
        <f ca="true">+IF(OFFSET('Sanitation Data'!$F$29,0,10*ROW('Sanitation Data'!F80))="","",OFFSET('Sanitation Data'!$F$29,0,10*ROW('Sanitation Data'!F80)))</f>
        <v/>
      </c>
      <c r="CW86" s="292" t="str">
        <f ca="true">+IF(OFFSET('Sanitation Data'!$F$30,0,10*ROW('Sanitation Data'!F80))="","",OFFSET('Sanitation Data'!$F$30,0,10*ROW('Sanitation Data'!F80)))</f>
        <v/>
      </c>
      <c r="CX86" s="292" t="str">
        <f ca="true">+IF(OFFSET('Sanitation Data'!$F$31,0,10*ROW('Sanitation Data'!F80))="","",OFFSET('Sanitation Data'!$F$31,0,10*ROW('Sanitation Data'!F80)))</f>
        <v/>
      </c>
      <c r="CY86" s="292" t="str">
        <f ca="true">+IF(OFFSET('Sanitation Data'!$F$32,0,10*ROW('Sanitation Data'!F80))="","",OFFSET('Sanitation Data'!$F$32,0,10*ROW('Sanitation Data'!F80)))</f>
        <v/>
      </c>
      <c r="CZ86" s="292" t="str">
        <f ca="true">+IF(OFFSET('Sanitation Data'!$G$28,0,10*ROW('Sanitation Data'!G80))="","",OFFSET('Sanitation Data'!$G$28,0,10*ROW('Sanitation Data'!G80)))</f>
        <v/>
      </c>
      <c r="DA86" s="292" t="str">
        <f ca="true">+IF(OFFSET('Sanitation Data'!$G$29,0,10*ROW('Sanitation Data'!G80))="","",OFFSET('Sanitation Data'!$G$29,0,10*ROW('Sanitation Data'!G80)))</f>
        <v/>
      </c>
      <c r="DB86" s="292" t="str">
        <f ca="true">+IF(OFFSET('Sanitation Data'!$G$30,0,10*ROW('Sanitation Data'!G80))="","",OFFSET('Sanitation Data'!$G$30,0,10*ROW('Sanitation Data'!G80)))</f>
        <v/>
      </c>
      <c r="DC86" s="292" t="str">
        <f ca="true">+IF(OFFSET('Sanitation Data'!$G$31,0,10*ROW('Sanitation Data'!G80))="","",OFFSET('Sanitation Data'!$G$31,0,10*ROW('Sanitation Data'!G80)))</f>
        <v/>
      </c>
      <c r="DD86" s="292" t="str">
        <f ca="true">+IF(OFFSET('Sanitation Data'!$G$32,0,10*ROW('Sanitation Data'!G80))="","",OFFSET('Sanitation Data'!$G$32,0,10*ROW('Sanitation Data'!G80)))</f>
        <v/>
      </c>
      <c r="DE86" s="292" t="str">
        <f ca="true">+IF(OFFSET('Sanitation Data'!$H$28,0,10*ROW('Sanitation Data'!H80))="","",OFFSET('Sanitation Data'!$H$28,0,10*ROW('Sanitation Data'!H80)))</f>
        <v/>
      </c>
      <c r="DF86" s="292" t="str">
        <f ca="true">+IF(OFFSET('Sanitation Data'!$H$29,0,10*ROW('Sanitation Data'!H80))="","",OFFSET('Sanitation Data'!$H$29,0,10*ROW('Sanitation Data'!H80)))</f>
        <v/>
      </c>
      <c r="DG86" s="292" t="str">
        <f ca="true">+IF(OFFSET('Sanitation Data'!$H$30,0,10*ROW('Sanitation Data'!H80))="","",OFFSET('Sanitation Data'!$H$30,0,10*ROW('Sanitation Data'!H80)))</f>
        <v/>
      </c>
      <c r="DH86" s="292" t="str">
        <f ca="true">+IF(OFFSET('Sanitation Data'!$H$31,0,10*ROW('Sanitation Data'!H80))="","",OFFSET('Sanitation Data'!$H$31,0,10*ROW('Sanitation Data'!H80)))</f>
        <v/>
      </c>
      <c r="DI86" s="292" t="str">
        <f ca="true">+IF(OFFSET('Sanitation Data'!$H$32,0,10*ROW('Sanitation Data'!H80))="","",OFFSET('Sanitation Data'!$H$32,0,10*ROW('Sanitation Data'!H80)))</f>
        <v/>
      </c>
      <c r="DJ86" s="292" t="str">
        <f ca="true">+IF(OFFSET('Sanitation Data'!$I$28,0,10*ROW('Sanitation Data'!I80))="","",OFFSET('Sanitation Data'!$I$28,0,10*ROW('Sanitation Data'!I80)))</f>
        <v/>
      </c>
      <c r="DK86" s="292" t="str">
        <f ca="true">+IF(OFFSET('Sanitation Data'!$I$29,0,10*ROW('Sanitation Data'!I80))="","",OFFSET('Sanitation Data'!$I$29,0,10*ROW('Sanitation Data'!I80)))</f>
        <v/>
      </c>
      <c r="DL86" s="292" t="str">
        <f ca="true">+IF(OFFSET('Sanitation Data'!$I$30,0,10*ROW('Sanitation Data'!I80))="","",OFFSET('Sanitation Data'!$I$30,0,10*ROW('Sanitation Data'!I80)))</f>
        <v/>
      </c>
      <c r="DM86" s="292" t="str">
        <f ca="true">+IF(OFFSET('Sanitation Data'!$I$31,0,10*ROW('Sanitation Data'!I80))="","",OFFSET('Sanitation Data'!$I$31,0,10*ROW('Sanitation Data'!I80)))</f>
        <v/>
      </c>
      <c r="DN86" s="292" t="str">
        <f ca="true">+IF(OFFSET('Sanitation Data'!$I$32,0,10*ROW('Sanitation Data'!I80))="","",OFFSET('Sanitation Data'!$I$32,0,10*ROW('Sanitation Data'!I80)))</f>
        <v/>
      </c>
      <c r="DO86" s="292" t="str">
        <f ca="true">+IF(OFFSET('Hygiene Data'!$D$11,0,10*ROW('Hygiene Data'!D80))="","",OFFSET('Hygiene Data'!$D$11,0,10*ROW('Hygiene Data'!D80)))</f>
        <v/>
      </c>
      <c r="DP86" s="292" t="str">
        <f ca="true">+IF(OFFSET('Hygiene Data'!$D$12,0,10*ROW('Hygiene Data'!D80))="","",OFFSET('Hygiene Data'!$D$12,0,10*ROW('Hygiene Data'!D80)))</f>
        <v/>
      </c>
      <c r="DQ86" s="292" t="str">
        <f ca="true">+IF(OFFSET('Hygiene Data'!$D$13,0,10*ROW('Hygiene Data'!D80))="","",OFFSET('Hygiene Data'!$D$13,0,10*ROW('Hygiene Data'!D80)))</f>
        <v/>
      </c>
      <c r="DR86" s="292" t="str">
        <f ca="true">+IF(OFFSET('Hygiene Data'!$E$11,0,10*ROW('Hygiene Data'!E80))="","",OFFSET('Hygiene Data'!$E$11,0,10*ROW('Hygiene Data'!E80)))</f>
        <v/>
      </c>
      <c r="DS86" s="292" t="str">
        <f ca="true">+IF(OFFSET('Hygiene Data'!$E$12,0,10*ROW('Hygiene Data'!E80))="","",OFFSET('Hygiene Data'!$E$12,0,10*ROW('Hygiene Data'!E80)))</f>
        <v/>
      </c>
      <c r="DT86" s="292" t="str">
        <f ca="true">+IF(OFFSET('Hygiene Data'!$E$13,0,10*ROW('Hygiene Data'!E80))="","",OFFSET('Hygiene Data'!$E$13,0,10*ROW('Hygiene Data'!E80)))</f>
        <v/>
      </c>
      <c r="DU86" s="292" t="str">
        <f ca="true">+IF(OFFSET('Hygiene Data'!$F$11,0,10*ROW('Hygiene Data'!F80))="","",OFFSET('Hygiene Data'!$F$11,0,10*ROW('Hygiene Data'!F80)))</f>
        <v/>
      </c>
      <c r="DV86" s="292" t="str">
        <f ca="true">+IF(OFFSET('Hygiene Data'!$F$12,0,10*ROW('Hygiene Data'!F80))="","",OFFSET('Hygiene Data'!$F$12,0,10*ROW('Hygiene Data'!F80)))</f>
        <v/>
      </c>
      <c r="DW86" s="292" t="str">
        <f ca="true">+IF(OFFSET('Hygiene Data'!$F$13,0,10*ROW('Hygiene Data'!F80))="","",OFFSET('Hygiene Data'!$F$13,0,10*ROW('Hygiene Data'!F80)))</f>
        <v/>
      </c>
      <c r="DX86" s="292" t="str">
        <f ca="true">+IF(OFFSET('Hygiene Data'!$G$11,0,10*ROW('Hygiene Data'!G80))="","",OFFSET('Hygiene Data'!$G$11,0,10*ROW('Hygiene Data'!G80)))</f>
        <v/>
      </c>
      <c r="DY86" s="292" t="str">
        <f ca="true">+IF(OFFSET('Hygiene Data'!$G$12,0,10*ROW('Hygiene Data'!G80))="","",OFFSET('Hygiene Data'!$G$12,0,10*ROW('Hygiene Data'!G80)))</f>
        <v/>
      </c>
      <c r="DZ86" s="292" t="str">
        <f ca="true">+IF(OFFSET('Hygiene Data'!$G$13,0,10*ROW('Hygiene Data'!G80))="","",OFFSET('Hygiene Data'!$G$13,0,10*ROW('Hygiene Data'!G80)))</f>
        <v/>
      </c>
      <c r="EA86" s="292" t="str">
        <f ca="true">+IF(OFFSET('Hygiene Data'!$H$11,0,10*ROW('Hygiene Data'!H80))="","",OFFSET('Hygiene Data'!$H$11,0,10*ROW('Hygiene Data'!H80)))</f>
        <v/>
      </c>
      <c r="EB86" s="292" t="str">
        <f ca="true">+IF(OFFSET('Hygiene Data'!$H$12,0,10*ROW('Hygiene Data'!H80))="","",OFFSET('Hygiene Data'!$H$12,0,10*ROW('Hygiene Data'!H80)))</f>
        <v/>
      </c>
      <c r="EC86" s="292" t="str">
        <f ca="true">+IF(OFFSET('Hygiene Data'!$H$13,0,10*ROW('Hygiene Data'!H80))="","",OFFSET('Hygiene Data'!$H$13,0,10*ROW('Hygiene Data'!H80)))</f>
        <v/>
      </c>
      <c r="ED86" s="292" t="str">
        <f ca="true">+IF(OFFSET('Hygiene Data'!$I$11,0,10*ROW('Hygiene Data'!I80))="","",OFFSET('Hygiene Data'!$I$11,0,10*ROW('Hygiene Data'!I80)))</f>
        <v/>
      </c>
      <c r="EE86" s="292" t="str">
        <f ca="true">+IF(OFFSET('Hygiene Data'!$I$12,0,10*ROW('Hygiene Data'!I80))="","",OFFSET('Hygiene Data'!$I$12,0,10*ROW('Hygiene Data'!I80)))</f>
        <v/>
      </c>
      <c r="EF86" s="29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8"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2"/>
      <c r="BS87" s="292" t="str">
        <f ca="true">+IF(OFFSET('Water Data'!$D$27,0,10*ROW('Water Data'!D81))="","",OFFSET('Water Data'!$D$27,0,10*ROW('Water Data'!D81)))</f>
        <v/>
      </c>
      <c r="BT87" s="292" t="str">
        <f ca="true">+IF(OFFSET('Water Data'!$D$28,0,10*ROW('Water Data'!D81))="","",OFFSET('Water Data'!$D$28,0,10*ROW('Water Data'!D81)))</f>
        <v/>
      </c>
      <c r="BU87" s="292" t="str">
        <f ca="true">+IF(OFFSET('Water Data'!$D$29,0,10*ROW('Water Data'!D81))="","",OFFSET('Water Data'!$D$29,0,10*ROW('Water Data'!D81)))</f>
        <v/>
      </c>
      <c r="BV87" s="292" t="str">
        <f ca="true">+IF(OFFSET('Water Data'!$E$27,0,10*ROW('Water Data'!E81))="","",OFFSET('Water Data'!$E$27,0,10*ROW('Water Data'!E81)))</f>
        <v/>
      </c>
      <c r="BW87" s="292" t="str">
        <f ca="true">+IF(OFFSET('Water Data'!$E$28,0,10*ROW('Water Data'!E81))="","",OFFSET('Water Data'!$E$28,0,10*ROW('Water Data'!E81)))</f>
        <v/>
      </c>
      <c r="BX87" s="292" t="str">
        <f ca="true">+IF(OFFSET('Water Data'!$E$29,0,10*ROW('Water Data'!E81))="","",OFFSET('Water Data'!$E$29,0,10*ROW('Water Data'!E81)))</f>
        <v/>
      </c>
      <c r="BY87" s="292" t="str">
        <f ca="true">+IF(OFFSET('Water Data'!$F$27,0,10*ROW('Water Data'!F81))="","",OFFSET('Water Data'!$F$27,0,10*ROW('Water Data'!F81)))</f>
        <v/>
      </c>
      <c r="BZ87" s="292" t="str">
        <f ca="true">+IF(OFFSET('Water Data'!$F$28,0,10*ROW('Water Data'!F81))="","",OFFSET('Water Data'!$F$28,0,10*ROW('Water Data'!F81)))</f>
        <v/>
      </c>
      <c r="CA87" s="292" t="str">
        <f ca="true">+IF(OFFSET('Water Data'!$F$29,0,10*ROW('Water Data'!F81))="","",OFFSET('Water Data'!$F$29,0,10*ROW('Water Data'!F81)))</f>
        <v/>
      </c>
      <c r="CB87" s="292" t="str">
        <f ca="true">+IF(OFFSET('Water Data'!$G$27,0,10*ROW('Water Data'!G81))="","",OFFSET('Water Data'!$G$27,0,10*ROW('Water Data'!G81)))</f>
        <v/>
      </c>
      <c r="CC87" s="292" t="str">
        <f ca="true">+IF(OFFSET('Water Data'!$G$28,0,10*ROW('Water Data'!G81))="","",OFFSET('Water Data'!$G$28,0,10*ROW('Water Data'!G81)))</f>
        <v/>
      </c>
      <c r="CD87" s="292" t="str">
        <f ca="true">+IF(OFFSET('Water Data'!$G$29,0,10*ROW('Water Data'!G81))="","",OFFSET('Water Data'!$G$29,0,10*ROW('Water Data'!G81)))</f>
        <v/>
      </c>
      <c r="CE87" s="292" t="str">
        <f ca="true">+IF(OFFSET('Water Data'!$H$27,0,10*ROW('Water Data'!H81))="","",OFFSET('Water Data'!$H$27,0,10*ROW('Water Data'!H81)))</f>
        <v/>
      </c>
      <c r="CF87" s="292" t="str">
        <f ca="true">+IF(OFFSET('Water Data'!$H$28,0,10*ROW('Water Data'!H81))="","",OFFSET('Water Data'!$H$28,0,10*ROW('Water Data'!H81)))</f>
        <v/>
      </c>
      <c r="CG87" s="292" t="str">
        <f ca="true">+IF(OFFSET('Water Data'!$H$29,0,10*ROW('Water Data'!H81))="","",OFFSET('Water Data'!$H$29,0,10*ROW('Water Data'!H81)))</f>
        <v/>
      </c>
      <c r="CH87" s="292" t="str">
        <f ca="true">+IF(OFFSET('Water Data'!$I$27,0,10*ROW('Water Data'!I81))="","",OFFSET('Water Data'!$I$27,0,10*ROW('Water Data'!I81)))</f>
        <v/>
      </c>
      <c r="CI87" s="292" t="str">
        <f ca="true">+IF(OFFSET('Water Data'!$I$28,0,10*ROW('Water Data'!I81))="","",OFFSET('Water Data'!$I$28,0,10*ROW('Water Data'!I81)))</f>
        <v/>
      </c>
      <c r="CJ87" s="292" t="str">
        <f ca="true">+IF(OFFSET('Water Data'!$I$29,0,10*ROW('Water Data'!I81))="","",OFFSET('Water Data'!$I$29,0,10*ROW('Water Data'!I81)))</f>
        <v/>
      </c>
      <c r="CK87" s="292" t="str">
        <f ca="true">+IF(OFFSET('Sanitation Data'!$D$28,0,10*ROW('Sanitation Data'!D81))="","",OFFSET('Sanitation Data'!$D$28,0,10*ROW('Sanitation Data'!D81)))</f>
        <v/>
      </c>
      <c r="CL87" s="292" t="str">
        <f ca="true">+IF(OFFSET('Sanitation Data'!$D$29,0,10*ROW('Sanitation Data'!D81))="","",OFFSET('Sanitation Data'!$D$29,0,10*ROW('Sanitation Data'!D81)))</f>
        <v/>
      </c>
      <c r="CM87" s="292" t="str">
        <f ca="true">+IF(OFFSET('Sanitation Data'!$D$30,0,10*ROW('Sanitation Data'!D81))="","",OFFSET('Sanitation Data'!$D$30,0,10*ROW('Sanitation Data'!D81)))</f>
        <v/>
      </c>
      <c r="CN87" s="292" t="str">
        <f ca="true">+IF(OFFSET('Sanitation Data'!$D$31,0,10*ROW('Sanitation Data'!D81))="","",OFFSET('Sanitation Data'!$D$31,0,10*ROW('Sanitation Data'!D81)))</f>
        <v/>
      </c>
      <c r="CO87" s="292" t="str">
        <f ca="true">+IF(OFFSET('Sanitation Data'!$D$32,0,10*ROW('Sanitation Data'!D81))="","",OFFSET('Sanitation Data'!$D$32,0,10*ROW('Sanitation Data'!D81)))</f>
        <v/>
      </c>
      <c r="CP87" s="292" t="str">
        <f ca="true">+IF(OFFSET('Sanitation Data'!$E$28,0,10*ROW('Sanitation Data'!E81))="","",OFFSET('Sanitation Data'!$E$28,0,10*ROW('Sanitation Data'!E81)))</f>
        <v/>
      </c>
      <c r="CQ87" s="292" t="str">
        <f ca="true">+IF(OFFSET('Sanitation Data'!$E$29,0,10*ROW('Sanitation Data'!E81))="","",OFFSET('Sanitation Data'!$E$29,0,10*ROW('Sanitation Data'!E81)))</f>
        <v/>
      </c>
      <c r="CR87" s="292" t="str">
        <f ca="true">+IF(OFFSET('Sanitation Data'!$E$30,0,10*ROW('Sanitation Data'!E81))="","",OFFSET('Sanitation Data'!$E$30,0,10*ROW('Sanitation Data'!E81)))</f>
        <v/>
      </c>
      <c r="CS87" s="292" t="str">
        <f ca="true">+IF(OFFSET('Sanitation Data'!$E$31,0,10*ROW('Sanitation Data'!E81))="","",OFFSET('Sanitation Data'!$E$31,0,10*ROW('Sanitation Data'!E81)))</f>
        <v/>
      </c>
      <c r="CT87" s="292" t="str">
        <f ca="true">+IF(OFFSET('Sanitation Data'!$E$32,0,10*ROW('Sanitation Data'!E81))="","",OFFSET('Sanitation Data'!$E$32,0,10*ROW('Sanitation Data'!E81)))</f>
        <v/>
      </c>
      <c r="CU87" s="292" t="str">
        <f ca="true">+IF(OFFSET('Sanitation Data'!$F$28,0,10*ROW('Sanitation Data'!F81))="","",OFFSET('Sanitation Data'!$F$28,0,10*ROW('Sanitation Data'!F81)))</f>
        <v/>
      </c>
      <c r="CV87" s="292" t="str">
        <f ca="true">+IF(OFFSET('Sanitation Data'!$F$29,0,10*ROW('Sanitation Data'!F81))="","",OFFSET('Sanitation Data'!$F$29,0,10*ROW('Sanitation Data'!F81)))</f>
        <v/>
      </c>
      <c r="CW87" s="292" t="str">
        <f ca="true">+IF(OFFSET('Sanitation Data'!$F$30,0,10*ROW('Sanitation Data'!F81))="","",OFFSET('Sanitation Data'!$F$30,0,10*ROW('Sanitation Data'!F81)))</f>
        <v/>
      </c>
      <c r="CX87" s="292" t="str">
        <f ca="true">+IF(OFFSET('Sanitation Data'!$F$31,0,10*ROW('Sanitation Data'!F81))="","",OFFSET('Sanitation Data'!$F$31,0,10*ROW('Sanitation Data'!F81)))</f>
        <v/>
      </c>
      <c r="CY87" s="292" t="str">
        <f ca="true">+IF(OFFSET('Sanitation Data'!$F$32,0,10*ROW('Sanitation Data'!F81))="","",OFFSET('Sanitation Data'!$F$32,0,10*ROW('Sanitation Data'!F81)))</f>
        <v/>
      </c>
      <c r="CZ87" s="292" t="str">
        <f ca="true">+IF(OFFSET('Sanitation Data'!$G$28,0,10*ROW('Sanitation Data'!G81))="","",OFFSET('Sanitation Data'!$G$28,0,10*ROW('Sanitation Data'!G81)))</f>
        <v/>
      </c>
      <c r="DA87" s="292" t="str">
        <f ca="true">+IF(OFFSET('Sanitation Data'!$G$29,0,10*ROW('Sanitation Data'!G81))="","",OFFSET('Sanitation Data'!$G$29,0,10*ROW('Sanitation Data'!G81)))</f>
        <v/>
      </c>
      <c r="DB87" s="292" t="str">
        <f ca="true">+IF(OFFSET('Sanitation Data'!$G$30,0,10*ROW('Sanitation Data'!G81))="","",OFFSET('Sanitation Data'!$G$30,0,10*ROW('Sanitation Data'!G81)))</f>
        <v/>
      </c>
      <c r="DC87" s="292" t="str">
        <f ca="true">+IF(OFFSET('Sanitation Data'!$G$31,0,10*ROW('Sanitation Data'!G81))="","",OFFSET('Sanitation Data'!$G$31,0,10*ROW('Sanitation Data'!G81)))</f>
        <v/>
      </c>
      <c r="DD87" s="292" t="str">
        <f ca="true">+IF(OFFSET('Sanitation Data'!$G$32,0,10*ROW('Sanitation Data'!G81))="","",OFFSET('Sanitation Data'!$G$32,0,10*ROW('Sanitation Data'!G81)))</f>
        <v/>
      </c>
      <c r="DE87" s="292" t="str">
        <f ca="true">+IF(OFFSET('Sanitation Data'!$H$28,0,10*ROW('Sanitation Data'!H81))="","",OFFSET('Sanitation Data'!$H$28,0,10*ROW('Sanitation Data'!H81)))</f>
        <v/>
      </c>
      <c r="DF87" s="292" t="str">
        <f ca="true">+IF(OFFSET('Sanitation Data'!$H$29,0,10*ROW('Sanitation Data'!H81))="","",OFFSET('Sanitation Data'!$H$29,0,10*ROW('Sanitation Data'!H81)))</f>
        <v/>
      </c>
      <c r="DG87" s="292" t="str">
        <f ca="true">+IF(OFFSET('Sanitation Data'!$H$30,0,10*ROW('Sanitation Data'!H81))="","",OFFSET('Sanitation Data'!$H$30,0,10*ROW('Sanitation Data'!H81)))</f>
        <v/>
      </c>
      <c r="DH87" s="292" t="str">
        <f ca="true">+IF(OFFSET('Sanitation Data'!$H$31,0,10*ROW('Sanitation Data'!H81))="","",OFFSET('Sanitation Data'!$H$31,0,10*ROW('Sanitation Data'!H81)))</f>
        <v/>
      </c>
      <c r="DI87" s="292" t="str">
        <f ca="true">+IF(OFFSET('Sanitation Data'!$H$32,0,10*ROW('Sanitation Data'!H81))="","",OFFSET('Sanitation Data'!$H$32,0,10*ROW('Sanitation Data'!H81)))</f>
        <v/>
      </c>
      <c r="DJ87" s="292" t="str">
        <f ca="true">+IF(OFFSET('Sanitation Data'!$I$28,0,10*ROW('Sanitation Data'!I81))="","",OFFSET('Sanitation Data'!$I$28,0,10*ROW('Sanitation Data'!I81)))</f>
        <v/>
      </c>
      <c r="DK87" s="292" t="str">
        <f ca="true">+IF(OFFSET('Sanitation Data'!$I$29,0,10*ROW('Sanitation Data'!I81))="","",OFFSET('Sanitation Data'!$I$29,0,10*ROW('Sanitation Data'!I81)))</f>
        <v/>
      </c>
      <c r="DL87" s="292" t="str">
        <f ca="true">+IF(OFFSET('Sanitation Data'!$I$30,0,10*ROW('Sanitation Data'!I81))="","",OFFSET('Sanitation Data'!$I$30,0,10*ROW('Sanitation Data'!I81)))</f>
        <v/>
      </c>
      <c r="DM87" s="292" t="str">
        <f ca="true">+IF(OFFSET('Sanitation Data'!$I$31,0,10*ROW('Sanitation Data'!I81))="","",OFFSET('Sanitation Data'!$I$31,0,10*ROW('Sanitation Data'!I81)))</f>
        <v/>
      </c>
      <c r="DN87" s="292" t="str">
        <f ca="true">+IF(OFFSET('Sanitation Data'!$I$32,0,10*ROW('Sanitation Data'!I81))="","",OFFSET('Sanitation Data'!$I$32,0,10*ROW('Sanitation Data'!I81)))</f>
        <v/>
      </c>
      <c r="DO87" s="292" t="str">
        <f ca="true">+IF(OFFSET('Hygiene Data'!$D$11,0,10*ROW('Hygiene Data'!D81))="","",OFFSET('Hygiene Data'!$D$11,0,10*ROW('Hygiene Data'!D81)))</f>
        <v/>
      </c>
      <c r="DP87" s="292" t="str">
        <f ca="true">+IF(OFFSET('Hygiene Data'!$D$12,0,10*ROW('Hygiene Data'!D81))="","",OFFSET('Hygiene Data'!$D$12,0,10*ROW('Hygiene Data'!D81)))</f>
        <v/>
      </c>
      <c r="DQ87" s="292" t="str">
        <f ca="true">+IF(OFFSET('Hygiene Data'!$D$13,0,10*ROW('Hygiene Data'!D81))="","",OFFSET('Hygiene Data'!$D$13,0,10*ROW('Hygiene Data'!D81)))</f>
        <v/>
      </c>
      <c r="DR87" s="292" t="str">
        <f ca="true">+IF(OFFSET('Hygiene Data'!$E$11,0,10*ROW('Hygiene Data'!E81))="","",OFFSET('Hygiene Data'!$E$11,0,10*ROW('Hygiene Data'!E81)))</f>
        <v/>
      </c>
      <c r="DS87" s="292" t="str">
        <f ca="true">+IF(OFFSET('Hygiene Data'!$E$12,0,10*ROW('Hygiene Data'!E81))="","",OFFSET('Hygiene Data'!$E$12,0,10*ROW('Hygiene Data'!E81)))</f>
        <v/>
      </c>
      <c r="DT87" s="292" t="str">
        <f ca="true">+IF(OFFSET('Hygiene Data'!$E$13,0,10*ROW('Hygiene Data'!E81))="","",OFFSET('Hygiene Data'!$E$13,0,10*ROW('Hygiene Data'!E81)))</f>
        <v/>
      </c>
      <c r="DU87" s="292" t="str">
        <f ca="true">+IF(OFFSET('Hygiene Data'!$F$11,0,10*ROW('Hygiene Data'!F81))="","",OFFSET('Hygiene Data'!$F$11,0,10*ROW('Hygiene Data'!F81)))</f>
        <v/>
      </c>
      <c r="DV87" s="292" t="str">
        <f ca="true">+IF(OFFSET('Hygiene Data'!$F$12,0,10*ROW('Hygiene Data'!F81))="","",OFFSET('Hygiene Data'!$F$12,0,10*ROW('Hygiene Data'!F81)))</f>
        <v/>
      </c>
      <c r="DW87" s="292" t="str">
        <f ca="true">+IF(OFFSET('Hygiene Data'!$F$13,0,10*ROW('Hygiene Data'!F81))="","",OFFSET('Hygiene Data'!$F$13,0,10*ROW('Hygiene Data'!F81)))</f>
        <v/>
      </c>
      <c r="DX87" s="292" t="str">
        <f ca="true">+IF(OFFSET('Hygiene Data'!$G$11,0,10*ROW('Hygiene Data'!G81))="","",OFFSET('Hygiene Data'!$G$11,0,10*ROW('Hygiene Data'!G81)))</f>
        <v/>
      </c>
      <c r="DY87" s="292" t="str">
        <f ca="true">+IF(OFFSET('Hygiene Data'!$G$12,0,10*ROW('Hygiene Data'!G81))="","",OFFSET('Hygiene Data'!$G$12,0,10*ROW('Hygiene Data'!G81)))</f>
        <v/>
      </c>
      <c r="DZ87" s="292" t="str">
        <f ca="true">+IF(OFFSET('Hygiene Data'!$G$13,0,10*ROW('Hygiene Data'!G81))="","",OFFSET('Hygiene Data'!$G$13,0,10*ROW('Hygiene Data'!G81)))</f>
        <v/>
      </c>
      <c r="EA87" s="292" t="str">
        <f ca="true">+IF(OFFSET('Hygiene Data'!$H$11,0,10*ROW('Hygiene Data'!H81))="","",OFFSET('Hygiene Data'!$H$11,0,10*ROW('Hygiene Data'!H81)))</f>
        <v/>
      </c>
      <c r="EB87" s="292" t="str">
        <f ca="true">+IF(OFFSET('Hygiene Data'!$H$12,0,10*ROW('Hygiene Data'!H81))="","",OFFSET('Hygiene Data'!$H$12,0,10*ROW('Hygiene Data'!H81)))</f>
        <v/>
      </c>
      <c r="EC87" s="292" t="str">
        <f ca="true">+IF(OFFSET('Hygiene Data'!$H$13,0,10*ROW('Hygiene Data'!H81))="","",OFFSET('Hygiene Data'!$H$13,0,10*ROW('Hygiene Data'!H81)))</f>
        <v/>
      </c>
      <c r="ED87" s="292" t="str">
        <f ca="true">+IF(OFFSET('Hygiene Data'!$I$11,0,10*ROW('Hygiene Data'!I81))="","",OFFSET('Hygiene Data'!$I$11,0,10*ROW('Hygiene Data'!I81)))</f>
        <v/>
      </c>
      <c r="EE87" s="292" t="str">
        <f ca="true">+IF(OFFSET('Hygiene Data'!$I$12,0,10*ROW('Hygiene Data'!I81))="","",OFFSET('Hygiene Data'!$I$12,0,10*ROW('Hygiene Data'!I81)))</f>
        <v/>
      </c>
      <c r="EF87" s="29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8"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2"/>
      <c r="BS88" s="292" t="str">
        <f ca="true">+IF(OFFSET('Water Data'!$D$27,0,10*ROW('Water Data'!D82))="","",OFFSET('Water Data'!$D$27,0,10*ROW('Water Data'!D82)))</f>
        <v/>
      </c>
      <c r="BT88" s="292" t="str">
        <f ca="true">+IF(OFFSET('Water Data'!$D$28,0,10*ROW('Water Data'!D82))="","",OFFSET('Water Data'!$D$28,0,10*ROW('Water Data'!D82)))</f>
        <v/>
      </c>
      <c r="BU88" s="292" t="str">
        <f ca="true">+IF(OFFSET('Water Data'!$D$29,0,10*ROW('Water Data'!D82))="","",OFFSET('Water Data'!$D$29,0,10*ROW('Water Data'!D82)))</f>
        <v/>
      </c>
      <c r="BV88" s="292" t="str">
        <f ca="true">+IF(OFFSET('Water Data'!$E$27,0,10*ROW('Water Data'!E82))="","",OFFSET('Water Data'!$E$27,0,10*ROW('Water Data'!E82)))</f>
        <v/>
      </c>
      <c r="BW88" s="292" t="str">
        <f ca="true">+IF(OFFSET('Water Data'!$E$28,0,10*ROW('Water Data'!E82))="","",OFFSET('Water Data'!$E$28,0,10*ROW('Water Data'!E82)))</f>
        <v/>
      </c>
      <c r="BX88" s="292" t="str">
        <f ca="true">+IF(OFFSET('Water Data'!$E$29,0,10*ROW('Water Data'!E82))="","",OFFSET('Water Data'!$E$29,0,10*ROW('Water Data'!E82)))</f>
        <v/>
      </c>
      <c r="BY88" s="292" t="str">
        <f ca="true">+IF(OFFSET('Water Data'!$F$27,0,10*ROW('Water Data'!F82))="","",OFFSET('Water Data'!$F$27,0,10*ROW('Water Data'!F82)))</f>
        <v/>
      </c>
      <c r="BZ88" s="292" t="str">
        <f ca="true">+IF(OFFSET('Water Data'!$F$28,0,10*ROW('Water Data'!F82))="","",OFFSET('Water Data'!$F$28,0,10*ROW('Water Data'!F82)))</f>
        <v/>
      </c>
      <c r="CA88" s="292" t="str">
        <f ca="true">+IF(OFFSET('Water Data'!$F$29,0,10*ROW('Water Data'!F82))="","",OFFSET('Water Data'!$F$29,0,10*ROW('Water Data'!F82)))</f>
        <v/>
      </c>
      <c r="CB88" s="292" t="str">
        <f ca="true">+IF(OFFSET('Water Data'!$G$27,0,10*ROW('Water Data'!G82))="","",OFFSET('Water Data'!$G$27,0,10*ROW('Water Data'!G82)))</f>
        <v/>
      </c>
      <c r="CC88" s="292" t="str">
        <f ca="true">+IF(OFFSET('Water Data'!$G$28,0,10*ROW('Water Data'!G82))="","",OFFSET('Water Data'!$G$28,0,10*ROW('Water Data'!G82)))</f>
        <v/>
      </c>
      <c r="CD88" s="292" t="str">
        <f ca="true">+IF(OFFSET('Water Data'!$G$29,0,10*ROW('Water Data'!G82))="","",OFFSET('Water Data'!$G$29,0,10*ROW('Water Data'!G82)))</f>
        <v/>
      </c>
      <c r="CE88" s="292" t="str">
        <f ca="true">+IF(OFFSET('Water Data'!$H$27,0,10*ROW('Water Data'!H82))="","",OFFSET('Water Data'!$H$27,0,10*ROW('Water Data'!H82)))</f>
        <v/>
      </c>
      <c r="CF88" s="292" t="str">
        <f ca="true">+IF(OFFSET('Water Data'!$H$28,0,10*ROW('Water Data'!H82))="","",OFFSET('Water Data'!$H$28,0,10*ROW('Water Data'!H82)))</f>
        <v/>
      </c>
      <c r="CG88" s="292" t="str">
        <f ca="true">+IF(OFFSET('Water Data'!$H$29,0,10*ROW('Water Data'!H82))="","",OFFSET('Water Data'!$H$29,0,10*ROW('Water Data'!H82)))</f>
        <v/>
      </c>
      <c r="CH88" s="292" t="str">
        <f ca="true">+IF(OFFSET('Water Data'!$I$27,0,10*ROW('Water Data'!I82))="","",OFFSET('Water Data'!$I$27,0,10*ROW('Water Data'!I82)))</f>
        <v/>
      </c>
      <c r="CI88" s="292" t="str">
        <f ca="true">+IF(OFFSET('Water Data'!$I$28,0,10*ROW('Water Data'!I82))="","",OFFSET('Water Data'!$I$28,0,10*ROW('Water Data'!I82)))</f>
        <v/>
      </c>
      <c r="CJ88" s="292" t="str">
        <f ca="true">+IF(OFFSET('Water Data'!$I$29,0,10*ROW('Water Data'!I82))="","",OFFSET('Water Data'!$I$29,0,10*ROW('Water Data'!I82)))</f>
        <v/>
      </c>
      <c r="CK88" s="292" t="str">
        <f ca="true">+IF(OFFSET('Sanitation Data'!$D$28,0,10*ROW('Sanitation Data'!D82))="","",OFFSET('Sanitation Data'!$D$28,0,10*ROW('Sanitation Data'!D82)))</f>
        <v/>
      </c>
      <c r="CL88" s="292" t="str">
        <f ca="true">+IF(OFFSET('Sanitation Data'!$D$29,0,10*ROW('Sanitation Data'!D82))="","",OFFSET('Sanitation Data'!$D$29,0,10*ROW('Sanitation Data'!D82)))</f>
        <v/>
      </c>
      <c r="CM88" s="292" t="str">
        <f ca="true">+IF(OFFSET('Sanitation Data'!$D$30,0,10*ROW('Sanitation Data'!D82))="","",OFFSET('Sanitation Data'!$D$30,0,10*ROW('Sanitation Data'!D82)))</f>
        <v/>
      </c>
      <c r="CN88" s="292" t="str">
        <f ca="true">+IF(OFFSET('Sanitation Data'!$D$31,0,10*ROW('Sanitation Data'!D82))="","",OFFSET('Sanitation Data'!$D$31,0,10*ROW('Sanitation Data'!D82)))</f>
        <v/>
      </c>
      <c r="CO88" s="292" t="str">
        <f ca="true">+IF(OFFSET('Sanitation Data'!$D$32,0,10*ROW('Sanitation Data'!D82))="","",OFFSET('Sanitation Data'!$D$32,0,10*ROW('Sanitation Data'!D82)))</f>
        <v/>
      </c>
      <c r="CP88" s="292" t="str">
        <f ca="true">+IF(OFFSET('Sanitation Data'!$E$28,0,10*ROW('Sanitation Data'!E82))="","",OFFSET('Sanitation Data'!$E$28,0,10*ROW('Sanitation Data'!E82)))</f>
        <v/>
      </c>
      <c r="CQ88" s="292" t="str">
        <f ca="true">+IF(OFFSET('Sanitation Data'!$E$29,0,10*ROW('Sanitation Data'!E82))="","",OFFSET('Sanitation Data'!$E$29,0,10*ROW('Sanitation Data'!E82)))</f>
        <v/>
      </c>
      <c r="CR88" s="292" t="str">
        <f ca="true">+IF(OFFSET('Sanitation Data'!$E$30,0,10*ROW('Sanitation Data'!E82))="","",OFFSET('Sanitation Data'!$E$30,0,10*ROW('Sanitation Data'!E82)))</f>
        <v/>
      </c>
      <c r="CS88" s="292" t="str">
        <f ca="true">+IF(OFFSET('Sanitation Data'!$E$31,0,10*ROW('Sanitation Data'!E82))="","",OFFSET('Sanitation Data'!$E$31,0,10*ROW('Sanitation Data'!E82)))</f>
        <v/>
      </c>
      <c r="CT88" s="292" t="str">
        <f ca="true">+IF(OFFSET('Sanitation Data'!$E$32,0,10*ROW('Sanitation Data'!E82))="","",OFFSET('Sanitation Data'!$E$32,0,10*ROW('Sanitation Data'!E82)))</f>
        <v/>
      </c>
      <c r="CU88" s="292" t="str">
        <f ca="true">+IF(OFFSET('Sanitation Data'!$F$28,0,10*ROW('Sanitation Data'!F82))="","",OFFSET('Sanitation Data'!$F$28,0,10*ROW('Sanitation Data'!F82)))</f>
        <v/>
      </c>
      <c r="CV88" s="292" t="str">
        <f ca="true">+IF(OFFSET('Sanitation Data'!$F$29,0,10*ROW('Sanitation Data'!F82))="","",OFFSET('Sanitation Data'!$F$29,0,10*ROW('Sanitation Data'!F82)))</f>
        <v/>
      </c>
      <c r="CW88" s="292" t="str">
        <f ca="true">+IF(OFFSET('Sanitation Data'!$F$30,0,10*ROW('Sanitation Data'!F82))="","",OFFSET('Sanitation Data'!$F$30,0,10*ROW('Sanitation Data'!F82)))</f>
        <v/>
      </c>
      <c r="CX88" s="292" t="str">
        <f ca="true">+IF(OFFSET('Sanitation Data'!$F$31,0,10*ROW('Sanitation Data'!F82))="","",OFFSET('Sanitation Data'!$F$31,0,10*ROW('Sanitation Data'!F82)))</f>
        <v/>
      </c>
      <c r="CY88" s="292" t="str">
        <f ca="true">+IF(OFFSET('Sanitation Data'!$F$32,0,10*ROW('Sanitation Data'!F82))="","",OFFSET('Sanitation Data'!$F$32,0,10*ROW('Sanitation Data'!F82)))</f>
        <v/>
      </c>
      <c r="CZ88" s="292" t="str">
        <f ca="true">+IF(OFFSET('Sanitation Data'!$G$28,0,10*ROW('Sanitation Data'!G82))="","",OFFSET('Sanitation Data'!$G$28,0,10*ROW('Sanitation Data'!G82)))</f>
        <v/>
      </c>
      <c r="DA88" s="292" t="str">
        <f ca="true">+IF(OFFSET('Sanitation Data'!$G$29,0,10*ROW('Sanitation Data'!G82))="","",OFFSET('Sanitation Data'!$G$29,0,10*ROW('Sanitation Data'!G82)))</f>
        <v/>
      </c>
      <c r="DB88" s="292" t="str">
        <f ca="true">+IF(OFFSET('Sanitation Data'!$G$30,0,10*ROW('Sanitation Data'!G82))="","",OFFSET('Sanitation Data'!$G$30,0,10*ROW('Sanitation Data'!G82)))</f>
        <v/>
      </c>
      <c r="DC88" s="292" t="str">
        <f ca="true">+IF(OFFSET('Sanitation Data'!$G$31,0,10*ROW('Sanitation Data'!G82))="","",OFFSET('Sanitation Data'!$G$31,0,10*ROW('Sanitation Data'!G82)))</f>
        <v/>
      </c>
      <c r="DD88" s="292" t="str">
        <f ca="true">+IF(OFFSET('Sanitation Data'!$G$32,0,10*ROW('Sanitation Data'!G82))="","",OFFSET('Sanitation Data'!$G$32,0,10*ROW('Sanitation Data'!G82)))</f>
        <v/>
      </c>
      <c r="DE88" s="292" t="str">
        <f ca="true">+IF(OFFSET('Sanitation Data'!$H$28,0,10*ROW('Sanitation Data'!H82))="","",OFFSET('Sanitation Data'!$H$28,0,10*ROW('Sanitation Data'!H82)))</f>
        <v/>
      </c>
      <c r="DF88" s="292" t="str">
        <f ca="true">+IF(OFFSET('Sanitation Data'!$H$29,0,10*ROW('Sanitation Data'!H82))="","",OFFSET('Sanitation Data'!$H$29,0,10*ROW('Sanitation Data'!H82)))</f>
        <v/>
      </c>
      <c r="DG88" s="292" t="str">
        <f ca="true">+IF(OFFSET('Sanitation Data'!$H$30,0,10*ROW('Sanitation Data'!H82))="","",OFFSET('Sanitation Data'!$H$30,0,10*ROW('Sanitation Data'!H82)))</f>
        <v/>
      </c>
      <c r="DH88" s="292" t="str">
        <f ca="true">+IF(OFFSET('Sanitation Data'!$H$31,0,10*ROW('Sanitation Data'!H82))="","",OFFSET('Sanitation Data'!$H$31,0,10*ROW('Sanitation Data'!H82)))</f>
        <v/>
      </c>
      <c r="DI88" s="292" t="str">
        <f ca="true">+IF(OFFSET('Sanitation Data'!$H$32,0,10*ROW('Sanitation Data'!H82))="","",OFFSET('Sanitation Data'!$H$32,0,10*ROW('Sanitation Data'!H82)))</f>
        <v/>
      </c>
      <c r="DJ88" s="292" t="str">
        <f ca="true">+IF(OFFSET('Sanitation Data'!$I$28,0,10*ROW('Sanitation Data'!I82))="","",OFFSET('Sanitation Data'!$I$28,0,10*ROW('Sanitation Data'!I82)))</f>
        <v/>
      </c>
      <c r="DK88" s="292" t="str">
        <f ca="true">+IF(OFFSET('Sanitation Data'!$I$29,0,10*ROW('Sanitation Data'!I82))="","",OFFSET('Sanitation Data'!$I$29,0,10*ROW('Sanitation Data'!I82)))</f>
        <v/>
      </c>
      <c r="DL88" s="292" t="str">
        <f ca="true">+IF(OFFSET('Sanitation Data'!$I$30,0,10*ROW('Sanitation Data'!I82))="","",OFFSET('Sanitation Data'!$I$30,0,10*ROW('Sanitation Data'!I82)))</f>
        <v/>
      </c>
      <c r="DM88" s="292" t="str">
        <f ca="true">+IF(OFFSET('Sanitation Data'!$I$31,0,10*ROW('Sanitation Data'!I82))="","",OFFSET('Sanitation Data'!$I$31,0,10*ROW('Sanitation Data'!I82)))</f>
        <v/>
      </c>
      <c r="DN88" s="292" t="str">
        <f ca="true">+IF(OFFSET('Sanitation Data'!$I$32,0,10*ROW('Sanitation Data'!I82))="","",OFFSET('Sanitation Data'!$I$32,0,10*ROW('Sanitation Data'!I82)))</f>
        <v/>
      </c>
      <c r="DO88" s="292" t="str">
        <f ca="true">+IF(OFFSET('Hygiene Data'!$D$11,0,10*ROW('Hygiene Data'!D82))="","",OFFSET('Hygiene Data'!$D$11,0,10*ROW('Hygiene Data'!D82)))</f>
        <v/>
      </c>
      <c r="DP88" s="292" t="str">
        <f ca="true">+IF(OFFSET('Hygiene Data'!$D$12,0,10*ROW('Hygiene Data'!D82))="","",OFFSET('Hygiene Data'!$D$12,0,10*ROW('Hygiene Data'!D82)))</f>
        <v/>
      </c>
      <c r="DQ88" s="292" t="str">
        <f ca="true">+IF(OFFSET('Hygiene Data'!$D$13,0,10*ROW('Hygiene Data'!D82))="","",OFFSET('Hygiene Data'!$D$13,0,10*ROW('Hygiene Data'!D82)))</f>
        <v/>
      </c>
      <c r="DR88" s="292" t="str">
        <f ca="true">+IF(OFFSET('Hygiene Data'!$E$11,0,10*ROW('Hygiene Data'!E82))="","",OFFSET('Hygiene Data'!$E$11,0,10*ROW('Hygiene Data'!E82)))</f>
        <v/>
      </c>
      <c r="DS88" s="292" t="str">
        <f ca="true">+IF(OFFSET('Hygiene Data'!$E$12,0,10*ROW('Hygiene Data'!E82))="","",OFFSET('Hygiene Data'!$E$12,0,10*ROW('Hygiene Data'!E82)))</f>
        <v/>
      </c>
      <c r="DT88" s="292" t="str">
        <f ca="true">+IF(OFFSET('Hygiene Data'!$E$13,0,10*ROW('Hygiene Data'!E82))="","",OFFSET('Hygiene Data'!$E$13,0,10*ROW('Hygiene Data'!E82)))</f>
        <v/>
      </c>
      <c r="DU88" s="292" t="str">
        <f ca="true">+IF(OFFSET('Hygiene Data'!$F$11,0,10*ROW('Hygiene Data'!F82))="","",OFFSET('Hygiene Data'!$F$11,0,10*ROW('Hygiene Data'!F82)))</f>
        <v/>
      </c>
      <c r="DV88" s="292" t="str">
        <f ca="true">+IF(OFFSET('Hygiene Data'!$F$12,0,10*ROW('Hygiene Data'!F82))="","",OFFSET('Hygiene Data'!$F$12,0,10*ROW('Hygiene Data'!F82)))</f>
        <v/>
      </c>
      <c r="DW88" s="292" t="str">
        <f ca="true">+IF(OFFSET('Hygiene Data'!$F$13,0,10*ROW('Hygiene Data'!F82))="","",OFFSET('Hygiene Data'!$F$13,0,10*ROW('Hygiene Data'!F82)))</f>
        <v/>
      </c>
      <c r="DX88" s="292" t="str">
        <f ca="true">+IF(OFFSET('Hygiene Data'!$G$11,0,10*ROW('Hygiene Data'!G82))="","",OFFSET('Hygiene Data'!$G$11,0,10*ROW('Hygiene Data'!G82)))</f>
        <v/>
      </c>
      <c r="DY88" s="292" t="str">
        <f ca="true">+IF(OFFSET('Hygiene Data'!$G$12,0,10*ROW('Hygiene Data'!G82))="","",OFFSET('Hygiene Data'!$G$12,0,10*ROW('Hygiene Data'!G82)))</f>
        <v/>
      </c>
      <c r="DZ88" s="292" t="str">
        <f ca="true">+IF(OFFSET('Hygiene Data'!$G$13,0,10*ROW('Hygiene Data'!G82))="","",OFFSET('Hygiene Data'!$G$13,0,10*ROW('Hygiene Data'!G82)))</f>
        <v/>
      </c>
      <c r="EA88" s="292" t="str">
        <f ca="true">+IF(OFFSET('Hygiene Data'!$H$11,0,10*ROW('Hygiene Data'!H82))="","",OFFSET('Hygiene Data'!$H$11,0,10*ROW('Hygiene Data'!H82)))</f>
        <v/>
      </c>
      <c r="EB88" s="292" t="str">
        <f ca="true">+IF(OFFSET('Hygiene Data'!$H$12,0,10*ROW('Hygiene Data'!H82))="","",OFFSET('Hygiene Data'!$H$12,0,10*ROW('Hygiene Data'!H82)))</f>
        <v/>
      </c>
      <c r="EC88" s="292" t="str">
        <f ca="true">+IF(OFFSET('Hygiene Data'!$H$13,0,10*ROW('Hygiene Data'!H82))="","",OFFSET('Hygiene Data'!$H$13,0,10*ROW('Hygiene Data'!H82)))</f>
        <v/>
      </c>
      <c r="ED88" s="292" t="str">
        <f ca="true">+IF(OFFSET('Hygiene Data'!$I$11,0,10*ROW('Hygiene Data'!I82))="","",OFFSET('Hygiene Data'!$I$11,0,10*ROW('Hygiene Data'!I82)))</f>
        <v/>
      </c>
      <c r="EE88" s="292" t="str">
        <f ca="true">+IF(OFFSET('Hygiene Data'!$I$12,0,10*ROW('Hygiene Data'!I82))="","",OFFSET('Hygiene Data'!$I$12,0,10*ROW('Hygiene Data'!I82)))</f>
        <v/>
      </c>
      <c r="EF88" s="29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8"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2"/>
      <c r="BS89" s="292" t="str">
        <f ca="true">+IF(OFFSET('Water Data'!$D$27,0,10*ROW('Water Data'!D83))="","",OFFSET('Water Data'!$D$27,0,10*ROW('Water Data'!D83)))</f>
        <v/>
      </c>
      <c r="BT89" s="292" t="str">
        <f ca="true">+IF(OFFSET('Water Data'!$D$28,0,10*ROW('Water Data'!D83))="","",OFFSET('Water Data'!$D$28,0,10*ROW('Water Data'!D83)))</f>
        <v/>
      </c>
      <c r="BU89" s="292" t="str">
        <f ca="true">+IF(OFFSET('Water Data'!$D$29,0,10*ROW('Water Data'!D83))="","",OFFSET('Water Data'!$D$29,0,10*ROW('Water Data'!D83)))</f>
        <v/>
      </c>
      <c r="BV89" s="292" t="str">
        <f ca="true">+IF(OFFSET('Water Data'!$E$27,0,10*ROW('Water Data'!E83))="","",OFFSET('Water Data'!$E$27,0,10*ROW('Water Data'!E83)))</f>
        <v/>
      </c>
      <c r="BW89" s="292" t="str">
        <f ca="true">+IF(OFFSET('Water Data'!$E$28,0,10*ROW('Water Data'!E83))="","",OFFSET('Water Data'!$E$28,0,10*ROW('Water Data'!E83)))</f>
        <v/>
      </c>
      <c r="BX89" s="292" t="str">
        <f ca="true">+IF(OFFSET('Water Data'!$E$29,0,10*ROW('Water Data'!E83))="","",OFFSET('Water Data'!$E$29,0,10*ROW('Water Data'!E83)))</f>
        <v/>
      </c>
      <c r="BY89" s="292" t="str">
        <f ca="true">+IF(OFFSET('Water Data'!$F$27,0,10*ROW('Water Data'!F83))="","",OFFSET('Water Data'!$F$27,0,10*ROW('Water Data'!F83)))</f>
        <v/>
      </c>
      <c r="BZ89" s="292" t="str">
        <f ca="true">+IF(OFFSET('Water Data'!$F$28,0,10*ROW('Water Data'!F83))="","",OFFSET('Water Data'!$F$28,0,10*ROW('Water Data'!F83)))</f>
        <v/>
      </c>
      <c r="CA89" s="292" t="str">
        <f ca="true">+IF(OFFSET('Water Data'!$F$29,0,10*ROW('Water Data'!F83))="","",OFFSET('Water Data'!$F$29,0,10*ROW('Water Data'!F83)))</f>
        <v/>
      </c>
      <c r="CB89" s="292" t="str">
        <f ca="true">+IF(OFFSET('Water Data'!$G$27,0,10*ROW('Water Data'!G83))="","",OFFSET('Water Data'!$G$27,0,10*ROW('Water Data'!G83)))</f>
        <v/>
      </c>
      <c r="CC89" s="292" t="str">
        <f ca="true">+IF(OFFSET('Water Data'!$G$28,0,10*ROW('Water Data'!G83))="","",OFFSET('Water Data'!$G$28,0,10*ROW('Water Data'!G83)))</f>
        <v/>
      </c>
      <c r="CD89" s="292" t="str">
        <f ca="true">+IF(OFFSET('Water Data'!$G$29,0,10*ROW('Water Data'!G83))="","",OFFSET('Water Data'!$G$29,0,10*ROW('Water Data'!G83)))</f>
        <v/>
      </c>
      <c r="CE89" s="292" t="str">
        <f ca="true">+IF(OFFSET('Water Data'!$H$27,0,10*ROW('Water Data'!H83))="","",OFFSET('Water Data'!$H$27,0,10*ROW('Water Data'!H83)))</f>
        <v/>
      </c>
      <c r="CF89" s="292" t="str">
        <f ca="true">+IF(OFFSET('Water Data'!$H$28,0,10*ROW('Water Data'!H83))="","",OFFSET('Water Data'!$H$28,0,10*ROW('Water Data'!H83)))</f>
        <v/>
      </c>
      <c r="CG89" s="292" t="str">
        <f ca="true">+IF(OFFSET('Water Data'!$H$29,0,10*ROW('Water Data'!H83))="","",OFFSET('Water Data'!$H$29,0,10*ROW('Water Data'!H83)))</f>
        <v/>
      </c>
      <c r="CH89" s="292" t="str">
        <f ca="true">+IF(OFFSET('Water Data'!$I$27,0,10*ROW('Water Data'!I83))="","",OFFSET('Water Data'!$I$27,0,10*ROW('Water Data'!I83)))</f>
        <v/>
      </c>
      <c r="CI89" s="292" t="str">
        <f ca="true">+IF(OFFSET('Water Data'!$I$28,0,10*ROW('Water Data'!I83))="","",OFFSET('Water Data'!$I$28,0,10*ROW('Water Data'!I83)))</f>
        <v/>
      </c>
      <c r="CJ89" s="292" t="str">
        <f ca="true">+IF(OFFSET('Water Data'!$I$29,0,10*ROW('Water Data'!I83))="","",OFFSET('Water Data'!$I$29,0,10*ROW('Water Data'!I83)))</f>
        <v/>
      </c>
      <c r="CK89" s="292" t="str">
        <f ca="true">+IF(OFFSET('Sanitation Data'!$D$28,0,10*ROW('Sanitation Data'!D83))="","",OFFSET('Sanitation Data'!$D$28,0,10*ROW('Sanitation Data'!D83)))</f>
        <v/>
      </c>
      <c r="CL89" s="292" t="str">
        <f ca="true">+IF(OFFSET('Sanitation Data'!$D$29,0,10*ROW('Sanitation Data'!D83))="","",OFFSET('Sanitation Data'!$D$29,0,10*ROW('Sanitation Data'!D83)))</f>
        <v/>
      </c>
      <c r="CM89" s="292" t="str">
        <f ca="true">+IF(OFFSET('Sanitation Data'!$D$30,0,10*ROW('Sanitation Data'!D83))="","",OFFSET('Sanitation Data'!$D$30,0,10*ROW('Sanitation Data'!D83)))</f>
        <v/>
      </c>
      <c r="CN89" s="292" t="str">
        <f ca="true">+IF(OFFSET('Sanitation Data'!$D$31,0,10*ROW('Sanitation Data'!D83))="","",OFFSET('Sanitation Data'!$D$31,0,10*ROW('Sanitation Data'!D83)))</f>
        <v/>
      </c>
      <c r="CO89" s="292" t="str">
        <f ca="true">+IF(OFFSET('Sanitation Data'!$D$32,0,10*ROW('Sanitation Data'!D83))="","",OFFSET('Sanitation Data'!$D$32,0,10*ROW('Sanitation Data'!D83)))</f>
        <v/>
      </c>
      <c r="CP89" s="292" t="str">
        <f ca="true">+IF(OFFSET('Sanitation Data'!$E$28,0,10*ROW('Sanitation Data'!E83))="","",OFFSET('Sanitation Data'!$E$28,0,10*ROW('Sanitation Data'!E83)))</f>
        <v/>
      </c>
      <c r="CQ89" s="292" t="str">
        <f ca="true">+IF(OFFSET('Sanitation Data'!$E$29,0,10*ROW('Sanitation Data'!E83))="","",OFFSET('Sanitation Data'!$E$29,0,10*ROW('Sanitation Data'!E83)))</f>
        <v/>
      </c>
      <c r="CR89" s="292" t="str">
        <f ca="true">+IF(OFFSET('Sanitation Data'!$E$30,0,10*ROW('Sanitation Data'!E83))="","",OFFSET('Sanitation Data'!$E$30,0,10*ROW('Sanitation Data'!E83)))</f>
        <v/>
      </c>
      <c r="CS89" s="292" t="str">
        <f ca="true">+IF(OFFSET('Sanitation Data'!$E$31,0,10*ROW('Sanitation Data'!E83))="","",OFFSET('Sanitation Data'!$E$31,0,10*ROW('Sanitation Data'!E83)))</f>
        <v/>
      </c>
      <c r="CT89" s="292" t="str">
        <f ca="true">+IF(OFFSET('Sanitation Data'!$E$32,0,10*ROW('Sanitation Data'!E83))="","",OFFSET('Sanitation Data'!$E$32,0,10*ROW('Sanitation Data'!E83)))</f>
        <v/>
      </c>
      <c r="CU89" s="292" t="str">
        <f ca="true">+IF(OFFSET('Sanitation Data'!$F$28,0,10*ROW('Sanitation Data'!F83))="","",OFFSET('Sanitation Data'!$F$28,0,10*ROW('Sanitation Data'!F83)))</f>
        <v/>
      </c>
      <c r="CV89" s="292" t="str">
        <f ca="true">+IF(OFFSET('Sanitation Data'!$F$29,0,10*ROW('Sanitation Data'!F83))="","",OFFSET('Sanitation Data'!$F$29,0,10*ROW('Sanitation Data'!F83)))</f>
        <v/>
      </c>
      <c r="CW89" s="292" t="str">
        <f ca="true">+IF(OFFSET('Sanitation Data'!$F$30,0,10*ROW('Sanitation Data'!F83))="","",OFFSET('Sanitation Data'!$F$30,0,10*ROW('Sanitation Data'!F83)))</f>
        <v/>
      </c>
      <c r="CX89" s="292" t="str">
        <f ca="true">+IF(OFFSET('Sanitation Data'!$F$31,0,10*ROW('Sanitation Data'!F83))="","",OFFSET('Sanitation Data'!$F$31,0,10*ROW('Sanitation Data'!F83)))</f>
        <v/>
      </c>
      <c r="CY89" s="292" t="str">
        <f ca="true">+IF(OFFSET('Sanitation Data'!$F$32,0,10*ROW('Sanitation Data'!F83))="","",OFFSET('Sanitation Data'!$F$32,0,10*ROW('Sanitation Data'!F83)))</f>
        <v/>
      </c>
      <c r="CZ89" s="292" t="str">
        <f ca="true">+IF(OFFSET('Sanitation Data'!$G$28,0,10*ROW('Sanitation Data'!G83))="","",OFFSET('Sanitation Data'!$G$28,0,10*ROW('Sanitation Data'!G83)))</f>
        <v/>
      </c>
      <c r="DA89" s="292" t="str">
        <f ca="true">+IF(OFFSET('Sanitation Data'!$G$29,0,10*ROW('Sanitation Data'!G83))="","",OFFSET('Sanitation Data'!$G$29,0,10*ROW('Sanitation Data'!G83)))</f>
        <v/>
      </c>
      <c r="DB89" s="292" t="str">
        <f ca="true">+IF(OFFSET('Sanitation Data'!$G$30,0,10*ROW('Sanitation Data'!G83))="","",OFFSET('Sanitation Data'!$G$30,0,10*ROW('Sanitation Data'!G83)))</f>
        <v/>
      </c>
      <c r="DC89" s="292" t="str">
        <f ca="true">+IF(OFFSET('Sanitation Data'!$G$31,0,10*ROW('Sanitation Data'!G83))="","",OFFSET('Sanitation Data'!$G$31,0,10*ROW('Sanitation Data'!G83)))</f>
        <v/>
      </c>
      <c r="DD89" s="292" t="str">
        <f ca="true">+IF(OFFSET('Sanitation Data'!$G$32,0,10*ROW('Sanitation Data'!G83))="","",OFFSET('Sanitation Data'!$G$32,0,10*ROW('Sanitation Data'!G83)))</f>
        <v/>
      </c>
      <c r="DE89" s="292" t="str">
        <f ca="true">+IF(OFFSET('Sanitation Data'!$H$28,0,10*ROW('Sanitation Data'!H83))="","",OFFSET('Sanitation Data'!$H$28,0,10*ROW('Sanitation Data'!H83)))</f>
        <v/>
      </c>
      <c r="DF89" s="292" t="str">
        <f ca="true">+IF(OFFSET('Sanitation Data'!$H$29,0,10*ROW('Sanitation Data'!H83))="","",OFFSET('Sanitation Data'!$H$29,0,10*ROW('Sanitation Data'!H83)))</f>
        <v/>
      </c>
      <c r="DG89" s="292" t="str">
        <f ca="true">+IF(OFFSET('Sanitation Data'!$H$30,0,10*ROW('Sanitation Data'!H83))="","",OFFSET('Sanitation Data'!$H$30,0,10*ROW('Sanitation Data'!H83)))</f>
        <v/>
      </c>
      <c r="DH89" s="292" t="str">
        <f ca="true">+IF(OFFSET('Sanitation Data'!$H$31,0,10*ROW('Sanitation Data'!H83))="","",OFFSET('Sanitation Data'!$H$31,0,10*ROW('Sanitation Data'!H83)))</f>
        <v/>
      </c>
      <c r="DI89" s="292" t="str">
        <f ca="true">+IF(OFFSET('Sanitation Data'!$H$32,0,10*ROW('Sanitation Data'!H83))="","",OFFSET('Sanitation Data'!$H$32,0,10*ROW('Sanitation Data'!H83)))</f>
        <v/>
      </c>
      <c r="DJ89" s="292" t="str">
        <f ca="true">+IF(OFFSET('Sanitation Data'!$I$28,0,10*ROW('Sanitation Data'!I83))="","",OFFSET('Sanitation Data'!$I$28,0,10*ROW('Sanitation Data'!I83)))</f>
        <v/>
      </c>
      <c r="DK89" s="292" t="str">
        <f ca="true">+IF(OFFSET('Sanitation Data'!$I$29,0,10*ROW('Sanitation Data'!I83))="","",OFFSET('Sanitation Data'!$I$29,0,10*ROW('Sanitation Data'!I83)))</f>
        <v/>
      </c>
      <c r="DL89" s="292" t="str">
        <f ca="true">+IF(OFFSET('Sanitation Data'!$I$30,0,10*ROW('Sanitation Data'!I83))="","",OFFSET('Sanitation Data'!$I$30,0,10*ROW('Sanitation Data'!I83)))</f>
        <v/>
      </c>
      <c r="DM89" s="292" t="str">
        <f ca="true">+IF(OFFSET('Sanitation Data'!$I$31,0,10*ROW('Sanitation Data'!I83))="","",OFFSET('Sanitation Data'!$I$31,0,10*ROW('Sanitation Data'!I83)))</f>
        <v/>
      </c>
      <c r="DN89" s="292" t="str">
        <f ca="true">+IF(OFFSET('Sanitation Data'!$I$32,0,10*ROW('Sanitation Data'!I83))="","",OFFSET('Sanitation Data'!$I$32,0,10*ROW('Sanitation Data'!I83)))</f>
        <v/>
      </c>
      <c r="DO89" s="292" t="str">
        <f ca="true">+IF(OFFSET('Hygiene Data'!$D$11,0,10*ROW('Hygiene Data'!D83))="","",OFFSET('Hygiene Data'!$D$11,0,10*ROW('Hygiene Data'!D83)))</f>
        <v/>
      </c>
      <c r="DP89" s="292" t="str">
        <f ca="true">+IF(OFFSET('Hygiene Data'!$D$12,0,10*ROW('Hygiene Data'!D83))="","",OFFSET('Hygiene Data'!$D$12,0,10*ROW('Hygiene Data'!D83)))</f>
        <v/>
      </c>
      <c r="DQ89" s="292" t="str">
        <f ca="true">+IF(OFFSET('Hygiene Data'!$D$13,0,10*ROW('Hygiene Data'!D83))="","",OFFSET('Hygiene Data'!$D$13,0,10*ROW('Hygiene Data'!D83)))</f>
        <v/>
      </c>
      <c r="DR89" s="292" t="str">
        <f ca="true">+IF(OFFSET('Hygiene Data'!$E$11,0,10*ROW('Hygiene Data'!E83))="","",OFFSET('Hygiene Data'!$E$11,0,10*ROW('Hygiene Data'!E83)))</f>
        <v/>
      </c>
      <c r="DS89" s="292" t="str">
        <f ca="true">+IF(OFFSET('Hygiene Data'!$E$12,0,10*ROW('Hygiene Data'!E83))="","",OFFSET('Hygiene Data'!$E$12,0,10*ROW('Hygiene Data'!E83)))</f>
        <v/>
      </c>
      <c r="DT89" s="292" t="str">
        <f ca="true">+IF(OFFSET('Hygiene Data'!$E$13,0,10*ROW('Hygiene Data'!E83))="","",OFFSET('Hygiene Data'!$E$13,0,10*ROW('Hygiene Data'!E83)))</f>
        <v/>
      </c>
      <c r="DU89" s="292" t="str">
        <f ca="true">+IF(OFFSET('Hygiene Data'!$F$11,0,10*ROW('Hygiene Data'!F83))="","",OFFSET('Hygiene Data'!$F$11,0,10*ROW('Hygiene Data'!F83)))</f>
        <v/>
      </c>
      <c r="DV89" s="292" t="str">
        <f ca="true">+IF(OFFSET('Hygiene Data'!$F$12,0,10*ROW('Hygiene Data'!F83))="","",OFFSET('Hygiene Data'!$F$12,0,10*ROW('Hygiene Data'!F83)))</f>
        <v/>
      </c>
      <c r="DW89" s="292" t="str">
        <f ca="true">+IF(OFFSET('Hygiene Data'!$F$13,0,10*ROW('Hygiene Data'!F83))="","",OFFSET('Hygiene Data'!$F$13,0,10*ROW('Hygiene Data'!F83)))</f>
        <v/>
      </c>
      <c r="DX89" s="292" t="str">
        <f ca="true">+IF(OFFSET('Hygiene Data'!$G$11,0,10*ROW('Hygiene Data'!G83))="","",OFFSET('Hygiene Data'!$G$11,0,10*ROW('Hygiene Data'!G83)))</f>
        <v/>
      </c>
      <c r="DY89" s="292" t="str">
        <f ca="true">+IF(OFFSET('Hygiene Data'!$G$12,0,10*ROW('Hygiene Data'!G83))="","",OFFSET('Hygiene Data'!$G$12,0,10*ROW('Hygiene Data'!G83)))</f>
        <v/>
      </c>
      <c r="DZ89" s="292" t="str">
        <f ca="true">+IF(OFFSET('Hygiene Data'!$G$13,0,10*ROW('Hygiene Data'!G83))="","",OFFSET('Hygiene Data'!$G$13,0,10*ROW('Hygiene Data'!G83)))</f>
        <v/>
      </c>
      <c r="EA89" s="292" t="str">
        <f ca="true">+IF(OFFSET('Hygiene Data'!$H$11,0,10*ROW('Hygiene Data'!H83))="","",OFFSET('Hygiene Data'!$H$11,0,10*ROW('Hygiene Data'!H83)))</f>
        <v/>
      </c>
      <c r="EB89" s="292" t="str">
        <f ca="true">+IF(OFFSET('Hygiene Data'!$H$12,0,10*ROW('Hygiene Data'!H83))="","",OFFSET('Hygiene Data'!$H$12,0,10*ROW('Hygiene Data'!H83)))</f>
        <v/>
      </c>
      <c r="EC89" s="292" t="str">
        <f ca="true">+IF(OFFSET('Hygiene Data'!$H$13,0,10*ROW('Hygiene Data'!H83))="","",OFFSET('Hygiene Data'!$H$13,0,10*ROW('Hygiene Data'!H83)))</f>
        <v/>
      </c>
      <c r="ED89" s="292" t="str">
        <f ca="true">+IF(OFFSET('Hygiene Data'!$I$11,0,10*ROW('Hygiene Data'!I83))="","",OFFSET('Hygiene Data'!$I$11,0,10*ROW('Hygiene Data'!I83)))</f>
        <v/>
      </c>
      <c r="EE89" s="292" t="str">
        <f ca="true">+IF(OFFSET('Hygiene Data'!$I$12,0,10*ROW('Hygiene Data'!I83))="","",OFFSET('Hygiene Data'!$I$12,0,10*ROW('Hygiene Data'!I83)))</f>
        <v/>
      </c>
      <c r="EF89" s="29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8"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2"/>
      <c r="BS90" s="292" t="str">
        <f ca="true">+IF(OFFSET('Water Data'!$D$27,0,10*ROW('Water Data'!D84))="","",OFFSET('Water Data'!$D$27,0,10*ROW('Water Data'!D84)))</f>
        <v/>
      </c>
      <c r="BT90" s="292" t="str">
        <f ca="true">+IF(OFFSET('Water Data'!$D$28,0,10*ROW('Water Data'!D84))="","",OFFSET('Water Data'!$D$28,0,10*ROW('Water Data'!D84)))</f>
        <v/>
      </c>
      <c r="BU90" s="292" t="str">
        <f ca="true">+IF(OFFSET('Water Data'!$D$29,0,10*ROW('Water Data'!D84))="","",OFFSET('Water Data'!$D$29,0,10*ROW('Water Data'!D84)))</f>
        <v/>
      </c>
      <c r="BV90" s="292" t="str">
        <f ca="true">+IF(OFFSET('Water Data'!$E$27,0,10*ROW('Water Data'!E84))="","",OFFSET('Water Data'!$E$27,0,10*ROW('Water Data'!E84)))</f>
        <v/>
      </c>
      <c r="BW90" s="292" t="str">
        <f ca="true">+IF(OFFSET('Water Data'!$E$28,0,10*ROW('Water Data'!E84))="","",OFFSET('Water Data'!$E$28,0,10*ROW('Water Data'!E84)))</f>
        <v/>
      </c>
      <c r="BX90" s="292" t="str">
        <f ca="true">+IF(OFFSET('Water Data'!$E$29,0,10*ROW('Water Data'!E84))="","",OFFSET('Water Data'!$E$29,0,10*ROW('Water Data'!E84)))</f>
        <v/>
      </c>
      <c r="BY90" s="292" t="str">
        <f ca="true">+IF(OFFSET('Water Data'!$F$27,0,10*ROW('Water Data'!F84))="","",OFFSET('Water Data'!$F$27,0,10*ROW('Water Data'!F84)))</f>
        <v/>
      </c>
      <c r="BZ90" s="292" t="str">
        <f ca="true">+IF(OFFSET('Water Data'!$F$28,0,10*ROW('Water Data'!F84))="","",OFFSET('Water Data'!$F$28,0,10*ROW('Water Data'!F84)))</f>
        <v/>
      </c>
      <c r="CA90" s="292" t="str">
        <f ca="true">+IF(OFFSET('Water Data'!$F$29,0,10*ROW('Water Data'!F84))="","",OFFSET('Water Data'!$F$29,0,10*ROW('Water Data'!F84)))</f>
        <v/>
      </c>
      <c r="CB90" s="292" t="str">
        <f ca="true">+IF(OFFSET('Water Data'!$G$27,0,10*ROW('Water Data'!G84))="","",OFFSET('Water Data'!$G$27,0,10*ROW('Water Data'!G84)))</f>
        <v/>
      </c>
      <c r="CC90" s="292" t="str">
        <f ca="true">+IF(OFFSET('Water Data'!$G$28,0,10*ROW('Water Data'!G84))="","",OFFSET('Water Data'!$G$28,0,10*ROW('Water Data'!G84)))</f>
        <v/>
      </c>
      <c r="CD90" s="292" t="str">
        <f ca="true">+IF(OFFSET('Water Data'!$G$29,0,10*ROW('Water Data'!G84))="","",OFFSET('Water Data'!$G$29,0,10*ROW('Water Data'!G84)))</f>
        <v/>
      </c>
      <c r="CE90" s="292" t="str">
        <f ca="true">+IF(OFFSET('Water Data'!$H$27,0,10*ROW('Water Data'!H84))="","",OFFSET('Water Data'!$H$27,0,10*ROW('Water Data'!H84)))</f>
        <v/>
      </c>
      <c r="CF90" s="292" t="str">
        <f ca="true">+IF(OFFSET('Water Data'!$H$28,0,10*ROW('Water Data'!H84))="","",OFFSET('Water Data'!$H$28,0,10*ROW('Water Data'!H84)))</f>
        <v/>
      </c>
      <c r="CG90" s="292" t="str">
        <f ca="true">+IF(OFFSET('Water Data'!$H$29,0,10*ROW('Water Data'!H84))="","",OFFSET('Water Data'!$H$29,0,10*ROW('Water Data'!H84)))</f>
        <v/>
      </c>
      <c r="CH90" s="292" t="str">
        <f ca="true">+IF(OFFSET('Water Data'!$I$27,0,10*ROW('Water Data'!I84))="","",OFFSET('Water Data'!$I$27,0,10*ROW('Water Data'!I84)))</f>
        <v/>
      </c>
      <c r="CI90" s="292" t="str">
        <f ca="true">+IF(OFFSET('Water Data'!$I$28,0,10*ROW('Water Data'!I84))="","",OFFSET('Water Data'!$I$28,0,10*ROW('Water Data'!I84)))</f>
        <v/>
      </c>
      <c r="CJ90" s="292" t="str">
        <f ca="true">+IF(OFFSET('Water Data'!$I$29,0,10*ROW('Water Data'!I84))="","",OFFSET('Water Data'!$I$29,0,10*ROW('Water Data'!I84)))</f>
        <v/>
      </c>
      <c r="CK90" s="292" t="str">
        <f ca="true">+IF(OFFSET('Sanitation Data'!$D$28,0,10*ROW('Sanitation Data'!D84))="","",OFFSET('Sanitation Data'!$D$28,0,10*ROW('Sanitation Data'!D84)))</f>
        <v/>
      </c>
      <c r="CL90" s="292" t="str">
        <f ca="true">+IF(OFFSET('Sanitation Data'!$D$29,0,10*ROW('Sanitation Data'!D84))="","",OFFSET('Sanitation Data'!$D$29,0,10*ROW('Sanitation Data'!D84)))</f>
        <v/>
      </c>
      <c r="CM90" s="292" t="str">
        <f ca="true">+IF(OFFSET('Sanitation Data'!$D$30,0,10*ROW('Sanitation Data'!D84))="","",OFFSET('Sanitation Data'!$D$30,0,10*ROW('Sanitation Data'!D84)))</f>
        <v/>
      </c>
      <c r="CN90" s="292" t="str">
        <f ca="true">+IF(OFFSET('Sanitation Data'!$D$31,0,10*ROW('Sanitation Data'!D84))="","",OFFSET('Sanitation Data'!$D$31,0,10*ROW('Sanitation Data'!D84)))</f>
        <v/>
      </c>
      <c r="CO90" s="292" t="str">
        <f ca="true">+IF(OFFSET('Sanitation Data'!$D$32,0,10*ROW('Sanitation Data'!D84))="","",OFFSET('Sanitation Data'!$D$32,0,10*ROW('Sanitation Data'!D84)))</f>
        <v/>
      </c>
      <c r="CP90" s="292" t="str">
        <f ca="true">+IF(OFFSET('Sanitation Data'!$E$28,0,10*ROW('Sanitation Data'!E84))="","",OFFSET('Sanitation Data'!$E$28,0,10*ROW('Sanitation Data'!E84)))</f>
        <v/>
      </c>
      <c r="CQ90" s="292" t="str">
        <f ca="true">+IF(OFFSET('Sanitation Data'!$E$29,0,10*ROW('Sanitation Data'!E84))="","",OFFSET('Sanitation Data'!$E$29,0,10*ROW('Sanitation Data'!E84)))</f>
        <v/>
      </c>
      <c r="CR90" s="292" t="str">
        <f ca="true">+IF(OFFSET('Sanitation Data'!$E$30,0,10*ROW('Sanitation Data'!E84))="","",OFFSET('Sanitation Data'!$E$30,0,10*ROW('Sanitation Data'!E84)))</f>
        <v/>
      </c>
      <c r="CS90" s="292" t="str">
        <f ca="true">+IF(OFFSET('Sanitation Data'!$E$31,0,10*ROW('Sanitation Data'!E84))="","",OFFSET('Sanitation Data'!$E$31,0,10*ROW('Sanitation Data'!E84)))</f>
        <v/>
      </c>
      <c r="CT90" s="292" t="str">
        <f ca="true">+IF(OFFSET('Sanitation Data'!$E$32,0,10*ROW('Sanitation Data'!E84))="","",OFFSET('Sanitation Data'!$E$32,0,10*ROW('Sanitation Data'!E84)))</f>
        <v/>
      </c>
      <c r="CU90" s="292" t="str">
        <f ca="true">+IF(OFFSET('Sanitation Data'!$F$28,0,10*ROW('Sanitation Data'!F84))="","",OFFSET('Sanitation Data'!$F$28,0,10*ROW('Sanitation Data'!F84)))</f>
        <v/>
      </c>
      <c r="CV90" s="292" t="str">
        <f ca="true">+IF(OFFSET('Sanitation Data'!$F$29,0,10*ROW('Sanitation Data'!F84))="","",OFFSET('Sanitation Data'!$F$29,0,10*ROW('Sanitation Data'!F84)))</f>
        <v/>
      </c>
      <c r="CW90" s="292" t="str">
        <f ca="true">+IF(OFFSET('Sanitation Data'!$F$30,0,10*ROW('Sanitation Data'!F84))="","",OFFSET('Sanitation Data'!$F$30,0,10*ROW('Sanitation Data'!F84)))</f>
        <v/>
      </c>
      <c r="CX90" s="292" t="str">
        <f ca="true">+IF(OFFSET('Sanitation Data'!$F$31,0,10*ROW('Sanitation Data'!F84))="","",OFFSET('Sanitation Data'!$F$31,0,10*ROW('Sanitation Data'!F84)))</f>
        <v/>
      </c>
      <c r="CY90" s="292" t="str">
        <f ca="true">+IF(OFFSET('Sanitation Data'!$F$32,0,10*ROW('Sanitation Data'!F84))="","",OFFSET('Sanitation Data'!$F$32,0,10*ROW('Sanitation Data'!F84)))</f>
        <v/>
      </c>
      <c r="CZ90" s="292" t="str">
        <f ca="true">+IF(OFFSET('Sanitation Data'!$G$28,0,10*ROW('Sanitation Data'!G84))="","",OFFSET('Sanitation Data'!$G$28,0,10*ROW('Sanitation Data'!G84)))</f>
        <v/>
      </c>
      <c r="DA90" s="292" t="str">
        <f ca="true">+IF(OFFSET('Sanitation Data'!$G$29,0,10*ROW('Sanitation Data'!G84))="","",OFFSET('Sanitation Data'!$G$29,0,10*ROW('Sanitation Data'!G84)))</f>
        <v/>
      </c>
      <c r="DB90" s="292" t="str">
        <f ca="true">+IF(OFFSET('Sanitation Data'!$G$30,0,10*ROW('Sanitation Data'!G84))="","",OFFSET('Sanitation Data'!$G$30,0,10*ROW('Sanitation Data'!G84)))</f>
        <v/>
      </c>
      <c r="DC90" s="292" t="str">
        <f ca="true">+IF(OFFSET('Sanitation Data'!$G$31,0,10*ROW('Sanitation Data'!G84))="","",OFFSET('Sanitation Data'!$G$31,0,10*ROW('Sanitation Data'!G84)))</f>
        <v/>
      </c>
      <c r="DD90" s="292" t="str">
        <f ca="true">+IF(OFFSET('Sanitation Data'!$G$32,0,10*ROW('Sanitation Data'!G84))="","",OFFSET('Sanitation Data'!$G$32,0,10*ROW('Sanitation Data'!G84)))</f>
        <v/>
      </c>
      <c r="DE90" s="292" t="str">
        <f ca="true">+IF(OFFSET('Sanitation Data'!$H$28,0,10*ROW('Sanitation Data'!H84))="","",OFFSET('Sanitation Data'!$H$28,0,10*ROW('Sanitation Data'!H84)))</f>
        <v/>
      </c>
      <c r="DF90" s="292" t="str">
        <f ca="true">+IF(OFFSET('Sanitation Data'!$H$29,0,10*ROW('Sanitation Data'!H84))="","",OFFSET('Sanitation Data'!$H$29,0,10*ROW('Sanitation Data'!H84)))</f>
        <v/>
      </c>
      <c r="DG90" s="292" t="str">
        <f ca="true">+IF(OFFSET('Sanitation Data'!$H$30,0,10*ROW('Sanitation Data'!H84))="","",OFFSET('Sanitation Data'!$H$30,0,10*ROW('Sanitation Data'!H84)))</f>
        <v/>
      </c>
      <c r="DH90" s="292" t="str">
        <f ca="true">+IF(OFFSET('Sanitation Data'!$H$31,0,10*ROW('Sanitation Data'!H84))="","",OFFSET('Sanitation Data'!$H$31,0,10*ROW('Sanitation Data'!H84)))</f>
        <v/>
      </c>
      <c r="DI90" s="292" t="str">
        <f ca="true">+IF(OFFSET('Sanitation Data'!$H$32,0,10*ROW('Sanitation Data'!H84))="","",OFFSET('Sanitation Data'!$H$32,0,10*ROW('Sanitation Data'!H84)))</f>
        <v/>
      </c>
      <c r="DJ90" s="292" t="str">
        <f ca="true">+IF(OFFSET('Sanitation Data'!$I$28,0,10*ROW('Sanitation Data'!I84))="","",OFFSET('Sanitation Data'!$I$28,0,10*ROW('Sanitation Data'!I84)))</f>
        <v/>
      </c>
      <c r="DK90" s="292" t="str">
        <f ca="true">+IF(OFFSET('Sanitation Data'!$I$29,0,10*ROW('Sanitation Data'!I84))="","",OFFSET('Sanitation Data'!$I$29,0,10*ROW('Sanitation Data'!I84)))</f>
        <v/>
      </c>
      <c r="DL90" s="292" t="str">
        <f ca="true">+IF(OFFSET('Sanitation Data'!$I$30,0,10*ROW('Sanitation Data'!I84))="","",OFFSET('Sanitation Data'!$I$30,0,10*ROW('Sanitation Data'!I84)))</f>
        <v/>
      </c>
      <c r="DM90" s="292" t="str">
        <f ca="true">+IF(OFFSET('Sanitation Data'!$I$31,0,10*ROW('Sanitation Data'!I84))="","",OFFSET('Sanitation Data'!$I$31,0,10*ROW('Sanitation Data'!I84)))</f>
        <v/>
      </c>
      <c r="DN90" s="292" t="str">
        <f ca="true">+IF(OFFSET('Sanitation Data'!$I$32,0,10*ROW('Sanitation Data'!I84))="","",OFFSET('Sanitation Data'!$I$32,0,10*ROW('Sanitation Data'!I84)))</f>
        <v/>
      </c>
      <c r="DO90" s="292" t="str">
        <f ca="true">+IF(OFFSET('Hygiene Data'!$D$11,0,10*ROW('Hygiene Data'!D84))="","",OFFSET('Hygiene Data'!$D$11,0,10*ROW('Hygiene Data'!D84)))</f>
        <v/>
      </c>
      <c r="DP90" s="292" t="str">
        <f ca="true">+IF(OFFSET('Hygiene Data'!$D$12,0,10*ROW('Hygiene Data'!D84))="","",OFFSET('Hygiene Data'!$D$12,0,10*ROW('Hygiene Data'!D84)))</f>
        <v/>
      </c>
      <c r="DQ90" s="292" t="str">
        <f ca="true">+IF(OFFSET('Hygiene Data'!$D$13,0,10*ROW('Hygiene Data'!D84))="","",OFFSET('Hygiene Data'!$D$13,0,10*ROW('Hygiene Data'!D84)))</f>
        <v/>
      </c>
      <c r="DR90" s="292" t="str">
        <f ca="true">+IF(OFFSET('Hygiene Data'!$E$11,0,10*ROW('Hygiene Data'!E84))="","",OFFSET('Hygiene Data'!$E$11,0,10*ROW('Hygiene Data'!E84)))</f>
        <v/>
      </c>
      <c r="DS90" s="292" t="str">
        <f ca="true">+IF(OFFSET('Hygiene Data'!$E$12,0,10*ROW('Hygiene Data'!E84))="","",OFFSET('Hygiene Data'!$E$12,0,10*ROW('Hygiene Data'!E84)))</f>
        <v/>
      </c>
      <c r="DT90" s="292" t="str">
        <f ca="true">+IF(OFFSET('Hygiene Data'!$E$13,0,10*ROW('Hygiene Data'!E84))="","",OFFSET('Hygiene Data'!$E$13,0,10*ROW('Hygiene Data'!E84)))</f>
        <v/>
      </c>
      <c r="DU90" s="292" t="str">
        <f ca="true">+IF(OFFSET('Hygiene Data'!$F$11,0,10*ROW('Hygiene Data'!F84))="","",OFFSET('Hygiene Data'!$F$11,0,10*ROW('Hygiene Data'!F84)))</f>
        <v/>
      </c>
      <c r="DV90" s="292" t="str">
        <f ca="true">+IF(OFFSET('Hygiene Data'!$F$12,0,10*ROW('Hygiene Data'!F84))="","",OFFSET('Hygiene Data'!$F$12,0,10*ROW('Hygiene Data'!F84)))</f>
        <v/>
      </c>
      <c r="DW90" s="292" t="str">
        <f ca="true">+IF(OFFSET('Hygiene Data'!$F$13,0,10*ROW('Hygiene Data'!F84))="","",OFFSET('Hygiene Data'!$F$13,0,10*ROW('Hygiene Data'!F84)))</f>
        <v/>
      </c>
      <c r="DX90" s="292" t="str">
        <f ca="true">+IF(OFFSET('Hygiene Data'!$G$11,0,10*ROW('Hygiene Data'!G84))="","",OFFSET('Hygiene Data'!$G$11,0,10*ROW('Hygiene Data'!G84)))</f>
        <v/>
      </c>
      <c r="DY90" s="292" t="str">
        <f ca="true">+IF(OFFSET('Hygiene Data'!$G$12,0,10*ROW('Hygiene Data'!G84))="","",OFFSET('Hygiene Data'!$G$12,0,10*ROW('Hygiene Data'!G84)))</f>
        <v/>
      </c>
      <c r="DZ90" s="292" t="str">
        <f ca="true">+IF(OFFSET('Hygiene Data'!$G$13,0,10*ROW('Hygiene Data'!G84))="","",OFFSET('Hygiene Data'!$G$13,0,10*ROW('Hygiene Data'!G84)))</f>
        <v/>
      </c>
      <c r="EA90" s="292" t="str">
        <f ca="true">+IF(OFFSET('Hygiene Data'!$H$11,0,10*ROW('Hygiene Data'!H84))="","",OFFSET('Hygiene Data'!$H$11,0,10*ROW('Hygiene Data'!H84)))</f>
        <v/>
      </c>
      <c r="EB90" s="292" t="str">
        <f ca="true">+IF(OFFSET('Hygiene Data'!$H$12,0,10*ROW('Hygiene Data'!H84))="","",OFFSET('Hygiene Data'!$H$12,0,10*ROW('Hygiene Data'!H84)))</f>
        <v/>
      </c>
      <c r="EC90" s="292" t="str">
        <f ca="true">+IF(OFFSET('Hygiene Data'!$H$13,0,10*ROW('Hygiene Data'!H84))="","",OFFSET('Hygiene Data'!$H$13,0,10*ROW('Hygiene Data'!H84)))</f>
        <v/>
      </c>
      <c r="ED90" s="292" t="str">
        <f ca="true">+IF(OFFSET('Hygiene Data'!$I$11,0,10*ROW('Hygiene Data'!I84))="","",OFFSET('Hygiene Data'!$I$11,0,10*ROW('Hygiene Data'!I84)))</f>
        <v/>
      </c>
      <c r="EE90" s="292" t="str">
        <f ca="true">+IF(OFFSET('Hygiene Data'!$I$12,0,10*ROW('Hygiene Data'!I84))="","",OFFSET('Hygiene Data'!$I$12,0,10*ROW('Hygiene Data'!I84)))</f>
        <v/>
      </c>
      <c r="EF90" s="29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8"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2"/>
      <c r="BS91" s="292" t="str">
        <f ca="true">+IF(OFFSET('Water Data'!$D$27,0,10*ROW('Water Data'!D85))="","",OFFSET('Water Data'!$D$27,0,10*ROW('Water Data'!D85)))</f>
        <v/>
      </c>
      <c r="BT91" s="292" t="str">
        <f ca="true">+IF(OFFSET('Water Data'!$D$28,0,10*ROW('Water Data'!D85))="","",OFFSET('Water Data'!$D$28,0,10*ROW('Water Data'!D85)))</f>
        <v/>
      </c>
      <c r="BU91" s="292" t="str">
        <f ca="true">+IF(OFFSET('Water Data'!$D$29,0,10*ROW('Water Data'!D85))="","",OFFSET('Water Data'!$D$29,0,10*ROW('Water Data'!D85)))</f>
        <v/>
      </c>
      <c r="BV91" s="292" t="str">
        <f ca="true">+IF(OFFSET('Water Data'!$E$27,0,10*ROW('Water Data'!E85))="","",OFFSET('Water Data'!$E$27,0,10*ROW('Water Data'!E85)))</f>
        <v/>
      </c>
      <c r="BW91" s="292" t="str">
        <f ca="true">+IF(OFFSET('Water Data'!$E$28,0,10*ROW('Water Data'!E85))="","",OFFSET('Water Data'!$E$28,0,10*ROW('Water Data'!E85)))</f>
        <v/>
      </c>
      <c r="BX91" s="292" t="str">
        <f ca="true">+IF(OFFSET('Water Data'!$E$29,0,10*ROW('Water Data'!E85))="","",OFFSET('Water Data'!$E$29,0,10*ROW('Water Data'!E85)))</f>
        <v/>
      </c>
      <c r="BY91" s="292" t="str">
        <f ca="true">+IF(OFFSET('Water Data'!$F$27,0,10*ROW('Water Data'!F85))="","",OFFSET('Water Data'!$F$27,0,10*ROW('Water Data'!F85)))</f>
        <v/>
      </c>
      <c r="BZ91" s="292" t="str">
        <f ca="true">+IF(OFFSET('Water Data'!$F$28,0,10*ROW('Water Data'!F85))="","",OFFSET('Water Data'!$F$28,0,10*ROW('Water Data'!F85)))</f>
        <v/>
      </c>
      <c r="CA91" s="292" t="str">
        <f ca="true">+IF(OFFSET('Water Data'!$F$29,0,10*ROW('Water Data'!F85))="","",OFFSET('Water Data'!$F$29,0,10*ROW('Water Data'!F85)))</f>
        <v/>
      </c>
      <c r="CB91" s="292" t="str">
        <f ca="true">+IF(OFFSET('Water Data'!$G$27,0,10*ROW('Water Data'!G85))="","",OFFSET('Water Data'!$G$27,0,10*ROW('Water Data'!G85)))</f>
        <v/>
      </c>
      <c r="CC91" s="292" t="str">
        <f ca="true">+IF(OFFSET('Water Data'!$G$28,0,10*ROW('Water Data'!G85))="","",OFFSET('Water Data'!$G$28,0,10*ROW('Water Data'!G85)))</f>
        <v/>
      </c>
      <c r="CD91" s="292" t="str">
        <f ca="true">+IF(OFFSET('Water Data'!$G$29,0,10*ROW('Water Data'!G85))="","",OFFSET('Water Data'!$G$29,0,10*ROW('Water Data'!G85)))</f>
        <v/>
      </c>
      <c r="CE91" s="292" t="str">
        <f ca="true">+IF(OFFSET('Water Data'!$H$27,0,10*ROW('Water Data'!H85))="","",OFFSET('Water Data'!$H$27,0,10*ROW('Water Data'!H85)))</f>
        <v/>
      </c>
      <c r="CF91" s="292" t="str">
        <f ca="true">+IF(OFFSET('Water Data'!$H$28,0,10*ROW('Water Data'!H85))="","",OFFSET('Water Data'!$H$28,0,10*ROW('Water Data'!H85)))</f>
        <v/>
      </c>
      <c r="CG91" s="292" t="str">
        <f ca="true">+IF(OFFSET('Water Data'!$H$29,0,10*ROW('Water Data'!H85))="","",OFFSET('Water Data'!$H$29,0,10*ROW('Water Data'!H85)))</f>
        <v/>
      </c>
      <c r="CH91" s="292" t="str">
        <f ca="true">+IF(OFFSET('Water Data'!$I$27,0,10*ROW('Water Data'!I85))="","",OFFSET('Water Data'!$I$27,0,10*ROW('Water Data'!I85)))</f>
        <v/>
      </c>
      <c r="CI91" s="292" t="str">
        <f ca="true">+IF(OFFSET('Water Data'!$I$28,0,10*ROW('Water Data'!I85))="","",OFFSET('Water Data'!$I$28,0,10*ROW('Water Data'!I85)))</f>
        <v/>
      </c>
      <c r="CJ91" s="292" t="str">
        <f ca="true">+IF(OFFSET('Water Data'!$I$29,0,10*ROW('Water Data'!I85))="","",OFFSET('Water Data'!$I$29,0,10*ROW('Water Data'!I85)))</f>
        <v/>
      </c>
      <c r="CK91" s="292" t="str">
        <f ca="true">+IF(OFFSET('Sanitation Data'!$D$28,0,10*ROW('Sanitation Data'!D85))="","",OFFSET('Sanitation Data'!$D$28,0,10*ROW('Sanitation Data'!D85)))</f>
        <v/>
      </c>
      <c r="CL91" s="292" t="str">
        <f ca="true">+IF(OFFSET('Sanitation Data'!$D$29,0,10*ROW('Sanitation Data'!D85))="","",OFFSET('Sanitation Data'!$D$29,0,10*ROW('Sanitation Data'!D85)))</f>
        <v/>
      </c>
      <c r="CM91" s="292" t="str">
        <f ca="true">+IF(OFFSET('Sanitation Data'!$D$30,0,10*ROW('Sanitation Data'!D85))="","",OFFSET('Sanitation Data'!$D$30,0,10*ROW('Sanitation Data'!D85)))</f>
        <v/>
      </c>
      <c r="CN91" s="292" t="str">
        <f ca="true">+IF(OFFSET('Sanitation Data'!$D$31,0,10*ROW('Sanitation Data'!D85))="","",OFFSET('Sanitation Data'!$D$31,0,10*ROW('Sanitation Data'!D85)))</f>
        <v/>
      </c>
      <c r="CO91" s="292" t="str">
        <f ca="true">+IF(OFFSET('Sanitation Data'!$D$32,0,10*ROW('Sanitation Data'!D85))="","",OFFSET('Sanitation Data'!$D$32,0,10*ROW('Sanitation Data'!D85)))</f>
        <v/>
      </c>
      <c r="CP91" s="292" t="str">
        <f ca="true">+IF(OFFSET('Sanitation Data'!$E$28,0,10*ROW('Sanitation Data'!E85))="","",OFFSET('Sanitation Data'!$E$28,0,10*ROW('Sanitation Data'!E85)))</f>
        <v/>
      </c>
      <c r="CQ91" s="292" t="str">
        <f ca="true">+IF(OFFSET('Sanitation Data'!$E$29,0,10*ROW('Sanitation Data'!E85))="","",OFFSET('Sanitation Data'!$E$29,0,10*ROW('Sanitation Data'!E85)))</f>
        <v/>
      </c>
      <c r="CR91" s="292" t="str">
        <f ca="true">+IF(OFFSET('Sanitation Data'!$E$30,0,10*ROW('Sanitation Data'!E85))="","",OFFSET('Sanitation Data'!$E$30,0,10*ROW('Sanitation Data'!E85)))</f>
        <v/>
      </c>
      <c r="CS91" s="292" t="str">
        <f ca="true">+IF(OFFSET('Sanitation Data'!$E$31,0,10*ROW('Sanitation Data'!E85))="","",OFFSET('Sanitation Data'!$E$31,0,10*ROW('Sanitation Data'!E85)))</f>
        <v/>
      </c>
      <c r="CT91" s="292" t="str">
        <f ca="true">+IF(OFFSET('Sanitation Data'!$E$32,0,10*ROW('Sanitation Data'!E85))="","",OFFSET('Sanitation Data'!$E$32,0,10*ROW('Sanitation Data'!E85)))</f>
        <v/>
      </c>
      <c r="CU91" s="292" t="str">
        <f ca="true">+IF(OFFSET('Sanitation Data'!$F$28,0,10*ROW('Sanitation Data'!F85))="","",OFFSET('Sanitation Data'!$F$28,0,10*ROW('Sanitation Data'!F85)))</f>
        <v/>
      </c>
      <c r="CV91" s="292" t="str">
        <f ca="true">+IF(OFFSET('Sanitation Data'!$F$29,0,10*ROW('Sanitation Data'!F85))="","",OFFSET('Sanitation Data'!$F$29,0,10*ROW('Sanitation Data'!F85)))</f>
        <v/>
      </c>
      <c r="CW91" s="292" t="str">
        <f ca="true">+IF(OFFSET('Sanitation Data'!$F$30,0,10*ROW('Sanitation Data'!F85))="","",OFFSET('Sanitation Data'!$F$30,0,10*ROW('Sanitation Data'!F85)))</f>
        <v/>
      </c>
      <c r="CX91" s="292" t="str">
        <f ca="true">+IF(OFFSET('Sanitation Data'!$F$31,0,10*ROW('Sanitation Data'!F85))="","",OFFSET('Sanitation Data'!$F$31,0,10*ROW('Sanitation Data'!F85)))</f>
        <v/>
      </c>
      <c r="CY91" s="292" t="str">
        <f ca="true">+IF(OFFSET('Sanitation Data'!$F$32,0,10*ROW('Sanitation Data'!F85))="","",OFFSET('Sanitation Data'!$F$32,0,10*ROW('Sanitation Data'!F85)))</f>
        <v/>
      </c>
      <c r="CZ91" s="292" t="str">
        <f ca="true">+IF(OFFSET('Sanitation Data'!$G$28,0,10*ROW('Sanitation Data'!G85))="","",OFFSET('Sanitation Data'!$G$28,0,10*ROW('Sanitation Data'!G85)))</f>
        <v/>
      </c>
      <c r="DA91" s="292" t="str">
        <f ca="true">+IF(OFFSET('Sanitation Data'!$G$29,0,10*ROW('Sanitation Data'!G85))="","",OFFSET('Sanitation Data'!$G$29,0,10*ROW('Sanitation Data'!G85)))</f>
        <v/>
      </c>
      <c r="DB91" s="292" t="str">
        <f ca="true">+IF(OFFSET('Sanitation Data'!$G$30,0,10*ROW('Sanitation Data'!G85))="","",OFFSET('Sanitation Data'!$G$30,0,10*ROW('Sanitation Data'!G85)))</f>
        <v/>
      </c>
      <c r="DC91" s="292" t="str">
        <f ca="true">+IF(OFFSET('Sanitation Data'!$G$31,0,10*ROW('Sanitation Data'!G85))="","",OFFSET('Sanitation Data'!$G$31,0,10*ROW('Sanitation Data'!G85)))</f>
        <v/>
      </c>
      <c r="DD91" s="292" t="str">
        <f ca="true">+IF(OFFSET('Sanitation Data'!$G$32,0,10*ROW('Sanitation Data'!G85))="","",OFFSET('Sanitation Data'!$G$32,0,10*ROW('Sanitation Data'!G85)))</f>
        <v/>
      </c>
      <c r="DE91" s="292" t="str">
        <f ca="true">+IF(OFFSET('Sanitation Data'!$H$28,0,10*ROW('Sanitation Data'!H85))="","",OFFSET('Sanitation Data'!$H$28,0,10*ROW('Sanitation Data'!H85)))</f>
        <v/>
      </c>
      <c r="DF91" s="292" t="str">
        <f ca="true">+IF(OFFSET('Sanitation Data'!$H$29,0,10*ROW('Sanitation Data'!H85))="","",OFFSET('Sanitation Data'!$H$29,0,10*ROW('Sanitation Data'!H85)))</f>
        <v/>
      </c>
      <c r="DG91" s="292" t="str">
        <f ca="true">+IF(OFFSET('Sanitation Data'!$H$30,0,10*ROW('Sanitation Data'!H85))="","",OFFSET('Sanitation Data'!$H$30,0,10*ROW('Sanitation Data'!H85)))</f>
        <v/>
      </c>
      <c r="DH91" s="292" t="str">
        <f ca="true">+IF(OFFSET('Sanitation Data'!$H$31,0,10*ROW('Sanitation Data'!H85))="","",OFFSET('Sanitation Data'!$H$31,0,10*ROW('Sanitation Data'!H85)))</f>
        <v/>
      </c>
      <c r="DI91" s="292" t="str">
        <f ca="true">+IF(OFFSET('Sanitation Data'!$H$32,0,10*ROW('Sanitation Data'!H85))="","",OFFSET('Sanitation Data'!$H$32,0,10*ROW('Sanitation Data'!H85)))</f>
        <v/>
      </c>
      <c r="DJ91" s="292" t="str">
        <f ca="true">+IF(OFFSET('Sanitation Data'!$I$28,0,10*ROW('Sanitation Data'!I85))="","",OFFSET('Sanitation Data'!$I$28,0,10*ROW('Sanitation Data'!I85)))</f>
        <v/>
      </c>
      <c r="DK91" s="292" t="str">
        <f ca="true">+IF(OFFSET('Sanitation Data'!$I$29,0,10*ROW('Sanitation Data'!I85))="","",OFFSET('Sanitation Data'!$I$29,0,10*ROW('Sanitation Data'!I85)))</f>
        <v/>
      </c>
      <c r="DL91" s="292" t="str">
        <f ca="true">+IF(OFFSET('Sanitation Data'!$I$30,0,10*ROW('Sanitation Data'!I85))="","",OFFSET('Sanitation Data'!$I$30,0,10*ROW('Sanitation Data'!I85)))</f>
        <v/>
      </c>
      <c r="DM91" s="292" t="str">
        <f ca="true">+IF(OFFSET('Sanitation Data'!$I$31,0,10*ROW('Sanitation Data'!I85))="","",OFFSET('Sanitation Data'!$I$31,0,10*ROW('Sanitation Data'!I85)))</f>
        <v/>
      </c>
      <c r="DN91" s="292" t="str">
        <f ca="true">+IF(OFFSET('Sanitation Data'!$I$32,0,10*ROW('Sanitation Data'!I85))="","",OFFSET('Sanitation Data'!$I$32,0,10*ROW('Sanitation Data'!I85)))</f>
        <v/>
      </c>
      <c r="DO91" s="292" t="str">
        <f ca="true">+IF(OFFSET('Hygiene Data'!$D$11,0,10*ROW('Hygiene Data'!D85))="","",OFFSET('Hygiene Data'!$D$11,0,10*ROW('Hygiene Data'!D85)))</f>
        <v/>
      </c>
      <c r="DP91" s="292" t="str">
        <f ca="true">+IF(OFFSET('Hygiene Data'!$D$12,0,10*ROW('Hygiene Data'!D85))="","",OFFSET('Hygiene Data'!$D$12,0,10*ROW('Hygiene Data'!D85)))</f>
        <v/>
      </c>
      <c r="DQ91" s="292" t="str">
        <f ca="true">+IF(OFFSET('Hygiene Data'!$D$13,0,10*ROW('Hygiene Data'!D85))="","",OFFSET('Hygiene Data'!$D$13,0,10*ROW('Hygiene Data'!D85)))</f>
        <v/>
      </c>
      <c r="DR91" s="292" t="str">
        <f ca="true">+IF(OFFSET('Hygiene Data'!$E$11,0,10*ROW('Hygiene Data'!E85))="","",OFFSET('Hygiene Data'!$E$11,0,10*ROW('Hygiene Data'!E85)))</f>
        <v/>
      </c>
      <c r="DS91" s="292" t="str">
        <f ca="true">+IF(OFFSET('Hygiene Data'!$E$12,0,10*ROW('Hygiene Data'!E85))="","",OFFSET('Hygiene Data'!$E$12,0,10*ROW('Hygiene Data'!E85)))</f>
        <v/>
      </c>
      <c r="DT91" s="292" t="str">
        <f ca="true">+IF(OFFSET('Hygiene Data'!$E$13,0,10*ROW('Hygiene Data'!E85))="","",OFFSET('Hygiene Data'!$E$13,0,10*ROW('Hygiene Data'!E85)))</f>
        <v/>
      </c>
      <c r="DU91" s="292" t="str">
        <f ca="true">+IF(OFFSET('Hygiene Data'!$F$11,0,10*ROW('Hygiene Data'!F85))="","",OFFSET('Hygiene Data'!$F$11,0,10*ROW('Hygiene Data'!F85)))</f>
        <v/>
      </c>
      <c r="DV91" s="292" t="str">
        <f ca="true">+IF(OFFSET('Hygiene Data'!$F$12,0,10*ROW('Hygiene Data'!F85))="","",OFFSET('Hygiene Data'!$F$12,0,10*ROW('Hygiene Data'!F85)))</f>
        <v/>
      </c>
      <c r="DW91" s="292" t="str">
        <f ca="true">+IF(OFFSET('Hygiene Data'!$F$13,0,10*ROW('Hygiene Data'!F85))="","",OFFSET('Hygiene Data'!$F$13,0,10*ROW('Hygiene Data'!F85)))</f>
        <v/>
      </c>
      <c r="DX91" s="292" t="str">
        <f ca="true">+IF(OFFSET('Hygiene Data'!$G$11,0,10*ROW('Hygiene Data'!G85))="","",OFFSET('Hygiene Data'!$G$11,0,10*ROW('Hygiene Data'!G85)))</f>
        <v/>
      </c>
      <c r="DY91" s="292" t="str">
        <f ca="true">+IF(OFFSET('Hygiene Data'!$G$12,0,10*ROW('Hygiene Data'!G85))="","",OFFSET('Hygiene Data'!$G$12,0,10*ROW('Hygiene Data'!G85)))</f>
        <v/>
      </c>
      <c r="DZ91" s="292" t="str">
        <f ca="true">+IF(OFFSET('Hygiene Data'!$G$13,0,10*ROW('Hygiene Data'!G85))="","",OFFSET('Hygiene Data'!$G$13,0,10*ROW('Hygiene Data'!G85)))</f>
        <v/>
      </c>
      <c r="EA91" s="292" t="str">
        <f ca="true">+IF(OFFSET('Hygiene Data'!$H$11,0,10*ROW('Hygiene Data'!H85))="","",OFFSET('Hygiene Data'!$H$11,0,10*ROW('Hygiene Data'!H85)))</f>
        <v/>
      </c>
      <c r="EB91" s="292" t="str">
        <f ca="true">+IF(OFFSET('Hygiene Data'!$H$12,0,10*ROW('Hygiene Data'!H85))="","",OFFSET('Hygiene Data'!$H$12,0,10*ROW('Hygiene Data'!H85)))</f>
        <v/>
      </c>
      <c r="EC91" s="292" t="str">
        <f ca="true">+IF(OFFSET('Hygiene Data'!$H$13,0,10*ROW('Hygiene Data'!H85))="","",OFFSET('Hygiene Data'!$H$13,0,10*ROW('Hygiene Data'!H85)))</f>
        <v/>
      </c>
      <c r="ED91" s="292" t="str">
        <f ca="true">+IF(OFFSET('Hygiene Data'!$I$11,0,10*ROW('Hygiene Data'!I85))="","",OFFSET('Hygiene Data'!$I$11,0,10*ROW('Hygiene Data'!I85)))</f>
        <v/>
      </c>
      <c r="EE91" s="292" t="str">
        <f ca="true">+IF(OFFSET('Hygiene Data'!$I$12,0,10*ROW('Hygiene Data'!I85))="","",OFFSET('Hygiene Data'!$I$12,0,10*ROW('Hygiene Data'!I85)))</f>
        <v/>
      </c>
      <c r="EF91" s="29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8"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2"/>
      <c r="BS92" s="292" t="str">
        <f ca="true">+IF(OFFSET('Water Data'!$D$27,0,10*ROW('Water Data'!D86))="","",OFFSET('Water Data'!$D$27,0,10*ROW('Water Data'!D86)))</f>
        <v/>
      </c>
      <c r="BT92" s="292" t="str">
        <f ca="true">+IF(OFFSET('Water Data'!$D$28,0,10*ROW('Water Data'!D86))="","",OFFSET('Water Data'!$D$28,0,10*ROW('Water Data'!D86)))</f>
        <v/>
      </c>
      <c r="BU92" s="292" t="str">
        <f ca="true">+IF(OFFSET('Water Data'!$D$29,0,10*ROW('Water Data'!D86))="","",OFFSET('Water Data'!$D$29,0,10*ROW('Water Data'!D86)))</f>
        <v/>
      </c>
      <c r="BV92" s="292" t="str">
        <f ca="true">+IF(OFFSET('Water Data'!$E$27,0,10*ROW('Water Data'!E86))="","",OFFSET('Water Data'!$E$27,0,10*ROW('Water Data'!E86)))</f>
        <v/>
      </c>
      <c r="BW92" s="292" t="str">
        <f ca="true">+IF(OFFSET('Water Data'!$E$28,0,10*ROW('Water Data'!E86))="","",OFFSET('Water Data'!$E$28,0,10*ROW('Water Data'!E86)))</f>
        <v/>
      </c>
      <c r="BX92" s="292" t="str">
        <f ca="true">+IF(OFFSET('Water Data'!$E$29,0,10*ROW('Water Data'!E86))="","",OFFSET('Water Data'!$E$29,0,10*ROW('Water Data'!E86)))</f>
        <v/>
      </c>
      <c r="BY92" s="292" t="str">
        <f ca="true">+IF(OFFSET('Water Data'!$F$27,0,10*ROW('Water Data'!F86))="","",OFFSET('Water Data'!$F$27,0,10*ROW('Water Data'!F86)))</f>
        <v/>
      </c>
      <c r="BZ92" s="292" t="str">
        <f ca="true">+IF(OFFSET('Water Data'!$F$28,0,10*ROW('Water Data'!F86))="","",OFFSET('Water Data'!$F$28,0,10*ROW('Water Data'!F86)))</f>
        <v/>
      </c>
      <c r="CA92" s="292" t="str">
        <f ca="true">+IF(OFFSET('Water Data'!$F$29,0,10*ROW('Water Data'!F86))="","",OFFSET('Water Data'!$F$29,0,10*ROW('Water Data'!F86)))</f>
        <v/>
      </c>
      <c r="CB92" s="292" t="str">
        <f ca="true">+IF(OFFSET('Water Data'!$G$27,0,10*ROW('Water Data'!G86))="","",OFFSET('Water Data'!$G$27,0,10*ROW('Water Data'!G86)))</f>
        <v/>
      </c>
      <c r="CC92" s="292" t="str">
        <f ca="true">+IF(OFFSET('Water Data'!$G$28,0,10*ROW('Water Data'!G86))="","",OFFSET('Water Data'!$G$28,0,10*ROW('Water Data'!G86)))</f>
        <v/>
      </c>
      <c r="CD92" s="292" t="str">
        <f ca="true">+IF(OFFSET('Water Data'!$G$29,0,10*ROW('Water Data'!G86))="","",OFFSET('Water Data'!$G$29,0,10*ROW('Water Data'!G86)))</f>
        <v/>
      </c>
      <c r="CE92" s="292" t="str">
        <f ca="true">+IF(OFFSET('Water Data'!$H$27,0,10*ROW('Water Data'!H86))="","",OFFSET('Water Data'!$H$27,0,10*ROW('Water Data'!H86)))</f>
        <v/>
      </c>
      <c r="CF92" s="292" t="str">
        <f ca="true">+IF(OFFSET('Water Data'!$H$28,0,10*ROW('Water Data'!H86))="","",OFFSET('Water Data'!$H$28,0,10*ROW('Water Data'!H86)))</f>
        <v/>
      </c>
      <c r="CG92" s="292" t="str">
        <f ca="true">+IF(OFFSET('Water Data'!$H$29,0,10*ROW('Water Data'!H86))="","",OFFSET('Water Data'!$H$29,0,10*ROW('Water Data'!H86)))</f>
        <v/>
      </c>
      <c r="CH92" s="292" t="str">
        <f ca="true">+IF(OFFSET('Water Data'!$I$27,0,10*ROW('Water Data'!I86))="","",OFFSET('Water Data'!$I$27,0,10*ROW('Water Data'!I86)))</f>
        <v/>
      </c>
      <c r="CI92" s="292" t="str">
        <f ca="true">+IF(OFFSET('Water Data'!$I$28,0,10*ROW('Water Data'!I86))="","",OFFSET('Water Data'!$I$28,0,10*ROW('Water Data'!I86)))</f>
        <v/>
      </c>
      <c r="CJ92" s="292" t="str">
        <f ca="true">+IF(OFFSET('Water Data'!$I$29,0,10*ROW('Water Data'!I86))="","",OFFSET('Water Data'!$I$29,0,10*ROW('Water Data'!I86)))</f>
        <v/>
      </c>
      <c r="CK92" s="292" t="str">
        <f ca="true">+IF(OFFSET('Sanitation Data'!$D$28,0,10*ROW('Sanitation Data'!D86))="","",OFFSET('Sanitation Data'!$D$28,0,10*ROW('Sanitation Data'!D86)))</f>
        <v/>
      </c>
      <c r="CL92" s="292" t="str">
        <f ca="true">+IF(OFFSET('Sanitation Data'!$D$29,0,10*ROW('Sanitation Data'!D86))="","",OFFSET('Sanitation Data'!$D$29,0,10*ROW('Sanitation Data'!D86)))</f>
        <v/>
      </c>
      <c r="CM92" s="292" t="str">
        <f ca="true">+IF(OFFSET('Sanitation Data'!$D$30,0,10*ROW('Sanitation Data'!D86))="","",OFFSET('Sanitation Data'!$D$30,0,10*ROW('Sanitation Data'!D86)))</f>
        <v/>
      </c>
      <c r="CN92" s="292" t="str">
        <f ca="true">+IF(OFFSET('Sanitation Data'!$D$31,0,10*ROW('Sanitation Data'!D86))="","",OFFSET('Sanitation Data'!$D$31,0,10*ROW('Sanitation Data'!D86)))</f>
        <v/>
      </c>
      <c r="CO92" s="292" t="str">
        <f ca="true">+IF(OFFSET('Sanitation Data'!$D$32,0,10*ROW('Sanitation Data'!D86))="","",OFFSET('Sanitation Data'!$D$32,0,10*ROW('Sanitation Data'!D86)))</f>
        <v/>
      </c>
      <c r="CP92" s="292" t="str">
        <f ca="true">+IF(OFFSET('Sanitation Data'!$E$28,0,10*ROW('Sanitation Data'!E86))="","",OFFSET('Sanitation Data'!$E$28,0,10*ROW('Sanitation Data'!E86)))</f>
        <v/>
      </c>
      <c r="CQ92" s="292" t="str">
        <f ca="true">+IF(OFFSET('Sanitation Data'!$E$29,0,10*ROW('Sanitation Data'!E86))="","",OFFSET('Sanitation Data'!$E$29,0,10*ROW('Sanitation Data'!E86)))</f>
        <v/>
      </c>
      <c r="CR92" s="292" t="str">
        <f ca="true">+IF(OFFSET('Sanitation Data'!$E$30,0,10*ROW('Sanitation Data'!E86))="","",OFFSET('Sanitation Data'!$E$30,0,10*ROW('Sanitation Data'!E86)))</f>
        <v/>
      </c>
      <c r="CS92" s="292" t="str">
        <f ca="true">+IF(OFFSET('Sanitation Data'!$E$31,0,10*ROW('Sanitation Data'!E86))="","",OFFSET('Sanitation Data'!$E$31,0,10*ROW('Sanitation Data'!E86)))</f>
        <v/>
      </c>
      <c r="CT92" s="292" t="str">
        <f ca="true">+IF(OFFSET('Sanitation Data'!$E$32,0,10*ROW('Sanitation Data'!E86))="","",OFFSET('Sanitation Data'!$E$32,0,10*ROW('Sanitation Data'!E86)))</f>
        <v/>
      </c>
      <c r="CU92" s="292" t="str">
        <f ca="true">+IF(OFFSET('Sanitation Data'!$F$28,0,10*ROW('Sanitation Data'!F86))="","",OFFSET('Sanitation Data'!$F$28,0,10*ROW('Sanitation Data'!F86)))</f>
        <v/>
      </c>
      <c r="CV92" s="292" t="str">
        <f ca="true">+IF(OFFSET('Sanitation Data'!$F$29,0,10*ROW('Sanitation Data'!F86))="","",OFFSET('Sanitation Data'!$F$29,0,10*ROW('Sanitation Data'!F86)))</f>
        <v/>
      </c>
      <c r="CW92" s="292" t="str">
        <f ca="true">+IF(OFFSET('Sanitation Data'!$F$30,0,10*ROW('Sanitation Data'!F86))="","",OFFSET('Sanitation Data'!$F$30,0,10*ROW('Sanitation Data'!F86)))</f>
        <v/>
      </c>
      <c r="CX92" s="292" t="str">
        <f ca="true">+IF(OFFSET('Sanitation Data'!$F$31,0,10*ROW('Sanitation Data'!F86))="","",OFFSET('Sanitation Data'!$F$31,0,10*ROW('Sanitation Data'!F86)))</f>
        <v/>
      </c>
      <c r="CY92" s="292" t="str">
        <f ca="true">+IF(OFFSET('Sanitation Data'!$F$32,0,10*ROW('Sanitation Data'!F86))="","",OFFSET('Sanitation Data'!$F$32,0,10*ROW('Sanitation Data'!F86)))</f>
        <v/>
      </c>
      <c r="CZ92" s="292" t="str">
        <f ca="true">+IF(OFFSET('Sanitation Data'!$G$28,0,10*ROW('Sanitation Data'!G86))="","",OFFSET('Sanitation Data'!$G$28,0,10*ROW('Sanitation Data'!G86)))</f>
        <v/>
      </c>
      <c r="DA92" s="292" t="str">
        <f ca="true">+IF(OFFSET('Sanitation Data'!$G$29,0,10*ROW('Sanitation Data'!G86))="","",OFFSET('Sanitation Data'!$G$29,0,10*ROW('Sanitation Data'!G86)))</f>
        <v/>
      </c>
      <c r="DB92" s="292" t="str">
        <f ca="true">+IF(OFFSET('Sanitation Data'!$G$30,0,10*ROW('Sanitation Data'!G86))="","",OFFSET('Sanitation Data'!$G$30,0,10*ROW('Sanitation Data'!G86)))</f>
        <v/>
      </c>
      <c r="DC92" s="292" t="str">
        <f ca="true">+IF(OFFSET('Sanitation Data'!$G$31,0,10*ROW('Sanitation Data'!G86))="","",OFFSET('Sanitation Data'!$G$31,0,10*ROW('Sanitation Data'!G86)))</f>
        <v/>
      </c>
      <c r="DD92" s="292" t="str">
        <f ca="true">+IF(OFFSET('Sanitation Data'!$G$32,0,10*ROW('Sanitation Data'!G86))="","",OFFSET('Sanitation Data'!$G$32,0,10*ROW('Sanitation Data'!G86)))</f>
        <v/>
      </c>
      <c r="DE92" s="292" t="str">
        <f ca="true">+IF(OFFSET('Sanitation Data'!$H$28,0,10*ROW('Sanitation Data'!H86))="","",OFFSET('Sanitation Data'!$H$28,0,10*ROW('Sanitation Data'!H86)))</f>
        <v/>
      </c>
      <c r="DF92" s="292" t="str">
        <f ca="true">+IF(OFFSET('Sanitation Data'!$H$29,0,10*ROW('Sanitation Data'!H86))="","",OFFSET('Sanitation Data'!$H$29,0,10*ROW('Sanitation Data'!H86)))</f>
        <v/>
      </c>
      <c r="DG92" s="292" t="str">
        <f ca="true">+IF(OFFSET('Sanitation Data'!$H$30,0,10*ROW('Sanitation Data'!H86))="","",OFFSET('Sanitation Data'!$H$30,0,10*ROW('Sanitation Data'!H86)))</f>
        <v/>
      </c>
      <c r="DH92" s="292" t="str">
        <f ca="true">+IF(OFFSET('Sanitation Data'!$H$31,0,10*ROW('Sanitation Data'!H86))="","",OFFSET('Sanitation Data'!$H$31,0,10*ROW('Sanitation Data'!H86)))</f>
        <v/>
      </c>
      <c r="DI92" s="292" t="str">
        <f ca="true">+IF(OFFSET('Sanitation Data'!$H$32,0,10*ROW('Sanitation Data'!H86))="","",OFFSET('Sanitation Data'!$H$32,0,10*ROW('Sanitation Data'!H86)))</f>
        <v/>
      </c>
      <c r="DJ92" s="292" t="str">
        <f ca="true">+IF(OFFSET('Sanitation Data'!$I$28,0,10*ROW('Sanitation Data'!I86))="","",OFFSET('Sanitation Data'!$I$28,0,10*ROW('Sanitation Data'!I86)))</f>
        <v/>
      </c>
      <c r="DK92" s="292" t="str">
        <f ca="true">+IF(OFFSET('Sanitation Data'!$I$29,0,10*ROW('Sanitation Data'!I86))="","",OFFSET('Sanitation Data'!$I$29,0,10*ROW('Sanitation Data'!I86)))</f>
        <v/>
      </c>
      <c r="DL92" s="292" t="str">
        <f ca="true">+IF(OFFSET('Sanitation Data'!$I$30,0,10*ROW('Sanitation Data'!I86))="","",OFFSET('Sanitation Data'!$I$30,0,10*ROW('Sanitation Data'!I86)))</f>
        <v/>
      </c>
      <c r="DM92" s="292" t="str">
        <f ca="true">+IF(OFFSET('Sanitation Data'!$I$31,0,10*ROW('Sanitation Data'!I86))="","",OFFSET('Sanitation Data'!$I$31,0,10*ROW('Sanitation Data'!I86)))</f>
        <v/>
      </c>
      <c r="DN92" s="292" t="str">
        <f ca="true">+IF(OFFSET('Sanitation Data'!$I$32,0,10*ROW('Sanitation Data'!I86))="","",OFFSET('Sanitation Data'!$I$32,0,10*ROW('Sanitation Data'!I86)))</f>
        <v/>
      </c>
      <c r="DO92" s="292" t="str">
        <f ca="true">+IF(OFFSET('Hygiene Data'!$D$11,0,10*ROW('Hygiene Data'!D86))="","",OFFSET('Hygiene Data'!$D$11,0,10*ROW('Hygiene Data'!D86)))</f>
        <v/>
      </c>
      <c r="DP92" s="292" t="str">
        <f ca="true">+IF(OFFSET('Hygiene Data'!$D$12,0,10*ROW('Hygiene Data'!D86))="","",OFFSET('Hygiene Data'!$D$12,0,10*ROW('Hygiene Data'!D86)))</f>
        <v/>
      </c>
      <c r="DQ92" s="292" t="str">
        <f ca="true">+IF(OFFSET('Hygiene Data'!$D$13,0,10*ROW('Hygiene Data'!D86))="","",OFFSET('Hygiene Data'!$D$13,0,10*ROW('Hygiene Data'!D86)))</f>
        <v/>
      </c>
      <c r="DR92" s="292" t="str">
        <f ca="true">+IF(OFFSET('Hygiene Data'!$E$11,0,10*ROW('Hygiene Data'!E86))="","",OFFSET('Hygiene Data'!$E$11,0,10*ROW('Hygiene Data'!E86)))</f>
        <v/>
      </c>
      <c r="DS92" s="292" t="str">
        <f ca="true">+IF(OFFSET('Hygiene Data'!$E$12,0,10*ROW('Hygiene Data'!E86))="","",OFFSET('Hygiene Data'!$E$12,0,10*ROW('Hygiene Data'!E86)))</f>
        <v/>
      </c>
      <c r="DT92" s="292" t="str">
        <f ca="true">+IF(OFFSET('Hygiene Data'!$E$13,0,10*ROW('Hygiene Data'!E86))="","",OFFSET('Hygiene Data'!$E$13,0,10*ROW('Hygiene Data'!E86)))</f>
        <v/>
      </c>
      <c r="DU92" s="292" t="str">
        <f ca="true">+IF(OFFSET('Hygiene Data'!$F$11,0,10*ROW('Hygiene Data'!F86))="","",OFFSET('Hygiene Data'!$F$11,0,10*ROW('Hygiene Data'!F86)))</f>
        <v/>
      </c>
      <c r="DV92" s="292" t="str">
        <f ca="true">+IF(OFFSET('Hygiene Data'!$F$12,0,10*ROW('Hygiene Data'!F86))="","",OFFSET('Hygiene Data'!$F$12,0,10*ROW('Hygiene Data'!F86)))</f>
        <v/>
      </c>
      <c r="DW92" s="292" t="str">
        <f ca="true">+IF(OFFSET('Hygiene Data'!$F$13,0,10*ROW('Hygiene Data'!F86))="","",OFFSET('Hygiene Data'!$F$13,0,10*ROW('Hygiene Data'!F86)))</f>
        <v/>
      </c>
      <c r="DX92" s="292" t="str">
        <f ca="true">+IF(OFFSET('Hygiene Data'!$G$11,0,10*ROW('Hygiene Data'!G86))="","",OFFSET('Hygiene Data'!$G$11,0,10*ROW('Hygiene Data'!G86)))</f>
        <v/>
      </c>
      <c r="DY92" s="292" t="str">
        <f ca="true">+IF(OFFSET('Hygiene Data'!$G$12,0,10*ROW('Hygiene Data'!G86))="","",OFFSET('Hygiene Data'!$G$12,0,10*ROW('Hygiene Data'!G86)))</f>
        <v/>
      </c>
      <c r="DZ92" s="292" t="str">
        <f ca="true">+IF(OFFSET('Hygiene Data'!$G$13,0,10*ROW('Hygiene Data'!G86))="","",OFFSET('Hygiene Data'!$G$13,0,10*ROW('Hygiene Data'!G86)))</f>
        <v/>
      </c>
      <c r="EA92" s="292" t="str">
        <f ca="true">+IF(OFFSET('Hygiene Data'!$H$11,0,10*ROW('Hygiene Data'!H86))="","",OFFSET('Hygiene Data'!$H$11,0,10*ROW('Hygiene Data'!H86)))</f>
        <v/>
      </c>
      <c r="EB92" s="292" t="str">
        <f ca="true">+IF(OFFSET('Hygiene Data'!$H$12,0,10*ROW('Hygiene Data'!H86))="","",OFFSET('Hygiene Data'!$H$12,0,10*ROW('Hygiene Data'!H86)))</f>
        <v/>
      </c>
      <c r="EC92" s="292" t="str">
        <f ca="true">+IF(OFFSET('Hygiene Data'!$H$13,0,10*ROW('Hygiene Data'!H86))="","",OFFSET('Hygiene Data'!$H$13,0,10*ROW('Hygiene Data'!H86)))</f>
        <v/>
      </c>
      <c r="ED92" s="292" t="str">
        <f ca="true">+IF(OFFSET('Hygiene Data'!$I$11,0,10*ROW('Hygiene Data'!I86))="","",OFFSET('Hygiene Data'!$I$11,0,10*ROW('Hygiene Data'!I86)))</f>
        <v/>
      </c>
      <c r="EE92" s="292" t="str">
        <f ca="true">+IF(OFFSET('Hygiene Data'!$I$12,0,10*ROW('Hygiene Data'!I86))="","",OFFSET('Hygiene Data'!$I$12,0,10*ROW('Hygiene Data'!I86)))</f>
        <v/>
      </c>
      <c r="EF92" s="29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8"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2"/>
      <c r="BS93" s="292" t="str">
        <f ca="true">+IF(OFFSET('Water Data'!$D$27,0,10*ROW('Water Data'!D87))="","",OFFSET('Water Data'!$D$27,0,10*ROW('Water Data'!D87)))</f>
        <v/>
      </c>
      <c r="BT93" s="292" t="str">
        <f ca="true">+IF(OFFSET('Water Data'!$D$28,0,10*ROW('Water Data'!D87))="","",OFFSET('Water Data'!$D$28,0,10*ROW('Water Data'!D87)))</f>
        <v/>
      </c>
      <c r="BU93" s="292" t="str">
        <f ca="true">+IF(OFFSET('Water Data'!$D$29,0,10*ROW('Water Data'!D87))="","",OFFSET('Water Data'!$D$29,0,10*ROW('Water Data'!D87)))</f>
        <v/>
      </c>
      <c r="BV93" s="292" t="str">
        <f ca="true">+IF(OFFSET('Water Data'!$E$27,0,10*ROW('Water Data'!E87))="","",OFFSET('Water Data'!$E$27,0,10*ROW('Water Data'!E87)))</f>
        <v/>
      </c>
      <c r="BW93" s="292" t="str">
        <f ca="true">+IF(OFFSET('Water Data'!$E$28,0,10*ROW('Water Data'!E87))="","",OFFSET('Water Data'!$E$28,0,10*ROW('Water Data'!E87)))</f>
        <v/>
      </c>
      <c r="BX93" s="292" t="str">
        <f ca="true">+IF(OFFSET('Water Data'!$E$29,0,10*ROW('Water Data'!E87))="","",OFFSET('Water Data'!$E$29,0,10*ROW('Water Data'!E87)))</f>
        <v/>
      </c>
      <c r="BY93" s="292" t="str">
        <f ca="true">+IF(OFFSET('Water Data'!$F$27,0,10*ROW('Water Data'!F87))="","",OFFSET('Water Data'!$F$27,0,10*ROW('Water Data'!F87)))</f>
        <v/>
      </c>
      <c r="BZ93" s="292" t="str">
        <f ca="true">+IF(OFFSET('Water Data'!$F$28,0,10*ROW('Water Data'!F87))="","",OFFSET('Water Data'!$F$28,0,10*ROW('Water Data'!F87)))</f>
        <v/>
      </c>
      <c r="CA93" s="292" t="str">
        <f ca="true">+IF(OFFSET('Water Data'!$F$29,0,10*ROW('Water Data'!F87))="","",OFFSET('Water Data'!$F$29,0,10*ROW('Water Data'!F87)))</f>
        <v/>
      </c>
      <c r="CB93" s="292" t="str">
        <f ca="true">+IF(OFFSET('Water Data'!$G$27,0,10*ROW('Water Data'!G87))="","",OFFSET('Water Data'!$G$27,0,10*ROW('Water Data'!G87)))</f>
        <v/>
      </c>
      <c r="CC93" s="292" t="str">
        <f ca="true">+IF(OFFSET('Water Data'!$G$28,0,10*ROW('Water Data'!G87))="","",OFFSET('Water Data'!$G$28,0,10*ROW('Water Data'!G87)))</f>
        <v/>
      </c>
      <c r="CD93" s="292" t="str">
        <f ca="true">+IF(OFFSET('Water Data'!$G$29,0,10*ROW('Water Data'!G87))="","",OFFSET('Water Data'!$G$29,0,10*ROW('Water Data'!G87)))</f>
        <v/>
      </c>
      <c r="CE93" s="292" t="str">
        <f ca="true">+IF(OFFSET('Water Data'!$H$27,0,10*ROW('Water Data'!H87))="","",OFFSET('Water Data'!$H$27,0,10*ROW('Water Data'!H87)))</f>
        <v/>
      </c>
      <c r="CF93" s="292" t="str">
        <f ca="true">+IF(OFFSET('Water Data'!$H$28,0,10*ROW('Water Data'!H87))="","",OFFSET('Water Data'!$H$28,0,10*ROW('Water Data'!H87)))</f>
        <v/>
      </c>
      <c r="CG93" s="292" t="str">
        <f ca="true">+IF(OFFSET('Water Data'!$H$29,0,10*ROW('Water Data'!H87))="","",OFFSET('Water Data'!$H$29,0,10*ROW('Water Data'!H87)))</f>
        <v/>
      </c>
      <c r="CH93" s="292" t="str">
        <f ca="true">+IF(OFFSET('Water Data'!$I$27,0,10*ROW('Water Data'!I87))="","",OFFSET('Water Data'!$I$27,0,10*ROW('Water Data'!I87)))</f>
        <v/>
      </c>
      <c r="CI93" s="292" t="str">
        <f ca="true">+IF(OFFSET('Water Data'!$I$28,0,10*ROW('Water Data'!I87))="","",OFFSET('Water Data'!$I$28,0,10*ROW('Water Data'!I87)))</f>
        <v/>
      </c>
      <c r="CJ93" s="292" t="str">
        <f ca="true">+IF(OFFSET('Water Data'!$I$29,0,10*ROW('Water Data'!I87))="","",OFFSET('Water Data'!$I$29,0,10*ROW('Water Data'!I87)))</f>
        <v/>
      </c>
      <c r="CK93" s="292" t="str">
        <f ca="true">+IF(OFFSET('Sanitation Data'!$D$28,0,10*ROW('Sanitation Data'!D87))="","",OFFSET('Sanitation Data'!$D$28,0,10*ROW('Sanitation Data'!D87)))</f>
        <v/>
      </c>
      <c r="CL93" s="292" t="str">
        <f ca="true">+IF(OFFSET('Sanitation Data'!$D$29,0,10*ROW('Sanitation Data'!D87))="","",OFFSET('Sanitation Data'!$D$29,0,10*ROW('Sanitation Data'!D87)))</f>
        <v/>
      </c>
      <c r="CM93" s="292" t="str">
        <f ca="true">+IF(OFFSET('Sanitation Data'!$D$30,0,10*ROW('Sanitation Data'!D87))="","",OFFSET('Sanitation Data'!$D$30,0,10*ROW('Sanitation Data'!D87)))</f>
        <v/>
      </c>
      <c r="CN93" s="292" t="str">
        <f ca="true">+IF(OFFSET('Sanitation Data'!$D$31,0,10*ROW('Sanitation Data'!D87))="","",OFFSET('Sanitation Data'!$D$31,0,10*ROW('Sanitation Data'!D87)))</f>
        <v/>
      </c>
      <c r="CO93" s="292" t="str">
        <f ca="true">+IF(OFFSET('Sanitation Data'!$D$32,0,10*ROW('Sanitation Data'!D87))="","",OFFSET('Sanitation Data'!$D$32,0,10*ROW('Sanitation Data'!D87)))</f>
        <v/>
      </c>
      <c r="CP93" s="292" t="str">
        <f ca="true">+IF(OFFSET('Sanitation Data'!$E$28,0,10*ROW('Sanitation Data'!E87))="","",OFFSET('Sanitation Data'!$E$28,0,10*ROW('Sanitation Data'!E87)))</f>
        <v/>
      </c>
      <c r="CQ93" s="292" t="str">
        <f ca="true">+IF(OFFSET('Sanitation Data'!$E$29,0,10*ROW('Sanitation Data'!E87))="","",OFFSET('Sanitation Data'!$E$29,0,10*ROW('Sanitation Data'!E87)))</f>
        <v/>
      </c>
      <c r="CR93" s="292" t="str">
        <f ca="true">+IF(OFFSET('Sanitation Data'!$E$30,0,10*ROW('Sanitation Data'!E87))="","",OFFSET('Sanitation Data'!$E$30,0,10*ROW('Sanitation Data'!E87)))</f>
        <v/>
      </c>
      <c r="CS93" s="292" t="str">
        <f ca="true">+IF(OFFSET('Sanitation Data'!$E$31,0,10*ROW('Sanitation Data'!E87))="","",OFFSET('Sanitation Data'!$E$31,0,10*ROW('Sanitation Data'!E87)))</f>
        <v/>
      </c>
      <c r="CT93" s="292" t="str">
        <f ca="true">+IF(OFFSET('Sanitation Data'!$E$32,0,10*ROW('Sanitation Data'!E87))="","",OFFSET('Sanitation Data'!$E$32,0,10*ROW('Sanitation Data'!E87)))</f>
        <v/>
      </c>
      <c r="CU93" s="292" t="str">
        <f ca="true">+IF(OFFSET('Sanitation Data'!$F$28,0,10*ROW('Sanitation Data'!F87))="","",OFFSET('Sanitation Data'!$F$28,0,10*ROW('Sanitation Data'!F87)))</f>
        <v/>
      </c>
      <c r="CV93" s="292" t="str">
        <f ca="true">+IF(OFFSET('Sanitation Data'!$F$29,0,10*ROW('Sanitation Data'!F87))="","",OFFSET('Sanitation Data'!$F$29,0,10*ROW('Sanitation Data'!F87)))</f>
        <v/>
      </c>
      <c r="CW93" s="292" t="str">
        <f ca="true">+IF(OFFSET('Sanitation Data'!$F$30,0,10*ROW('Sanitation Data'!F87))="","",OFFSET('Sanitation Data'!$F$30,0,10*ROW('Sanitation Data'!F87)))</f>
        <v/>
      </c>
      <c r="CX93" s="292" t="str">
        <f ca="true">+IF(OFFSET('Sanitation Data'!$F$31,0,10*ROW('Sanitation Data'!F87))="","",OFFSET('Sanitation Data'!$F$31,0,10*ROW('Sanitation Data'!F87)))</f>
        <v/>
      </c>
      <c r="CY93" s="292" t="str">
        <f ca="true">+IF(OFFSET('Sanitation Data'!$F$32,0,10*ROW('Sanitation Data'!F87))="","",OFFSET('Sanitation Data'!$F$32,0,10*ROW('Sanitation Data'!F87)))</f>
        <v/>
      </c>
      <c r="CZ93" s="292" t="str">
        <f ca="true">+IF(OFFSET('Sanitation Data'!$G$28,0,10*ROW('Sanitation Data'!G87))="","",OFFSET('Sanitation Data'!$G$28,0,10*ROW('Sanitation Data'!G87)))</f>
        <v/>
      </c>
      <c r="DA93" s="292" t="str">
        <f ca="true">+IF(OFFSET('Sanitation Data'!$G$29,0,10*ROW('Sanitation Data'!G87))="","",OFFSET('Sanitation Data'!$G$29,0,10*ROW('Sanitation Data'!G87)))</f>
        <v/>
      </c>
      <c r="DB93" s="292" t="str">
        <f ca="true">+IF(OFFSET('Sanitation Data'!$G$30,0,10*ROW('Sanitation Data'!G87))="","",OFFSET('Sanitation Data'!$G$30,0,10*ROW('Sanitation Data'!G87)))</f>
        <v/>
      </c>
      <c r="DC93" s="292" t="str">
        <f ca="true">+IF(OFFSET('Sanitation Data'!$G$31,0,10*ROW('Sanitation Data'!G87))="","",OFFSET('Sanitation Data'!$G$31,0,10*ROW('Sanitation Data'!G87)))</f>
        <v/>
      </c>
      <c r="DD93" s="292" t="str">
        <f ca="true">+IF(OFFSET('Sanitation Data'!$G$32,0,10*ROW('Sanitation Data'!G87))="","",OFFSET('Sanitation Data'!$G$32,0,10*ROW('Sanitation Data'!G87)))</f>
        <v/>
      </c>
      <c r="DE93" s="292" t="str">
        <f ca="true">+IF(OFFSET('Sanitation Data'!$H$28,0,10*ROW('Sanitation Data'!H87))="","",OFFSET('Sanitation Data'!$H$28,0,10*ROW('Sanitation Data'!H87)))</f>
        <v/>
      </c>
      <c r="DF93" s="292" t="str">
        <f ca="true">+IF(OFFSET('Sanitation Data'!$H$29,0,10*ROW('Sanitation Data'!H87))="","",OFFSET('Sanitation Data'!$H$29,0,10*ROW('Sanitation Data'!H87)))</f>
        <v/>
      </c>
      <c r="DG93" s="292" t="str">
        <f ca="true">+IF(OFFSET('Sanitation Data'!$H$30,0,10*ROW('Sanitation Data'!H87))="","",OFFSET('Sanitation Data'!$H$30,0,10*ROW('Sanitation Data'!H87)))</f>
        <v/>
      </c>
      <c r="DH93" s="292" t="str">
        <f ca="true">+IF(OFFSET('Sanitation Data'!$H$31,0,10*ROW('Sanitation Data'!H87))="","",OFFSET('Sanitation Data'!$H$31,0,10*ROW('Sanitation Data'!H87)))</f>
        <v/>
      </c>
      <c r="DI93" s="292" t="str">
        <f ca="true">+IF(OFFSET('Sanitation Data'!$H$32,0,10*ROW('Sanitation Data'!H87))="","",OFFSET('Sanitation Data'!$H$32,0,10*ROW('Sanitation Data'!H87)))</f>
        <v/>
      </c>
      <c r="DJ93" s="292" t="str">
        <f ca="true">+IF(OFFSET('Sanitation Data'!$I$28,0,10*ROW('Sanitation Data'!I87))="","",OFFSET('Sanitation Data'!$I$28,0,10*ROW('Sanitation Data'!I87)))</f>
        <v/>
      </c>
      <c r="DK93" s="292" t="str">
        <f ca="true">+IF(OFFSET('Sanitation Data'!$I$29,0,10*ROW('Sanitation Data'!I87))="","",OFFSET('Sanitation Data'!$I$29,0,10*ROW('Sanitation Data'!I87)))</f>
        <v/>
      </c>
      <c r="DL93" s="292" t="str">
        <f ca="true">+IF(OFFSET('Sanitation Data'!$I$30,0,10*ROW('Sanitation Data'!I87))="","",OFFSET('Sanitation Data'!$I$30,0,10*ROW('Sanitation Data'!I87)))</f>
        <v/>
      </c>
      <c r="DM93" s="292" t="str">
        <f ca="true">+IF(OFFSET('Sanitation Data'!$I$31,0,10*ROW('Sanitation Data'!I87))="","",OFFSET('Sanitation Data'!$I$31,0,10*ROW('Sanitation Data'!I87)))</f>
        <v/>
      </c>
      <c r="DN93" s="292" t="str">
        <f ca="true">+IF(OFFSET('Sanitation Data'!$I$32,0,10*ROW('Sanitation Data'!I87))="","",OFFSET('Sanitation Data'!$I$32,0,10*ROW('Sanitation Data'!I87)))</f>
        <v/>
      </c>
      <c r="DO93" s="292" t="str">
        <f ca="true">+IF(OFFSET('Hygiene Data'!$D$11,0,10*ROW('Hygiene Data'!D87))="","",OFFSET('Hygiene Data'!$D$11,0,10*ROW('Hygiene Data'!D87)))</f>
        <v/>
      </c>
      <c r="DP93" s="292" t="str">
        <f ca="true">+IF(OFFSET('Hygiene Data'!$D$12,0,10*ROW('Hygiene Data'!D87))="","",OFFSET('Hygiene Data'!$D$12,0,10*ROW('Hygiene Data'!D87)))</f>
        <v/>
      </c>
      <c r="DQ93" s="292" t="str">
        <f ca="true">+IF(OFFSET('Hygiene Data'!$D$13,0,10*ROW('Hygiene Data'!D87))="","",OFFSET('Hygiene Data'!$D$13,0,10*ROW('Hygiene Data'!D87)))</f>
        <v/>
      </c>
      <c r="DR93" s="292" t="str">
        <f ca="true">+IF(OFFSET('Hygiene Data'!$E$11,0,10*ROW('Hygiene Data'!E87))="","",OFFSET('Hygiene Data'!$E$11,0,10*ROW('Hygiene Data'!E87)))</f>
        <v/>
      </c>
      <c r="DS93" s="292" t="str">
        <f ca="true">+IF(OFFSET('Hygiene Data'!$E$12,0,10*ROW('Hygiene Data'!E87))="","",OFFSET('Hygiene Data'!$E$12,0,10*ROW('Hygiene Data'!E87)))</f>
        <v/>
      </c>
      <c r="DT93" s="292" t="str">
        <f ca="true">+IF(OFFSET('Hygiene Data'!$E$13,0,10*ROW('Hygiene Data'!E87))="","",OFFSET('Hygiene Data'!$E$13,0,10*ROW('Hygiene Data'!E87)))</f>
        <v/>
      </c>
      <c r="DU93" s="292" t="str">
        <f ca="true">+IF(OFFSET('Hygiene Data'!$F$11,0,10*ROW('Hygiene Data'!F87))="","",OFFSET('Hygiene Data'!$F$11,0,10*ROW('Hygiene Data'!F87)))</f>
        <v/>
      </c>
      <c r="DV93" s="292" t="str">
        <f ca="true">+IF(OFFSET('Hygiene Data'!$F$12,0,10*ROW('Hygiene Data'!F87))="","",OFFSET('Hygiene Data'!$F$12,0,10*ROW('Hygiene Data'!F87)))</f>
        <v/>
      </c>
      <c r="DW93" s="292" t="str">
        <f ca="true">+IF(OFFSET('Hygiene Data'!$F$13,0,10*ROW('Hygiene Data'!F87))="","",OFFSET('Hygiene Data'!$F$13,0,10*ROW('Hygiene Data'!F87)))</f>
        <v/>
      </c>
      <c r="DX93" s="292" t="str">
        <f ca="true">+IF(OFFSET('Hygiene Data'!$G$11,0,10*ROW('Hygiene Data'!G87))="","",OFFSET('Hygiene Data'!$G$11,0,10*ROW('Hygiene Data'!G87)))</f>
        <v/>
      </c>
      <c r="DY93" s="292" t="str">
        <f ca="true">+IF(OFFSET('Hygiene Data'!$G$12,0,10*ROW('Hygiene Data'!G87))="","",OFFSET('Hygiene Data'!$G$12,0,10*ROW('Hygiene Data'!G87)))</f>
        <v/>
      </c>
      <c r="DZ93" s="292" t="str">
        <f ca="true">+IF(OFFSET('Hygiene Data'!$G$13,0,10*ROW('Hygiene Data'!G87))="","",OFFSET('Hygiene Data'!$G$13,0,10*ROW('Hygiene Data'!G87)))</f>
        <v/>
      </c>
      <c r="EA93" s="292" t="str">
        <f ca="true">+IF(OFFSET('Hygiene Data'!$H$11,0,10*ROW('Hygiene Data'!H87))="","",OFFSET('Hygiene Data'!$H$11,0,10*ROW('Hygiene Data'!H87)))</f>
        <v/>
      </c>
      <c r="EB93" s="292" t="str">
        <f ca="true">+IF(OFFSET('Hygiene Data'!$H$12,0,10*ROW('Hygiene Data'!H87))="","",OFFSET('Hygiene Data'!$H$12,0,10*ROW('Hygiene Data'!H87)))</f>
        <v/>
      </c>
      <c r="EC93" s="292" t="str">
        <f ca="true">+IF(OFFSET('Hygiene Data'!$H$13,0,10*ROW('Hygiene Data'!H87))="","",OFFSET('Hygiene Data'!$H$13,0,10*ROW('Hygiene Data'!H87)))</f>
        <v/>
      </c>
      <c r="ED93" s="292" t="str">
        <f ca="true">+IF(OFFSET('Hygiene Data'!$I$11,0,10*ROW('Hygiene Data'!I87))="","",OFFSET('Hygiene Data'!$I$11,0,10*ROW('Hygiene Data'!I87)))</f>
        <v/>
      </c>
      <c r="EE93" s="292" t="str">
        <f ca="true">+IF(OFFSET('Hygiene Data'!$I$12,0,10*ROW('Hygiene Data'!I87))="","",OFFSET('Hygiene Data'!$I$12,0,10*ROW('Hygiene Data'!I87)))</f>
        <v/>
      </c>
      <c r="EF93" s="29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8"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2"/>
      <c r="BS94" s="292" t="str">
        <f ca="true">+IF(OFFSET('Water Data'!$D$27,0,10*ROW('Water Data'!D88))="","",OFFSET('Water Data'!$D$27,0,10*ROW('Water Data'!D88)))</f>
        <v/>
      </c>
      <c r="BT94" s="292" t="str">
        <f ca="true">+IF(OFFSET('Water Data'!$D$28,0,10*ROW('Water Data'!D88))="","",OFFSET('Water Data'!$D$28,0,10*ROW('Water Data'!D88)))</f>
        <v/>
      </c>
      <c r="BU94" s="292" t="str">
        <f ca="true">+IF(OFFSET('Water Data'!$D$29,0,10*ROW('Water Data'!D88))="","",OFFSET('Water Data'!$D$29,0,10*ROW('Water Data'!D88)))</f>
        <v/>
      </c>
      <c r="BV94" s="292" t="str">
        <f ca="true">+IF(OFFSET('Water Data'!$E$27,0,10*ROW('Water Data'!E88))="","",OFFSET('Water Data'!$E$27,0,10*ROW('Water Data'!E88)))</f>
        <v/>
      </c>
      <c r="BW94" s="292" t="str">
        <f ca="true">+IF(OFFSET('Water Data'!$E$28,0,10*ROW('Water Data'!E88))="","",OFFSET('Water Data'!$E$28,0,10*ROW('Water Data'!E88)))</f>
        <v/>
      </c>
      <c r="BX94" s="292" t="str">
        <f ca="true">+IF(OFFSET('Water Data'!$E$29,0,10*ROW('Water Data'!E88))="","",OFFSET('Water Data'!$E$29,0,10*ROW('Water Data'!E88)))</f>
        <v/>
      </c>
      <c r="BY94" s="292" t="str">
        <f ca="true">+IF(OFFSET('Water Data'!$F$27,0,10*ROW('Water Data'!F88))="","",OFFSET('Water Data'!$F$27,0,10*ROW('Water Data'!F88)))</f>
        <v/>
      </c>
      <c r="BZ94" s="292" t="str">
        <f ca="true">+IF(OFFSET('Water Data'!$F$28,0,10*ROW('Water Data'!F88))="","",OFFSET('Water Data'!$F$28,0,10*ROW('Water Data'!F88)))</f>
        <v/>
      </c>
      <c r="CA94" s="292" t="str">
        <f ca="true">+IF(OFFSET('Water Data'!$F$29,0,10*ROW('Water Data'!F88))="","",OFFSET('Water Data'!$F$29,0,10*ROW('Water Data'!F88)))</f>
        <v/>
      </c>
      <c r="CB94" s="292" t="str">
        <f ca="true">+IF(OFFSET('Water Data'!$G$27,0,10*ROW('Water Data'!G88))="","",OFFSET('Water Data'!$G$27,0,10*ROW('Water Data'!G88)))</f>
        <v/>
      </c>
      <c r="CC94" s="292" t="str">
        <f ca="true">+IF(OFFSET('Water Data'!$G$28,0,10*ROW('Water Data'!G88))="","",OFFSET('Water Data'!$G$28,0,10*ROW('Water Data'!G88)))</f>
        <v/>
      </c>
      <c r="CD94" s="292" t="str">
        <f ca="true">+IF(OFFSET('Water Data'!$G$29,0,10*ROW('Water Data'!G88))="","",OFFSET('Water Data'!$G$29,0,10*ROW('Water Data'!G88)))</f>
        <v/>
      </c>
      <c r="CE94" s="292" t="str">
        <f ca="true">+IF(OFFSET('Water Data'!$H$27,0,10*ROW('Water Data'!H88))="","",OFFSET('Water Data'!$H$27,0,10*ROW('Water Data'!H88)))</f>
        <v/>
      </c>
      <c r="CF94" s="292" t="str">
        <f ca="true">+IF(OFFSET('Water Data'!$H$28,0,10*ROW('Water Data'!H88))="","",OFFSET('Water Data'!$H$28,0,10*ROW('Water Data'!H88)))</f>
        <v/>
      </c>
      <c r="CG94" s="292" t="str">
        <f ca="true">+IF(OFFSET('Water Data'!$H$29,0,10*ROW('Water Data'!H88))="","",OFFSET('Water Data'!$H$29,0,10*ROW('Water Data'!H88)))</f>
        <v/>
      </c>
      <c r="CH94" s="292" t="str">
        <f ca="true">+IF(OFFSET('Water Data'!$I$27,0,10*ROW('Water Data'!I88))="","",OFFSET('Water Data'!$I$27,0,10*ROW('Water Data'!I88)))</f>
        <v/>
      </c>
      <c r="CI94" s="292" t="str">
        <f ca="true">+IF(OFFSET('Water Data'!$I$28,0,10*ROW('Water Data'!I88))="","",OFFSET('Water Data'!$I$28,0,10*ROW('Water Data'!I88)))</f>
        <v/>
      </c>
      <c r="CJ94" s="292" t="str">
        <f ca="true">+IF(OFFSET('Water Data'!$I$29,0,10*ROW('Water Data'!I88))="","",OFFSET('Water Data'!$I$29,0,10*ROW('Water Data'!I88)))</f>
        <v/>
      </c>
      <c r="CK94" s="292" t="str">
        <f ca="true">+IF(OFFSET('Sanitation Data'!$D$28,0,10*ROW('Sanitation Data'!D88))="","",OFFSET('Sanitation Data'!$D$28,0,10*ROW('Sanitation Data'!D88)))</f>
        <v/>
      </c>
      <c r="CL94" s="292" t="str">
        <f ca="true">+IF(OFFSET('Sanitation Data'!$D$29,0,10*ROW('Sanitation Data'!D88))="","",OFFSET('Sanitation Data'!$D$29,0,10*ROW('Sanitation Data'!D88)))</f>
        <v/>
      </c>
      <c r="CM94" s="292" t="str">
        <f ca="true">+IF(OFFSET('Sanitation Data'!$D$30,0,10*ROW('Sanitation Data'!D88))="","",OFFSET('Sanitation Data'!$D$30,0,10*ROW('Sanitation Data'!D88)))</f>
        <v/>
      </c>
      <c r="CN94" s="292" t="str">
        <f ca="true">+IF(OFFSET('Sanitation Data'!$D$31,0,10*ROW('Sanitation Data'!D88))="","",OFFSET('Sanitation Data'!$D$31,0,10*ROW('Sanitation Data'!D88)))</f>
        <v/>
      </c>
      <c r="CO94" s="292" t="str">
        <f ca="true">+IF(OFFSET('Sanitation Data'!$D$32,0,10*ROW('Sanitation Data'!D88))="","",OFFSET('Sanitation Data'!$D$32,0,10*ROW('Sanitation Data'!D88)))</f>
        <v/>
      </c>
      <c r="CP94" s="292" t="str">
        <f ca="true">+IF(OFFSET('Sanitation Data'!$E$28,0,10*ROW('Sanitation Data'!E88))="","",OFFSET('Sanitation Data'!$E$28,0,10*ROW('Sanitation Data'!E88)))</f>
        <v/>
      </c>
      <c r="CQ94" s="292" t="str">
        <f ca="true">+IF(OFFSET('Sanitation Data'!$E$29,0,10*ROW('Sanitation Data'!E88))="","",OFFSET('Sanitation Data'!$E$29,0,10*ROW('Sanitation Data'!E88)))</f>
        <v/>
      </c>
      <c r="CR94" s="292" t="str">
        <f ca="true">+IF(OFFSET('Sanitation Data'!$E$30,0,10*ROW('Sanitation Data'!E88))="","",OFFSET('Sanitation Data'!$E$30,0,10*ROW('Sanitation Data'!E88)))</f>
        <v/>
      </c>
      <c r="CS94" s="292" t="str">
        <f ca="true">+IF(OFFSET('Sanitation Data'!$E$31,0,10*ROW('Sanitation Data'!E88))="","",OFFSET('Sanitation Data'!$E$31,0,10*ROW('Sanitation Data'!E88)))</f>
        <v/>
      </c>
      <c r="CT94" s="292" t="str">
        <f ca="true">+IF(OFFSET('Sanitation Data'!$E$32,0,10*ROW('Sanitation Data'!E88))="","",OFFSET('Sanitation Data'!$E$32,0,10*ROW('Sanitation Data'!E88)))</f>
        <v/>
      </c>
      <c r="CU94" s="292" t="str">
        <f ca="true">+IF(OFFSET('Sanitation Data'!$F$28,0,10*ROW('Sanitation Data'!F88))="","",OFFSET('Sanitation Data'!$F$28,0,10*ROW('Sanitation Data'!F88)))</f>
        <v/>
      </c>
      <c r="CV94" s="292" t="str">
        <f ca="true">+IF(OFFSET('Sanitation Data'!$F$29,0,10*ROW('Sanitation Data'!F88))="","",OFFSET('Sanitation Data'!$F$29,0,10*ROW('Sanitation Data'!F88)))</f>
        <v/>
      </c>
      <c r="CW94" s="292" t="str">
        <f ca="true">+IF(OFFSET('Sanitation Data'!$F$30,0,10*ROW('Sanitation Data'!F88))="","",OFFSET('Sanitation Data'!$F$30,0,10*ROW('Sanitation Data'!F88)))</f>
        <v/>
      </c>
      <c r="CX94" s="292" t="str">
        <f ca="true">+IF(OFFSET('Sanitation Data'!$F$31,0,10*ROW('Sanitation Data'!F88))="","",OFFSET('Sanitation Data'!$F$31,0,10*ROW('Sanitation Data'!F88)))</f>
        <v/>
      </c>
      <c r="CY94" s="292" t="str">
        <f ca="true">+IF(OFFSET('Sanitation Data'!$F$32,0,10*ROW('Sanitation Data'!F88))="","",OFFSET('Sanitation Data'!$F$32,0,10*ROW('Sanitation Data'!F88)))</f>
        <v/>
      </c>
      <c r="CZ94" s="292" t="str">
        <f ca="true">+IF(OFFSET('Sanitation Data'!$G$28,0,10*ROW('Sanitation Data'!G88))="","",OFFSET('Sanitation Data'!$G$28,0,10*ROW('Sanitation Data'!G88)))</f>
        <v/>
      </c>
      <c r="DA94" s="292" t="str">
        <f ca="true">+IF(OFFSET('Sanitation Data'!$G$29,0,10*ROW('Sanitation Data'!G88))="","",OFFSET('Sanitation Data'!$G$29,0,10*ROW('Sanitation Data'!G88)))</f>
        <v/>
      </c>
      <c r="DB94" s="292" t="str">
        <f ca="true">+IF(OFFSET('Sanitation Data'!$G$30,0,10*ROW('Sanitation Data'!G88))="","",OFFSET('Sanitation Data'!$G$30,0,10*ROW('Sanitation Data'!G88)))</f>
        <v/>
      </c>
      <c r="DC94" s="292" t="str">
        <f ca="true">+IF(OFFSET('Sanitation Data'!$G$31,0,10*ROW('Sanitation Data'!G88))="","",OFFSET('Sanitation Data'!$G$31,0,10*ROW('Sanitation Data'!G88)))</f>
        <v/>
      </c>
      <c r="DD94" s="292" t="str">
        <f ca="true">+IF(OFFSET('Sanitation Data'!$G$32,0,10*ROW('Sanitation Data'!G88))="","",OFFSET('Sanitation Data'!$G$32,0,10*ROW('Sanitation Data'!G88)))</f>
        <v/>
      </c>
      <c r="DE94" s="292" t="str">
        <f ca="true">+IF(OFFSET('Sanitation Data'!$H$28,0,10*ROW('Sanitation Data'!H88))="","",OFFSET('Sanitation Data'!$H$28,0,10*ROW('Sanitation Data'!H88)))</f>
        <v/>
      </c>
      <c r="DF94" s="292" t="str">
        <f ca="true">+IF(OFFSET('Sanitation Data'!$H$29,0,10*ROW('Sanitation Data'!H88))="","",OFFSET('Sanitation Data'!$H$29,0,10*ROW('Sanitation Data'!H88)))</f>
        <v/>
      </c>
      <c r="DG94" s="292" t="str">
        <f ca="true">+IF(OFFSET('Sanitation Data'!$H$30,0,10*ROW('Sanitation Data'!H88))="","",OFFSET('Sanitation Data'!$H$30,0,10*ROW('Sanitation Data'!H88)))</f>
        <v/>
      </c>
      <c r="DH94" s="292" t="str">
        <f ca="true">+IF(OFFSET('Sanitation Data'!$H$31,0,10*ROW('Sanitation Data'!H88))="","",OFFSET('Sanitation Data'!$H$31,0,10*ROW('Sanitation Data'!H88)))</f>
        <v/>
      </c>
      <c r="DI94" s="292" t="str">
        <f ca="true">+IF(OFFSET('Sanitation Data'!$H$32,0,10*ROW('Sanitation Data'!H88))="","",OFFSET('Sanitation Data'!$H$32,0,10*ROW('Sanitation Data'!H88)))</f>
        <v/>
      </c>
      <c r="DJ94" s="292" t="str">
        <f ca="true">+IF(OFFSET('Sanitation Data'!$I$28,0,10*ROW('Sanitation Data'!I88))="","",OFFSET('Sanitation Data'!$I$28,0,10*ROW('Sanitation Data'!I88)))</f>
        <v/>
      </c>
      <c r="DK94" s="292" t="str">
        <f ca="true">+IF(OFFSET('Sanitation Data'!$I$29,0,10*ROW('Sanitation Data'!I88))="","",OFFSET('Sanitation Data'!$I$29,0,10*ROW('Sanitation Data'!I88)))</f>
        <v/>
      </c>
      <c r="DL94" s="292" t="str">
        <f ca="true">+IF(OFFSET('Sanitation Data'!$I$30,0,10*ROW('Sanitation Data'!I88))="","",OFFSET('Sanitation Data'!$I$30,0,10*ROW('Sanitation Data'!I88)))</f>
        <v/>
      </c>
      <c r="DM94" s="292" t="str">
        <f ca="true">+IF(OFFSET('Sanitation Data'!$I$31,0,10*ROW('Sanitation Data'!I88))="","",OFFSET('Sanitation Data'!$I$31,0,10*ROW('Sanitation Data'!I88)))</f>
        <v/>
      </c>
      <c r="DN94" s="292" t="str">
        <f ca="true">+IF(OFFSET('Sanitation Data'!$I$32,0,10*ROW('Sanitation Data'!I88))="","",OFFSET('Sanitation Data'!$I$32,0,10*ROW('Sanitation Data'!I88)))</f>
        <v/>
      </c>
      <c r="DO94" s="292" t="str">
        <f ca="true">+IF(OFFSET('Hygiene Data'!$D$11,0,10*ROW('Hygiene Data'!D88))="","",OFFSET('Hygiene Data'!$D$11,0,10*ROW('Hygiene Data'!D88)))</f>
        <v/>
      </c>
      <c r="DP94" s="292" t="str">
        <f ca="true">+IF(OFFSET('Hygiene Data'!$D$12,0,10*ROW('Hygiene Data'!D88))="","",OFFSET('Hygiene Data'!$D$12,0,10*ROW('Hygiene Data'!D88)))</f>
        <v/>
      </c>
      <c r="DQ94" s="292" t="str">
        <f ca="true">+IF(OFFSET('Hygiene Data'!$D$13,0,10*ROW('Hygiene Data'!D88))="","",OFFSET('Hygiene Data'!$D$13,0,10*ROW('Hygiene Data'!D88)))</f>
        <v/>
      </c>
      <c r="DR94" s="292" t="str">
        <f ca="true">+IF(OFFSET('Hygiene Data'!$E$11,0,10*ROW('Hygiene Data'!E88))="","",OFFSET('Hygiene Data'!$E$11,0,10*ROW('Hygiene Data'!E88)))</f>
        <v/>
      </c>
      <c r="DS94" s="292" t="str">
        <f ca="true">+IF(OFFSET('Hygiene Data'!$E$12,0,10*ROW('Hygiene Data'!E88))="","",OFFSET('Hygiene Data'!$E$12,0,10*ROW('Hygiene Data'!E88)))</f>
        <v/>
      </c>
      <c r="DT94" s="292" t="str">
        <f ca="true">+IF(OFFSET('Hygiene Data'!$E$13,0,10*ROW('Hygiene Data'!E88))="","",OFFSET('Hygiene Data'!$E$13,0,10*ROW('Hygiene Data'!E88)))</f>
        <v/>
      </c>
      <c r="DU94" s="292" t="str">
        <f ca="true">+IF(OFFSET('Hygiene Data'!$F$11,0,10*ROW('Hygiene Data'!F88))="","",OFFSET('Hygiene Data'!$F$11,0,10*ROW('Hygiene Data'!F88)))</f>
        <v/>
      </c>
      <c r="DV94" s="292" t="str">
        <f ca="true">+IF(OFFSET('Hygiene Data'!$F$12,0,10*ROW('Hygiene Data'!F88))="","",OFFSET('Hygiene Data'!$F$12,0,10*ROW('Hygiene Data'!F88)))</f>
        <v/>
      </c>
      <c r="DW94" s="292" t="str">
        <f ca="true">+IF(OFFSET('Hygiene Data'!$F$13,0,10*ROW('Hygiene Data'!F88))="","",OFFSET('Hygiene Data'!$F$13,0,10*ROW('Hygiene Data'!F88)))</f>
        <v/>
      </c>
      <c r="DX94" s="292" t="str">
        <f ca="true">+IF(OFFSET('Hygiene Data'!$G$11,0,10*ROW('Hygiene Data'!G88))="","",OFFSET('Hygiene Data'!$G$11,0,10*ROW('Hygiene Data'!G88)))</f>
        <v/>
      </c>
      <c r="DY94" s="292" t="str">
        <f ca="true">+IF(OFFSET('Hygiene Data'!$G$12,0,10*ROW('Hygiene Data'!G88))="","",OFFSET('Hygiene Data'!$G$12,0,10*ROW('Hygiene Data'!G88)))</f>
        <v/>
      </c>
      <c r="DZ94" s="292" t="str">
        <f ca="true">+IF(OFFSET('Hygiene Data'!$G$13,0,10*ROW('Hygiene Data'!G88))="","",OFFSET('Hygiene Data'!$G$13,0,10*ROW('Hygiene Data'!G88)))</f>
        <v/>
      </c>
      <c r="EA94" s="292" t="str">
        <f ca="true">+IF(OFFSET('Hygiene Data'!$H$11,0,10*ROW('Hygiene Data'!H88))="","",OFFSET('Hygiene Data'!$H$11,0,10*ROW('Hygiene Data'!H88)))</f>
        <v/>
      </c>
      <c r="EB94" s="292" t="str">
        <f ca="true">+IF(OFFSET('Hygiene Data'!$H$12,0,10*ROW('Hygiene Data'!H88))="","",OFFSET('Hygiene Data'!$H$12,0,10*ROW('Hygiene Data'!H88)))</f>
        <v/>
      </c>
      <c r="EC94" s="292" t="str">
        <f ca="true">+IF(OFFSET('Hygiene Data'!$H$13,0,10*ROW('Hygiene Data'!H88))="","",OFFSET('Hygiene Data'!$H$13,0,10*ROW('Hygiene Data'!H88)))</f>
        <v/>
      </c>
      <c r="ED94" s="292" t="str">
        <f ca="true">+IF(OFFSET('Hygiene Data'!$I$11,0,10*ROW('Hygiene Data'!I88))="","",OFFSET('Hygiene Data'!$I$11,0,10*ROW('Hygiene Data'!I88)))</f>
        <v/>
      </c>
      <c r="EE94" s="292" t="str">
        <f ca="true">+IF(OFFSET('Hygiene Data'!$I$12,0,10*ROW('Hygiene Data'!I88))="","",OFFSET('Hygiene Data'!$I$12,0,10*ROW('Hygiene Data'!I88)))</f>
        <v/>
      </c>
      <c r="EF94" s="29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8"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2"/>
      <c r="BS95" s="292" t="str">
        <f ca="true">+IF(OFFSET('Water Data'!$D$27,0,10*ROW('Water Data'!D89))="","",OFFSET('Water Data'!$D$27,0,10*ROW('Water Data'!D89)))</f>
        <v/>
      </c>
      <c r="BT95" s="292" t="str">
        <f ca="true">+IF(OFFSET('Water Data'!$D$28,0,10*ROW('Water Data'!D89))="","",OFFSET('Water Data'!$D$28,0,10*ROW('Water Data'!D89)))</f>
        <v/>
      </c>
      <c r="BU95" s="292" t="str">
        <f ca="true">+IF(OFFSET('Water Data'!$D$29,0,10*ROW('Water Data'!D89))="","",OFFSET('Water Data'!$D$29,0,10*ROW('Water Data'!D89)))</f>
        <v/>
      </c>
      <c r="BV95" s="292" t="str">
        <f ca="true">+IF(OFFSET('Water Data'!$E$27,0,10*ROW('Water Data'!E89))="","",OFFSET('Water Data'!$E$27,0,10*ROW('Water Data'!E89)))</f>
        <v/>
      </c>
      <c r="BW95" s="292" t="str">
        <f ca="true">+IF(OFFSET('Water Data'!$E$28,0,10*ROW('Water Data'!E89))="","",OFFSET('Water Data'!$E$28,0,10*ROW('Water Data'!E89)))</f>
        <v/>
      </c>
      <c r="BX95" s="292" t="str">
        <f ca="true">+IF(OFFSET('Water Data'!$E$29,0,10*ROW('Water Data'!E89))="","",OFFSET('Water Data'!$E$29,0,10*ROW('Water Data'!E89)))</f>
        <v/>
      </c>
      <c r="BY95" s="292" t="str">
        <f ca="true">+IF(OFFSET('Water Data'!$F$27,0,10*ROW('Water Data'!F89))="","",OFFSET('Water Data'!$F$27,0,10*ROW('Water Data'!F89)))</f>
        <v/>
      </c>
      <c r="BZ95" s="292" t="str">
        <f ca="true">+IF(OFFSET('Water Data'!$F$28,0,10*ROW('Water Data'!F89))="","",OFFSET('Water Data'!$F$28,0,10*ROW('Water Data'!F89)))</f>
        <v/>
      </c>
      <c r="CA95" s="292" t="str">
        <f ca="true">+IF(OFFSET('Water Data'!$F$29,0,10*ROW('Water Data'!F89))="","",OFFSET('Water Data'!$F$29,0,10*ROW('Water Data'!F89)))</f>
        <v/>
      </c>
      <c r="CB95" s="292" t="str">
        <f ca="true">+IF(OFFSET('Water Data'!$G$27,0,10*ROW('Water Data'!G89))="","",OFFSET('Water Data'!$G$27,0,10*ROW('Water Data'!G89)))</f>
        <v/>
      </c>
      <c r="CC95" s="292" t="str">
        <f ca="true">+IF(OFFSET('Water Data'!$G$28,0,10*ROW('Water Data'!G89))="","",OFFSET('Water Data'!$G$28,0,10*ROW('Water Data'!G89)))</f>
        <v/>
      </c>
      <c r="CD95" s="292" t="str">
        <f ca="true">+IF(OFFSET('Water Data'!$G$29,0,10*ROW('Water Data'!G89))="","",OFFSET('Water Data'!$G$29,0,10*ROW('Water Data'!G89)))</f>
        <v/>
      </c>
      <c r="CE95" s="292" t="str">
        <f ca="true">+IF(OFFSET('Water Data'!$H$27,0,10*ROW('Water Data'!H89))="","",OFFSET('Water Data'!$H$27,0,10*ROW('Water Data'!H89)))</f>
        <v/>
      </c>
      <c r="CF95" s="292" t="str">
        <f ca="true">+IF(OFFSET('Water Data'!$H$28,0,10*ROW('Water Data'!H89))="","",OFFSET('Water Data'!$H$28,0,10*ROW('Water Data'!H89)))</f>
        <v/>
      </c>
      <c r="CG95" s="292" t="str">
        <f ca="true">+IF(OFFSET('Water Data'!$H$29,0,10*ROW('Water Data'!H89))="","",OFFSET('Water Data'!$H$29,0,10*ROW('Water Data'!H89)))</f>
        <v/>
      </c>
      <c r="CH95" s="292" t="str">
        <f ca="true">+IF(OFFSET('Water Data'!$I$27,0,10*ROW('Water Data'!I89))="","",OFFSET('Water Data'!$I$27,0,10*ROW('Water Data'!I89)))</f>
        <v/>
      </c>
      <c r="CI95" s="292" t="str">
        <f ca="true">+IF(OFFSET('Water Data'!$I$28,0,10*ROW('Water Data'!I89))="","",OFFSET('Water Data'!$I$28,0,10*ROW('Water Data'!I89)))</f>
        <v/>
      </c>
      <c r="CJ95" s="292" t="str">
        <f ca="true">+IF(OFFSET('Water Data'!$I$29,0,10*ROW('Water Data'!I89))="","",OFFSET('Water Data'!$I$29,0,10*ROW('Water Data'!I89)))</f>
        <v/>
      </c>
      <c r="CK95" s="292" t="str">
        <f ca="true">+IF(OFFSET('Sanitation Data'!$D$28,0,10*ROW('Sanitation Data'!D89))="","",OFFSET('Sanitation Data'!$D$28,0,10*ROW('Sanitation Data'!D89)))</f>
        <v/>
      </c>
      <c r="CL95" s="292" t="str">
        <f ca="true">+IF(OFFSET('Sanitation Data'!$D$29,0,10*ROW('Sanitation Data'!D89))="","",OFFSET('Sanitation Data'!$D$29,0,10*ROW('Sanitation Data'!D89)))</f>
        <v/>
      </c>
      <c r="CM95" s="292" t="str">
        <f ca="true">+IF(OFFSET('Sanitation Data'!$D$30,0,10*ROW('Sanitation Data'!D89))="","",OFFSET('Sanitation Data'!$D$30,0,10*ROW('Sanitation Data'!D89)))</f>
        <v/>
      </c>
      <c r="CN95" s="292" t="str">
        <f ca="true">+IF(OFFSET('Sanitation Data'!$D$31,0,10*ROW('Sanitation Data'!D89))="","",OFFSET('Sanitation Data'!$D$31,0,10*ROW('Sanitation Data'!D89)))</f>
        <v/>
      </c>
      <c r="CO95" s="292" t="str">
        <f ca="true">+IF(OFFSET('Sanitation Data'!$D$32,0,10*ROW('Sanitation Data'!D89))="","",OFFSET('Sanitation Data'!$D$32,0,10*ROW('Sanitation Data'!D89)))</f>
        <v/>
      </c>
      <c r="CP95" s="292" t="str">
        <f ca="true">+IF(OFFSET('Sanitation Data'!$E$28,0,10*ROW('Sanitation Data'!E89))="","",OFFSET('Sanitation Data'!$E$28,0,10*ROW('Sanitation Data'!E89)))</f>
        <v/>
      </c>
      <c r="CQ95" s="292" t="str">
        <f ca="true">+IF(OFFSET('Sanitation Data'!$E$29,0,10*ROW('Sanitation Data'!E89))="","",OFFSET('Sanitation Data'!$E$29,0,10*ROW('Sanitation Data'!E89)))</f>
        <v/>
      </c>
      <c r="CR95" s="292" t="str">
        <f ca="true">+IF(OFFSET('Sanitation Data'!$E$30,0,10*ROW('Sanitation Data'!E89))="","",OFFSET('Sanitation Data'!$E$30,0,10*ROW('Sanitation Data'!E89)))</f>
        <v/>
      </c>
      <c r="CS95" s="292" t="str">
        <f ca="true">+IF(OFFSET('Sanitation Data'!$E$31,0,10*ROW('Sanitation Data'!E89))="","",OFFSET('Sanitation Data'!$E$31,0,10*ROW('Sanitation Data'!E89)))</f>
        <v/>
      </c>
      <c r="CT95" s="292" t="str">
        <f ca="true">+IF(OFFSET('Sanitation Data'!$E$32,0,10*ROW('Sanitation Data'!E89))="","",OFFSET('Sanitation Data'!$E$32,0,10*ROW('Sanitation Data'!E89)))</f>
        <v/>
      </c>
      <c r="CU95" s="292" t="str">
        <f ca="true">+IF(OFFSET('Sanitation Data'!$F$28,0,10*ROW('Sanitation Data'!F89))="","",OFFSET('Sanitation Data'!$F$28,0,10*ROW('Sanitation Data'!F89)))</f>
        <v/>
      </c>
      <c r="CV95" s="292" t="str">
        <f ca="true">+IF(OFFSET('Sanitation Data'!$F$29,0,10*ROW('Sanitation Data'!F89))="","",OFFSET('Sanitation Data'!$F$29,0,10*ROW('Sanitation Data'!F89)))</f>
        <v/>
      </c>
      <c r="CW95" s="292" t="str">
        <f ca="true">+IF(OFFSET('Sanitation Data'!$F$30,0,10*ROW('Sanitation Data'!F89))="","",OFFSET('Sanitation Data'!$F$30,0,10*ROW('Sanitation Data'!F89)))</f>
        <v/>
      </c>
      <c r="CX95" s="292" t="str">
        <f ca="true">+IF(OFFSET('Sanitation Data'!$F$31,0,10*ROW('Sanitation Data'!F89))="","",OFFSET('Sanitation Data'!$F$31,0,10*ROW('Sanitation Data'!F89)))</f>
        <v/>
      </c>
      <c r="CY95" s="292" t="str">
        <f ca="true">+IF(OFFSET('Sanitation Data'!$F$32,0,10*ROW('Sanitation Data'!F89))="","",OFFSET('Sanitation Data'!$F$32,0,10*ROW('Sanitation Data'!F89)))</f>
        <v/>
      </c>
      <c r="CZ95" s="292" t="str">
        <f ca="true">+IF(OFFSET('Sanitation Data'!$G$28,0,10*ROW('Sanitation Data'!G89))="","",OFFSET('Sanitation Data'!$G$28,0,10*ROW('Sanitation Data'!G89)))</f>
        <v/>
      </c>
      <c r="DA95" s="292" t="str">
        <f ca="true">+IF(OFFSET('Sanitation Data'!$G$29,0,10*ROW('Sanitation Data'!G89))="","",OFFSET('Sanitation Data'!$G$29,0,10*ROW('Sanitation Data'!G89)))</f>
        <v/>
      </c>
      <c r="DB95" s="292" t="str">
        <f ca="true">+IF(OFFSET('Sanitation Data'!$G$30,0,10*ROW('Sanitation Data'!G89))="","",OFFSET('Sanitation Data'!$G$30,0,10*ROW('Sanitation Data'!G89)))</f>
        <v/>
      </c>
      <c r="DC95" s="292" t="str">
        <f ca="true">+IF(OFFSET('Sanitation Data'!$G$31,0,10*ROW('Sanitation Data'!G89))="","",OFFSET('Sanitation Data'!$G$31,0,10*ROW('Sanitation Data'!G89)))</f>
        <v/>
      </c>
      <c r="DD95" s="292" t="str">
        <f ca="true">+IF(OFFSET('Sanitation Data'!$G$32,0,10*ROW('Sanitation Data'!G89))="","",OFFSET('Sanitation Data'!$G$32,0,10*ROW('Sanitation Data'!G89)))</f>
        <v/>
      </c>
      <c r="DE95" s="292" t="str">
        <f ca="true">+IF(OFFSET('Sanitation Data'!$H$28,0,10*ROW('Sanitation Data'!H89))="","",OFFSET('Sanitation Data'!$H$28,0,10*ROW('Sanitation Data'!H89)))</f>
        <v/>
      </c>
      <c r="DF95" s="292" t="str">
        <f ca="true">+IF(OFFSET('Sanitation Data'!$H$29,0,10*ROW('Sanitation Data'!H89))="","",OFFSET('Sanitation Data'!$H$29,0,10*ROW('Sanitation Data'!H89)))</f>
        <v/>
      </c>
      <c r="DG95" s="292" t="str">
        <f ca="true">+IF(OFFSET('Sanitation Data'!$H$30,0,10*ROW('Sanitation Data'!H89))="","",OFFSET('Sanitation Data'!$H$30,0,10*ROW('Sanitation Data'!H89)))</f>
        <v/>
      </c>
      <c r="DH95" s="292" t="str">
        <f ca="true">+IF(OFFSET('Sanitation Data'!$H$31,0,10*ROW('Sanitation Data'!H89))="","",OFFSET('Sanitation Data'!$H$31,0,10*ROW('Sanitation Data'!H89)))</f>
        <v/>
      </c>
      <c r="DI95" s="292" t="str">
        <f ca="true">+IF(OFFSET('Sanitation Data'!$H$32,0,10*ROW('Sanitation Data'!H89))="","",OFFSET('Sanitation Data'!$H$32,0,10*ROW('Sanitation Data'!H89)))</f>
        <v/>
      </c>
      <c r="DJ95" s="292" t="str">
        <f ca="true">+IF(OFFSET('Sanitation Data'!$I$28,0,10*ROW('Sanitation Data'!I89))="","",OFFSET('Sanitation Data'!$I$28,0,10*ROW('Sanitation Data'!I89)))</f>
        <v/>
      </c>
      <c r="DK95" s="292" t="str">
        <f ca="true">+IF(OFFSET('Sanitation Data'!$I$29,0,10*ROW('Sanitation Data'!I89))="","",OFFSET('Sanitation Data'!$I$29,0,10*ROW('Sanitation Data'!I89)))</f>
        <v/>
      </c>
      <c r="DL95" s="292" t="str">
        <f ca="true">+IF(OFFSET('Sanitation Data'!$I$30,0,10*ROW('Sanitation Data'!I89))="","",OFFSET('Sanitation Data'!$I$30,0,10*ROW('Sanitation Data'!I89)))</f>
        <v/>
      </c>
      <c r="DM95" s="292" t="str">
        <f ca="true">+IF(OFFSET('Sanitation Data'!$I$31,0,10*ROW('Sanitation Data'!I89))="","",OFFSET('Sanitation Data'!$I$31,0,10*ROW('Sanitation Data'!I89)))</f>
        <v/>
      </c>
      <c r="DN95" s="292" t="str">
        <f ca="true">+IF(OFFSET('Sanitation Data'!$I$32,0,10*ROW('Sanitation Data'!I89))="","",OFFSET('Sanitation Data'!$I$32,0,10*ROW('Sanitation Data'!I89)))</f>
        <v/>
      </c>
      <c r="DO95" s="292" t="str">
        <f ca="true">+IF(OFFSET('Hygiene Data'!$D$11,0,10*ROW('Hygiene Data'!D89))="","",OFFSET('Hygiene Data'!$D$11,0,10*ROW('Hygiene Data'!D89)))</f>
        <v/>
      </c>
      <c r="DP95" s="292" t="str">
        <f ca="true">+IF(OFFSET('Hygiene Data'!$D$12,0,10*ROW('Hygiene Data'!D89))="","",OFFSET('Hygiene Data'!$D$12,0,10*ROW('Hygiene Data'!D89)))</f>
        <v/>
      </c>
      <c r="DQ95" s="292" t="str">
        <f ca="true">+IF(OFFSET('Hygiene Data'!$D$13,0,10*ROW('Hygiene Data'!D89))="","",OFFSET('Hygiene Data'!$D$13,0,10*ROW('Hygiene Data'!D89)))</f>
        <v/>
      </c>
      <c r="DR95" s="292" t="str">
        <f ca="true">+IF(OFFSET('Hygiene Data'!$E$11,0,10*ROW('Hygiene Data'!E89))="","",OFFSET('Hygiene Data'!$E$11,0,10*ROW('Hygiene Data'!E89)))</f>
        <v/>
      </c>
      <c r="DS95" s="292" t="str">
        <f ca="true">+IF(OFFSET('Hygiene Data'!$E$12,0,10*ROW('Hygiene Data'!E89))="","",OFFSET('Hygiene Data'!$E$12,0,10*ROW('Hygiene Data'!E89)))</f>
        <v/>
      </c>
      <c r="DT95" s="292" t="str">
        <f ca="true">+IF(OFFSET('Hygiene Data'!$E$13,0,10*ROW('Hygiene Data'!E89))="","",OFFSET('Hygiene Data'!$E$13,0,10*ROW('Hygiene Data'!E89)))</f>
        <v/>
      </c>
      <c r="DU95" s="292" t="str">
        <f ca="true">+IF(OFFSET('Hygiene Data'!$F$11,0,10*ROW('Hygiene Data'!F89))="","",OFFSET('Hygiene Data'!$F$11,0,10*ROW('Hygiene Data'!F89)))</f>
        <v/>
      </c>
      <c r="DV95" s="292" t="str">
        <f ca="true">+IF(OFFSET('Hygiene Data'!$F$12,0,10*ROW('Hygiene Data'!F89))="","",OFFSET('Hygiene Data'!$F$12,0,10*ROW('Hygiene Data'!F89)))</f>
        <v/>
      </c>
      <c r="DW95" s="292" t="str">
        <f ca="true">+IF(OFFSET('Hygiene Data'!$F$13,0,10*ROW('Hygiene Data'!F89))="","",OFFSET('Hygiene Data'!$F$13,0,10*ROW('Hygiene Data'!F89)))</f>
        <v/>
      </c>
      <c r="DX95" s="292" t="str">
        <f ca="true">+IF(OFFSET('Hygiene Data'!$G$11,0,10*ROW('Hygiene Data'!G89))="","",OFFSET('Hygiene Data'!$G$11,0,10*ROW('Hygiene Data'!G89)))</f>
        <v/>
      </c>
      <c r="DY95" s="292" t="str">
        <f ca="true">+IF(OFFSET('Hygiene Data'!$G$12,0,10*ROW('Hygiene Data'!G89))="","",OFFSET('Hygiene Data'!$G$12,0,10*ROW('Hygiene Data'!G89)))</f>
        <v/>
      </c>
      <c r="DZ95" s="292" t="str">
        <f ca="true">+IF(OFFSET('Hygiene Data'!$G$13,0,10*ROW('Hygiene Data'!G89))="","",OFFSET('Hygiene Data'!$G$13,0,10*ROW('Hygiene Data'!G89)))</f>
        <v/>
      </c>
      <c r="EA95" s="292" t="str">
        <f ca="true">+IF(OFFSET('Hygiene Data'!$H$11,0,10*ROW('Hygiene Data'!H89))="","",OFFSET('Hygiene Data'!$H$11,0,10*ROW('Hygiene Data'!H89)))</f>
        <v/>
      </c>
      <c r="EB95" s="292" t="str">
        <f ca="true">+IF(OFFSET('Hygiene Data'!$H$12,0,10*ROW('Hygiene Data'!H89))="","",OFFSET('Hygiene Data'!$H$12,0,10*ROW('Hygiene Data'!H89)))</f>
        <v/>
      </c>
      <c r="EC95" s="292" t="str">
        <f ca="true">+IF(OFFSET('Hygiene Data'!$H$13,0,10*ROW('Hygiene Data'!H89))="","",OFFSET('Hygiene Data'!$H$13,0,10*ROW('Hygiene Data'!H89)))</f>
        <v/>
      </c>
      <c r="ED95" s="292" t="str">
        <f ca="true">+IF(OFFSET('Hygiene Data'!$I$11,0,10*ROW('Hygiene Data'!I89))="","",OFFSET('Hygiene Data'!$I$11,0,10*ROW('Hygiene Data'!I89)))</f>
        <v/>
      </c>
      <c r="EE95" s="292" t="str">
        <f ca="true">+IF(OFFSET('Hygiene Data'!$I$12,0,10*ROW('Hygiene Data'!I89))="","",OFFSET('Hygiene Data'!$I$12,0,10*ROW('Hygiene Data'!I89)))</f>
        <v/>
      </c>
      <c r="EF95" s="29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8"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2"/>
      <c r="BS96" s="292" t="str">
        <f ca="true">+IF(OFFSET('Water Data'!$D$27,0,10*ROW('Water Data'!D90))="","",OFFSET('Water Data'!$D$27,0,10*ROW('Water Data'!D90)))</f>
        <v/>
      </c>
      <c r="BT96" s="292" t="str">
        <f ca="true">+IF(OFFSET('Water Data'!$D$28,0,10*ROW('Water Data'!D90))="","",OFFSET('Water Data'!$D$28,0,10*ROW('Water Data'!D90)))</f>
        <v/>
      </c>
      <c r="BU96" s="292" t="str">
        <f ca="true">+IF(OFFSET('Water Data'!$D$29,0,10*ROW('Water Data'!D90))="","",OFFSET('Water Data'!$D$29,0,10*ROW('Water Data'!D90)))</f>
        <v/>
      </c>
      <c r="BV96" s="292" t="str">
        <f ca="true">+IF(OFFSET('Water Data'!$E$27,0,10*ROW('Water Data'!E90))="","",OFFSET('Water Data'!$E$27,0,10*ROW('Water Data'!E90)))</f>
        <v/>
      </c>
      <c r="BW96" s="292" t="str">
        <f ca="true">+IF(OFFSET('Water Data'!$E$28,0,10*ROW('Water Data'!E90))="","",OFFSET('Water Data'!$E$28,0,10*ROW('Water Data'!E90)))</f>
        <v/>
      </c>
      <c r="BX96" s="292" t="str">
        <f ca="true">+IF(OFFSET('Water Data'!$E$29,0,10*ROW('Water Data'!E90))="","",OFFSET('Water Data'!$E$29,0,10*ROW('Water Data'!E90)))</f>
        <v/>
      </c>
      <c r="BY96" s="292" t="str">
        <f ca="true">+IF(OFFSET('Water Data'!$F$27,0,10*ROW('Water Data'!F90))="","",OFFSET('Water Data'!$F$27,0,10*ROW('Water Data'!F90)))</f>
        <v/>
      </c>
      <c r="BZ96" s="292" t="str">
        <f ca="true">+IF(OFFSET('Water Data'!$F$28,0,10*ROW('Water Data'!F90))="","",OFFSET('Water Data'!$F$28,0,10*ROW('Water Data'!F90)))</f>
        <v/>
      </c>
      <c r="CA96" s="292" t="str">
        <f ca="true">+IF(OFFSET('Water Data'!$F$29,0,10*ROW('Water Data'!F90))="","",OFFSET('Water Data'!$F$29,0,10*ROW('Water Data'!F90)))</f>
        <v/>
      </c>
      <c r="CB96" s="292" t="str">
        <f ca="true">+IF(OFFSET('Water Data'!$G$27,0,10*ROW('Water Data'!G90))="","",OFFSET('Water Data'!$G$27,0,10*ROW('Water Data'!G90)))</f>
        <v/>
      </c>
      <c r="CC96" s="292" t="str">
        <f ca="true">+IF(OFFSET('Water Data'!$G$28,0,10*ROW('Water Data'!G90))="","",OFFSET('Water Data'!$G$28,0,10*ROW('Water Data'!G90)))</f>
        <v/>
      </c>
      <c r="CD96" s="292" t="str">
        <f ca="true">+IF(OFFSET('Water Data'!$G$29,0,10*ROW('Water Data'!G90))="","",OFFSET('Water Data'!$G$29,0,10*ROW('Water Data'!G90)))</f>
        <v/>
      </c>
      <c r="CE96" s="292" t="str">
        <f ca="true">+IF(OFFSET('Water Data'!$H$27,0,10*ROW('Water Data'!H90))="","",OFFSET('Water Data'!$H$27,0,10*ROW('Water Data'!H90)))</f>
        <v/>
      </c>
      <c r="CF96" s="292" t="str">
        <f ca="true">+IF(OFFSET('Water Data'!$H$28,0,10*ROW('Water Data'!H90))="","",OFFSET('Water Data'!$H$28,0,10*ROW('Water Data'!H90)))</f>
        <v/>
      </c>
      <c r="CG96" s="292" t="str">
        <f ca="true">+IF(OFFSET('Water Data'!$H$29,0,10*ROW('Water Data'!H90))="","",OFFSET('Water Data'!$H$29,0,10*ROW('Water Data'!H90)))</f>
        <v/>
      </c>
      <c r="CH96" s="292" t="str">
        <f ca="true">+IF(OFFSET('Water Data'!$I$27,0,10*ROW('Water Data'!I90))="","",OFFSET('Water Data'!$I$27,0,10*ROW('Water Data'!I90)))</f>
        <v/>
      </c>
      <c r="CI96" s="292" t="str">
        <f ca="true">+IF(OFFSET('Water Data'!$I$28,0,10*ROW('Water Data'!I90))="","",OFFSET('Water Data'!$I$28,0,10*ROW('Water Data'!I90)))</f>
        <v/>
      </c>
      <c r="CJ96" s="292" t="str">
        <f ca="true">+IF(OFFSET('Water Data'!$I$29,0,10*ROW('Water Data'!I90))="","",OFFSET('Water Data'!$I$29,0,10*ROW('Water Data'!I90)))</f>
        <v/>
      </c>
      <c r="CK96" s="292" t="str">
        <f ca="true">+IF(OFFSET('Sanitation Data'!$D$28,0,10*ROW('Sanitation Data'!D90))="","",OFFSET('Sanitation Data'!$D$28,0,10*ROW('Sanitation Data'!D90)))</f>
        <v/>
      </c>
      <c r="CL96" s="292" t="str">
        <f ca="true">+IF(OFFSET('Sanitation Data'!$D$29,0,10*ROW('Sanitation Data'!D90))="","",OFFSET('Sanitation Data'!$D$29,0,10*ROW('Sanitation Data'!D90)))</f>
        <v/>
      </c>
      <c r="CM96" s="292" t="str">
        <f ca="true">+IF(OFFSET('Sanitation Data'!$D$30,0,10*ROW('Sanitation Data'!D90))="","",OFFSET('Sanitation Data'!$D$30,0,10*ROW('Sanitation Data'!D90)))</f>
        <v/>
      </c>
      <c r="CN96" s="292" t="str">
        <f ca="true">+IF(OFFSET('Sanitation Data'!$D$31,0,10*ROW('Sanitation Data'!D90))="","",OFFSET('Sanitation Data'!$D$31,0,10*ROW('Sanitation Data'!D90)))</f>
        <v/>
      </c>
      <c r="CO96" s="292" t="str">
        <f ca="true">+IF(OFFSET('Sanitation Data'!$D$32,0,10*ROW('Sanitation Data'!D90))="","",OFFSET('Sanitation Data'!$D$32,0,10*ROW('Sanitation Data'!D90)))</f>
        <v/>
      </c>
      <c r="CP96" s="292" t="str">
        <f ca="true">+IF(OFFSET('Sanitation Data'!$E$28,0,10*ROW('Sanitation Data'!E90))="","",OFFSET('Sanitation Data'!$E$28,0,10*ROW('Sanitation Data'!E90)))</f>
        <v/>
      </c>
      <c r="CQ96" s="292" t="str">
        <f ca="true">+IF(OFFSET('Sanitation Data'!$E$29,0,10*ROW('Sanitation Data'!E90))="","",OFFSET('Sanitation Data'!$E$29,0,10*ROW('Sanitation Data'!E90)))</f>
        <v/>
      </c>
      <c r="CR96" s="292" t="str">
        <f ca="true">+IF(OFFSET('Sanitation Data'!$E$30,0,10*ROW('Sanitation Data'!E90))="","",OFFSET('Sanitation Data'!$E$30,0,10*ROW('Sanitation Data'!E90)))</f>
        <v/>
      </c>
      <c r="CS96" s="292" t="str">
        <f ca="true">+IF(OFFSET('Sanitation Data'!$E$31,0,10*ROW('Sanitation Data'!E90))="","",OFFSET('Sanitation Data'!$E$31,0,10*ROW('Sanitation Data'!E90)))</f>
        <v/>
      </c>
      <c r="CT96" s="292" t="str">
        <f ca="true">+IF(OFFSET('Sanitation Data'!$E$32,0,10*ROW('Sanitation Data'!E90))="","",OFFSET('Sanitation Data'!$E$32,0,10*ROW('Sanitation Data'!E90)))</f>
        <v/>
      </c>
      <c r="CU96" s="292" t="str">
        <f ca="true">+IF(OFFSET('Sanitation Data'!$F$28,0,10*ROW('Sanitation Data'!F90))="","",OFFSET('Sanitation Data'!$F$28,0,10*ROW('Sanitation Data'!F90)))</f>
        <v/>
      </c>
      <c r="CV96" s="292" t="str">
        <f ca="true">+IF(OFFSET('Sanitation Data'!$F$29,0,10*ROW('Sanitation Data'!F90))="","",OFFSET('Sanitation Data'!$F$29,0,10*ROW('Sanitation Data'!F90)))</f>
        <v/>
      </c>
      <c r="CW96" s="292" t="str">
        <f ca="true">+IF(OFFSET('Sanitation Data'!$F$30,0,10*ROW('Sanitation Data'!F90))="","",OFFSET('Sanitation Data'!$F$30,0,10*ROW('Sanitation Data'!F90)))</f>
        <v/>
      </c>
      <c r="CX96" s="292" t="str">
        <f ca="true">+IF(OFFSET('Sanitation Data'!$F$31,0,10*ROW('Sanitation Data'!F90))="","",OFFSET('Sanitation Data'!$F$31,0,10*ROW('Sanitation Data'!F90)))</f>
        <v/>
      </c>
      <c r="CY96" s="292" t="str">
        <f ca="true">+IF(OFFSET('Sanitation Data'!$F$32,0,10*ROW('Sanitation Data'!F90))="","",OFFSET('Sanitation Data'!$F$32,0,10*ROW('Sanitation Data'!F90)))</f>
        <v/>
      </c>
      <c r="CZ96" s="292" t="str">
        <f ca="true">+IF(OFFSET('Sanitation Data'!$G$28,0,10*ROW('Sanitation Data'!G90))="","",OFFSET('Sanitation Data'!$G$28,0,10*ROW('Sanitation Data'!G90)))</f>
        <v/>
      </c>
      <c r="DA96" s="292" t="str">
        <f ca="true">+IF(OFFSET('Sanitation Data'!$G$29,0,10*ROW('Sanitation Data'!G90))="","",OFFSET('Sanitation Data'!$G$29,0,10*ROW('Sanitation Data'!G90)))</f>
        <v/>
      </c>
      <c r="DB96" s="292" t="str">
        <f ca="true">+IF(OFFSET('Sanitation Data'!$G$30,0,10*ROW('Sanitation Data'!G90))="","",OFFSET('Sanitation Data'!$G$30,0,10*ROW('Sanitation Data'!G90)))</f>
        <v/>
      </c>
      <c r="DC96" s="292" t="str">
        <f ca="true">+IF(OFFSET('Sanitation Data'!$G$31,0,10*ROW('Sanitation Data'!G90))="","",OFFSET('Sanitation Data'!$G$31,0,10*ROW('Sanitation Data'!G90)))</f>
        <v/>
      </c>
      <c r="DD96" s="292" t="str">
        <f ca="true">+IF(OFFSET('Sanitation Data'!$G$32,0,10*ROW('Sanitation Data'!G90))="","",OFFSET('Sanitation Data'!$G$32,0,10*ROW('Sanitation Data'!G90)))</f>
        <v/>
      </c>
      <c r="DE96" s="292" t="str">
        <f ca="true">+IF(OFFSET('Sanitation Data'!$H$28,0,10*ROW('Sanitation Data'!H90))="","",OFFSET('Sanitation Data'!$H$28,0,10*ROW('Sanitation Data'!H90)))</f>
        <v/>
      </c>
      <c r="DF96" s="292" t="str">
        <f ca="true">+IF(OFFSET('Sanitation Data'!$H$29,0,10*ROW('Sanitation Data'!H90))="","",OFFSET('Sanitation Data'!$H$29,0,10*ROW('Sanitation Data'!H90)))</f>
        <v/>
      </c>
      <c r="DG96" s="292" t="str">
        <f ca="true">+IF(OFFSET('Sanitation Data'!$H$30,0,10*ROW('Sanitation Data'!H90))="","",OFFSET('Sanitation Data'!$H$30,0,10*ROW('Sanitation Data'!H90)))</f>
        <v/>
      </c>
      <c r="DH96" s="292" t="str">
        <f ca="true">+IF(OFFSET('Sanitation Data'!$H$31,0,10*ROW('Sanitation Data'!H90))="","",OFFSET('Sanitation Data'!$H$31,0,10*ROW('Sanitation Data'!H90)))</f>
        <v/>
      </c>
      <c r="DI96" s="292" t="str">
        <f ca="true">+IF(OFFSET('Sanitation Data'!$H$32,0,10*ROW('Sanitation Data'!H90))="","",OFFSET('Sanitation Data'!$H$32,0,10*ROW('Sanitation Data'!H90)))</f>
        <v/>
      </c>
      <c r="DJ96" s="292" t="str">
        <f ca="true">+IF(OFFSET('Sanitation Data'!$I$28,0,10*ROW('Sanitation Data'!I90))="","",OFFSET('Sanitation Data'!$I$28,0,10*ROW('Sanitation Data'!I90)))</f>
        <v/>
      </c>
      <c r="DK96" s="292" t="str">
        <f ca="true">+IF(OFFSET('Sanitation Data'!$I$29,0,10*ROW('Sanitation Data'!I90))="","",OFFSET('Sanitation Data'!$I$29,0,10*ROW('Sanitation Data'!I90)))</f>
        <v/>
      </c>
      <c r="DL96" s="292" t="str">
        <f ca="true">+IF(OFFSET('Sanitation Data'!$I$30,0,10*ROW('Sanitation Data'!I90))="","",OFFSET('Sanitation Data'!$I$30,0,10*ROW('Sanitation Data'!I90)))</f>
        <v/>
      </c>
      <c r="DM96" s="292" t="str">
        <f ca="true">+IF(OFFSET('Sanitation Data'!$I$31,0,10*ROW('Sanitation Data'!I90))="","",OFFSET('Sanitation Data'!$I$31,0,10*ROW('Sanitation Data'!I90)))</f>
        <v/>
      </c>
      <c r="DN96" s="292" t="str">
        <f ca="true">+IF(OFFSET('Sanitation Data'!$I$32,0,10*ROW('Sanitation Data'!I90))="","",OFFSET('Sanitation Data'!$I$32,0,10*ROW('Sanitation Data'!I90)))</f>
        <v/>
      </c>
      <c r="DO96" s="292" t="str">
        <f ca="true">+IF(OFFSET('Hygiene Data'!$D$11,0,10*ROW('Hygiene Data'!D90))="","",OFFSET('Hygiene Data'!$D$11,0,10*ROW('Hygiene Data'!D90)))</f>
        <v/>
      </c>
      <c r="DP96" s="292" t="str">
        <f ca="true">+IF(OFFSET('Hygiene Data'!$D$12,0,10*ROW('Hygiene Data'!D90))="","",OFFSET('Hygiene Data'!$D$12,0,10*ROW('Hygiene Data'!D90)))</f>
        <v/>
      </c>
      <c r="DQ96" s="292" t="str">
        <f ca="true">+IF(OFFSET('Hygiene Data'!$D$13,0,10*ROW('Hygiene Data'!D90))="","",OFFSET('Hygiene Data'!$D$13,0,10*ROW('Hygiene Data'!D90)))</f>
        <v/>
      </c>
      <c r="DR96" s="292" t="str">
        <f ca="true">+IF(OFFSET('Hygiene Data'!$E$11,0,10*ROW('Hygiene Data'!E90))="","",OFFSET('Hygiene Data'!$E$11,0,10*ROW('Hygiene Data'!E90)))</f>
        <v/>
      </c>
      <c r="DS96" s="292" t="str">
        <f ca="true">+IF(OFFSET('Hygiene Data'!$E$12,0,10*ROW('Hygiene Data'!E90))="","",OFFSET('Hygiene Data'!$E$12,0,10*ROW('Hygiene Data'!E90)))</f>
        <v/>
      </c>
      <c r="DT96" s="292" t="str">
        <f ca="true">+IF(OFFSET('Hygiene Data'!$E$13,0,10*ROW('Hygiene Data'!E90))="","",OFFSET('Hygiene Data'!$E$13,0,10*ROW('Hygiene Data'!E90)))</f>
        <v/>
      </c>
      <c r="DU96" s="292" t="str">
        <f ca="true">+IF(OFFSET('Hygiene Data'!$F$11,0,10*ROW('Hygiene Data'!F90))="","",OFFSET('Hygiene Data'!$F$11,0,10*ROW('Hygiene Data'!F90)))</f>
        <v/>
      </c>
      <c r="DV96" s="292" t="str">
        <f ca="true">+IF(OFFSET('Hygiene Data'!$F$12,0,10*ROW('Hygiene Data'!F90))="","",OFFSET('Hygiene Data'!$F$12,0,10*ROW('Hygiene Data'!F90)))</f>
        <v/>
      </c>
      <c r="DW96" s="292" t="str">
        <f ca="true">+IF(OFFSET('Hygiene Data'!$F$13,0,10*ROW('Hygiene Data'!F90))="","",OFFSET('Hygiene Data'!$F$13,0,10*ROW('Hygiene Data'!F90)))</f>
        <v/>
      </c>
      <c r="DX96" s="292" t="str">
        <f ca="true">+IF(OFFSET('Hygiene Data'!$G$11,0,10*ROW('Hygiene Data'!G90))="","",OFFSET('Hygiene Data'!$G$11,0,10*ROW('Hygiene Data'!G90)))</f>
        <v/>
      </c>
      <c r="DY96" s="292" t="str">
        <f ca="true">+IF(OFFSET('Hygiene Data'!$G$12,0,10*ROW('Hygiene Data'!G90))="","",OFFSET('Hygiene Data'!$G$12,0,10*ROW('Hygiene Data'!G90)))</f>
        <v/>
      </c>
      <c r="DZ96" s="292" t="str">
        <f ca="true">+IF(OFFSET('Hygiene Data'!$G$13,0,10*ROW('Hygiene Data'!G90))="","",OFFSET('Hygiene Data'!$G$13,0,10*ROW('Hygiene Data'!G90)))</f>
        <v/>
      </c>
      <c r="EA96" s="292" t="str">
        <f ca="true">+IF(OFFSET('Hygiene Data'!$H$11,0,10*ROW('Hygiene Data'!H90))="","",OFFSET('Hygiene Data'!$H$11,0,10*ROW('Hygiene Data'!H90)))</f>
        <v/>
      </c>
      <c r="EB96" s="292" t="str">
        <f ca="true">+IF(OFFSET('Hygiene Data'!$H$12,0,10*ROW('Hygiene Data'!H90))="","",OFFSET('Hygiene Data'!$H$12,0,10*ROW('Hygiene Data'!H90)))</f>
        <v/>
      </c>
      <c r="EC96" s="292" t="str">
        <f ca="true">+IF(OFFSET('Hygiene Data'!$H$13,0,10*ROW('Hygiene Data'!H90))="","",OFFSET('Hygiene Data'!$H$13,0,10*ROW('Hygiene Data'!H90)))</f>
        <v/>
      </c>
      <c r="ED96" s="292" t="str">
        <f ca="true">+IF(OFFSET('Hygiene Data'!$I$11,0,10*ROW('Hygiene Data'!I90))="","",OFFSET('Hygiene Data'!$I$11,0,10*ROW('Hygiene Data'!I90)))</f>
        <v/>
      </c>
      <c r="EE96" s="292" t="str">
        <f ca="true">+IF(OFFSET('Hygiene Data'!$I$12,0,10*ROW('Hygiene Data'!I90))="","",OFFSET('Hygiene Data'!$I$12,0,10*ROW('Hygiene Data'!I90)))</f>
        <v/>
      </c>
      <c r="EF96" s="29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8"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2"/>
      <c r="BS97" s="292" t="str">
        <f ca="true">+IF(OFFSET('Water Data'!$D$27,0,10*ROW('Water Data'!D91))="","",OFFSET('Water Data'!$D$27,0,10*ROW('Water Data'!D91)))</f>
        <v/>
      </c>
      <c r="BT97" s="292" t="str">
        <f ca="true">+IF(OFFSET('Water Data'!$D$28,0,10*ROW('Water Data'!D91))="","",OFFSET('Water Data'!$D$28,0,10*ROW('Water Data'!D91)))</f>
        <v/>
      </c>
      <c r="BU97" s="292" t="str">
        <f ca="true">+IF(OFFSET('Water Data'!$D$29,0,10*ROW('Water Data'!D91))="","",OFFSET('Water Data'!$D$29,0,10*ROW('Water Data'!D91)))</f>
        <v/>
      </c>
      <c r="BV97" s="292" t="str">
        <f ca="true">+IF(OFFSET('Water Data'!$E$27,0,10*ROW('Water Data'!E91))="","",OFFSET('Water Data'!$E$27,0,10*ROW('Water Data'!E91)))</f>
        <v/>
      </c>
      <c r="BW97" s="292" t="str">
        <f ca="true">+IF(OFFSET('Water Data'!$E$28,0,10*ROW('Water Data'!E91))="","",OFFSET('Water Data'!$E$28,0,10*ROW('Water Data'!E91)))</f>
        <v/>
      </c>
      <c r="BX97" s="292" t="str">
        <f ca="true">+IF(OFFSET('Water Data'!$E$29,0,10*ROW('Water Data'!E91))="","",OFFSET('Water Data'!$E$29,0,10*ROW('Water Data'!E91)))</f>
        <v/>
      </c>
      <c r="BY97" s="292" t="str">
        <f ca="true">+IF(OFFSET('Water Data'!$F$27,0,10*ROW('Water Data'!F91))="","",OFFSET('Water Data'!$F$27,0,10*ROW('Water Data'!F91)))</f>
        <v/>
      </c>
      <c r="BZ97" s="292" t="str">
        <f ca="true">+IF(OFFSET('Water Data'!$F$28,0,10*ROW('Water Data'!F91))="","",OFFSET('Water Data'!$F$28,0,10*ROW('Water Data'!F91)))</f>
        <v/>
      </c>
      <c r="CA97" s="292" t="str">
        <f ca="true">+IF(OFFSET('Water Data'!$F$29,0,10*ROW('Water Data'!F91))="","",OFFSET('Water Data'!$F$29,0,10*ROW('Water Data'!F91)))</f>
        <v/>
      </c>
      <c r="CB97" s="292" t="str">
        <f ca="true">+IF(OFFSET('Water Data'!$G$27,0,10*ROW('Water Data'!G91))="","",OFFSET('Water Data'!$G$27,0,10*ROW('Water Data'!G91)))</f>
        <v/>
      </c>
      <c r="CC97" s="292" t="str">
        <f ca="true">+IF(OFFSET('Water Data'!$G$28,0,10*ROW('Water Data'!G91))="","",OFFSET('Water Data'!$G$28,0,10*ROW('Water Data'!G91)))</f>
        <v/>
      </c>
      <c r="CD97" s="292" t="str">
        <f ca="true">+IF(OFFSET('Water Data'!$G$29,0,10*ROW('Water Data'!G91))="","",OFFSET('Water Data'!$G$29,0,10*ROW('Water Data'!G91)))</f>
        <v/>
      </c>
      <c r="CE97" s="292" t="str">
        <f ca="true">+IF(OFFSET('Water Data'!$H$27,0,10*ROW('Water Data'!H91))="","",OFFSET('Water Data'!$H$27,0,10*ROW('Water Data'!H91)))</f>
        <v/>
      </c>
      <c r="CF97" s="292" t="str">
        <f ca="true">+IF(OFFSET('Water Data'!$H$28,0,10*ROW('Water Data'!H91))="","",OFFSET('Water Data'!$H$28,0,10*ROW('Water Data'!H91)))</f>
        <v/>
      </c>
      <c r="CG97" s="292" t="str">
        <f ca="true">+IF(OFFSET('Water Data'!$H$29,0,10*ROW('Water Data'!H91))="","",OFFSET('Water Data'!$H$29,0,10*ROW('Water Data'!H91)))</f>
        <v/>
      </c>
      <c r="CH97" s="292" t="str">
        <f ca="true">+IF(OFFSET('Water Data'!$I$27,0,10*ROW('Water Data'!I91))="","",OFFSET('Water Data'!$I$27,0,10*ROW('Water Data'!I91)))</f>
        <v/>
      </c>
      <c r="CI97" s="292" t="str">
        <f ca="true">+IF(OFFSET('Water Data'!$I$28,0,10*ROW('Water Data'!I91))="","",OFFSET('Water Data'!$I$28,0,10*ROW('Water Data'!I91)))</f>
        <v/>
      </c>
      <c r="CJ97" s="292" t="str">
        <f ca="true">+IF(OFFSET('Water Data'!$I$29,0,10*ROW('Water Data'!I91))="","",OFFSET('Water Data'!$I$29,0,10*ROW('Water Data'!I91)))</f>
        <v/>
      </c>
      <c r="CK97" s="292" t="str">
        <f ca="true">+IF(OFFSET('Sanitation Data'!$D$28,0,10*ROW('Sanitation Data'!D91))="","",OFFSET('Sanitation Data'!$D$28,0,10*ROW('Sanitation Data'!D91)))</f>
        <v/>
      </c>
      <c r="CL97" s="292" t="str">
        <f ca="true">+IF(OFFSET('Sanitation Data'!$D$29,0,10*ROW('Sanitation Data'!D91))="","",OFFSET('Sanitation Data'!$D$29,0,10*ROW('Sanitation Data'!D91)))</f>
        <v/>
      </c>
      <c r="CM97" s="292" t="str">
        <f ca="true">+IF(OFFSET('Sanitation Data'!$D$30,0,10*ROW('Sanitation Data'!D91))="","",OFFSET('Sanitation Data'!$D$30,0,10*ROW('Sanitation Data'!D91)))</f>
        <v/>
      </c>
      <c r="CN97" s="292" t="str">
        <f ca="true">+IF(OFFSET('Sanitation Data'!$D$31,0,10*ROW('Sanitation Data'!D91))="","",OFFSET('Sanitation Data'!$D$31,0,10*ROW('Sanitation Data'!D91)))</f>
        <v/>
      </c>
      <c r="CO97" s="292" t="str">
        <f ca="true">+IF(OFFSET('Sanitation Data'!$D$32,0,10*ROW('Sanitation Data'!D91))="","",OFFSET('Sanitation Data'!$D$32,0,10*ROW('Sanitation Data'!D91)))</f>
        <v/>
      </c>
      <c r="CP97" s="292" t="str">
        <f ca="true">+IF(OFFSET('Sanitation Data'!$E$28,0,10*ROW('Sanitation Data'!E91))="","",OFFSET('Sanitation Data'!$E$28,0,10*ROW('Sanitation Data'!E91)))</f>
        <v/>
      </c>
      <c r="CQ97" s="292" t="str">
        <f ca="true">+IF(OFFSET('Sanitation Data'!$E$29,0,10*ROW('Sanitation Data'!E91))="","",OFFSET('Sanitation Data'!$E$29,0,10*ROW('Sanitation Data'!E91)))</f>
        <v/>
      </c>
      <c r="CR97" s="292" t="str">
        <f ca="true">+IF(OFFSET('Sanitation Data'!$E$30,0,10*ROW('Sanitation Data'!E91))="","",OFFSET('Sanitation Data'!$E$30,0,10*ROW('Sanitation Data'!E91)))</f>
        <v/>
      </c>
      <c r="CS97" s="292" t="str">
        <f ca="true">+IF(OFFSET('Sanitation Data'!$E$31,0,10*ROW('Sanitation Data'!E91))="","",OFFSET('Sanitation Data'!$E$31,0,10*ROW('Sanitation Data'!E91)))</f>
        <v/>
      </c>
      <c r="CT97" s="292" t="str">
        <f ca="true">+IF(OFFSET('Sanitation Data'!$E$32,0,10*ROW('Sanitation Data'!E91))="","",OFFSET('Sanitation Data'!$E$32,0,10*ROW('Sanitation Data'!E91)))</f>
        <v/>
      </c>
      <c r="CU97" s="292" t="str">
        <f ca="true">+IF(OFFSET('Sanitation Data'!$F$28,0,10*ROW('Sanitation Data'!F91))="","",OFFSET('Sanitation Data'!$F$28,0,10*ROW('Sanitation Data'!F91)))</f>
        <v/>
      </c>
      <c r="CV97" s="292" t="str">
        <f ca="true">+IF(OFFSET('Sanitation Data'!$F$29,0,10*ROW('Sanitation Data'!F91))="","",OFFSET('Sanitation Data'!$F$29,0,10*ROW('Sanitation Data'!F91)))</f>
        <v/>
      </c>
      <c r="CW97" s="292" t="str">
        <f ca="true">+IF(OFFSET('Sanitation Data'!$F$30,0,10*ROW('Sanitation Data'!F91))="","",OFFSET('Sanitation Data'!$F$30,0,10*ROW('Sanitation Data'!F91)))</f>
        <v/>
      </c>
      <c r="CX97" s="292" t="str">
        <f ca="true">+IF(OFFSET('Sanitation Data'!$F$31,0,10*ROW('Sanitation Data'!F91))="","",OFFSET('Sanitation Data'!$F$31,0,10*ROW('Sanitation Data'!F91)))</f>
        <v/>
      </c>
      <c r="CY97" s="292" t="str">
        <f ca="true">+IF(OFFSET('Sanitation Data'!$F$32,0,10*ROW('Sanitation Data'!F91))="","",OFFSET('Sanitation Data'!$F$32,0,10*ROW('Sanitation Data'!F91)))</f>
        <v/>
      </c>
      <c r="CZ97" s="292" t="str">
        <f ca="true">+IF(OFFSET('Sanitation Data'!$G$28,0,10*ROW('Sanitation Data'!G91))="","",OFFSET('Sanitation Data'!$G$28,0,10*ROW('Sanitation Data'!G91)))</f>
        <v/>
      </c>
      <c r="DA97" s="292" t="str">
        <f ca="true">+IF(OFFSET('Sanitation Data'!$G$29,0,10*ROW('Sanitation Data'!G91))="","",OFFSET('Sanitation Data'!$G$29,0,10*ROW('Sanitation Data'!G91)))</f>
        <v/>
      </c>
      <c r="DB97" s="292" t="str">
        <f ca="true">+IF(OFFSET('Sanitation Data'!$G$30,0,10*ROW('Sanitation Data'!G91))="","",OFFSET('Sanitation Data'!$G$30,0,10*ROW('Sanitation Data'!G91)))</f>
        <v/>
      </c>
      <c r="DC97" s="292" t="str">
        <f ca="true">+IF(OFFSET('Sanitation Data'!$G$31,0,10*ROW('Sanitation Data'!G91))="","",OFFSET('Sanitation Data'!$G$31,0,10*ROW('Sanitation Data'!G91)))</f>
        <v/>
      </c>
      <c r="DD97" s="292" t="str">
        <f ca="true">+IF(OFFSET('Sanitation Data'!$G$32,0,10*ROW('Sanitation Data'!G91))="","",OFFSET('Sanitation Data'!$G$32,0,10*ROW('Sanitation Data'!G91)))</f>
        <v/>
      </c>
      <c r="DE97" s="292" t="str">
        <f ca="true">+IF(OFFSET('Sanitation Data'!$H$28,0,10*ROW('Sanitation Data'!H91))="","",OFFSET('Sanitation Data'!$H$28,0,10*ROW('Sanitation Data'!H91)))</f>
        <v/>
      </c>
      <c r="DF97" s="292" t="str">
        <f ca="true">+IF(OFFSET('Sanitation Data'!$H$29,0,10*ROW('Sanitation Data'!H91))="","",OFFSET('Sanitation Data'!$H$29,0,10*ROW('Sanitation Data'!H91)))</f>
        <v/>
      </c>
      <c r="DG97" s="292" t="str">
        <f ca="true">+IF(OFFSET('Sanitation Data'!$H$30,0,10*ROW('Sanitation Data'!H91))="","",OFFSET('Sanitation Data'!$H$30,0,10*ROW('Sanitation Data'!H91)))</f>
        <v/>
      </c>
      <c r="DH97" s="292" t="str">
        <f ca="true">+IF(OFFSET('Sanitation Data'!$H$31,0,10*ROW('Sanitation Data'!H91))="","",OFFSET('Sanitation Data'!$H$31,0,10*ROW('Sanitation Data'!H91)))</f>
        <v/>
      </c>
      <c r="DI97" s="292" t="str">
        <f ca="true">+IF(OFFSET('Sanitation Data'!$H$32,0,10*ROW('Sanitation Data'!H91))="","",OFFSET('Sanitation Data'!$H$32,0,10*ROW('Sanitation Data'!H91)))</f>
        <v/>
      </c>
      <c r="DJ97" s="292" t="str">
        <f ca="true">+IF(OFFSET('Sanitation Data'!$I$28,0,10*ROW('Sanitation Data'!I91))="","",OFFSET('Sanitation Data'!$I$28,0,10*ROW('Sanitation Data'!I91)))</f>
        <v/>
      </c>
      <c r="DK97" s="292" t="str">
        <f ca="true">+IF(OFFSET('Sanitation Data'!$I$29,0,10*ROW('Sanitation Data'!I91))="","",OFFSET('Sanitation Data'!$I$29,0,10*ROW('Sanitation Data'!I91)))</f>
        <v/>
      </c>
      <c r="DL97" s="292" t="str">
        <f ca="true">+IF(OFFSET('Sanitation Data'!$I$30,0,10*ROW('Sanitation Data'!I91))="","",OFFSET('Sanitation Data'!$I$30,0,10*ROW('Sanitation Data'!I91)))</f>
        <v/>
      </c>
      <c r="DM97" s="292" t="str">
        <f ca="true">+IF(OFFSET('Sanitation Data'!$I$31,0,10*ROW('Sanitation Data'!I91))="","",OFFSET('Sanitation Data'!$I$31,0,10*ROW('Sanitation Data'!I91)))</f>
        <v/>
      </c>
      <c r="DN97" s="292" t="str">
        <f ca="true">+IF(OFFSET('Sanitation Data'!$I$32,0,10*ROW('Sanitation Data'!I91))="","",OFFSET('Sanitation Data'!$I$32,0,10*ROW('Sanitation Data'!I91)))</f>
        <v/>
      </c>
      <c r="DO97" s="292" t="str">
        <f ca="true">+IF(OFFSET('Hygiene Data'!$D$11,0,10*ROW('Hygiene Data'!D91))="","",OFFSET('Hygiene Data'!$D$11,0,10*ROW('Hygiene Data'!D91)))</f>
        <v/>
      </c>
      <c r="DP97" s="292" t="str">
        <f ca="true">+IF(OFFSET('Hygiene Data'!$D$12,0,10*ROW('Hygiene Data'!D91))="","",OFFSET('Hygiene Data'!$D$12,0,10*ROW('Hygiene Data'!D91)))</f>
        <v/>
      </c>
      <c r="DQ97" s="292" t="str">
        <f ca="true">+IF(OFFSET('Hygiene Data'!$D$13,0,10*ROW('Hygiene Data'!D91))="","",OFFSET('Hygiene Data'!$D$13,0,10*ROW('Hygiene Data'!D91)))</f>
        <v/>
      </c>
      <c r="DR97" s="292" t="str">
        <f ca="true">+IF(OFFSET('Hygiene Data'!$E$11,0,10*ROW('Hygiene Data'!E91))="","",OFFSET('Hygiene Data'!$E$11,0,10*ROW('Hygiene Data'!E91)))</f>
        <v/>
      </c>
      <c r="DS97" s="292" t="str">
        <f ca="true">+IF(OFFSET('Hygiene Data'!$E$12,0,10*ROW('Hygiene Data'!E91))="","",OFFSET('Hygiene Data'!$E$12,0,10*ROW('Hygiene Data'!E91)))</f>
        <v/>
      </c>
      <c r="DT97" s="292" t="str">
        <f ca="true">+IF(OFFSET('Hygiene Data'!$E$13,0,10*ROW('Hygiene Data'!E91))="","",OFFSET('Hygiene Data'!$E$13,0,10*ROW('Hygiene Data'!E91)))</f>
        <v/>
      </c>
      <c r="DU97" s="292" t="str">
        <f ca="true">+IF(OFFSET('Hygiene Data'!$F$11,0,10*ROW('Hygiene Data'!F91))="","",OFFSET('Hygiene Data'!$F$11,0,10*ROW('Hygiene Data'!F91)))</f>
        <v/>
      </c>
      <c r="DV97" s="292" t="str">
        <f ca="true">+IF(OFFSET('Hygiene Data'!$F$12,0,10*ROW('Hygiene Data'!F91))="","",OFFSET('Hygiene Data'!$F$12,0,10*ROW('Hygiene Data'!F91)))</f>
        <v/>
      </c>
      <c r="DW97" s="292" t="str">
        <f ca="true">+IF(OFFSET('Hygiene Data'!$F$13,0,10*ROW('Hygiene Data'!F91))="","",OFFSET('Hygiene Data'!$F$13,0,10*ROW('Hygiene Data'!F91)))</f>
        <v/>
      </c>
      <c r="DX97" s="292" t="str">
        <f ca="true">+IF(OFFSET('Hygiene Data'!$G$11,0,10*ROW('Hygiene Data'!G91))="","",OFFSET('Hygiene Data'!$G$11,0,10*ROW('Hygiene Data'!G91)))</f>
        <v/>
      </c>
      <c r="DY97" s="292" t="str">
        <f ca="true">+IF(OFFSET('Hygiene Data'!$G$12,0,10*ROW('Hygiene Data'!G91))="","",OFFSET('Hygiene Data'!$G$12,0,10*ROW('Hygiene Data'!G91)))</f>
        <v/>
      </c>
      <c r="DZ97" s="292" t="str">
        <f ca="true">+IF(OFFSET('Hygiene Data'!$G$13,0,10*ROW('Hygiene Data'!G91))="","",OFFSET('Hygiene Data'!$G$13,0,10*ROW('Hygiene Data'!G91)))</f>
        <v/>
      </c>
      <c r="EA97" s="292" t="str">
        <f ca="true">+IF(OFFSET('Hygiene Data'!$H$11,0,10*ROW('Hygiene Data'!H91))="","",OFFSET('Hygiene Data'!$H$11,0,10*ROW('Hygiene Data'!H91)))</f>
        <v/>
      </c>
      <c r="EB97" s="292" t="str">
        <f ca="true">+IF(OFFSET('Hygiene Data'!$H$12,0,10*ROW('Hygiene Data'!H91))="","",OFFSET('Hygiene Data'!$H$12,0,10*ROW('Hygiene Data'!H91)))</f>
        <v/>
      </c>
      <c r="EC97" s="292" t="str">
        <f ca="true">+IF(OFFSET('Hygiene Data'!$H$13,0,10*ROW('Hygiene Data'!H91))="","",OFFSET('Hygiene Data'!$H$13,0,10*ROW('Hygiene Data'!H91)))</f>
        <v/>
      </c>
      <c r="ED97" s="292" t="str">
        <f ca="true">+IF(OFFSET('Hygiene Data'!$I$11,0,10*ROW('Hygiene Data'!I91))="","",OFFSET('Hygiene Data'!$I$11,0,10*ROW('Hygiene Data'!I91)))</f>
        <v/>
      </c>
      <c r="EE97" s="292" t="str">
        <f ca="true">+IF(OFFSET('Hygiene Data'!$I$12,0,10*ROW('Hygiene Data'!I91))="","",OFFSET('Hygiene Data'!$I$12,0,10*ROW('Hygiene Data'!I91)))</f>
        <v/>
      </c>
      <c r="EF97" s="29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8"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2"/>
      <c r="BS98" s="292" t="str">
        <f ca="true">+IF(OFFSET('Water Data'!$D$27,0,10*ROW('Water Data'!D92))="","",OFFSET('Water Data'!$D$27,0,10*ROW('Water Data'!D92)))</f>
        <v/>
      </c>
      <c r="BT98" s="292" t="str">
        <f ca="true">+IF(OFFSET('Water Data'!$D$28,0,10*ROW('Water Data'!D92))="","",OFFSET('Water Data'!$D$28,0,10*ROW('Water Data'!D92)))</f>
        <v/>
      </c>
      <c r="BU98" s="292" t="str">
        <f ca="true">+IF(OFFSET('Water Data'!$D$29,0,10*ROW('Water Data'!D92))="","",OFFSET('Water Data'!$D$29,0,10*ROW('Water Data'!D92)))</f>
        <v/>
      </c>
      <c r="BV98" s="292" t="str">
        <f ca="true">+IF(OFFSET('Water Data'!$E$27,0,10*ROW('Water Data'!E92))="","",OFFSET('Water Data'!$E$27,0,10*ROW('Water Data'!E92)))</f>
        <v/>
      </c>
      <c r="BW98" s="292" t="str">
        <f ca="true">+IF(OFFSET('Water Data'!$E$28,0,10*ROW('Water Data'!E92))="","",OFFSET('Water Data'!$E$28,0,10*ROW('Water Data'!E92)))</f>
        <v/>
      </c>
      <c r="BX98" s="292" t="str">
        <f ca="true">+IF(OFFSET('Water Data'!$E$29,0,10*ROW('Water Data'!E92))="","",OFFSET('Water Data'!$E$29,0,10*ROW('Water Data'!E92)))</f>
        <v/>
      </c>
      <c r="BY98" s="292" t="str">
        <f ca="true">+IF(OFFSET('Water Data'!$F$27,0,10*ROW('Water Data'!F92))="","",OFFSET('Water Data'!$F$27,0,10*ROW('Water Data'!F92)))</f>
        <v/>
      </c>
      <c r="BZ98" s="292" t="str">
        <f ca="true">+IF(OFFSET('Water Data'!$F$28,0,10*ROW('Water Data'!F92))="","",OFFSET('Water Data'!$F$28,0,10*ROW('Water Data'!F92)))</f>
        <v/>
      </c>
      <c r="CA98" s="292" t="str">
        <f ca="true">+IF(OFFSET('Water Data'!$F$29,0,10*ROW('Water Data'!F92))="","",OFFSET('Water Data'!$F$29,0,10*ROW('Water Data'!F92)))</f>
        <v/>
      </c>
      <c r="CB98" s="292" t="str">
        <f ca="true">+IF(OFFSET('Water Data'!$G$27,0,10*ROW('Water Data'!G92))="","",OFFSET('Water Data'!$G$27,0,10*ROW('Water Data'!G92)))</f>
        <v/>
      </c>
      <c r="CC98" s="292" t="str">
        <f ca="true">+IF(OFFSET('Water Data'!$G$28,0,10*ROW('Water Data'!G92))="","",OFFSET('Water Data'!$G$28,0,10*ROW('Water Data'!G92)))</f>
        <v/>
      </c>
      <c r="CD98" s="292" t="str">
        <f ca="true">+IF(OFFSET('Water Data'!$G$29,0,10*ROW('Water Data'!G92))="","",OFFSET('Water Data'!$G$29,0,10*ROW('Water Data'!G92)))</f>
        <v/>
      </c>
      <c r="CE98" s="292" t="str">
        <f ca="true">+IF(OFFSET('Water Data'!$H$27,0,10*ROW('Water Data'!H92))="","",OFFSET('Water Data'!$H$27,0,10*ROW('Water Data'!H92)))</f>
        <v/>
      </c>
      <c r="CF98" s="292" t="str">
        <f ca="true">+IF(OFFSET('Water Data'!$H$28,0,10*ROW('Water Data'!H92))="","",OFFSET('Water Data'!$H$28,0,10*ROW('Water Data'!H92)))</f>
        <v/>
      </c>
      <c r="CG98" s="292" t="str">
        <f ca="true">+IF(OFFSET('Water Data'!$H$29,0,10*ROW('Water Data'!H92))="","",OFFSET('Water Data'!$H$29,0,10*ROW('Water Data'!H92)))</f>
        <v/>
      </c>
      <c r="CH98" s="292" t="str">
        <f ca="true">+IF(OFFSET('Water Data'!$I$27,0,10*ROW('Water Data'!I92))="","",OFFSET('Water Data'!$I$27,0,10*ROW('Water Data'!I92)))</f>
        <v/>
      </c>
      <c r="CI98" s="292" t="str">
        <f ca="true">+IF(OFFSET('Water Data'!$I$28,0,10*ROW('Water Data'!I92))="","",OFFSET('Water Data'!$I$28,0,10*ROW('Water Data'!I92)))</f>
        <v/>
      </c>
      <c r="CJ98" s="292" t="str">
        <f ca="true">+IF(OFFSET('Water Data'!$I$29,0,10*ROW('Water Data'!I92))="","",OFFSET('Water Data'!$I$29,0,10*ROW('Water Data'!I92)))</f>
        <v/>
      </c>
      <c r="CK98" s="292" t="str">
        <f ca="true">+IF(OFFSET('Sanitation Data'!$D$28,0,10*ROW('Sanitation Data'!D92))="","",OFFSET('Sanitation Data'!$D$28,0,10*ROW('Sanitation Data'!D92)))</f>
        <v/>
      </c>
      <c r="CL98" s="292" t="str">
        <f ca="true">+IF(OFFSET('Sanitation Data'!$D$29,0,10*ROW('Sanitation Data'!D92))="","",OFFSET('Sanitation Data'!$D$29,0,10*ROW('Sanitation Data'!D92)))</f>
        <v/>
      </c>
      <c r="CM98" s="292" t="str">
        <f ca="true">+IF(OFFSET('Sanitation Data'!$D$30,0,10*ROW('Sanitation Data'!D92))="","",OFFSET('Sanitation Data'!$D$30,0,10*ROW('Sanitation Data'!D92)))</f>
        <v/>
      </c>
      <c r="CN98" s="292" t="str">
        <f ca="true">+IF(OFFSET('Sanitation Data'!$D$31,0,10*ROW('Sanitation Data'!D92))="","",OFFSET('Sanitation Data'!$D$31,0,10*ROW('Sanitation Data'!D92)))</f>
        <v/>
      </c>
      <c r="CO98" s="292" t="str">
        <f ca="true">+IF(OFFSET('Sanitation Data'!$D$32,0,10*ROW('Sanitation Data'!D92))="","",OFFSET('Sanitation Data'!$D$32,0,10*ROW('Sanitation Data'!D92)))</f>
        <v/>
      </c>
      <c r="CP98" s="292" t="str">
        <f ca="true">+IF(OFFSET('Sanitation Data'!$E$28,0,10*ROW('Sanitation Data'!E92))="","",OFFSET('Sanitation Data'!$E$28,0,10*ROW('Sanitation Data'!E92)))</f>
        <v/>
      </c>
      <c r="CQ98" s="292" t="str">
        <f ca="true">+IF(OFFSET('Sanitation Data'!$E$29,0,10*ROW('Sanitation Data'!E92))="","",OFFSET('Sanitation Data'!$E$29,0,10*ROW('Sanitation Data'!E92)))</f>
        <v/>
      </c>
      <c r="CR98" s="292" t="str">
        <f ca="true">+IF(OFFSET('Sanitation Data'!$E$30,0,10*ROW('Sanitation Data'!E92))="","",OFFSET('Sanitation Data'!$E$30,0,10*ROW('Sanitation Data'!E92)))</f>
        <v/>
      </c>
      <c r="CS98" s="292" t="str">
        <f ca="true">+IF(OFFSET('Sanitation Data'!$E$31,0,10*ROW('Sanitation Data'!E92))="","",OFFSET('Sanitation Data'!$E$31,0,10*ROW('Sanitation Data'!E92)))</f>
        <v/>
      </c>
      <c r="CT98" s="292" t="str">
        <f ca="true">+IF(OFFSET('Sanitation Data'!$E$32,0,10*ROW('Sanitation Data'!E92))="","",OFFSET('Sanitation Data'!$E$32,0,10*ROW('Sanitation Data'!E92)))</f>
        <v/>
      </c>
      <c r="CU98" s="292" t="str">
        <f ca="true">+IF(OFFSET('Sanitation Data'!$F$28,0,10*ROW('Sanitation Data'!F92))="","",OFFSET('Sanitation Data'!$F$28,0,10*ROW('Sanitation Data'!F92)))</f>
        <v/>
      </c>
      <c r="CV98" s="292" t="str">
        <f ca="true">+IF(OFFSET('Sanitation Data'!$F$29,0,10*ROW('Sanitation Data'!F92))="","",OFFSET('Sanitation Data'!$F$29,0,10*ROW('Sanitation Data'!F92)))</f>
        <v/>
      </c>
      <c r="CW98" s="292" t="str">
        <f ca="true">+IF(OFFSET('Sanitation Data'!$F$30,0,10*ROW('Sanitation Data'!F92))="","",OFFSET('Sanitation Data'!$F$30,0,10*ROW('Sanitation Data'!F92)))</f>
        <v/>
      </c>
      <c r="CX98" s="292" t="str">
        <f ca="true">+IF(OFFSET('Sanitation Data'!$F$31,0,10*ROW('Sanitation Data'!F92))="","",OFFSET('Sanitation Data'!$F$31,0,10*ROW('Sanitation Data'!F92)))</f>
        <v/>
      </c>
      <c r="CY98" s="292" t="str">
        <f ca="true">+IF(OFFSET('Sanitation Data'!$F$32,0,10*ROW('Sanitation Data'!F92))="","",OFFSET('Sanitation Data'!$F$32,0,10*ROW('Sanitation Data'!F92)))</f>
        <v/>
      </c>
      <c r="CZ98" s="292" t="str">
        <f ca="true">+IF(OFFSET('Sanitation Data'!$G$28,0,10*ROW('Sanitation Data'!G92))="","",OFFSET('Sanitation Data'!$G$28,0,10*ROW('Sanitation Data'!G92)))</f>
        <v/>
      </c>
      <c r="DA98" s="292" t="str">
        <f ca="true">+IF(OFFSET('Sanitation Data'!$G$29,0,10*ROW('Sanitation Data'!G92))="","",OFFSET('Sanitation Data'!$G$29,0,10*ROW('Sanitation Data'!G92)))</f>
        <v/>
      </c>
      <c r="DB98" s="292" t="str">
        <f ca="true">+IF(OFFSET('Sanitation Data'!$G$30,0,10*ROW('Sanitation Data'!G92))="","",OFFSET('Sanitation Data'!$G$30,0,10*ROW('Sanitation Data'!G92)))</f>
        <v/>
      </c>
      <c r="DC98" s="292" t="str">
        <f ca="true">+IF(OFFSET('Sanitation Data'!$G$31,0,10*ROW('Sanitation Data'!G92))="","",OFFSET('Sanitation Data'!$G$31,0,10*ROW('Sanitation Data'!G92)))</f>
        <v/>
      </c>
      <c r="DD98" s="292" t="str">
        <f ca="true">+IF(OFFSET('Sanitation Data'!$G$32,0,10*ROW('Sanitation Data'!G92))="","",OFFSET('Sanitation Data'!$G$32,0,10*ROW('Sanitation Data'!G92)))</f>
        <v/>
      </c>
      <c r="DE98" s="292" t="str">
        <f ca="true">+IF(OFFSET('Sanitation Data'!$H$28,0,10*ROW('Sanitation Data'!H92))="","",OFFSET('Sanitation Data'!$H$28,0,10*ROW('Sanitation Data'!H92)))</f>
        <v/>
      </c>
      <c r="DF98" s="292" t="str">
        <f ca="true">+IF(OFFSET('Sanitation Data'!$H$29,0,10*ROW('Sanitation Data'!H92))="","",OFFSET('Sanitation Data'!$H$29,0,10*ROW('Sanitation Data'!H92)))</f>
        <v/>
      </c>
      <c r="DG98" s="292" t="str">
        <f ca="true">+IF(OFFSET('Sanitation Data'!$H$30,0,10*ROW('Sanitation Data'!H92))="","",OFFSET('Sanitation Data'!$H$30,0,10*ROW('Sanitation Data'!H92)))</f>
        <v/>
      </c>
      <c r="DH98" s="292" t="str">
        <f ca="true">+IF(OFFSET('Sanitation Data'!$H$31,0,10*ROW('Sanitation Data'!H92))="","",OFFSET('Sanitation Data'!$H$31,0,10*ROW('Sanitation Data'!H92)))</f>
        <v/>
      </c>
      <c r="DI98" s="292" t="str">
        <f ca="true">+IF(OFFSET('Sanitation Data'!$H$32,0,10*ROW('Sanitation Data'!H92))="","",OFFSET('Sanitation Data'!$H$32,0,10*ROW('Sanitation Data'!H92)))</f>
        <v/>
      </c>
      <c r="DJ98" s="292" t="str">
        <f ca="true">+IF(OFFSET('Sanitation Data'!$I$28,0,10*ROW('Sanitation Data'!I92))="","",OFFSET('Sanitation Data'!$I$28,0,10*ROW('Sanitation Data'!I92)))</f>
        <v/>
      </c>
      <c r="DK98" s="292" t="str">
        <f ca="true">+IF(OFFSET('Sanitation Data'!$I$29,0,10*ROW('Sanitation Data'!I92))="","",OFFSET('Sanitation Data'!$I$29,0,10*ROW('Sanitation Data'!I92)))</f>
        <v/>
      </c>
      <c r="DL98" s="292" t="str">
        <f ca="true">+IF(OFFSET('Sanitation Data'!$I$30,0,10*ROW('Sanitation Data'!I92))="","",OFFSET('Sanitation Data'!$I$30,0,10*ROW('Sanitation Data'!I92)))</f>
        <v/>
      </c>
      <c r="DM98" s="292" t="str">
        <f ca="true">+IF(OFFSET('Sanitation Data'!$I$31,0,10*ROW('Sanitation Data'!I92))="","",OFFSET('Sanitation Data'!$I$31,0,10*ROW('Sanitation Data'!I92)))</f>
        <v/>
      </c>
      <c r="DN98" s="292" t="str">
        <f ca="true">+IF(OFFSET('Sanitation Data'!$I$32,0,10*ROW('Sanitation Data'!I92))="","",OFFSET('Sanitation Data'!$I$32,0,10*ROW('Sanitation Data'!I92)))</f>
        <v/>
      </c>
      <c r="DO98" s="292" t="str">
        <f ca="true">+IF(OFFSET('Hygiene Data'!$D$11,0,10*ROW('Hygiene Data'!D92))="","",OFFSET('Hygiene Data'!$D$11,0,10*ROW('Hygiene Data'!D92)))</f>
        <v/>
      </c>
      <c r="DP98" s="292" t="str">
        <f ca="true">+IF(OFFSET('Hygiene Data'!$D$12,0,10*ROW('Hygiene Data'!D92))="","",OFFSET('Hygiene Data'!$D$12,0,10*ROW('Hygiene Data'!D92)))</f>
        <v/>
      </c>
      <c r="DQ98" s="292" t="str">
        <f ca="true">+IF(OFFSET('Hygiene Data'!$D$13,0,10*ROW('Hygiene Data'!D92))="","",OFFSET('Hygiene Data'!$D$13,0,10*ROW('Hygiene Data'!D92)))</f>
        <v/>
      </c>
      <c r="DR98" s="292" t="str">
        <f ca="true">+IF(OFFSET('Hygiene Data'!$E$11,0,10*ROW('Hygiene Data'!E92))="","",OFFSET('Hygiene Data'!$E$11,0,10*ROW('Hygiene Data'!E92)))</f>
        <v/>
      </c>
      <c r="DS98" s="292" t="str">
        <f ca="true">+IF(OFFSET('Hygiene Data'!$E$12,0,10*ROW('Hygiene Data'!E92))="","",OFFSET('Hygiene Data'!$E$12,0,10*ROW('Hygiene Data'!E92)))</f>
        <v/>
      </c>
      <c r="DT98" s="292" t="str">
        <f ca="true">+IF(OFFSET('Hygiene Data'!$E$13,0,10*ROW('Hygiene Data'!E92))="","",OFFSET('Hygiene Data'!$E$13,0,10*ROW('Hygiene Data'!E92)))</f>
        <v/>
      </c>
      <c r="DU98" s="292" t="str">
        <f ca="true">+IF(OFFSET('Hygiene Data'!$F$11,0,10*ROW('Hygiene Data'!F92))="","",OFFSET('Hygiene Data'!$F$11,0,10*ROW('Hygiene Data'!F92)))</f>
        <v/>
      </c>
      <c r="DV98" s="292" t="str">
        <f ca="true">+IF(OFFSET('Hygiene Data'!$F$12,0,10*ROW('Hygiene Data'!F92))="","",OFFSET('Hygiene Data'!$F$12,0,10*ROW('Hygiene Data'!F92)))</f>
        <v/>
      </c>
      <c r="DW98" s="292" t="str">
        <f ca="true">+IF(OFFSET('Hygiene Data'!$F$13,0,10*ROW('Hygiene Data'!F92))="","",OFFSET('Hygiene Data'!$F$13,0,10*ROW('Hygiene Data'!F92)))</f>
        <v/>
      </c>
      <c r="DX98" s="292" t="str">
        <f ca="true">+IF(OFFSET('Hygiene Data'!$G$11,0,10*ROW('Hygiene Data'!G92))="","",OFFSET('Hygiene Data'!$G$11,0,10*ROW('Hygiene Data'!G92)))</f>
        <v/>
      </c>
      <c r="DY98" s="292" t="str">
        <f ca="true">+IF(OFFSET('Hygiene Data'!$G$12,0,10*ROW('Hygiene Data'!G92))="","",OFFSET('Hygiene Data'!$G$12,0,10*ROW('Hygiene Data'!G92)))</f>
        <v/>
      </c>
      <c r="DZ98" s="292" t="str">
        <f ca="true">+IF(OFFSET('Hygiene Data'!$G$13,0,10*ROW('Hygiene Data'!G92))="","",OFFSET('Hygiene Data'!$G$13,0,10*ROW('Hygiene Data'!G92)))</f>
        <v/>
      </c>
      <c r="EA98" s="292" t="str">
        <f ca="true">+IF(OFFSET('Hygiene Data'!$H$11,0,10*ROW('Hygiene Data'!H92))="","",OFFSET('Hygiene Data'!$H$11,0,10*ROW('Hygiene Data'!H92)))</f>
        <v/>
      </c>
      <c r="EB98" s="292" t="str">
        <f ca="true">+IF(OFFSET('Hygiene Data'!$H$12,0,10*ROW('Hygiene Data'!H92))="","",OFFSET('Hygiene Data'!$H$12,0,10*ROW('Hygiene Data'!H92)))</f>
        <v/>
      </c>
      <c r="EC98" s="292" t="str">
        <f ca="true">+IF(OFFSET('Hygiene Data'!$H$13,0,10*ROW('Hygiene Data'!H92))="","",OFFSET('Hygiene Data'!$H$13,0,10*ROW('Hygiene Data'!H92)))</f>
        <v/>
      </c>
      <c r="ED98" s="292" t="str">
        <f ca="true">+IF(OFFSET('Hygiene Data'!$I$11,0,10*ROW('Hygiene Data'!I92))="","",OFFSET('Hygiene Data'!$I$11,0,10*ROW('Hygiene Data'!I92)))</f>
        <v/>
      </c>
      <c r="EE98" s="292" t="str">
        <f ca="true">+IF(OFFSET('Hygiene Data'!$I$12,0,10*ROW('Hygiene Data'!I92))="","",OFFSET('Hygiene Data'!$I$12,0,10*ROW('Hygiene Data'!I92)))</f>
        <v/>
      </c>
      <c r="EF98" s="29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8"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2"/>
      <c r="BS99" s="292" t="str">
        <f ca="true">+IF(OFFSET('Water Data'!$D$27,0,10*ROW('Water Data'!D93))="","",OFFSET('Water Data'!$D$27,0,10*ROW('Water Data'!D93)))</f>
        <v/>
      </c>
      <c r="BT99" s="292" t="str">
        <f ca="true">+IF(OFFSET('Water Data'!$D$28,0,10*ROW('Water Data'!D93))="","",OFFSET('Water Data'!$D$28,0,10*ROW('Water Data'!D93)))</f>
        <v/>
      </c>
      <c r="BU99" s="292" t="str">
        <f ca="true">+IF(OFFSET('Water Data'!$D$29,0,10*ROW('Water Data'!D93))="","",OFFSET('Water Data'!$D$29,0,10*ROW('Water Data'!D93)))</f>
        <v/>
      </c>
      <c r="BV99" s="292" t="str">
        <f ca="true">+IF(OFFSET('Water Data'!$E$27,0,10*ROW('Water Data'!E93))="","",OFFSET('Water Data'!$E$27,0,10*ROW('Water Data'!E93)))</f>
        <v/>
      </c>
      <c r="BW99" s="292" t="str">
        <f ca="true">+IF(OFFSET('Water Data'!$E$28,0,10*ROW('Water Data'!E93))="","",OFFSET('Water Data'!$E$28,0,10*ROW('Water Data'!E93)))</f>
        <v/>
      </c>
      <c r="BX99" s="292" t="str">
        <f ca="true">+IF(OFFSET('Water Data'!$E$29,0,10*ROW('Water Data'!E93))="","",OFFSET('Water Data'!$E$29,0,10*ROW('Water Data'!E93)))</f>
        <v/>
      </c>
      <c r="BY99" s="292" t="str">
        <f ca="true">+IF(OFFSET('Water Data'!$F$27,0,10*ROW('Water Data'!F93))="","",OFFSET('Water Data'!$F$27,0,10*ROW('Water Data'!F93)))</f>
        <v/>
      </c>
      <c r="BZ99" s="292" t="str">
        <f ca="true">+IF(OFFSET('Water Data'!$F$28,0,10*ROW('Water Data'!F93))="","",OFFSET('Water Data'!$F$28,0,10*ROW('Water Data'!F93)))</f>
        <v/>
      </c>
      <c r="CA99" s="292" t="str">
        <f ca="true">+IF(OFFSET('Water Data'!$F$29,0,10*ROW('Water Data'!F93))="","",OFFSET('Water Data'!$F$29,0,10*ROW('Water Data'!F93)))</f>
        <v/>
      </c>
      <c r="CB99" s="292" t="str">
        <f ca="true">+IF(OFFSET('Water Data'!$G$27,0,10*ROW('Water Data'!G93))="","",OFFSET('Water Data'!$G$27,0,10*ROW('Water Data'!G93)))</f>
        <v/>
      </c>
      <c r="CC99" s="292" t="str">
        <f ca="true">+IF(OFFSET('Water Data'!$G$28,0,10*ROW('Water Data'!G93))="","",OFFSET('Water Data'!$G$28,0,10*ROW('Water Data'!G93)))</f>
        <v/>
      </c>
      <c r="CD99" s="292" t="str">
        <f ca="true">+IF(OFFSET('Water Data'!$G$29,0,10*ROW('Water Data'!G93))="","",OFFSET('Water Data'!$G$29,0,10*ROW('Water Data'!G93)))</f>
        <v/>
      </c>
      <c r="CE99" s="292" t="str">
        <f ca="true">+IF(OFFSET('Water Data'!$H$27,0,10*ROW('Water Data'!H93))="","",OFFSET('Water Data'!$H$27,0,10*ROW('Water Data'!H93)))</f>
        <v/>
      </c>
      <c r="CF99" s="292" t="str">
        <f ca="true">+IF(OFFSET('Water Data'!$H$28,0,10*ROW('Water Data'!H93))="","",OFFSET('Water Data'!$H$28,0,10*ROW('Water Data'!H93)))</f>
        <v/>
      </c>
      <c r="CG99" s="292" t="str">
        <f ca="true">+IF(OFFSET('Water Data'!$H$29,0,10*ROW('Water Data'!H93))="","",OFFSET('Water Data'!$H$29,0,10*ROW('Water Data'!H93)))</f>
        <v/>
      </c>
      <c r="CH99" s="292" t="str">
        <f ca="true">+IF(OFFSET('Water Data'!$I$27,0,10*ROW('Water Data'!I93))="","",OFFSET('Water Data'!$I$27,0,10*ROW('Water Data'!I93)))</f>
        <v/>
      </c>
      <c r="CI99" s="292" t="str">
        <f ca="true">+IF(OFFSET('Water Data'!$I$28,0,10*ROW('Water Data'!I93))="","",OFFSET('Water Data'!$I$28,0,10*ROW('Water Data'!I93)))</f>
        <v/>
      </c>
      <c r="CJ99" s="292" t="str">
        <f ca="true">+IF(OFFSET('Water Data'!$I$29,0,10*ROW('Water Data'!I93))="","",OFFSET('Water Data'!$I$29,0,10*ROW('Water Data'!I93)))</f>
        <v/>
      </c>
      <c r="CK99" s="292" t="str">
        <f ca="true">+IF(OFFSET('Sanitation Data'!$D$28,0,10*ROW('Sanitation Data'!D93))="","",OFFSET('Sanitation Data'!$D$28,0,10*ROW('Sanitation Data'!D93)))</f>
        <v/>
      </c>
      <c r="CL99" s="292" t="str">
        <f ca="true">+IF(OFFSET('Sanitation Data'!$D$29,0,10*ROW('Sanitation Data'!D93))="","",OFFSET('Sanitation Data'!$D$29,0,10*ROW('Sanitation Data'!D93)))</f>
        <v/>
      </c>
      <c r="CM99" s="292" t="str">
        <f ca="true">+IF(OFFSET('Sanitation Data'!$D$30,0,10*ROW('Sanitation Data'!D93))="","",OFFSET('Sanitation Data'!$D$30,0,10*ROW('Sanitation Data'!D93)))</f>
        <v/>
      </c>
      <c r="CN99" s="292" t="str">
        <f ca="true">+IF(OFFSET('Sanitation Data'!$D$31,0,10*ROW('Sanitation Data'!D93))="","",OFFSET('Sanitation Data'!$D$31,0,10*ROW('Sanitation Data'!D93)))</f>
        <v/>
      </c>
      <c r="CO99" s="292" t="str">
        <f ca="true">+IF(OFFSET('Sanitation Data'!$D$32,0,10*ROW('Sanitation Data'!D93))="","",OFFSET('Sanitation Data'!$D$32,0,10*ROW('Sanitation Data'!D93)))</f>
        <v/>
      </c>
      <c r="CP99" s="292" t="str">
        <f ca="true">+IF(OFFSET('Sanitation Data'!$E$28,0,10*ROW('Sanitation Data'!E93))="","",OFFSET('Sanitation Data'!$E$28,0,10*ROW('Sanitation Data'!E93)))</f>
        <v/>
      </c>
      <c r="CQ99" s="292" t="str">
        <f ca="true">+IF(OFFSET('Sanitation Data'!$E$29,0,10*ROW('Sanitation Data'!E93))="","",OFFSET('Sanitation Data'!$E$29,0,10*ROW('Sanitation Data'!E93)))</f>
        <v/>
      </c>
      <c r="CR99" s="292" t="str">
        <f ca="true">+IF(OFFSET('Sanitation Data'!$E$30,0,10*ROW('Sanitation Data'!E93))="","",OFFSET('Sanitation Data'!$E$30,0,10*ROW('Sanitation Data'!E93)))</f>
        <v/>
      </c>
      <c r="CS99" s="292" t="str">
        <f ca="true">+IF(OFFSET('Sanitation Data'!$E$31,0,10*ROW('Sanitation Data'!E93))="","",OFFSET('Sanitation Data'!$E$31,0,10*ROW('Sanitation Data'!E93)))</f>
        <v/>
      </c>
      <c r="CT99" s="292" t="str">
        <f ca="true">+IF(OFFSET('Sanitation Data'!$E$32,0,10*ROW('Sanitation Data'!E93))="","",OFFSET('Sanitation Data'!$E$32,0,10*ROW('Sanitation Data'!E93)))</f>
        <v/>
      </c>
      <c r="CU99" s="292" t="str">
        <f ca="true">+IF(OFFSET('Sanitation Data'!$F$28,0,10*ROW('Sanitation Data'!F93))="","",OFFSET('Sanitation Data'!$F$28,0,10*ROW('Sanitation Data'!F93)))</f>
        <v/>
      </c>
      <c r="CV99" s="292" t="str">
        <f ca="true">+IF(OFFSET('Sanitation Data'!$F$29,0,10*ROW('Sanitation Data'!F93))="","",OFFSET('Sanitation Data'!$F$29,0,10*ROW('Sanitation Data'!F93)))</f>
        <v/>
      </c>
      <c r="CW99" s="292" t="str">
        <f ca="true">+IF(OFFSET('Sanitation Data'!$F$30,0,10*ROW('Sanitation Data'!F93))="","",OFFSET('Sanitation Data'!$F$30,0,10*ROW('Sanitation Data'!F93)))</f>
        <v/>
      </c>
      <c r="CX99" s="292" t="str">
        <f ca="true">+IF(OFFSET('Sanitation Data'!$F$31,0,10*ROW('Sanitation Data'!F93))="","",OFFSET('Sanitation Data'!$F$31,0,10*ROW('Sanitation Data'!F93)))</f>
        <v/>
      </c>
      <c r="CY99" s="292" t="str">
        <f ca="true">+IF(OFFSET('Sanitation Data'!$F$32,0,10*ROW('Sanitation Data'!F93))="","",OFFSET('Sanitation Data'!$F$32,0,10*ROW('Sanitation Data'!F93)))</f>
        <v/>
      </c>
      <c r="CZ99" s="292" t="str">
        <f ca="true">+IF(OFFSET('Sanitation Data'!$G$28,0,10*ROW('Sanitation Data'!G93))="","",OFFSET('Sanitation Data'!$G$28,0,10*ROW('Sanitation Data'!G93)))</f>
        <v/>
      </c>
      <c r="DA99" s="292" t="str">
        <f ca="true">+IF(OFFSET('Sanitation Data'!$G$29,0,10*ROW('Sanitation Data'!G93))="","",OFFSET('Sanitation Data'!$G$29,0,10*ROW('Sanitation Data'!G93)))</f>
        <v/>
      </c>
      <c r="DB99" s="292" t="str">
        <f ca="true">+IF(OFFSET('Sanitation Data'!$G$30,0,10*ROW('Sanitation Data'!G93))="","",OFFSET('Sanitation Data'!$G$30,0,10*ROW('Sanitation Data'!G93)))</f>
        <v/>
      </c>
      <c r="DC99" s="292" t="str">
        <f ca="true">+IF(OFFSET('Sanitation Data'!$G$31,0,10*ROW('Sanitation Data'!G93))="","",OFFSET('Sanitation Data'!$G$31,0,10*ROW('Sanitation Data'!G93)))</f>
        <v/>
      </c>
      <c r="DD99" s="292" t="str">
        <f ca="true">+IF(OFFSET('Sanitation Data'!$G$32,0,10*ROW('Sanitation Data'!G93))="","",OFFSET('Sanitation Data'!$G$32,0,10*ROW('Sanitation Data'!G93)))</f>
        <v/>
      </c>
      <c r="DE99" s="292" t="str">
        <f ca="true">+IF(OFFSET('Sanitation Data'!$H$28,0,10*ROW('Sanitation Data'!H93))="","",OFFSET('Sanitation Data'!$H$28,0,10*ROW('Sanitation Data'!H93)))</f>
        <v/>
      </c>
      <c r="DF99" s="292" t="str">
        <f ca="true">+IF(OFFSET('Sanitation Data'!$H$29,0,10*ROW('Sanitation Data'!H93))="","",OFFSET('Sanitation Data'!$H$29,0,10*ROW('Sanitation Data'!H93)))</f>
        <v/>
      </c>
      <c r="DG99" s="292" t="str">
        <f ca="true">+IF(OFFSET('Sanitation Data'!$H$30,0,10*ROW('Sanitation Data'!H93))="","",OFFSET('Sanitation Data'!$H$30,0,10*ROW('Sanitation Data'!H93)))</f>
        <v/>
      </c>
      <c r="DH99" s="292" t="str">
        <f ca="true">+IF(OFFSET('Sanitation Data'!$H$31,0,10*ROW('Sanitation Data'!H93))="","",OFFSET('Sanitation Data'!$H$31,0,10*ROW('Sanitation Data'!H93)))</f>
        <v/>
      </c>
      <c r="DI99" s="292" t="str">
        <f ca="true">+IF(OFFSET('Sanitation Data'!$H$32,0,10*ROW('Sanitation Data'!H93))="","",OFFSET('Sanitation Data'!$H$32,0,10*ROW('Sanitation Data'!H93)))</f>
        <v/>
      </c>
      <c r="DJ99" s="292" t="str">
        <f ca="true">+IF(OFFSET('Sanitation Data'!$I$28,0,10*ROW('Sanitation Data'!I93))="","",OFFSET('Sanitation Data'!$I$28,0,10*ROW('Sanitation Data'!I93)))</f>
        <v/>
      </c>
      <c r="DK99" s="292" t="str">
        <f ca="true">+IF(OFFSET('Sanitation Data'!$I$29,0,10*ROW('Sanitation Data'!I93))="","",OFFSET('Sanitation Data'!$I$29,0,10*ROW('Sanitation Data'!I93)))</f>
        <v/>
      </c>
      <c r="DL99" s="292" t="str">
        <f ca="true">+IF(OFFSET('Sanitation Data'!$I$30,0,10*ROW('Sanitation Data'!I93))="","",OFFSET('Sanitation Data'!$I$30,0,10*ROW('Sanitation Data'!I93)))</f>
        <v/>
      </c>
      <c r="DM99" s="292" t="str">
        <f ca="true">+IF(OFFSET('Sanitation Data'!$I$31,0,10*ROW('Sanitation Data'!I93))="","",OFFSET('Sanitation Data'!$I$31,0,10*ROW('Sanitation Data'!I93)))</f>
        <v/>
      </c>
      <c r="DN99" s="292" t="str">
        <f ca="true">+IF(OFFSET('Sanitation Data'!$I$32,0,10*ROW('Sanitation Data'!I93))="","",OFFSET('Sanitation Data'!$I$32,0,10*ROW('Sanitation Data'!I93)))</f>
        <v/>
      </c>
      <c r="DO99" s="292" t="str">
        <f ca="true">+IF(OFFSET('Hygiene Data'!$D$11,0,10*ROW('Hygiene Data'!D93))="","",OFFSET('Hygiene Data'!$D$11,0,10*ROW('Hygiene Data'!D93)))</f>
        <v/>
      </c>
      <c r="DP99" s="292" t="str">
        <f ca="true">+IF(OFFSET('Hygiene Data'!$D$12,0,10*ROW('Hygiene Data'!D93))="","",OFFSET('Hygiene Data'!$D$12,0,10*ROW('Hygiene Data'!D93)))</f>
        <v/>
      </c>
      <c r="DQ99" s="292" t="str">
        <f ca="true">+IF(OFFSET('Hygiene Data'!$D$13,0,10*ROW('Hygiene Data'!D93))="","",OFFSET('Hygiene Data'!$D$13,0,10*ROW('Hygiene Data'!D93)))</f>
        <v/>
      </c>
      <c r="DR99" s="292" t="str">
        <f ca="true">+IF(OFFSET('Hygiene Data'!$E$11,0,10*ROW('Hygiene Data'!E93))="","",OFFSET('Hygiene Data'!$E$11,0,10*ROW('Hygiene Data'!E93)))</f>
        <v/>
      </c>
      <c r="DS99" s="292" t="str">
        <f ca="true">+IF(OFFSET('Hygiene Data'!$E$12,0,10*ROW('Hygiene Data'!E93))="","",OFFSET('Hygiene Data'!$E$12,0,10*ROW('Hygiene Data'!E93)))</f>
        <v/>
      </c>
      <c r="DT99" s="292" t="str">
        <f ca="true">+IF(OFFSET('Hygiene Data'!$E$13,0,10*ROW('Hygiene Data'!E93))="","",OFFSET('Hygiene Data'!$E$13,0,10*ROW('Hygiene Data'!E93)))</f>
        <v/>
      </c>
      <c r="DU99" s="292" t="str">
        <f ca="true">+IF(OFFSET('Hygiene Data'!$F$11,0,10*ROW('Hygiene Data'!F93))="","",OFFSET('Hygiene Data'!$F$11,0,10*ROW('Hygiene Data'!F93)))</f>
        <v/>
      </c>
      <c r="DV99" s="292" t="str">
        <f ca="true">+IF(OFFSET('Hygiene Data'!$F$12,0,10*ROW('Hygiene Data'!F93))="","",OFFSET('Hygiene Data'!$F$12,0,10*ROW('Hygiene Data'!F93)))</f>
        <v/>
      </c>
      <c r="DW99" s="292" t="str">
        <f ca="true">+IF(OFFSET('Hygiene Data'!$F$13,0,10*ROW('Hygiene Data'!F93))="","",OFFSET('Hygiene Data'!$F$13,0,10*ROW('Hygiene Data'!F93)))</f>
        <v/>
      </c>
      <c r="DX99" s="292" t="str">
        <f ca="true">+IF(OFFSET('Hygiene Data'!$G$11,0,10*ROW('Hygiene Data'!G93))="","",OFFSET('Hygiene Data'!$G$11,0,10*ROW('Hygiene Data'!G93)))</f>
        <v/>
      </c>
      <c r="DY99" s="292" t="str">
        <f ca="true">+IF(OFFSET('Hygiene Data'!$G$12,0,10*ROW('Hygiene Data'!G93))="","",OFFSET('Hygiene Data'!$G$12,0,10*ROW('Hygiene Data'!G93)))</f>
        <v/>
      </c>
      <c r="DZ99" s="292" t="str">
        <f ca="true">+IF(OFFSET('Hygiene Data'!$G$13,0,10*ROW('Hygiene Data'!G93))="","",OFFSET('Hygiene Data'!$G$13,0,10*ROW('Hygiene Data'!G93)))</f>
        <v/>
      </c>
      <c r="EA99" s="292" t="str">
        <f ca="true">+IF(OFFSET('Hygiene Data'!$H$11,0,10*ROW('Hygiene Data'!H93))="","",OFFSET('Hygiene Data'!$H$11,0,10*ROW('Hygiene Data'!H93)))</f>
        <v/>
      </c>
      <c r="EB99" s="292" t="str">
        <f ca="true">+IF(OFFSET('Hygiene Data'!$H$12,0,10*ROW('Hygiene Data'!H93))="","",OFFSET('Hygiene Data'!$H$12,0,10*ROW('Hygiene Data'!H93)))</f>
        <v/>
      </c>
      <c r="EC99" s="292" t="str">
        <f ca="true">+IF(OFFSET('Hygiene Data'!$H$13,0,10*ROW('Hygiene Data'!H93))="","",OFFSET('Hygiene Data'!$H$13,0,10*ROW('Hygiene Data'!H93)))</f>
        <v/>
      </c>
      <c r="ED99" s="292" t="str">
        <f ca="true">+IF(OFFSET('Hygiene Data'!$I$11,0,10*ROW('Hygiene Data'!I93))="","",OFFSET('Hygiene Data'!$I$11,0,10*ROW('Hygiene Data'!I93)))</f>
        <v/>
      </c>
      <c r="EE99" s="292" t="str">
        <f ca="true">+IF(OFFSET('Hygiene Data'!$I$12,0,10*ROW('Hygiene Data'!I93))="","",OFFSET('Hygiene Data'!$I$12,0,10*ROW('Hygiene Data'!I93)))</f>
        <v/>
      </c>
      <c r="EF99" s="29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8"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2"/>
      <c r="BS100" s="292" t="str">
        <f ca="true">+IF(OFFSET('Water Data'!$D$27,0,10*ROW('Water Data'!D94))="","",OFFSET('Water Data'!$D$27,0,10*ROW('Water Data'!D94)))</f>
        <v/>
      </c>
      <c r="BT100" s="292" t="str">
        <f ca="true">+IF(OFFSET('Water Data'!$D$28,0,10*ROW('Water Data'!D94))="","",OFFSET('Water Data'!$D$28,0,10*ROW('Water Data'!D94)))</f>
        <v/>
      </c>
      <c r="BU100" s="292" t="str">
        <f ca="true">+IF(OFFSET('Water Data'!$D$29,0,10*ROW('Water Data'!D94))="","",OFFSET('Water Data'!$D$29,0,10*ROW('Water Data'!D94)))</f>
        <v/>
      </c>
      <c r="BV100" s="292" t="str">
        <f ca="true">+IF(OFFSET('Water Data'!$E$27,0,10*ROW('Water Data'!E94))="","",OFFSET('Water Data'!$E$27,0,10*ROW('Water Data'!E94)))</f>
        <v/>
      </c>
      <c r="BW100" s="292" t="str">
        <f ca="true">+IF(OFFSET('Water Data'!$E$28,0,10*ROW('Water Data'!E94))="","",OFFSET('Water Data'!$E$28,0,10*ROW('Water Data'!E94)))</f>
        <v/>
      </c>
      <c r="BX100" s="292" t="str">
        <f ca="true">+IF(OFFSET('Water Data'!$E$29,0,10*ROW('Water Data'!E94))="","",OFFSET('Water Data'!$E$29,0,10*ROW('Water Data'!E94)))</f>
        <v/>
      </c>
      <c r="BY100" s="292" t="str">
        <f ca="true">+IF(OFFSET('Water Data'!$F$27,0,10*ROW('Water Data'!F94))="","",OFFSET('Water Data'!$F$27,0,10*ROW('Water Data'!F94)))</f>
        <v/>
      </c>
      <c r="BZ100" s="292" t="str">
        <f ca="true">+IF(OFFSET('Water Data'!$F$28,0,10*ROW('Water Data'!F94))="","",OFFSET('Water Data'!$F$28,0,10*ROW('Water Data'!F94)))</f>
        <v/>
      </c>
      <c r="CA100" s="292" t="str">
        <f ca="true">+IF(OFFSET('Water Data'!$F$29,0,10*ROW('Water Data'!F94))="","",OFFSET('Water Data'!$F$29,0,10*ROW('Water Data'!F94)))</f>
        <v/>
      </c>
      <c r="CB100" s="292" t="str">
        <f ca="true">+IF(OFFSET('Water Data'!$G$27,0,10*ROW('Water Data'!G94))="","",OFFSET('Water Data'!$G$27,0,10*ROW('Water Data'!G94)))</f>
        <v/>
      </c>
      <c r="CC100" s="292" t="str">
        <f ca="true">+IF(OFFSET('Water Data'!$G$28,0,10*ROW('Water Data'!G94))="","",OFFSET('Water Data'!$G$28,0,10*ROW('Water Data'!G94)))</f>
        <v/>
      </c>
      <c r="CD100" s="292" t="str">
        <f ca="true">+IF(OFFSET('Water Data'!$G$29,0,10*ROW('Water Data'!G94))="","",OFFSET('Water Data'!$G$29,0,10*ROW('Water Data'!G94)))</f>
        <v/>
      </c>
      <c r="CE100" s="292" t="str">
        <f ca="true">+IF(OFFSET('Water Data'!$H$27,0,10*ROW('Water Data'!H94))="","",OFFSET('Water Data'!$H$27,0,10*ROW('Water Data'!H94)))</f>
        <v/>
      </c>
      <c r="CF100" s="292" t="str">
        <f ca="true">+IF(OFFSET('Water Data'!$H$28,0,10*ROW('Water Data'!H94))="","",OFFSET('Water Data'!$H$28,0,10*ROW('Water Data'!H94)))</f>
        <v/>
      </c>
      <c r="CG100" s="292" t="str">
        <f ca="true">+IF(OFFSET('Water Data'!$H$29,0,10*ROW('Water Data'!H94))="","",OFFSET('Water Data'!$H$29,0,10*ROW('Water Data'!H94)))</f>
        <v/>
      </c>
      <c r="CH100" s="292" t="str">
        <f ca="true">+IF(OFFSET('Water Data'!$I$27,0,10*ROW('Water Data'!I94))="","",OFFSET('Water Data'!$I$27,0,10*ROW('Water Data'!I94)))</f>
        <v/>
      </c>
      <c r="CI100" s="292" t="str">
        <f ca="true">+IF(OFFSET('Water Data'!$I$28,0,10*ROW('Water Data'!I94))="","",OFFSET('Water Data'!$I$28,0,10*ROW('Water Data'!I94)))</f>
        <v/>
      </c>
      <c r="CJ100" s="292" t="str">
        <f ca="true">+IF(OFFSET('Water Data'!$I$29,0,10*ROW('Water Data'!I94))="","",OFFSET('Water Data'!$I$29,0,10*ROW('Water Data'!I94)))</f>
        <v/>
      </c>
      <c r="CK100" s="292" t="str">
        <f ca="true">+IF(OFFSET('Sanitation Data'!$D$28,0,10*ROW('Sanitation Data'!D94))="","",OFFSET('Sanitation Data'!$D$28,0,10*ROW('Sanitation Data'!D94)))</f>
        <v/>
      </c>
      <c r="CL100" s="292" t="str">
        <f ca="true">+IF(OFFSET('Sanitation Data'!$D$29,0,10*ROW('Sanitation Data'!D94))="","",OFFSET('Sanitation Data'!$D$29,0,10*ROW('Sanitation Data'!D94)))</f>
        <v/>
      </c>
      <c r="CM100" s="292" t="str">
        <f ca="true">+IF(OFFSET('Sanitation Data'!$D$30,0,10*ROW('Sanitation Data'!D94))="","",OFFSET('Sanitation Data'!$D$30,0,10*ROW('Sanitation Data'!D94)))</f>
        <v/>
      </c>
      <c r="CN100" s="292" t="str">
        <f ca="true">+IF(OFFSET('Sanitation Data'!$D$31,0,10*ROW('Sanitation Data'!D94))="","",OFFSET('Sanitation Data'!$D$31,0,10*ROW('Sanitation Data'!D94)))</f>
        <v/>
      </c>
      <c r="CO100" s="292" t="str">
        <f ca="true">+IF(OFFSET('Sanitation Data'!$D$32,0,10*ROW('Sanitation Data'!D94))="","",OFFSET('Sanitation Data'!$D$32,0,10*ROW('Sanitation Data'!D94)))</f>
        <v/>
      </c>
      <c r="CP100" s="292" t="str">
        <f ca="true">+IF(OFFSET('Sanitation Data'!$E$28,0,10*ROW('Sanitation Data'!E94))="","",OFFSET('Sanitation Data'!$E$28,0,10*ROW('Sanitation Data'!E94)))</f>
        <v/>
      </c>
      <c r="CQ100" s="292" t="str">
        <f ca="true">+IF(OFFSET('Sanitation Data'!$E$29,0,10*ROW('Sanitation Data'!E94))="","",OFFSET('Sanitation Data'!$E$29,0,10*ROW('Sanitation Data'!E94)))</f>
        <v/>
      </c>
      <c r="CR100" s="292" t="str">
        <f ca="true">+IF(OFFSET('Sanitation Data'!$E$30,0,10*ROW('Sanitation Data'!E94))="","",OFFSET('Sanitation Data'!$E$30,0,10*ROW('Sanitation Data'!E94)))</f>
        <v/>
      </c>
      <c r="CS100" s="292" t="str">
        <f ca="true">+IF(OFFSET('Sanitation Data'!$E$31,0,10*ROW('Sanitation Data'!E94))="","",OFFSET('Sanitation Data'!$E$31,0,10*ROW('Sanitation Data'!E94)))</f>
        <v/>
      </c>
      <c r="CT100" s="292" t="str">
        <f ca="true">+IF(OFFSET('Sanitation Data'!$E$32,0,10*ROW('Sanitation Data'!E94))="","",OFFSET('Sanitation Data'!$E$32,0,10*ROW('Sanitation Data'!E94)))</f>
        <v/>
      </c>
      <c r="CU100" s="292" t="str">
        <f ca="true">+IF(OFFSET('Sanitation Data'!$F$28,0,10*ROW('Sanitation Data'!F94))="","",OFFSET('Sanitation Data'!$F$28,0,10*ROW('Sanitation Data'!F94)))</f>
        <v/>
      </c>
      <c r="CV100" s="292" t="str">
        <f ca="true">+IF(OFFSET('Sanitation Data'!$F$29,0,10*ROW('Sanitation Data'!F94))="","",OFFSET('Sanitation Data'!$F$29,0,10*ROW('Sanitation Data'!F94)))</f>
        <v/>
      </c>
      <c r="CW100" s="292" t="str">
        <f ca="true">+IF(OFFSET('Sanitation Data'!$F$30,0,10*ROW('Sanitation Data'!F94))="","",OFFSET('Sanitation Data'!$F$30,0,10*ROW('Sanitation Data'!F94)))</f>
        <v/>
      </c>
      <c r="CX100" s="292" t="str">
        <f ca="true">+IF(OFFSET('Sanitation Data'!$F$31,0,10*ROW('Sanitation Data'!F94))="","",OFFSET('Sanitation Data'!$F$31,0,10*ROW('Sanitation Data'!F94)))</f>
        <v/>
      </c>
      <c r="CY100" s="292" t="str">
        <f ca="true">+IF(OFFSET('Sanitation Data'!$F$32,0,10*ROW('Sanitation Data'!F94))="","",OFFSET('Sanitation Data'!$F$32,0,10*ROW('Sanitation Data'!F94)))</f>
        <v/>
      </c>
      <c r="CZ100" s="292" t="str">
        <f ca="true">+IF(OFFSET('Sanitation Data'!$G$28,0,10*ROW('Sanitation Data'!G94))="","",OFFSET('Sanitation Data'!$G$28,0,10*ROW('Sanitation Data'!G94)))</f>
        <v/>
      </c>
      <c r="DA100" s="292" t="str">
        <f ca="true">+IF(OFFSET('Sanitation Data'!$G$29,0,10*ROW('Sanitation Data'!G94))="","",OFFSET('Sanitation Data'!$G$29,0,10*ROW('Sanitation Data'!G94)))</f>
        <v/>
      </c>
      <c r="DB100" s="292" t="str">
        <f ca="true">+IF(OFFSET('Sanitation Data'!$G$30,0,10*ROW('Sanitation Data'!G94))="","",OFFSET('Sanitation Data'!$G$30,0,10*ROW('Sanitation Data'!G94)))</f>
        <v/>
      </c>
      <c r="DC100" s="292" t="str">
        <f ca="true">+IF(OFFSET('Sanitation Data'!$G$31,0,10*ROW('Sanitation Data'!G94))="","",OFFSET('Sanitation Data'!$G$31,0,10*ROW('Sanitation Data'!G94)))</f>
        <v/>
      </c>
      <c r="DD100" s="292" t="str">
        <f ca="true">+IF(OFFSET('Sanitation Data'!$G$32,0,10*ROW('Sanitation Data'!G94))="","",OFFSET('Sanitation Data'!$G$32,0,10*ROW('Sanitation Data'!G94)))</f>
        <v/>
      </c>
      <c r="DE100" s="292" t="str">
        <f ca="true">+IF(OFFSET('Sanitation Data'!$H$28,0,10*ROW('Sanitation Data'!H94))="","",OFFSET('Sanitation Data'!$H$28,0,10*ROW('Sanitation Data'!H94)))</f>
        <v/>
      </c>
      <c r="DF100" s="292" t="str">
        <f ca="true">+IF(OFFSET('Sanitation Data'!$H$29,0,10*ROW('Sanitation Data'!H94))="","",OFFSET('Sanitation Data'!$H$29,0,10*ROW('Sanitation Data'!H94)))</f>
        <v/>
      </c>
      <c r="DG100" s="292" t="str">
        <f ca="true">+IF(OFFSET('Sanitation Data'!$H$30,0,10*ROW('Sanitation Data'!H94))="","",OFFSET('Sanitation Data'!$H$30,0,10*ROW('Sanitation Data'!H94)))</f>
        <v/>
      </c>
      <c r="DH100" s="292" t="str">
        <f ca="true">+IF(OFFSET('Sanitation Data'!$H$31,0,10*ROW('Sanitation Data'!H94))="","",OFFSET('Sanitation Data'!$H$31,0,10*ROW('Sanitation Data'!H94)))</f>
        <v/>
      </c>
      <c r="DI100" s="292" t="str">
        <f ca="true">+IF(OFFSET('Sanitation Data'!$H$32,0,10*ROW('Sanitation Data'!H94))="","",OFFSET('Sanitation Data'!$H$32,0,10*ROW('Sanitation Data'!H94)))</f>
        <v/>
      </c>
      <c r="DJ100" s="292" t="str">
        <f ca="true">+IF(OFFSET('Sanitation Data'!$I$28,0,10*ROW('Sanitation Data'!I94))="","",OFFSET('Sanitation Data'!$I$28,0,10*ROW('Sanitation Data'!I94)))</f>
        <v/>
      </c>
      <c r="DK100" s="292" t="str">
        <f ca="true">+IF(OFFSET('Sanitation Data'!$I$29,0,10*ROW('Sanitation Data'!I94))="","",OFFSET('Sanitation Data'!$I$29,0,10*ROW('Sanitation Data'!I94)))</f>
        <v/>
      </c>
      <c r="DL100" s="292" t="str">
        <f ca="true">+IF(OFFSET('Sanitation Data'!$I$30,0,10*ROW('Sanitation Data'!I94))="","",OFFSET('Sanitation Data'!$I$30,0,10*ROW('Sanitation Data'!I94)))</f>
        <v/>
      </c>
      <c r="DM100" s="292" t="str">
        <f ca="true">+IF(OFFSET('Sanitation Data'!$I$31,0,10*ROW('Sanitation Data'!I94))="","",OFFSET('Sanitation Data'!$I$31,0,10*ROW('Sanitation Data'!I94)))</f>
        <v/>
      </c>
      <c r="DN100" s="292" t="str">
        <f ca="true">+IF(OFFSET('Sanitation Data'!$I$32,0,10*ROW('Sanitation Data'!I94))="","",OFFSET('Sanitation Data'!$I$32,0,10*ROW('Sanitation Data'!I94)))</f>
        <v/>
      </c>
      <c r="DO100" s="292" t="str">
        <f ca="true">+IF(OFFSET('Hygiene Data'!$D$11,0,10*ROW('Hygiene Data'!D94))="","",OFFSET('Hygiene Data'!$D$11,0,10*ROW('Hygiene Data'!D94)))</f>
        <v/>
      </c>
      <c r="DP100" s="292" t="str">
        <f ca="true">+IF(OFFSET('Hygiene Data'!$D$12,0,10*ROW('Hygiene Data'!D94))="","",OFFSET('Hygiene Data'!$D$12,0,10*ROW('Hygiene Data'!D94)))</f>
        <v/>
      </c>
      <c r="DQ100" s="292" t="str">
        <f ca="true">+IF(OFFSET('Hygiene Data'!$D$13,0,10*ROW('Hygiene Data'!D94))="","",OFFSET('Hygiene Data'!$D$13,0,10*ROW('Hygiene Data'!D94)))</f>
        <v/>
      </c>
      <c r="DR100" s="292" t="str">
        <f ca="true">+IF(OFFSET('Hygiene Data'!$E$11,0,10*ROW('Hygiene Data'!E94))="","",OFFSET('Hygiene Data'!$E$11,0,10*ROW('Hygiene Data'!E94)))</f>
        <v/>
      </c>
      <c r="DS100" s="292" t="str">
        <f ca="true">+IF(OFFSET('Hygiene Data'!$E$12,0,10*ROW('Hygiene Data'!E94))="","",OFFSET('Hygiene Data'!$E$12,0,10*ROW('Hygiene Data'!E94)))</f>
        <v/>
      </c>
      <c r="DT100" s="292" t="str">
        <f ca="true">+IF(OFFSET('Hygiene Data'!$E$13,0,10*ROW('Hygiene Data'!E94))="","",OFFSET('Hygiene Data'!$E$13,0,10*ROW('Hygiene Data'!E94)))</f>
        <v/>
      </c>
      <c r="DU100" s="292" t="str">
        <f ca="true">+IF(OFFSET('Hygiene Data'!$F$11,0,10*ROW('Hygiene Data'!F94))="","",OFFSET('Hygiene Data'!$F$11,0,10*ROW('Hygiene Data'!F94)))</f>
        <v/>
      </c>
      <c r="DV100" s="292" t="str">
        <f ca="true">+IF(OFFSET('Hygiene Data'!$F$12,0,10*ROW('Hygiene Data'!F94))="","",OFFSET('Hygiene Data'!$F$12,0,10*ROW('Hygiene Data'!F94)))</f>
        <v/>
      </c>
      <c r="DW100" s="292" t="str">
        <f ca="true">+IF(OFFSET('Hygiene Data'!$F$13,0,10*ROW('Hygiene Data'!F94))="","",OFFSET('Hygiene Data'!$F$13,0,10*ROW('Hygiene Data'!F94)))</f>
        <v/>
      </c>
      <c r="DX100" s="292" t="str">
        <f ca="true">+IF(OFFSET('Hygiene Data'!$G$11,0,10*ROW('Hygiene Data'!G94))="","",OFFSET('Hygiene Data'!$G$11,0,10*ROW('Hygiene Data'!G94)))</f>
        <v/>
      </c>
      <c r="DY100" s="292" t="str">
        <f ca="true">+IF(OFFSET('Hygiene Data'!$G$12,0,10*ROW('Hygiene Data'!G94))="","",OFFSET('Hygiene Data'!$G$12,0,10*ROW('Hygiene Data'!G94)))</f>
        <v/>
      </c>
      <c r="DZ100" s="292" t="str">
        <f ca="true">+IF(OFFSET('Hygiene Data'!$G$13,0,10*ROW('Hygiene Data'!G94))="","",OFFSET('Hygiene Data'!$G$13,0,10*ROW('Hygiene Data'!G94)))</f>
        <v/>
      </c>
      <c r="EA100" s="292" t="str">
        <f ca="true">+IF(OFFSET('Hygiene Data'!$H$11,0,10*ROW('Hygiene Data'!H94))="","",OFFSET('Hygiene Data'!$H$11,0,10*ROW('Hygiene Data'!H94)))</f>
        <v/>
      </c>
      <c r="EB100" s="292" t="str">
        <f ca="true">+IF(OFFSET('Hygiene Data'!$H$12,0,10*ROW('Hygiene Data'!H94))="","",OFFSET('Hygiene Data'!$H$12,0,10*ROW('Hygiene Data'!H94)))</f>
        <v/>
      </c>
      <c r="EC100" s="292" t="str">
        <f ca="true">+IF(OFFSET('Hygiene Data'!$H$13,0,10*ROW('Hygiene Data'!H94))="","",OFFSET('Hygiene Data'!$H$13,0,10*ROW('Hygiene Data'!H94)))</f>
        <v/>
      </c>
      <c r="ED100" s="292" t="str">
        <f ca="true">+IF(OFFSET('Hygiene Data'!$I$11,0,10*ROW('Hygiene Data'!I94))="","",OFFSET('Hygiene Data'!$I$11,0,10*ROW('Hygiene Data'!I94)))</f>
        <v/>
      </c>
      <c r="EE100" s="292" t="str">
        <f ca="true">+IF(OFFSET('Hygiene Data'!$I$12,0,10*ROW('Hygiene Data'!I94))="","",OFFSET('Hygiene Data'!$I$12,0,10*ROW('Hygiene Data'!I94)))</f>
        <v/>
      </c>
      <c r="EF100" s="29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8"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2"/>
      <c r="BS101" s="292" t="str">
        <f ca="true">+IF(OFFSET('Water Data'!$D$27,0,10*ROW('Water Data'!D95))="","",OFFSET('Water Data'!$D$27,0,10*ROW('Water Data'!D95)))</f>
        <v/>
      </c>
      <c r="BT101" s="292" t="str">
        <f ca="true">+IF(OFFSET('Water Data'!$D$28,0,10*ROW('Water Data'!D95))="","",OFFSET('Water Data'!$D$28,0,10*ROW('Water Data'!D95)))</f>
        <v/>
      </c>
      <c r="BU101" s="292" t="str">
        <f ca="true">+IF(OFFSET('Water Data'!$D$29,0,10*ROW('Water Data'!D95))="","",OFFSET('Water Data'!$D$29,0,10*ROW('Water Data'!D95)))</f>
        <v/>
      </c>
      <c r="BV101" s="292" t="str">
        <f ca="true">+IF(OFFSET('Water Data'!$E$27,0,10*ROW('Water Data'!E95))="","",OFFSET('Water Data'!$E$27,0,10*ROW('Water Data'!E95)))</f>
        <v/>
      </c>
      <c r="BW101" s="292" t="str">
        <f ca="true">+IF(OFFSET('Water Data'!$E$28,0,10*ROW('Water Data'!E95))="","",OFFSET('Water Data'!$E$28,0,10*ROW('Water Data'!E95)))</f>
        <v/>
      </c>
      <c r="BX101" s="292" t="str">
        <f ca="true">+IF(OFFSET('Water Data'!$E$29,0,10*ROW('Water Data'!E95))="","",OFFSET('Water Data'!$E$29,0,10*ROW('Water Data'!E95)))</f>
        <v/>
      </c>
      <c r="BY101" s="292" t="str">
        <f ca="true">+IF(OFFSET('Water Data'!$F$27,0,10*ROW('Water Data'!F95))="","",OFFSET('Water Data'!$F$27,0,10*ROW('Water Data'!F95)))</f>
        <v/>
      </c>
      <c r="BZ101" s="292" t="str">
        <f ca="true">+IF(OFFSET('Water Data'!$F$28,0,10*ROW('Water Data'!F95))="","",OFFSET('Water Data'!$F$28,0,10*ROW('Water Data'!F95)))</f>
        <v/>
      </c>
      <c r="CA101" s="292" t="str">
        <f ca="true">+IF(OFFSET('Water Data'!$F$29,0,10*ROW('Water Data'!F95))="","",OFFSET('Water Data'!$F$29,0,10*ROW('Water Data'!F95)))</f>
        <v/>
      </c>
      <c r="CB101" s="292" t="str">
        <f ca="true">+IF(OFFSET('Water Data'!$G$27,0,10*ROW('Water Data'!G95))="","",OFFSET('Water Data'!$G$27,0,10*ROW('Water Data'!G95)))</f>
        <v/>
      </c>
      <c r="CC101" s="292" t="str">
        <f ca="true">+IF(OFFSET('Water Data'!$G$28,0,10*ROW('Water Data'!G95))="","",OFFSET('Water Data'!$G$28,0,10*ROW('Water Data'!G95)))</f>
        <v/>
      </c>
      <c r="CD101" s="292" t="str">
        <f ca="true">+IF(OFFSET('Water Data'!$G$29,0,10*ROW('Water Data'!G95))="","",OFFSET('Water Data'!$G$29,0,10*ROW('Water Data'!G95)))</f>
        <v/>
      </c>
      <c r="CE101" s="292" t="str">
        <f ca="true">+IF(OFFSET('Water Data'!$H$27,0,10*ROW('Water Data'!H95))="","",OFFSET('Water Data'!$H$27,0,10*ROW('Water Data'!H95)))</f>
        <v/>
      </c>
      <c r="CF101" s="292" t="str">
        <f ca="true">+IF(OFFSET('Water Data'!$H$28,0,10*ROW('Water Data'!H95))="","",OFFSET('Water Data'!$H$28,0,10*ROW('Water Data'!H95)))</f>
        <v/>
      </c>
      <c r="CG101" s="292" t="str">
        <f ca="true">+IF(OFFSET('Water Data'!$H$29,0,10*ROW('Water Data'!H95))="","",OFFSET('Water Data'!$H$29,0,10*ROW('Water Data'!H95)))</f>
        <v/>
      </c>
      <c r="CH101" s="292" t="str">
        <f ca="true">+IF(OFFSET('Water Data'!$I$27,0,10*ROW('Water Data'!I95))="","",OFFSET('Water Data'!$I$27,0,10*ROW('Water Data'!I95)))</f>
        <v/>
      </c>
      <c r="CI101" s="292" t="str">
        <f ca="true">+IF(OFFSET('Water Data'!$I$28,0,10*ROW('Water Data'!I95))="","",OFFSET('Water Data'!$I$28,0,10*ROW('Water Data'!I95)))</f>
        <v/>
      </c>
      <c r="CJ101" s="292" t="str">
        <f ca="true">+IF(OFFSET('Water Data'!$I$29,0,10*ROW('Water Data'!I95))="","",OFFSET('Water Data'!$I$29,0,10*ROW('Water Data'!I95)))</f>
        <v/>
      </c>
      <c r="CK101" s="292" t="str">
        <f ca="true">+IF(OFFSET('Sanitation Data'!$D$28,0,10*ROW('Sanitation Data'!D95))="","",OFFSET('Sanitation Data'!$D$28,0,10*ROW('Sanitation Data'!D95)))</f>
        <v/>
      </c>
      <c r="CL101" s="292" t="str">
        <f ca="true">+IF(OFFSET('Sanitation Data'!$D$29,0,10*ROW('Sanitation Data'!D95))="","",OFFSET('Sanitation Data'!$D$29,0,10*ROW('Sanitation Data'!D95)))</f>
        <v/>
      </c>
      <c r="CM101" s="292" t="str">
        <f ca="true">+IF(OFFSET('Sanitation Data'!$D$30,0,10*ROW('Sanitation Data'!D95))="","",OFFSET('Sanitation Data'!$D$30,0,10*ROW('Sanitation Data'!D95)))</f>
        <v/>
      </c>
      <c r="CN101" s="292" t="str">
        <f ca="true">+IF(OFFSET('Sanitation Data'!$D$31,0,10*ROW('Sanitation Data'!D95))="","",OFFSET('Sanitation Data'!$D$31,0,10*ROW('Sanitation Data'!D95)))</f>
        <v/>
      </c>
      <c r="CO101" s="292" t="str">
        <f ca="true">+IF(OFFSET('Sanitation Data'!$D$32,0,10*ROW('Sanitation Data'!D95))="","",OFFSET('Sanitation Data'!$D$32,0,10*ROW('Sanitation Data'!D95)))</f>
        <v/>
      </c>
      <c r="CP101" s="292" t="str">
        <f ca="true">+IF(OFFSET('Sanitation Data'!$E$28,0,10*ROW('Sanitation Data'!E95))="","",OFFSET('Sanitation Data'!$E$28,0,10*ROW('Sanitation Data'!E95)))</f>
        <v/>
      </c>
      <c r="CQ101" s="292" t="str">
        <f ca="true">+IF(OFFSET('Sanitation Data'!$E$29,0,10*ROW('Sanitation Data'!E95))="","",OFFSET('Sanitation Data'!$E$29,0,10*ROW('Sanitation Data'!E95)))</f>
        <v/>
      </c>
      <c r="CR101" s="292" t="str">
        <f ca="true">+IF(OFFSET('Sanitation Data'!$E$30,0,10*ROW('Sanitation Data'!E95))="","",OFFSET('Sanitation Data'!$E$30,0,10*ROW('Sanitation Data'!E95)))</f>
        <v/>
      </c>
      <c r="CS101" s="292" t="str">
        <f ca="true">+IF(OFFSET('Sanitation Data'!$E$31,0,10*ROW('Sanitation Data'!E95))="","",OFFSET('Sanitation Data'!$E$31,0,10*ROW('Sanitation Data'!E95)))</f>
        <v/>
      </c>
      <c r="CT101" s="292" t="str">
        <f ca="true">+IF(OFFSET('Sanitation Data'!$E$32,0,10*ROW('Sanitation Data'!E95))="","",OFFSET('Sanitation Data'!$E$32,0,10*ROW('Sanitation Data'!E95)))</f>
        <v/>
      </c>
      <c r="CU101" s="292" t="str">
        <f ca="true">+IF(OFFSET('Sanitation Data'!$F$28,0,10*ROW('Sanitation Data'!F95))="","",OFFSET('Sanitation Data'!$F$28,0,10*ROW('Sanitation Data'!F95)))</f>
        <v/>
      </c>
      <c r="CV101" s="292" t="str">
        <f ca="true">+IF(OFFSET('Sanitation Data'!$F$29,0,10*ROW('Sanitation Data'!F95))="","",OFFSET('Sanitation Data'!$F$29,0,10*ROW('Sanitation Data'!F95)))</f>
        <v/>
      </c>
      <c r="CW101" s="292" t="str">
        <f ca="true">+IF(OFFSET('Sanitation Data'!$F$30,0,10*ROW('Sanitation Data'!F95))="","",OFFSET('Sanitation Data'!$F$30,0,10*ROW('Sanitation Data'!F95)))</f>
        <v/>
      </c>
      <c r="CX101" s="292" t="str">
        <f ca="true">+IF(OFFSET('Sanitation Data'!$F$31,0,10*ROW('Sanitation Data'!F95))="","",OFFSET('Sanitation Data'!$F$31,0,10*ROW('Sanitation Data'!F95)))</f>
        <v/>
      </c>
      <c r="CY101" s="292" t="str">
        <f ca="true">+IF(OFFSET('Sanitation Data'!$F$32,0,10*ROW('Sanitation Data'!F95))="","",OFFSET('Sanitation Data'!$F$32,0,10*ROW('Sanitation Data'!F95)))</f>
        <v/>
      </c>
      <c r="CZ101" s="292" t="str">
        <f ca="true">+IF(OFFSET('Sanitation Data'!$G$28,0,10*ROW('Sanitation Data'!G95))="","",OFFSET('Sanitation Data'!$G$28,0,10*ROW('Sanitation Data'!G95)))</f>
        <v/>
      </c>
      <c r="DA101" s="292" t="str">
        <f ca="true">+IF(OFFSET('Sanitation Data'!$G$29,0,10*ROW('Sanitation Data'!G95))="","",OFFSET('Sanitation Data'!$G$29,0,10*ROW('Sanitation Data'!G95)))</f>
        <v/>
      </c>
      <c r="DB101" s="292" t="str">
        <f ca="true">+IF(OFFSET('Sanitation Data'!$G$30,0,10*ROW('Sanitation Data'!G95))="","",OFFSET('Sanitation Data'!$G$30,0,10*ROW('Sanitation Data'!G95)))</f>
        <v/>
      </c>
      <c r="DC101" s="292" t="str">
        <f ca="true">+IF(OFFSET('Sanitation Data'!$G$31,0,10*ROW('Sanitation Data'!G95))="","",OFFSET('Sanitation Data'!$G$31,0,10*ROW('Sanitation Data'!G95)))</f>
        <v/>
      </c>
      <c r="DD101" s="292" t="str">
        <f ca="true">+IF(OFFSET('Sanitation Data'!$G$32,0,10*ROW('Sanitation Data'!G95))="","",OFFSET('Sanitation Data'!$G$32,0,10*ROW('Sanitation Data'!G95)))</f>
        <v/>
      </c>
      <c r="DE101" s="292" t="str">
        <f ca="true">+IF(OFFSET('Sanitation Data'!$H$28,0,10*ROW('Sanitation Data'!H95))="","",OFFSET('Sanitation Data'!$H$28,0,10*ROW('Sanitation Data'!H95)))</f>
        <v/>
      </c>
      <c r="DF101" s="292" t="str">
        <f ca="true">+IF(OFFSET('Sanitation Data'!$H$29,0,10*ROW('Sanitation Data'!H95))="","",OFFSET('Sanitation Data'!$H$29,0,10*ROW('Sanitation Data'!H95)))</f>
        <v/>
      </c>
      <c r="DG101" s="292" t="str">
        <f ca="true">+IF(OFFSET('Sanitation Data'!$H$30,0,10*ROW('Sanitation Data'!H95))="","",OFFSET('Sanitation Data'!$H$30,0,10*ROW('Sanitation Data'!H95)))</f>
        <v/>
      </c>
      <c r="DH101" s="292" t="str">
        <f ca="true">+IF(OFFSET('Sanitation Data'!$H$31,0,10*ROW('Sanitation Data'!H95))="","",OFFSET('Sanitation Data'!$H$31,0,10*ROW('Sanitation Data'!H95)))</f>
        <v/>
      </c>
      <c r="DI101" s="292" t="str">
        <f ca="true">+IF(OFFSET('Sanitation Data'!$H$32,0,10*ROW('Sanitation Data'!H95))="","",OFFSET('Sanitation Data'!$H$32,0,10*ROW('Sanitation Data'!H95)))</f>
        <v/>
      </c>
      <c r="DJ101" s="292" t="str">
        <f ca="true">+IF(OFFSET('Sanitation Data'!$I$28,0,10*ROW('Sanitation Data'!I95))="","",OFFSET('Sanitation Data'!$I$28,0,10*ROW('Sanitation Data'!I95)))</f>
        <v/>
      </c>
      <c r="DK101" s="292" t="str">
        <f ca="true">+IF(OFFSET('Sanitation Data'!$I$29,0,10*ROW('Sanitation Data'!I95))="","",OFFSET('Sanitation Data'!$I$29,0,10*ROW('Sanitation Data'!I95)))</f>
        <v/>
      </c>
      <c r="DL101" s="292" t="str">
        <f ca="true">+IF(OFFSET('Sanitation Data'!$I$30,0,10*ROW('Sanitation Data'!I95))="","",OFFSET('Sanitation Data'!$I$30,0,10*ROW('Sanitation Data'!I95)))</f>
        <v/>
      </c>
      <c r="DM101" s="292" t="str">
        <f ca="true">+IF(OFFSET('Sanitation Data'!$I$31,0,10*ROW('Sanitation Data'!I95))="","",OFFSET('Sanitation Data'!$I$31,0,10*ROW('Sanitation Data'!I95)))</f>
        <v/>
      </c>
      <c r="DN101" s="292" t="str">
        <f ca="true">+IF(OFFSET('Sanitation Data'!$I$32,0,10*ROW('Sanitation Data'!I95))="","",OFFSET('Sanitation Data'!$I$32,0,10*ROW('Sanitation Data'!I95)))</f>
        <v/>
      </c>
      <c r="DO101" s="292" t="str">
        <f ca="true">+IF(OFFSET('Hygiene Data'!$D$11,0,10*ROW('Hygiene Data'!D95))="","",OFFSET('Hygiene Data'!$D$11,0,10*ROW('Hygiene Data'!D95)))</f>
        <v/>
      </c>
      <c r="DP101" s="292" t="str">
        <f ca="true">+IF(OFFSET('Hygiene Data'!$D$12,0,10*ROW('Hygiene Data'!D95))="","",OFFSET('Hygiene Data'!$D$12,0,10*ROW('Hygiene Data'!D95)))</f>
        <v/>
      </c>
      <c r="DQ101" s="292" t="str">
        <f ca="true">+IF(OFFSET('Hygiene Data'!$D$13,0,10*ROW('Hygiene Data'!D95))="","",OFFSET('Hygiene Data'!$D$13,0,10*ROW('Hygiene Data'!D95)))</f>
        <v/>
      </c>
      <c r="DR101" s="292" t="str">
        <f ca="true">+IF(OFFSET('Hygiene Data'!$E$11,0,10*ROW('Hygiene Data'!E95))="","",OFFSET('Hygiene Data'!$E$11,0,10*ROW('Hygiene Data'!E95)))</f>
        <v/>
      </c>
      <c r="DS101" s="292" t="str">
        <f ca="true">+IF(OFFSET('Hygiene Data'!$E$12,0,10*ROW('Hygiene Data'!E95))="","",OFFSET('Hygiene Data'!$E$12,0,10*ROW('Hygiene Data'!E95)))</f>
        <v/>
      </c>
      <c r="DT101" s="292" t="str">
        <f ca="true">+IF(OFFSET('Hygiene Data'!$E$13,0,10*ROW('Hygiene Data'!E95))="","",OFFSET('Hygiene Data'!$E$13,0,10*ROW('Hygiene Data'!E95)))</f>
        <v/>
      </c>
      <c r="DU101" s="292" t="str">
        <f ca="true">+IF(OFFSET('Hygiene Data'!$F$11,0,10*ROW('Hygiene Data'!F95))="","",OFFSET('Hygiene Data'!$F$11,0,10*ROW('Hygiene Data'!F95)))</f>
        <v/>
      </c>
      <c r="DV101" s="292" t="str">
        <f ca="true">+IF(OFFSET('Hygiene Data'!$F$12,0,10*ROW('Hygiene Data'!F95))="","",OFFSET('Hygiene Data'!$F$12,0,10*ROW('Hygiene Data'!F95)))</f>
        <v/>
      </c>
      <c r="DW101" s="292" t="str">
        <f ca="true">+IF(OFFSET('Hygiene Data'!$F$13,0,10*ROW('Hygiene Data'!F95))="","",OFFSET('Hygiene Data'!$F$13,0,10*ROW('Hygiene Data'!F95)))</f>
        <v/>
      </c>
      <c r="DX101" s="292" t="str">
        <f ca="true">+IF(OFFSET('Hygiene Data'!$G$11,0,10*ROW('Hygiene Data'!G95))="","",OFFSET('Hygiene Data'!$G$11,0,10*ROW('Hygiene Data'!G95)))</f>
        <v/>
      </c>
      <c r="DY101" s="292" t="str">
        <f ca="true">+IF(OFFSET('Hygiene Data'!$G$12,0,10*ROW('Hygiene Data'!G95))="","",OFFSET('Hygiene Data'!$G$12,0,10*ROW('Hygiene Data'!G95)))</f>
        <v/>
      </c>
      <c r="DZ101" s="292" t="str">
        <f ca="true">+IF(OFFSET('Hygiene Data'!$G$13,0,10*ROW('Hygiene Data'!G95))="","",OFFSET('Hygiene Data'!$G$13,0,10*ROW('Hygiene Data'!G95)))</f>
        <v/>
      </c>
      <c r="EA101" s="292" t="str">
        <f ca="true">+IF(OFFSET('Hygiene Data'!$H$11,0,10*ROW('Hygiene Data'!H95))="","",OFFSET('Hygiene Data'!$H$11,0,10*ROW('Hygiene Data'!H95)))</f>
        <v/>
      </c>
      <c r="EB101" s="292" t="str">
        <f ca="true">+IF(OFFSET('Hygiene Data'!$H$12,0,10*ROW('Hygiene Data'!H95))="","",OFFSET('Hygiene Data'!$H$12,0,10*ROW('Hygiene Data'!H95)))</f>
        <v/>
      </c>
      <c r="EC101" s="292" t="str">
        <f ca="true">+IF(OFFSET('Hygiene Data'!$H$13,0,10*ROW('Hygiene Data'!H95))="","",OFFSET('Hygiene Data'!$H$13,0,10*ROW('Hygiene Data'!H95)))</f>
        <v/>
      </c>
      <c r="ED101" s="292" t="str">
        <f ca="true">+IF(OFFSET('Hygiene Data'!$I$11,0,10*ROW('Hygiene Data'!I95))="","",OFFSET('Hygiene Data'!$I$11,0,10*ROW('Hygiene Data'!I95)))</f>
        <v/>
      </c>
      <c r="EE101" s="292" t="str">
        <f ca="true">+IF(OFFSET('Hygiene Data'!$I$12,0,10*ROW('Hygiene Data'!I95))="","",OFFSET('Hygiene Data'!$I$12,0,10*ROW('Hygiene Data'!I95)))</f>
        <v/>
      </c>
      <c r="EF101" s="29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8"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2"/>
      <c r="BS102" s="292" t="str">
        <f ca="true">+IF(OFFSET('Water Data'!$D$27,0,10*ROW('Water Data'!D96))="","",OFFSET('Water Data'!$D$27,0,10*ROW('Water Data'!D96)))</f>
        <v/>
      </c>
      <c r="BT102" s="292" t="str">
        <f ca="true">+IF(OFFSET('Water Data'!$D$28,0,10*ROW('Water Data'!D96))="","",OFFSET('Water Data'!$D$28,0,10*ROW('Water Data'!D96)))</f>
        <v/>
      </c>
      <c r="BU102" s="292" t="str">
        <f ca="true">+IF(OFFSET('Water Data'!$D$29,0,10*ROW('Water Data'!D96))="","",OFFSET('Water Data'!$D$29,0,10*ROW('Water Data'!D96)))</f>
        <v/>
      </c>
      <c r="BV102" s="292" t="str">
        <f ca="true">+IF(OFFSET('Water Data'!$E$27,0,10*ROW('Water Data'!E96))="","",OFFSET('Water Data'!$E$27,0,10*ROW('Water Data'!E96)))</f>
        <v/>
      </c>
      <c r="BW102" s="292" t="str">
        <f ca="true">+IF(OFFSET('Water Data'!$E$28,0,10*ROW('Water Data'!E96))="","",OFFSET('Water Data'!$E$28,0,10*ROW('Water Data'!E96)))</f>
        <v/>
      </c>
      <c r="BX102" s="292" t="str">
        <f ca="true">+IF(OFFSET('Water Data'!$E$29,0,10*ROW('Water Data'!E96))="","",OFFSET('Water Data'!$E$29,0,10*ROW('Water Data'!E96)))</f>
        <v/>
      </c>
      <c r="BY102" s="292" t="str">
        <f ca="true">+IF(OFFSET('Water Data'!$F$27,0,10*ROW('Water Data'!F96))="","",OFFSET('Water Data'!$F$27,0,10*ROW('Water Data'!F96)))</f>
        <v/>
      </c>
      <c r="BZ102" s="292" t="str">
        <f ca="true">+IF(OFFSET('Water Data'!$F$28,0,10*ROW('Water Data'!F96))="","",OFFSET('Water Data'!$F$28,0,10*ROW('Water Data'!F96)))</f>
        <v/>
      </c>
      <c r="CA102" s="292" t="str">
        <f ca="true">+IF(OFFSET('Water Data'!$F$29,0,10*ROW('Water Data'!F96))="","",OFFSET('Water Data'!$F$29,0,10*ROW('Water Data'!F96)))</f>
        <v/>
      </c>
      <c r="CB102" s="292" t="str">
        <f ca="true">+IF(OFFSET('Water Data'!$G$27,0,10*ROW('Water Data'!G96))="","",OFFSET('Water Data'!$G$27,0,10*ROW('Water Data'!G96)))</f>
        <v/>
      </c>
      <c r="CC102" s="292" t="str">
        <f ca="true">+IF(OFFSET('Water Data'!$G$28,0,10*ROW('Water Data'!G96))="","",OFFSET('Water Data'!$G$28,0,10*ROW('Water Data'!G96)))</f>
        <v/>
      </c>
      <c r="CD102" s="292" t="str">
        <f ca="true">+IF(OFFSET('Water Data'!$G$29,0,10*ROW('Water Data'!G96))="","",OFFSET('Water Data'!$G$29,0,10*ROW('Water Data'!G96)))</f>
        <v/>
      </c>
      <c r="CE102" s="292" t="str">
        <f ca="true">+IF(OFFSET('Water Data'!$H$27,0,10*ROW('Water Data'!H96))="","",OFFSET('Water Data'!$H$27,0,10*ROW('Water Data'!H96)))</f>
        <v/>
      </c>
      <c r="CF102" s="292" t="str">
        <f ca="true">+IF(OFFSET('Water Data'!$H$28,0,10*ROW('Water Data'!H96))="","",OFFSET('Water Data'!$H$28,0,10*ROW('Water Data'!H96)))</f>
        <v/>
      </c>
      <c r="CG102" s="292" t="str">
        <f ca="true">+IF(OFFSET('Water Data'!$H$29,0,10*ROW('Water Data'!H96))="","",OFFSET('Water Data'!$H$29,0,10*ROW('Water Data'!H96)))</f>
        <v/>
      </c>
      <c r="CH102" s="292" t="str">
        <f ca="true">+IF(OFFSET('Water Data'!$I$27,0,10*ROW('Water Data'!I96))="","",OFFSET('Water Data'!$I$27,0,10*ROW('Water Data'!I96)))</f>
        <v/>
      </c>
      <c r="CI102" s="292" t="str">
        <f ca="true">+IF(OFFSET('Water Data'!$I$28,0,10*ROW('Water Data'!I96))="","",OFFSET('Water Data'!$I$28,0,10*ROW('Water Data'!I96)))</f>
        <v/>
      </c>
      <c r="CJ102" s="292" t="str">
        <f ca="true">+IF(OFFSET('Water Data'!$I$29,0,10*ROW('Water Data'!I96))="","",OFFSET('Water Data'!$I$29,0,10*ROW('Water Data'!I96)))</f>
        <v/>
      </c>
      <c r="CK102" s="292" t="str">
        <f ca="true">+IF(OFFSET('Sanitation Data'!$D$28,0,10*ROW('Sanitation Data'!D96))="","",OFFSET('Sanitation Data'!$D$28,0,10*ROW('Sanitation Data'!D96)))</f>
        <v/>
      </c>
      <c r="CL102" s="292" t="str">
        <f ca="true">+IF(OFFSET('Sanitation Data'!$D$29,0,10*ROW('Sanitation Data'!D96))="","",OFFSET('Sanitation Data'!$D$29,0,10*ROW('Sanitation Data'!D96)))</f>
        <v/>
      </c>
      <c r="CM102" s="292" t="str">
        <f ca="true">+IF(OFFSET('Sanitation Data'!$D$30,0,10*ROW('Sanitation Data'!D96))="","",OFFSET('Sanitation Data'!$D$30,0,10*ROW('Sanitation Data'!D96)))</f>
        <v/>
      </c>
      <c r="CN102" s="292" t="str">
        <f ca="true">+IF(OFFSET('Sanitation Data'!$D$31,0,10*ROW('Sanitation Data'!D96))="","",OFFSET('Sanitation Data'!$D$31,0,10*ROW('Sanitation Data'!D96)))</f>
        <v/>
      </c>
      <c r="CO102" s="292" t="str">
        <f ca="true">+IF(OFFSET('Sanitation Data'!$D$32,0,10*ROW('Sanitation Data'!D96))="","",OFFSET('Sanitation Data'!$D$32,0,10*ROW('Sanitation Data'!D96)))</f>
        <v/>
      </c>
      <c r="CP102" s="292" t="str">
        <f ca="true">+IF(OFFSET('Sanitation Data'!$E$28,0,10*ROW('Sanitation Data'!E96))="","",OFFSET('Sanitation Data'!$E$28,0,10*ROW('Sanitation Data'!E96)))</f>
        <v/>
      </c>
      <c r="CQ102" s="292" t="str">
        <f ca="true">+IF(OFFSET('Sanitation Data'!$E$29,0,10*ROW('Sanitation Data'!E96))="","",OFFSET('Sanitation Data'!$E$29,0,10*ROW('Sanitation Data'!E96)))</f>
        <v/>
      </c>
      <c r="CR102" s="292" t="str">
        <f ca="true">+IF(OFFSET('Sanitation Data'!$E$30,0,10*ROW('Sanitation Data'!E96))="","",OFFSET('Sanitation Data'!$E$30,0,10*ROW('Sanitation Data'!E96)))</f>
        <v/>
      </c>
      <c r="CS102" s="292" t="str">
        <f ca="true">+IF(OFFSET('Sanitation Data'!$E$31,0,10*ROW('Sanitation Data'!E96))="","",OFFSET('Sanitation Data'!$E$31,0,10*ROW('Sanitation Data'!E96)))</f>
        <v/>
      </c>
      <c r="CT102" s="292" t="str">
        <f ca="true">+IF(OFFSET('Sanitation Data'!$E$32,0,10*ROW('Sanitation Data'!E96))="","",OFFSET('Sanitation Data'!$E$32,0,10*ROW('Sanitation Data'!E96)))</f>
        <v/>
      </c>
      <c r="CU102" s="292" t="str">
        <f ca="true">+IF(OFFSET('Sanitation Data'!$F$28,0,10*ROW('Sanitation Data'!F96))="","",OFFSET('Sanitation Data'!$F$28,0,10*ROW('Sanitation Data'!F96)))</f>
        <v/>
      </c>
      <c r="CV102" s="292" t="str">
        <f ca="true">+IF(OFFSET('Sanitation Data'!$F$29,0,10*ROW('Sanitation Data'!F96))="","",OFFSET('Sanitation Data'!$F$29,0,10*ROW('Sanitation Data'!F96)))</f>
        <v/>
      </c>
      <c r="CW102" s="292" t="str">
        <f ca="true">+IF(OFFSET('Sanitation Data'!$F$30,0,10*ROW('Sanitation Data'!F96))="","",OFFSET('Sanitation Data'!$F$30,0,10*ROW('Sanitation Data'!F96)))</f>
        <v/>
      </c>
      <c r="CX102" s="292" t="str">
        <f ca="true">+IF(OFFSET('Sanitation Data'!$F$31,0,10*ROW('Sanitation Data'!F96))="","",OFFSET('Sanitation Data'!$F$31,0,10*ROW('Sanitation Data'!F96)))</f>
        <v/>
      </c>
      <c r="CY102" s="292" t="str">
        <f ca="true">+IF(OFFSET('Sanitation Data'!$F$32,0,10*ROW('Sanitation Data'!F96))="","",OFFSET('Sanitation Data'!$F$32,0,10*ROW('Sanitation Data'!F96)))</f>
        <v/>
      </c>
      <c r="CZ102" s="292" t="str">
        <f ca="true">+IF(OFFSET('Sanitation Data'!$G$28,0,10*ROW('Sanitation Data'!G96))="","",OFFSET('Sanitation Data'!$G$28,0,10*ROW('Sanitation Data'!G96)))</f>
        <v/>
      </c>
      <c r="DA102" s="292" t="str">
        <f ca="true">+IF(OFFSET('Sanitation Data'!$G$29,0,10*ROW('Sanitation Data'!G96))="","",OFFSET('Sanitation Data'!$G$29,0,10*ROW('Sanitation Data'!G96)))</f>
        <v/>
      </c>
      <c r="DB102" s="292" t="str">
        <f ca="true">+IF(OFFSET('Sanitation Data'!$G$30,0,10*ROW('Sanitation Data'!G96))="","",OFFSET('Sanitation Data'!$G$30,0,10*ROW('Sanitation Data'!G96)))</f>
        <v/>
      </c>
      <c r="DC102" s="292" t="str">
        <f ca="true">+IF(OFFSET('Sanitation Data'!$G$31,0,10*ROW('Sanitation Data'!G96))="","",OFFSET('Sanitation Data'!$G$31,0,10*ROW('Sanitation Data'!G96)))</f>
        <v/>
      </c>
      <c r="DD102" s="292" t="str">
        <f ca="true">+IF(OFFSET('Sanitation Data'!$G$32,0,10*ROW('Sanitation Data'!G96))="","",OFFSET('Sanitation Data'!$G$32,0,10*ROW('Sanitation Data'!G96)))</f>
        <v/>
      </c>
      <c r="DE102" s="292" t="str">
        <f ca="true">+IF(OFFSET('Sanitation Data'!$H$28,0,10*ROW('Sanitation Data'!H96))="","",OFFSET('Sanitation Data'!$H$28,0,10*ROW('Sanitation Data'!H96)))</f>
        <v/>
      </c>
      <c r="DF102" s="292" t="str">
        <f ca="true">+IF(OFFSET('Sanitation Data'!$H$29,0,10*ROW('Sanitation Data'!H96))="","",OFFSET('Sanitation Data'!$H$29,0,10*ROW('Sanitation Data'!H96)))</f>
        <v/>
      </c>
      <c r="DG102" s="292" t="str">
        <f ca="true">+IF(OFFSET('Sanitation Data'!$H$30,0,10*ROW('Sanitation Data'!H96))="","",OFFSET('Sanitation Data'!$H$30,0,10*ROW('Sanitation Data'!H96)))</f>
        <v/>
      </c>
      <c r="DH102" s="292" t="str">
        <f ca="true">+IF(OFFSET('Sanitation Data'!$H$31,0,10*ROW('Sanitation Data'!H96))="","",OFFSET('Sanitation Data'!$H$31,0,10*ROW('Sanitation Data'!H96)))</f>
        <v/>
      </c>
      <c r="DI102" s="292" t="str">
        <f ca="true">+IF(OFFSET('Sanitation Data'!$H$32,0,10*ROW('Sanitation Data'!H96))="","",OFFSET('Sanitation Data'!$H$32,0,10*ROW('Sanitation Data'!H96)))</f>
        <v/>
      </c>
      <c r="DJ102" s="292" t="str">
        <f ca="true">+IF(OFFSET('Sanitation Data'!$I$28,0,10*ROW('Sanitation Data'!I96))="","",OFFSET('Sanitation Data'!$I$28,0,10*ROW('Sanitation Data'!I96)))</f>
        <v/>
      </c>
      <c r="DK102" s="292" t="str">
        <f ca="true">+IF(OFFSET('Sanitation Data'!$I$29,0,10*ROW('Sanitation Data'!I96))="","",OFFSET('Sanitation Data'!$I$29,0,10*ROW('Sanitation Data'!I96)))</f>
        <v/>
      </c>
      <c r="DL102" s="292" t="str">
        <f ca="true">+IF(OFFSET('Sanitation Data'!$I$30,0,10*ROW('Sanitation Data'!I96))="","",OFFSET('Sanitation Data'!$I$30,0,10*ROW('Sanitation Data'!I96)))</f>
        <v/>
      </c>
      <c r="DM102" s="292" t="str">
        <f ca="true">+IF(OFFSET('Sanitation Data'!$I$31,0,10*ROW('Sanitation Data'!I96))="","",OFFSET('Sanitation Data'!$I$31,0,10*ROW('Sanitation Data'!I96)))</f>
        <v/>
      </c>
      <c r="DN102" s="292" t="str">
        <f ca="true">+IF(OFFSET('Sanitation Data'!$I$32,0,10*ROW('Sanitation Data'!I96))="","",OFFSET('Sanitation Data'!$I$32,0,10*ROW('Sanitation Data'!I96)))</f>
        <v/>
      </c>
      <c r="DO102" s="292" t="str">
        <f ca="true">+IF(OFFSET('Hygiene Data'!$D$11,0,10*ROW('Hygiene Data'!D96))="","",OFFSET('Hygiene Data'!$D$11,0,10*ROW('Hygiene Data'!D96)))</f>
        <v/>
      </c>
      <c r="DP102" s="292" t="str">
        <f ca="true">+IF(OFFSET('Hygiene Data'!$D$12,0,10*ROW('Hygiene Data'!D96))="","",OFFSET('Hygiene Data'!$D$12,0,10*ROW('Hygiene Data'!D96)))</f>
        <v/>
      </c>
      <c r="DQ102" s="292" t="str">
        <f ca="true">+IF(OFFSET('Hygiene Data'!$D$13,0,10*ROW('Hygiene Data'!D96))="","",OFFSET('Hygiene Data'!$D$13,0,10*ROW('Hygiene Data'!D96)))</f>
        <v/>
      </c>
      <c r="DR102" s="292" t="str">
        <f ca="true">+IF(OFFSET('Hygiene Data'!$E$11,0,10*ROW('Hygiene Data'!E96))="","",OFFSET('Hygiene Data'!$E$11,0,10*ROW('Hygiene Data'!E96)))</f>
        <v/>
      </c>
      <c r="DS102" s="292" t="str">
        <f ca="true">+IF(OFFSET('Hygiene Data'!$E$12,0,10*ROW('Hygiene Data'!E96))="","",OFFSET('Hygiene Data'!$E$12,0,10*ROW('Hygiene Data'!E96)))</f>
        <v/>
      </c>
      <c r="DT102" s="292" t="str">
        <f ca="true">+IF(OFFSET('Hygiene Data'!$E$13,0,10*ROW('Hygiene Data'!E96))="","",OFFSET('Hygiene Data'!$E$13,0,10*ROW('Hygiene Data'!E96)))</f>
        <v/>
      </c>
      <c r="DU102" s="292" t="str">
        <f ca="true">+IF(OFFSET('Hygiene Data'!$F$11,0,10*ROW('Hygiene Data'!F96))="","",OFFSET('Hygiene Data'!$F$11,0,10*ROW('Hygiene Data'!F96)))</f>
        <v/>
      </c>
      <c r="DV102" s="292" t="str">
        <f ca="true">+IF(OFFSET('Hygiene Data'!$F$12,0,10*ROW('Hygiene Data'!F96))="","",OFFSET('Hygiene Data'!$F$12,0,10*ROW('Hygiene Data'!F96)))</f>
        <v/>
      </c>
      <c r="DW102" s="292" t="str">
        <f ca="true">+IF(OFFSET('Hygiene Data'!$F$13,0,10*ROW('Hygiene Data'!F96))="","",OFFSET('Hygiene Data'!$F$13,0,10*ROW('Hygiene Data'!F96)))</f>
        <v/>
      </c>
      <c r="DX102" s="292" t="str">
        <f ca="true">+IF(OFFSET('Hygiene Data'!$G$11,0,10*ROW('Hygiene Data'!G96))="","",OFFSET('Hygiene Data'!$G$11,0,10*ROW('Hygiene Data'!G96)))</f>
        <v/>
      </c>
      <c r="DY102" s="292" t="str">
        <f ca="true">+IF(OFFSET('Hygiene Data'!$G$12,0,10*ROW('Hygiene Data'!G96))="","",OFFSET('Hygiene Data'!$G$12,0,10*ROW('Hygiene Data'!G96)))</f>
        <v/>
      </c>
      <c r="DZ102" s="292" t="str">
        <f ca="true">+IF(OFFSET('Hygiene Data'!$G$13,0,10*ROW('Hygiene Data'!G96))="","",OFFSET('Hygiene Data'!$G$13,0,10*ROW('Hygiene Data'!G96)))</f>
        <v/>
      </c>
      <c r="EA102" s="292" t="str">
        <f ca="true">+IF(OFFSET('Hygiene Data'!$H$11,0,10*ROW('Hygiene Data'!H96))="","",OFFSET('Hygiene Data'!$H$11,0,10*ROW('Hygiene Data'!H96)))</f>
        <v/>
      </c>
      <c r="EB102" s="292" t="str">
        <f ca="true">+IF(OFFSET('Hygiene Data'!$H$12,0,10*ROW('Hygiene Data'!H96))="","",OFFSET('Hygiene Data'!$H$12,0,10*ROW('Hygiene Data'!H96)))</f>
        <v/>
      </c>
      <c r="EC102" s="292" t="str">
        <f ca="true">+IF(OFFSET('Hygiene Data'!$H$13,0,10*ROW('Hygiene Data'!H96))="","",OFFSET('Hygiene Data'!$H$13,0,10*ROW('Hygiene Data'!H96)))</f>
        <v/>
      </c>
      <c r="ED102" s="292" t="str">
        <f ca="true">+IF(OFFSET('Hygiene Data'!$I$11,0,10*ROW('Hygiene Data'!I96))="","",OFFSET('Hygiene Data'!$I$11,0,10*ROW('Hygiene Data'!I96)))</f>
        <v/>
      </c>
      <c r="EE102" s="292" t="str">
        <f ca="true">+IF(OFFSET('Hygiene Data'!$I$12,0,10*ROW('Hygiene Data'!I96))="","",OFFSET('Hygiene Data'!$I$12,0,10*ROW('Hygiene Data'!I96)))</f>
        <v/>
      </c>
      <c r="EF102" s="29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8"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2"/>
      <c r="BS103" s="292" t="str">
        <f ca="true">+IF(OFFSET('Water Data'!$D$27,0,10*ROW('Water Data'!D97))="","",OFFSET('Water Data'!$D$27,0,10*ROW('Water Data'!D97)))</f>
        <v/>
      </c>
      <c r="BT103" s="292" t="str">
        <f ca="true">+IF(OFFSET('Water Data'!$D$28,0,10*ROW('Water Data'!D97))="","",OFFSET('Water Data'!$D$28,0,10*ROW('Water Data'!D97)))</f>
        <v/>
      </c>
      <c r="BU103" s="292" t="str">
        <f ca="true">+IF(OFFSET('Water Data'!$D$29,0,10*ROW('Water Data'!D97))="","",OFFSET('Water Data'!$D$29,0,10*ROW('Water Data'!D97)))</f>
        <v/>
      </c>
      <c r="BV103" s="292" t="str">
        <f ca="true">+IF(OFFSET('Water Data'!$E$27,0,10*ROW('Water Data'!E97))="","",OFFSET('Water Data'!$E$27,0,10*ROW('Water Data'!E97)))</f>
        <v/>
      </c>
      <c r="BW103" s="292" t="str">
        <f ca="true">+IF(OFFSET('Water Data'!$E$28,0,10*ROW('Water Data'!E97))="","",OFFSET('Water Data'!$E$28,0,10*ROW('Water Data'!E97)))</f>
        <v/>
      </c>
      <c r="BX103" s="292" t="str">
        <f ca="true">+IF(OFFSET('Water Data'!$E$29,0,10*ROW('Water Data'!E97))="","",OFFSET('Water Data'!$E$29,0,10*ROW('Water Data'!E97)))</f>
        <v/>
      </c>
      <c r="BY103" s="292" t="str">
        <f ca="true">+IF(OFFSET('Water Data'!$F$27,0,10*ROW('Water Data'!F97))="","",OFFSET('Water Data'!$F$27,0,10*ROW('Water Data'!F97)))</f>
        <v/>
      </c>
      <c r="BZ103" s="292" t="str">
        <f ca="true">+IF(OFFSET('Water Data'!$F$28,0,10*ROW('Water Data'!F97))="","",OFFSET('Water Data'!$F$28,0,10*ROW('Water Data'!F97)))</f>
        <v/>
      </c>
      <c r="CA103" s="292" t="str">
        <f ca="true">+IF(OFFSET('Water Data'!$F$29,0,10*ROW('Water Data'!F97))="","",OFFSET('Water Data'!$F$29,0,10*ROW('Water Data'!F97)))</f>
        <v/>
      </c>
      <c r="CB103" s="292" t="str">
        <f ca="true">+IF(OFFSET('Water Data'!$G$27,0,10*ROW('Water Data'!G97))="","",OFFSET('Water Data'!$G$27,0,10*ROW('Water Data'!G97)))</f>
        <v/>
      </c>
      <c r="CC103" s="292" t="str">
        <f ca="true">+IF(OFFSET('Water Data'!$G$28,0,10*ROW('Water Data'!G97))="","",OFFSET('Water Data'!$G$28,0,10*ROW('Water Data'!G97)))</f>
        <v/>
      </c>
      <c r="CD103" s="292" t="str">
        <f ca="true">+IF(OFFSET('Water Data'!$G$29,0,10*ROW('Water Data'!G97))="","",OFFSET('Water Data'!$G$29,0,10*ROW('Water Data'!G97)))</f>
        <v/>
      </c>
      <c r="CE103" s="292" t="str">
        <f ca="true">+IF(OFFSET('Water Data'!$H$27,0,10*ROW('Water Data'!H97))="","",OFFSET('Water Data'!$H$27,0,10*ROW('Water Data'!H97)))</f>
        <v/>
      </c>
      <c r="CF103" s="292" t="str">
        <f ca="true">+IF(OFFSET('Water Data'!$H$28,0,10*ROW('Water Data'!H97))="","",OFFSET('Water Data'!$H$28,0,10*ROW('Water Data'!H97)))</f>
        <v/>
      </c>
      <c r="CG103" s="292" t="str">
        <f ca="true">+IF(OFFSET('Water Data'!$H$29,0,10*ROW('Water Data'!H97))="","",OFFSET('Water Data'!$H$29,0,10*ROW('Water Data'!H97)))</f>
        <v/>
      </c>
      <c r="CH103" s="292" t="str">
        <f ca="true">+IF(OFFSET('Water Data'!$I$27,0,10*ROW('Water Data'!I97))="","",OFFSET('Water Data'!$I$27,0,10*ROW('Water Data'!I97)))</f>
        <v/>
      </c>
      <c r="CI103" s="292" t="str">
        <f ca="true">+IF(OFFSET('Water Data'!$I$28,0,10*ROW('Water Data'!I97))="","",OFFSET('Water Data'!$I$28,0,10*ROW('Water Data'!I97)))</f>
        <v/>
      </c>
      <c r="CJ103" s="292" t="str">
        <f ca="true">+IF(OFFSET('Water Data'!$I$29,0,10*ROW('Water Data'!I97))="","",OFFSET('Water Data'!$I$29,0,10*ROW('Water Data'!I97)))</f>
        <v/>
      </c>
      <c r="CK103" s="292" t="str">
        <f ca="true">+IF(OFFSET('Sanitation Data'!$D$28,0,10*ROW('Sanitation Data'!D97))="","",OFFSET('Sanitation Data'!$D$28,0,10*ROW('Sanitation Data'!D97)))</f>
        <v/>
      </c>
      <c r="CL103" s="292" t="str">
        <f ca="true">+IF(OFFSET('Sanitation Data'!$D$29,0,10*ROW('Sanitation Data'!D97))="","",OFFSET('Sanitation Data'!$D$29,0,10*ROW('Sanitation Data'!D97)))</f>
        <v/>
      </c>
      <c r="CM103" s="292" t="str">
        <f ca="true">+IF(OFFSET('Sanitation Data'!$D$30,0,10*ROW('Sanitation Data'!D97))="","",OFFSET('Sanitation Data'!$D$30,0,10*ROW('Sanitation Data'!D97)))</f>
        <v/>
      </c>
      <c r="CN103" s="292" t="str">
        <f ca="true">+IF(OFFSET('Sanitation Data'!$D$31,0,10*ROW('Sanitation Data'!D97))="","",OFFSET('Sanitation Data'!$D$31,0,10*ROW('Sanitation Data'!D97)))</f>
        <v/>
      </c>
      <c r="CO103" s="292" t="str">
        <f ca="true">+IF(OFFSET('Sanitation Data'!$D$32,0,10*ROW('Sanitation Data'!D97))="","",OFFSET('Sanitation Data'!$D$32,0,10*ROW('Sanitation Data'!D97)))</f>
        <v/>
      </c>
      <c r="CP103" s="292" t="str">
        <f ca="true">+IF(OFFSET('Sanitation Data'!$E$28,0,10*ROW('Sanitation Data'!E97))="","",OFFSET('Sanitation Data'!$E$28,0,10*ROW('Sanitation Data'!E97)))</f>
        <v/>
      </c>
      <c r="CQ103" s="292" t="str">
        <f ca="true">+IF(OFFSET('Sanitation Data'!$E$29,0,10*ROW('Sanitation Data'!E97))="","",OFFSET('Sanitation Data'!$E$29,0,10*ROW('Sanitation Data'!E97)))</f>
        <v/>
      </c>
      <c r="CR103" s="292" t="str">
        <f ca="true">+IF(OFFSET('Sanitation Data'!$E$30,0,10*ROW('Sanitation Data'!E97))="","",OFFSET('Sanitation Data'!$E$30,0,10*ROW('Sanitation Data'!E97)))</f>
        <v/>
      </c>
      <c r="CS103" s="292" t="str">
        <f ca="true">+IF(OFFSET('Sanitation Data'!$E$31,0,10*ROW('Sanitation Data'!E97))="","",OFFSET('Sanitation Data'!$E$31,0,10*ROW('Sanitation Data'!E97)))</f>
        <v/>
      </c>
      <c r="CT103" s="292" t="str">
        <f ca="true">+IF(OFFSET('Sanitation Data'!$E$32,0,10*ROW('Sanitation Data'!E97))="","",OFFSET('Sanitation Data'!$E$32,0,10*ROW('Sanitation Data'!E97)))</f>
        <v/>
      </c>
      <c r="CU103" s="292" t="str">
        <f ca="true">+IF(OFFSET('Sanitation Data'!$F$28,0,10*ROW('Sanitation Data'!F97))="","",OFFSET('Sanitation Data'!$F$28,0,10*ROW('Sanitation Data'!F97)))</f>
        <v/>
      </c>
      <c r="CV103" s="292" t="str">
        <f ca="true">+IF(OFFSET('Sanitation Data'!$F$29,0,10*ROW('Sanitation Data'!F97))="","",OFFSET('Sanitation Data'!$F$29,0,10*ROW('Sanitation Data'!F97)))</f>
        <v/>
      </c>
      <c r="CW103" s="292" t="str">
        <f ca="true">+IF(OFFSET('Sanitation Data'!$F$30,0,10*ROW('Sanitation Data'!F97))="","",OFFSET('Sanitation Data'!$F$30,0,10*ROW('Sanitation Data'!F97)))</f>
        <v/>
      </c>
      <c r="CX103" s="292" t="str">
        <f ca="true">+IF(OFFSET('Sanitation Data'!$F$31,0,10*ROW('Sanitation Data'!F97))="","",OFFSET('Sanitation Data'!$F$31,0,10*ROW('Sanitation Data'!F97)))</f>
        <v/>
      </c>
      <c r="CY103" s="292" t="str">
        <f ca="true">+IF(OFFSET('Sanitation Data'!$F$32,0,10*ROW('Sanitation Data'!F97))="","",OFFSET('Sanitation Data'!$F$32,0,10*ROW('Sanitation Data'!F97)))</f>
        <v/>
      </c>
      <c r="CZ103" s="292" t="str">
        <f ca="true">+IF(OFFSET('Sanitation Data'!$G$28,0,10*ROW('Sanitation Data'!G97))="","",OFFSET('Sanitation Data'!$G$28,0,10*ROW('Sanitation Data'!G97)))</f>
        <v/>
      </c>
      <c r="DA103" s="292" t="str">
        <f ca="true">+IF(OFFSET('Sanitation Data'!$G$29,0,10*ROW('Sanitation Data'!G97))="","",OFFSET('Sanitation Data'!$G$29,0,10*ROW('Sanitation Data'!G97)))</f>
        <v/>
      </c>
      <c r="DB103" s="292" t="str">
        <f ca="true">+IF(OFFSET('Sanitation Data'!$G$30,0,10*ROW('Sanitation Data'!G97))="","",OFFSET('Sanitation Data'!$G$30,0,10*ROW('Sanitation Data'!G97)))</f>
        <v/>
      </c>
      <c r="DC103" s="292" t="str">
        <f ca="true">+IF(OFFSET('Sanitation Data'!$G$31,0,10*ROW('Sanitation Data'!G97))="","",OFFSET('Sanitation Data'!$G$31,0,10*ROW('Sanitation Data'!G97)))</f>
        <v/>
      </c>
      <c r="DD103" s="292" t="str">
        <f ca="true">+IF(OFFSET('Sanitation Data'!$G$32,0,10*ROW('Sanitation Data'!G97))="","",OFFSET('Sanitation Data'!$G$32,0,10*ROW('Sanitation Data'!G97)))</f>
        <v/>
      </c>
      <c r="DE103" s="292" t="str">
        <f ca="true">+IF(OFFSET('Sanitation Data'!$H$28,0,10*ROW('Sanitation Data'!H97))="","",OFFSET('Sanitation Data'!$H$28,0,10*ROW('Sanitation Data'!H97)))</f>
        <v/>
      </c>
      <c r="DF103" s="292" t="str">
        <f ca="true">+IF(OFFSET('Sanitation Data'!$H$29,0,10*ROW('Sanitation Data'!H97))="","",OFFSET('Sanitation Data'!$H$29,0,10*ROW('Sanitation Data'!H97)))</f>
        <v/>
      </c>
      <c r="DG103" s="292" t="str">
        <f ca="true">+IF(OFFSET('Sanitation Data'!$H$30,0,10*ROW('Sanitation Data'!H97))="","",OFFSET('Sanitation Data'!$H$30,0,10*ROW('Sanitation Data'!H97)))</f>
        <v/>
      </c>
      <c r="DH103" s="292" t="str">
        <f ca="true">+IF(OFFSET('Sanitation Data'!$H$31,0,10*ROW('Sanitation Data'!H97))="","",OFFSET('Sanitation Data'!$H$31,0,10*ROW('Sanitation Data'!H97)))</f>
        <v/>
      </c>
      <c r="DI103" s="292" t="str">
        <f ca="true">+IF(OFFSET('Sanitation Data'!$H$32,0,10*ROW('Sanitation Data'!H97))="","",OFFSET('Sanitation Data'!$H$32,0,10*ROW('Sanitation Data'!H97)))</f>
        <v/>
      </c>
      <c r="DJ103" s="292" t="str">
        <f ca="true">+IF(OFFSET('Sanitation Data'!$I$28,0,10*ROW('Sanitation Data'!I97))="","",OFFSET('Sanitation Data'!$I$28,0,10*ROW('Sanitation Data'!I97)))</f>
        <v/>
      </c>
      <c r="DK103" s="292" t="str">
        <f ca="true">+IF(OFFSET('Sanitation Data'!$I$29,0,10*ROW('Sanitation Data'!I97))="","",OFFSET('Sanitation Data'!$I$29,0,10*ROW('Sanitation Data'!I97)))</f>
        <v/>
      </c>
      <c r="DL103" s="292" t="str">
        <f ca="true">+IF(OFFSET('Sanitation Data'!$I$30,0,10*ROW('Sanitation Data'!I97))="","",OFFSET('Sanitation Data'!$I$30,0,10*ROW('Sanitation Data'!I97)))</f>
        <v/>
      </c>
      <c r="DM103" s="292" t="str">
        <f ca="true">+IF(OFFSET('Sanitation Data'!$I$31,0,10*ROW('Sanitation Data'!I97))="","",OFFSET('Sanitation Data'!$I$31,0,10*ROW('Sanitation Data'!I97)))</f>
        <v/>
      </c>
      <c r="DN103" s="292" t="str">
        <f ca="true">+IF(OFFSET('Sanitation Data'!$I$32,0,10*ROW('Sanitation Data'!I97))="","",OFFSET('Sanitation Data'!$I$32,0,10*ROW('Sanitation Data'!I97)))</f>
        <v/>
      </c>
      <c r="DO103" s="292" t="str">
        <f ca="true">+IF(OFFSET('Hygiene Data'!$D$11,0,10*ROW('Hygiene Data'!D97))="","",OFFSET('Hygiene Data'!$D$11,0,10*ROW('Hygiene Data'!D97)))</f>
        <v/>
      </c>
      <c r="DP103" s="292" t="str">
        <f ca="true">+IF(OFFSET('Hygiene Data'!$D$12,0,10*ROW('Hygiene Data'!D97))="","",OFFSET('Hygiene Data'!$D$12,0,10*ROW('Hygiene Data'!D97)))</f>
        <v/>
      </c>
      <c r="DQ103" s="292" t="str">
        <f ca="true">+IF(OFFSET('Hygiene Data'!$D$13,0,10*ROW('Hygiene Data'!D97))="","",OFFSET('Hygiene Data'!$D$13,0,10*ROW('Hygiene Data'!D97)))</f>
        <v/>
      </c>
      <c r="DR103" s="292" t="str">
        <f ca="true">+IF(OFFSET('Hygiene Data'!$E$11,0,10*ROW('Hygiene Data'!E97))="","",OFFSET('Hygiene Data'!$E$11,0,10*ROW('Hygiene Data'!E97)))</f>
        <v/>
      </c>
      <c r="DS103" s="292" t="str">
        <f ca="true">+IF(OFFSET('Hygiene Data'!$E$12,0,10*ROW('Hygiene Data'!E97))="","",OFFSET('Hygiene Data'!$E$12,0,10*ROW('Hygiene Data'!E97)))</f>
        <v/>
      </c>
      <c r="DT103" s="292" t="str">
        <f ca="true">+IF(OFFSET('Hygiene Data'!$E$13,0,10*ROW('Hygiene Data'!E97))="","",OFFSET('Hygiene Data'!$E$13,0,10*ROW('Hygiene Data'!E97)))</f>
        <v/>
      </c>
      <c r="DU103" s="292" t="str">
        <f ca="true">+IF(OFFSET('Hygiene Data'!$F$11,0,10*ROW('Hygiene Data'!F97))="","",OFFSET('Hygiene Data'!$F$11,0,10*ROW('Hygiene Data'!F97)))</f>
        <v/>
      </c>
      <c r="DV103" s="292" t="str">
        <f ca="true">+IF(OFFSET('Hygiene Data'!$F$12,0,10*ROW('Hygiene Data'!F97))="","",OFFSET('Hygiene Data'!$F$12,0,10*ROW('Hygiene Data'!F97)))</f>
        <v/>
      </c>
      <c r="DW103" s="292" t="str">
        <f ca="true">+IF(OFFSET('Hygiene Data'!$F$13,0,10*ROW('Hygiene Data'!F97))="","",OFFSET('Hygiene Data'!$F$13,0,10*ROW('Hygiene Data'!F97)))</f>
        <v/>
      </c>
      <c r="DX103" s="292" t="str">
        <f ca="true">+IF(OFFSET('Hygiene Data'!$G$11,0,10*ROW('Hygiene Data'!G97))="","",OFFSET('Hygiene Data'!$G$11,0,10*ROW('Hygiene Data'!G97)))</f>
        <v/>
      </c>
      <c r="DY103" s="292" t="str">
        <f ca="true">+IF(OFFSET('Hygiene Data'!$G$12,0,10*ROW('Hygiene Data'!G97))="","",OFFSET('Hygiene Data'!$G$12,0,10*ROW('Hygiene Data'!G97)))</f>
        <v/>
      </c>
      <c r="DZ103" s="292" t="str">
        <f ca="true">+IF(OFFSET('Hygiene Data'!$G$13,0,10*ROW('Hygiene Data'!G97))="","",OFFSET('Hygiene Data'!$G$13,0,10*ROW('Hygiene Data'!G97)))</f>
        <v/>
      </c>
      <c r="EA103" s="292" t="str">
        <f ca="true">+IF(OFFSET('Hygiene Data'!$H$11,0,10*ROW('Hygiene Data'!H97))="","",OFFSET('Hygiene Data'!$H$11,0,10*ROW('Hygiene Data'!H97)))</f>
        <v/>
      </c>
      <c r="EB103" s="292" t="str">
        <f ca="true">+IF(OFFSET('Hygiene Data'!$H$12,0,10*ROW('Hygiene Data'!H97))="","",OFFSET('Hygiene Data'!$H$12,0,10*ROW('Hygiene Data'!H97)))</f>
        <v/>
      </c>
      <c r="EC103" s="292" t="str">
        <f ca="true">+IF(OFFSET('Hygiene Data'!$H$13,0,10*ROW('Hygiene Data'!H97))="","",OFFSET('Hygiene Data'!$H$13,0,10*ROW('Hygiene Data'!H97)))</f>
        <v/>
      </c>
      <c r="ED103" s="292" t="str">
        <f ca="true">+IF(OFFSET('Hygiene Data'!$I$11,0,10*ROW('Hygiene Data'!I97))="","",OFFSET('Hygiene Data'!$I$11,0,10*ROW('Hygiene Data'!I97)))</f>
        <v/>
      </c>
      <c r="EE103" s="292" t="str">
        <f ca="true">+IF(OFFSET('Hygiene Data'!$I$12,0,10*ROW('Hygiene Data'!I97))="","",OFFSET('Hygiene Data'!$I$12,0,10*ROW('Hygiene Data'!I97)))</f>
        <v/>
      </c>
      <c r="EF103" s="29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8"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2"/>
      <c r="BS104" s="292" t="str">
        <f ca="true">+IF(OFFSET('Water Data'!$D$27,0,10*ROW('Water Data'!D98))="","",OFFSET('Water Data'!$D$27,0,10*ROW('Water Data'!D98)))</f>
        <v/>
      </c>
      <c r="BT104" s="292" t="str">
        <f ca="true">+IF(OFFSET('Water Data'!$D$28,0,10*ROW('Water Data'!D98))="","",OFFSET('Water Data'!$D$28,0,10*ROW('Water Data'!D98)))</f>
        <v/>
      </c>
      <c r="BU104" s="292" t="str">
        <f ca="true">+IF(OFFSET('Water Data'!$D$29,0,10*ROW('Water Data'!D98))="","",OFFSET('Water Data'!$D$29,0,10*ROW('Water Data'!D98)))</f>
        <v/>
      </c>
      <c r="BV104" s="292" t="str">
        <f ca="true">+IF(OFFSET('Water Data'!$E$27,0,10*ROW('Water Data'!E98))="","",OFFSET('Water Data'!$E$27,0,10*ROW('Water Data'!E98)))</f>
        <v/>
      </c>
      <c r="BW104" s="292" t="str">
        <f ca="true">+IF(OFFSET('Water Data'!$E$28,0,10*ROW('Water Data'!E98))="","",OFFSET('Water Data'!$E$28,0,10*ROW('Water Data'!E98)))</f>
        <v/>
      </c>
      <c r="BX104" s="292" t="str">
        <f ca="true">+IF(OFFSET('Water Data'!$E$29,0,10*ROW('Water Data'!E98))="","",OFFSET('Water Data'!$E$29,0,10*ROW('Water Data'!E98)))</f>
        <v/>
      </c>
      <c r="BY104" s="292" t="str">
        <f ca="true">+IF(OFFSET('Water Data'!$F$27,0,10*ROW('Water Data'!F98))="","",OFFSET('Water Data'!$F$27,0,10*ROW('Water Data'!F98)))</f>
        <v/>
      </c>
      <c r="BZ104" s="292" t="str">
        <f ca="true">+IF(OFFSET('Water Data'!$F$28,0,10*ROW('Water Data'!F98))="","",OFFSET('Water Data'!$F$28,0,10*ROW('Water Data'!F98)))</f>
        <v/>
      </c>
      <c r="CA104" s="292" t="str">
        <f ca="true">+IF(OFFSET('Water Data'!$F$29,0,10*ROW('Water Data'!F98))="","",OFFSET('Water Data'!$F$29,0,10*ROW('Water Data'!F98)))</f>
        <v/>
      </c>
      <c r="CB104" s="292" t="str">
        <f ca="true">+IF(OFFSET('Water Data'!$G$27,0,10*ROW('Water Data'!G98))="","",OFFSET('Water Data'!$G$27,0,10*ROW('Water Data'!G98)))</f>
        <v/>
      </c>
      <c r="CC104" s="292" t="str">
        <f ca="true">+IF(OFFSET('Water Data'!$G$28,0,10*ROW('Water Data'!G98))="","",OFFSET('Water Data'!$G$28,0,10*ROW('Water Data'!G98)))</f>
        <v/>
      </c>
      <c r="CD104" s="292" t="str">
        <f ca="true">+IF(OFFSET('Water Data'!$G$29,0,10*ROW('Water Data'!G98))="","",OFFSET('Water Data'!$G$29,0,10*ROW('Water Data'!G98)))</f>
        <v/>
      </c>
      <c r="CE104" s="292" t="str">
        <f ca="true">+IF(OFFSET('Water Data'!$H$27,0,10*ROW('Water Data'!H98))="","",OFFSET('Water Data'!$H$27,0,10*ROW('Water Data'!H98)))</f>
        <v/>
      </c>
      <c r="CF104" s="292" t="str">
        <f ca="true">+IF(OFFSET('Water Data'!$H$28,0,10*ROW('Water Data'!H98))="","",OFFSET('Water Data'!$H$28,0,10*ROW('Water Data'!H98)))</f>
        <v/>
      </c>
      <c r="CG104" s="292" t="str">
        <f ca="true">+IF(OFFSET('Water Data'!$H$29,0,10*ROW('Water Data'!H98))="","",OFFSET('Water Data'!$H$29,0,10*ROW('Water Data'!H98)))</f>
        <v/>
      </c>
      <c r="CH104" s="292" t="str">
        <f ca="true">+IF(OFFSET('Water Data'!$I$27,0,10*ROW('Water Data'!I98))="","",OFFSET('Water Data'!$I$27,0,10*ROW('Water Data'!I98)))</f>
        <v/>
      </c>
      <c r="CI104" s="292" t="str">
        <f ca="true">+IF(OFFSET('Water Data'!$I$28,0,10*ROW('Water Data'!I98))="","",OFFSET('Water Data'!$I$28,0,10*ROW('Water Data'!I98)))</f>
        <v/>
      </c>
      <c r="CJ104" s="292" t="str">
        <f ca="true">+IF(OFFSET('Water Data'!$I$29,0,10*ROW('Water Data'!I98))="","",OFFSET('Water Data'!$I$29,0,10*ROW('Water Data'!I98)))</f>
        <v/>
      </c>
      <c r="CK104" s="292" t="str">
        <f ca="true">+IF(OFFSET('Sanitation Data'!$D$28,0,10*ROW('Sanitation Data'!D98))="","",OFFSET('Sanitation Data'!$D$28,0,10*ROW('Sanitation Data'!D98)))</f>
        <v/>
      </c>
      <c r="CL104" s="292" t="str">
        <f ca="true">+IF(OFFSET('Sanitation Data'!$D$29,0,10*ROW('Sanitation Data'!D98))="","",OFFSET('Sanitation Data'!$D$29,0,10*ROW('Sanitation Data'!D98)))</f>
        <v/>
      </c>
      <c r="CM104" s="292" t="str">
        <f ca="true">+IF(OFFSET('Sanitation Data'!$D$30,0,10*ROW('Sanitation Data'!D98))="","",OFFSET('Sanitation Data'!$D$30,0,10*ROW('Sanitation Data'!D98)))</f>
        <v/>
      </c>
      <c r="CN104" s="292" t="str">
        <f ca="true">+IF(OFFSET('Sanitation Data'!$D$31,0,10*ROW('Sanitation Data'!D98))="","",OFFSET('Sanitation Data'!$D$31,0,10*ROW('Sanitation Data'!D98)))</f>
        <v/>
      </c>
      <c r="CO104" s="292" t="str">
        <f ca="true">+IF(OFFSET('Sanitation Data'!$D$32,0,10*ROW('Sanitation Data'!D98))="","",OFFSET('Sanitation Data'!$D$32,0,10*ROW('Sanitation Data'!D98)))</f>
        <v/>
      </c>
      <c r="CP104" s="292" t="str">
        <f ca="true">+IF(OFFSET('Sanitation Data'!$E$28,0,10*ROW('Sanitation Data'!E98))="","",OFFSET('Sanitation Data'!$E$28,0,10*ROW('Sanitation Data'!E98)))</f>
        <v/>
      </c>
      <c r="CQ104" s="292" t="str">
        <f ca="true">+IF(OFFSET('Sanitation Data'!$E$29,0,10*ROW('Sanitation Data'!E98))="","",OFFSET('Sanitation Data'!$E$29,0,10*ROW('Sanitation Data'!E98)))</f>
        <v/>
      </c>
      <c r="CR104" s="292" t="str">
        <f ca="true">+IF(OFFSET('Sanitation Data'!$E$30,0,10*ROW('Sanitation Data'!E98))="","",OFFSET('Sanitation Data'!$E$30,0,10*ROW('Sanitation Data'!E98)))</f>
        <v/>
      </c>
      <c r="CS104" s="292" t="str">
        <f ca="true">+IF(OFFSET('Sanitation Data'!$E$31,0,10*ROW('Sanitation Data'!E98))="","",OFFSET('Sanitation Data'!$E$31,0,10*ROW('Sanitation Data'!E98)))</f>
        <v/>
      </c>
      <c r="CT104" s="292" t="str">
        <f ca="true">+IF(OFFSET('Sanitation Data'!$E$32,0,10*ROW('Sanitation Data'!E98))="","",OFFSET('Sanitation Data'!$E$32,0,10*ROW('Sanitation Data'!E98)))</f>
        <v/>
      </c>
      <c r="CU104" s="292" t="str">
        <f ca="true">+IF(OFFSET('Sanitation Data'!$F$28,0,10*ROW('Sanitation Data'!F98))="","",OFFSET('Sanitation Data'!$F$28,0,10*ROW('Sanitation Data'!F98)))</f>
        <v/>
      </c>
      <c r="CV104" s="292" t="str">
        <f ca="true">+IF(OFFSET('Sanitation Data'!$F$29,0,10*ROW('Sanitation Data'!F98))="","",OFFSET('Sanitation Data'!$F$29,0,10*ROW('Sanitation Data'!F98)))</f>
        <v/>
      </c>
      <c r="CW104" s="292" t="str">
        <f ca="true">+IF(OFFSET('Sanitation Data'!$F$30,0,10*ROW('Sanitation Data'!F98))="","",OFFSET('Sanitation Data'!$F$30,0,10*ROW('Sanitation Data'!F98)))</f>
        <v/>
      </c>
      <c r="CX104" s="292" t="str">
        <f ca="true">+IF(OFFSET('Sanitation Data'!$F$31,0,10*ROW('Sanitation Data'!F98))="","",OFFSET('Sanitation Data'!$F$31,0,10*ROW('Sanitation Data'!F98)))</f>
        <v/>
      </c>
      <c r="CY104" s="292" t="str">
        <f ca="true">+IF(OFFSET('Sanitation Data'!$F$32,0,10*ROW('Sanitation Data'!F98))="","",OFFSET('Sanitation Data'!$F$32,0,10*ROW('Sanitation Data'!F98)))</f>
        <v/>
      </c>
      <c r="CZ104" s="292" t="str">
        <f ca="true">+IF(OFFSET('Sanitation Data'!$G$28,0,10*ROW('Sanitation Data'!G98))="","",OFFSET('Sanitation Data'!$G$28,0,10*ROW('Sanitation Data'!G98)))</f>
        <v/>
      </c>
      <c r="DA104" s="292" t="str">
        <f ca="true">+IF(OFFSET('Sanitation Data'!$G$29,0,10*ROW('Sanitation Data'!G98))="","",OFFSET('Sanitation Data'!$G$29,0,10*ROW('Sanitation Data'!G98)))</f>
        <v/>
      </c>
      <c r="DB104" s="292" t="str">
        <f ca="true">+IF(OFFSET('Sanitation Data'!$G$30,0,10*ROW('Sanitation Data'!G98))="","",OFFSET('Sanitation Data'!$G$30,0,10*ROW('Sanitation Data'!G98)))</f>
        <v/>
      </c>
      <c r="DC104" s="292" t="str">
        <f ca="true">+IF(OFFSET('Sanitation Data'!$G$31,0,10*ROW('Sanitation Data'!G98))="","",OFFSET('Sanitation Data'!$G$31,0,10*ROW('Sanitation Data'!G98)))</f>
        <v/>
      </c>
      <c r="DD104" s="292" t="str">
        <f ca="true">+IF(OFFSET('Sanitation Data'!$G$32,0,10*ROW('Sanitation Data'!G98))="","",OFFSET('Sanitation Data'!$G$32,0,10*ROW('Sanitation Data'!G98)))</f>
        <v/>
      </c>
      <c r="DE104" s="292" t="str">
        <f ca="true">+IF(OFFSET('Sanitation Data'!$H$28,0,10*ROW('Sanitation Data'!H98))="","",OFFSET('Sanitation Data'!$H$28,0,10*ROW('Sanitation Data'!H98)))</f>
        <v/>
      </c>
      <c r="DF104" s="292" t="str">
        <f ca="true">+IF(OFFSET('Sanitation Data'!$H$29,0,10*ROW('Sanitation Data'!H98))="","",OFFSET('Sanitation Data'!$H$29,0,10*ROW('Sanitation Data'!H98)))</f>
        <v/>
      </c>
      <c r="DG104" s="292" t="str">
        <f ca="true">+IF(OFFSET('Sanitation Data'!$H$30,0,10*ROW('Sanitation Data'!H98))="","",OFFSET('Sanitation Data'!$H$30,0,10*ROW('Sanitation Data'!H98)))</f>
        <v/>
      </c>
      <c r="DH104" s="292" t="str">
        <f ca="true">+IF(OFFSET('Sanitation Data'!$H$31,0,10*ROW('Sanitation Data'!H98))="","",OFFSET('Sanitation Data'!$H$31,0,10*ROW('Sanitation Data'!H98)))</f>
        <v/>
      </c>
      <c r="DI104" s="292" t="str">
        <f ca="true">+IF(OFFSET('Sanitation Data'!$H$32,0,10*ROW('Sanitation Data'!H98))="","",OFFSET('Sanitation Data'!$H$32,0,10*ROW('Sanitation Data'!H98)))</f>
        <v/>
      </c>
      <c r="DJ104" s="292" t="str">
        <f ca="true">+IF(OFFSET('Sanitation Data'!$I$28,0,10*ROW('Sanitation Data'!I98))="","",OFFSET('Sanitation Data'!$I$28,0,10*ROW('Sanitation Data'!I98)))</f>
        <v/>
      </c>
      <c r="DK104" s="292" t="str">
        <f ca="true">+IF(OFFSET('Sanitation Data'!$I$29,0,10*ROW('Sanitation Data'!I98))="","",OFFSET('Sanitation Data'!$I$29,0,10*ROW('Sanitation Data'!I98)))</f>
        <v/>
      </c>
      <c r="DL104" s="292" t="str">
        <f ca="true">+IF(OFFSET('Sanitation Data'!$I$30,0,10*ROW('Sanitation Data'!I98))="","",OFFSET('Sanitation Data'!$I$30,0,10*ROW('Sanitation Data'!I98)))</f>
        <v/>
      </c>
      <c r="DM104" s="292" t="str">
        <f ca="true">+IF(OFFSET('Sanitation Data'!$I$31,0,10*ROW('Sanitation Data'!I98))="","",OFFSET('Sanitation Data'!$I$31,0,10*ROW('Sanitation Data'!I98)))</f>
        <v/>
      </c>
      <c r="DN104" s="292" t="str">
        <f ca="true">+IF(OFFSET('Sanitation Data'!$I$32,0,10*ROW('Sanitation Data'!I98))="","",OFFSET('Sanitation Data'!$I$32,0,10*ROW('Sanitation Data'!I98)))</f>
        <v/>
      </c>
      <c r="DO104" s="292" t="str">
        <f ca="true">+IF(OFFSET('Hygiene Data'!$D$11,0,10*ROW('Hygiene Data'!D98))="","",OFFSET('Hygiene Data'!$D$11,0,10*ROW('Hygiene Data'!D98)))</f>
        <v/>
      </c>
      <c r="DP104" s="292" t="str">
        <f ca="true">+IF(OFFSET('Hygiene Data'!$D$12,0,10*ROW('Hygiene Data'!D98))="","",OFFSET('Hygiene Data'!$D$12,0,10*ROW('Hygiene Data'!D98)))</f>
        <v/>
      </c>
      <c r="DQ104" s="292" t="str">
        <f ca="true">+IF(OFFSET('Hygiene Data'!$D$13,0,10*ROW('Hygiene Data'!D98))="","",OFFSET('Hygiene Data'!$D$13,0,10*ROW('Hygiene Data'!D98)))</f>
        <v/>
      </c>
      <c r="DR104" s="292" t="str">
        <f ca="true">+IF(OFFSET('Hygiene Data'!$E$11,0,10*ROW('Hygiene Data'!E98))="","",OFFSET('Hygiene Data'!$E$11,0,10*ROW('Hygiene Data'!E98)))</f>
        <v/>
      </c>
      <c r="DS104" s="292" t="str">
        <f ca="true">+IF(OFFSET('Hygiene Data'!$E$12,0,10*ROW('Hygiene Data'!E98))="","",OFFSET('Hygiene Data'!$E$12,0,10*ROW('Hygiene Data'!E98)))</f>
        <v/>
      </c>
      <c r="DT104" s="292" t="str">
        <f ca="true">+IF(OFFSET('Hygiene Data'!$E$13,0,10*ROW('Hygiene Data'!E98))="","",OFFSET('Hygiene Data'!$E$13,0,10*ROW('Hygiene Data'!E98)))</f>
        <v/>
      </c>
      <c r="DU104" s="292" t="str">
        <f ca="true">+IF(OFFSET('Hygiene Data'!$F$11,0,10*ROW('Hygiene Data'!F98))="","",OFFSET('Hygiene Data'!$F$11,0,10*ROW('Hygiene Data'!F98)))</f>
        <v/>
      </c>
      <c r="DV104" s="292" t="str">
        <f ca="true">+IF(OFFSET('Hygiene Data'!$F$12,0,10*ROW('Hygiene Data'!F98))="","",OFFSET('Hygiene Data'!$F$12,0,10*ROW('Hygiene Data'!F98)))</f>
        <v/>
      </c>
      <c r="DW104" s="292" t="str">
        <f ca="true">+IF(OFFSET('Hygiene Data'!$F$13,0,10*ROW('Hygiene Data'!F98))="","",OFFSET('Hygiene Data'!$F$13,0,10*ROW('Hygiene Data'!F98)))</f>
        <v/>
      </c>
      <c r="DX104" s="292" t="str">
        <f ca="true">+IF(OFFSET('Hygiene Data'!$G$11,0,10*ROW('Hygiene Data'!G98))="","",OFFSET('Hygiene Data'!$G$11,0,10*ROW('Hygiene Data'!G98)))</f>
        <v/>
      </c>
      <c r="DY104" s="292" t="str">
        <f ca="true">+IF(OFFSET('Hygiene Data'!$G$12,0,10*ROW('Hygiene Data'!G98))="","",OFFSET('Hygiene Data'!$G$12,0,10*ROW('Hygiene Data'!G98)))</f>
        <v/>
      </c>
      <c r="DZ104" s="292" t="str">
        <f ca="true">+IF(OFFSET('Hygiene Data'!$G$13,0,10*ROW('Hygiene Data'!G98))="","",OFFSET('Hygiene Data'!$G$13,0,10*ROW('Hygiene Data'!G98)))</f>
        <v/>
      </c>
      <c r="EA104" s="292" t="str">
        <f ca="true">+IF(OFFSET('Hygiene Data'!$H$11,0,10*ROW('Hygiene Data'!H98))="","",OFFSET('Hygiene Data'!$H$11,0,10*ROW('Hygiene Data'!H98)))</f>
        <v/>
      </c>
      <c r="EB104" s="292" t="str">
        <f ca="true">+IF(OFFSET('Hygiene Data'!$H$12,0,10*ROW('Hygiene Data'!H98))="","",OFFSET('Hygiene Data'!$H$12,0,10*ROW('Hygiene Data'!H98)))</f>
        <v/>
      </c>
      <c r="EC104" s="292" t="str">
        <f ca="true">+IF(OFFSET('Hygiene Data'!$H$13,0,10*ROW('Hygiene Data'!H98))="","",OFFSET('Hygiene Data'!$H$13,0,10*ROW('Hygiene Data'!H98)))</f>
        <v/>
      </c>
      <c r="ED104" s="292" t="str">
        <f ca="true">+IF(OFFSET('Hygiene Data'!$I$11,0,10*ROW('Hygiene Data'!I98))="","",OFFSET('Hygiene Data'!$I$11,0,10*ROW('Hygiene Data'!I98)))</f>
        <v/>
      </c>
      <c r="EE104" s="292" t="str">
        <f ca="true">+IF(OFFSET('Hygiene Data'!$I$12,0,10*ROW('Hygiene Data'!I98))="","",OFFSET('Hygiene Data'!$I$12,0,10*ROW('Hygiene Data'!I98)))</f>
        <v/>
      </c>
      <c r="EF104" s="29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8"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2"/>
      <c r="BS105" s="292" t="str">
        <f ca="true">+IF(OFFSET('Water Data'!$D$27,0,10*ROW('Water Data'!D99))="","",OFFSET('Water Data'!$D$27,0,10*ROW('Water Data'!D99)))</f>
        <v/>
      </c>
      <c r="BT105" s="292" t="str">
        <f ca="true">+IF(OFFSET('Water Data'!$D$28,0,10*ROW('Water Data'!D99))="","",OFFSET('Water Data'!$D$28,0,10*ROW('Water Data'!D99)))</f>
        <v/>
      </c>
      <c r="BU105" s="292" t="str">
        <f ca="true">+IF(OFFSET('Water Data'!$D$29,0,10*ROW('Water Data'!D99))="","",OFFSET('Water Data'!$D$29,0,10*ROW('Water Data'!D99)))</f>
        <v/>
      </c>
      <c r="BV105" s="292" t="str">
        <f ca="true">+IF(OFFSET('Water Data'!$E$27,0,10*ROW('Water Data'!E99))="","",OFFSET('Water Data'!$E$27,0,10*ROW('Water Data'!E99)))</f>
        <v/>
      </c>
      <c r="BW105" s="292" t="str">
        <f ca="true">+IF(OFFSET('Water Data'!$E$28,0,10*ROW('Water Data'!E99))="","",OFFSET('Water Data'!$E$28,0,10*ROW('Water Data'!E99)))</f>
        <v/>
      </c>
      <c r="BX105" s="292" t="str">
        <f ca="true">+IF(OFFSET('Water Data'!$E$29,0,10*ROW('Water Data'!E99))="","",OFFSET('Water Data'!$E$29,0,10*ROW('Water Data'!E99)))</f>
        <v/>
      </c>
      <c r="BY105" s="292" t="str">
        <f ca="true">+IF(OFFSET('Water Data'!$F$27,0,10*ROW('Water Data'!F99))="","",OFFSET('Water Data'!$F$27,0,10*ROW('Water Data'!F99)))</f>
        <v/>
      </c>
      <c r="BZ105" s="292" t="str">
        <f ca="true">+IF(OFFSET('Water Data'!$F$28,0,10*ROW('Water Data'!F99))="","",OFFSET('Water Data'!$F$28,0,10*ROW('Water Data'!F99)))</f>
        <v/>
      </c>
      <c r="CA105" s="292" t="str">
        <f ca="true">+IF(OFFSET('Water Data'!$F$29,0,10*ROW('Water Data'!F99))="","",OFFSET('Water Data'!$F$29,0,10*ROW('Water Data'!F99)))</f>
        <v/>
      </c>
      <c r="CB105" s="292" t="str">
        <f ca="true">+IF(OFFSET('Water Data'!$G$27,0,10*ROW('Water Data'!G99))="","",OFFSET('Water Data'!$G$27,0,10*ROW('Water Data'!G99)))</f>
        <v/>
      </c>
      <c r="CC105" s="292" t="str">
        <f ca="true">+IF(OFFSET('Water Data'!$G$28,0,10*ROW('Water Data'!G99))="","",OFFSET('Water Data'!$G$28,0,10*ROW('Water Data'!G99)))</f>
        <v/>
      </c>
      <c r="CD105" s="292" t="str">
        <f ca="true">+IF(OFFSET('Water Data'!$G$29,0,10*ROW('Water Data'!G99))="","",OFFSET('Water Data'!$G$29,0,10*ROW('Water Data'!G99)))</f>
        <v/>
      </c>
      <c r="CE105" s="292" t="str">
        <f ca="true">+IF(OFFSET('Water Data'!$H$27,0,10*ROW('Water Data'!H99))="","",OFFSET('Water Data'!$H$27,0,10*ROW('Water Data'!H99)))</f>
        <v/>
      </c>
      <c r="CF105" s="292" t="str">
        <f ca="true">+IF(OFFSET('Water Data'!$H$28,0,10*ROW('Water Data'!H99))="","",OFFSET('Water Data'!$H$28,0,10*ROW('Water Data'!H99)))</f>
        <v/>
      </c>
      <c r="CG105" s="292" t="str">
        <f ca="true">+IF(OFFSET('Water Data'!$H$29,0,10*ROW('Water Data'!H99))="","",OFFSET('Water Data'!$H$29,0,10*ROW('Water Data'!H99)))</f>
        <v/>
      </c>
      <c r="CH105" s="292" t="str">
        <f ca="true">+IF(OFFSET('Water Data'!$I$27,0,10*ROW('Water Data'!I99))="","",OFFSET('Water Data'!$I$27,0,10*ROW('Water Data'!I99)))</f>
        <v/>
      </c>
      <c r="CI105" s="292" t="str">
        <f ca="true">+IF(OFFSET('Water Data'!$I$28,0,10*ROW('Water Data'!I99))="","",OFFSET('Water Data'!$I$28,0,10*ROW('Water Data'!I99)))</f>
        <v/>
      </c>
      <c r="CJ105" s="292" t="str">
        <f ca="true">+IF(OFFSET('Water Data'!$I$29,0,10*ROW('Water Data'!I99))="","",OFFSET('Water Data'!$I$29,0,10*ROW('Water Data'!I99)))</f>
        <v/>
      </c>
      <c r="CK105" s="292" t="str">
        <f ca="true">+IF(OFFSET('Sanitation Data'!$D$28,0,10*ROW('Sanitation Data'!D99))="","",OFFSET('Sanitation Data'!$D$28,0,10*ROW('Sanitation Data'!D99)))</f>
        <v/>
      </c>
      <c r="CL105" s="292" t="str">
        <f ca="true">+IF(OFFSET('Sanitation Data'!$D$29,0,10*ROW('Sanitation Data'!D99))="","",OFFSET('Sanitation Data'!$D$29,0,10*ROW('Sanitation Data'!D99)))</f>
        <v/>
      </c>
      <c r="CM105" s="292" t="str">
        <f ca="true">+IF(OFFSET('Sanitation Data'!$D$30,0,10*ROW('Sanitation Data'!D99))="","",OFFSET('Sanitation Data'!$D$30,0,10*ROW('Sanitation Data'!D99)))</f>
        <v/>
      </c>
      <c r="CN105" s="292" t="str">
        <f ca="true">+IF(OFFSET('Sanitation Data'!$D$31,0,10*ROW('Sanitation Data'!D99))="","",OFFSET('Sanitation Data'!$D$31,0,10*ROW('Sanitation Data'!D99)))</f>
        <v/>
      </c>
      <c r="CO105" s="292" t="str">
        <f ca="true">+IF(OFFSET('Sanitation Data'!$D$32,0,10*ROW('Sanitation Data'!D99))="","",OFFSET('Sanitation Data'!$D$32,0,10*ROW('Sanitation Data'!D99)))</f>
        <v/>
      </c>
      <c r="CP105" s="292" t="str">
        <f ca="true">+IF(OFFSET('Sanitation Data'!$E$28,0,10*ROW('Sanitation Data'!E99))="","",OFFSET('Sanitation Data'!$E$28,0,10*ROW('Sanitation Data'!E99)))</f>
        <v/>
      </c>
      <c r="CQ105" s="292" t="str">
        <f ca="true">+IF(OFFSET('Sanitation Data'!$E$29,0,10*ROW('Sanitation Data'!E99))="","",OFFSET('Sanitation Data'!$E$29,0,10*ROW('Sanitation Data'!E99)))</f>
        <v/>
      </c>
      <c r="CR105" s="292" t="str">
        <f ca="true">+IF(OFFSET('Sanitation Data'!$E$30,0,10*ROW('Sanitation Data'!E99))="","",OFFSET('Sanitation Data'!$E$30,0,10*ROW('Sanitation Data'!E99)))</f>
        <v/>
      </c>
      <c r="CS105" s="292" t="str">
        <f ca="true">+IF(OFFSET('Sanitation Data'!$E$31,0,10*ROW('Sanitation Data'!E99))="","",OFFSET('Sanitation Data'!$E$31,0,10*ROW('Sanitation Data'!E99)))</f>
        <v/>
      </c>
      <c r="CT105" s="292" t="str">
        <f ca="true">+IF(OFFSET('Sanitation Data'!$E$32,0,10*ROW('Sanitation Data'!E99))="","",OFFSET('Sanitation Data'!$E$32,0,10*ROW('Sanitation Data'!E99)))</f>
        <v/>
      </c>
      <c r="CU105" s="292" t="str">
        <f ca="true">+IF(OFFSET('Sanitation Data'!$F$28,0,10*ROW('Sanitation Data'!F99))="","",OFFSET('Sanitation Data'!$F$28,0,10*ROW('Sanitation Data'!F99)))</f>
        <v/>
      </c>
      <c r="CV105" s="292" t="str">
        <f ca="true">+IF(OFFSET('Sanitation Data'!$F$29,0,10*ROW('Sanitation Data'!F99))="","",OFFSET('Sanitation Data'!$F$29,0,10*ROW('Sanitation Data'!F99)))</f>
        <v/>
      </c>
      <c r="CW105" s="292" t="str">
        <f ca="true">+IF(OFFSET('Sanitation Data'!$F$30,0,10*ROW('Sanitation Data'!F99))="","",OFFSET('Sanitation Data'!$F$30,0,10*ROW('Sanitation Data'!F99)))</f>
        <v/>
      </c>
      <c r="CX105" s="292" t="str">
        <f ca="true">+IF(OFFSET('Sanitation Data'!$F$31,0,10*ROW('Sanitation Data'!F99))="","",OFFSET('Sanitation Data'!$F$31,0,10*ROW('Sanitation Data'!F99)))</f>
        <v/>
      </c>
      <c r="CY105" s="292" t="str">
        <f ca="true">+IF(OFFSET('Sanitation Data'!$F$32,0,10*ROW('Sanitation Data'!F99))="","",OFFSET('Sanitation Data'!$F$32,0,10*ROW('Sanitation Data'!F99)))</f>
        <v/>
      </c>
      <c r="CZ105" s="292" t="str">
        <f ca="true">+IF(OFFSET('Sanitation Data'!$G$28,0,10*ROW('Sanitation Data'!G99))="","",OFFSET('Sanitation Data'!$G$28,0,10*ROW('Sanitation Data'!G99)))</f>
        <v/>
      </c>
      <c r="DA105" s="292" t="str">
        <f ca="true">+IF(OFFSET('Sanitation Data'!$G$29,0,10*ROW('Sanitation Data'!G99))="","",OFFSET('Sanitation Data'!$G$29,0,10*ROW('Sanitation Data'!G99)))</f>
        <v/>
      </c>
      <c r="DB105" s="292" t="str">
        <f ca="true">+IF(OFFSET('Sanitation Data'!$G$30,0,10*ROW('Sanitation Data'!G99))="","",OFFSET('Sanitation Data'!$G$30,0,10*ROW('Sanitation Data'!G99)))</f>
        <v/>
      </c>
      <c r="DC105" s="292" t="str">
        <f ca="true">+IF(OFFSET('Sanitation Data'!$G$31,0,10*ROW('Sanitation Data'!G99))="","",OFFSET('Sanitation Data'!$G$31,0,10*ROW('Sanitation Data'!G99)))</f>
        <v/>
      </c>
      <c r="DD105" s="292" t="str">
        <f ca="true">+IF(OFFSET('Sanitation Data'!$G$32,0,10*ROW('Sanitation Data'!G99))="","",OFFSET('Sanitation Data'!$G$32,0,10*ROW('Sanitation Data'!G99)))</f>
        <v/>
      </c>
      <c r="DE105" s="292" t="str">
        <f ca="true">+IF(OFFSET('Sanitation Data'!$H$28,0,10*ROW('Sanitation Data'!H99))="","",OFFSET('Sanitation Data'!$H$28,0,10*ROW('Sanitation Data'!H99)))</f>
        <v/>
      </c>
      <c r="DF105" s="292" t="str">
        <f ca="true">+IF(OFFSET('Sanitation Data'!$H$29,0,10*ROW('Sanitation Data'!H99))="","",OFFSET('Sanitation Data'!$H$29,0,10*ROW('Sanitation Data'!H99)))</f>
        <v/>
      </c>
      <c r="DG105" s="292" t="str">
        <f ca="true">+IF(OFFSET('Sanitation Data'!$H$30,0,10*ROW('Sanitation Data'!H99))="","",OFFSET('Sanitation Data'!$H$30,0,10*ROW('Sanitation Data'!H99)))</f>
        <v/>
      </c>
      <c r="DH105" s="292" t="str">
        <f ca="true">+IF(OFFSET('Sanitation Data'!$H$31,0,10*ROW('Sanitation Data'!H99))="","",OFFSET('Sanitation Data'!$H$31,0,10*ROW('Sanitation Data'!H99)))</f>
        <v/>
      </c>
      <c r="DI105" s="292" t="str">
        <f ca="true">+IF(OFFSET('Sanitation Data'!$H$32,0,10*ROW('Sanitation Data'!H99))="","",OFFSET('Sanitation Data'!$H$32,0,10*ROW('Sanitation Data'!H99)))</f>
        <v/>
      </c>
      <c r="DJ105" s="292" t="str">
        <f ca="true">+IF(OFFSET('Sanitation Data'!$I$28,0,10*ROW('Sanitation Data'!I99))="","",OFFSET('Sanitation Data'!$I$28,0,10*ROW('Sanitation Data'!I99)))</f>
        <v/>
      </c>
      <c r="DK105" s="292" t="str">
        <f ca="true">+IF(OFFSET('Sanitation Data'!$I$29,0,10*ROW('Sanitation Data'!I99))="","",OFFSET('Sanitation Data'!$I$29,0,10*ROW('Sanitation Data'!I99)))</f>
        <v/>
      </c>
      <c r="DL105" s="292" t="str">
        <f ca="true">+IF(OFFSET('Sanitation Data'!$I$30,0,10*ROW('Sanitation Data'!I99))="","",OFFSET('Sanitation Data'!$I$30,0,10*ROW('Sanitation Data'!I99)))</f>
        <v/>
      </c>
      <c r="DM105" s="292" t="str">
        <f ca="true">+IF(OFFSET('Sanitation Data'!$I$31,0,10*ROW('Sanitation Data'!I99))="","",OFFSET('Sanitation Data'!$I$31,0,10*ROW('Sanitation Data'!I99)))</f>
        <v/>
      </c>
      <c r="DN105" s="292" t="str">
        <f ca="true">+IF(OFFSET('Sanitation Data'!$I$32,0,10*ROW('Sanitation Data'!I99))="","",OFFSET('Sanitation Data'!$I$32,0,10*ROW('Sanitation Data'!I99)))</f>
        <v/>
      </c>
      <c r="DO105" s="292" t="str">
        <f ca="true">+IF(OFFSET('Hygiene Data'!$D$11,0,10*ROW('Hygiene Data'!D99))="","",OFFSET('Hygiene Data'!$D$11,0,10*ROW('Hygiene Data'!D99)))</f>
        <v/>
      </c>
      <c r="DP105" s="292" t="str">
        <f ca="true">+IF(OFFSET('Hygiene Data'!$D$12,0,10*ROW('Hygiene Data'!D99))="","",OFFSET('Hygiene Data'!$D$12,0,10*ROW('Hygiene Data'!D99)))</f>
        <v/>
      </c>
      <c r="DQ105" s="292" t="str">
        <f ca="true">+IF(OFFSET('Hygiene Data'!$D$13,0,10*ROW('Hygiene Data'!D99))="","",OFFSET('Hygiene Data'!$D$13,0,10*ROW('Hygiene Data'!D99)))</f>
        <v/>
      </c>
      <c r="DR105" s="292" t="str">
        <f ca="true">+IF(OFFSET('Hygiene Data'!$E$11,0,10*ROW('Hygiene Data'!E99))="","",OFFSET('Hygiene Data'!$E$11,0,10*ROW('Hygiene Data'!E99)))</f>
        <v/>
      </c>
      <c r="DS105" s="292" t="str">
        <f ca="true">+IF(OFFSET('Hygiene Data'!$E$12,0,10*ROW('Hygiene Data'!E99))="","",OFFSET('Hygiene Data'!$E$12,0,10*ROW('Hygiene Data'!E99)))</f>
        <v/>
      </c>
      <c r="DT105" s="292" t="str">
        <f ca="true">+IF(OFFSET('Hygiene Data'!$E$13,0,10*ROW('Hygiene Data'!E99))="","",OFFSET('Hygiene Data'!$E$13,0,10*ROW('Hygiene Data'!E99)))</f>
        <v/>
      </c>
      <c r="DU105" s="292" t="str">
        <f ca="true">+IF(OFFSET('Hygiene Data'!$F$11,0,10*ROW('Hygiene Data'!F99))="","",OFFSET('Hygiene Data'!$F$11,0,10*ROW('Hygiene Data'!F99)))</f>
        <v/>
      </c>
      <c r="DV105" s="292" t="str">
        <f ca="true">+IF(OFFSET('Hygiene Data'!$F$12,0,10*ROW('Hygiene Data'!F99))="","",OFFSET('Hygiene Data'!$F$12,0,10*ROW('Hygiene Data'!F99)))</f>
        <v/>
      </c>
      <c r="DW105" s="292" t="str">
        <f ca="true">+IF(OFFSET('Hygiene Data'!$F$13,0,10*ROW('Hygiene Data'!F99))="","",OFFSET('Hygiene Data'!$F$13,0,10*ROW('Hygiene Data'!F99)))</f>
        <v/>
      </c>
      <c r="DX105" s="292" t="str">
        <f ca="true">+IF(OFFSET('Hygiene Data'!$G$11,0,10*ROW('Hygiene Data'!G99))="","",OFFSET('Hygiene Data'!$G$11,0,10*ROW('Hygiene Data'!G99)))</f>
        <v/>
      </c>
      <c r="DY105" s="292" t="str">
        <f ca="true">+IF(OFFSET('Hygiene Data'!$G$12,0,10*ROW('Hygiene Data'!G99))="","",OFFSET('Hygiene Data'!$G$12,0,10*ROW('Hygiene Data'!G99)))</f>
        <v/>
      </c>
      <c r="DZ105" s="292" t="str">
        <f ca="true">+IF(OFFSET('Hygiene Data'!$G$13,0,10*ROW('Hygiene Data'!G99))="","",OFFSET('Hygiene Data'!$G$13,0,10*ROW('Hygiene Data'!G99)))</f>
        <v/>
      </c>
      <c r="EA105" s="292" t="str">
        <f ca="true">+IF(OFFSET('Hygiene Data'!$H$11,0,10*ROW('Hygiene Data'!H99))="","",OFFSET('Hygiene Data'!$H$11,0,10*ROW('Hygiene Data'!H99)))</f>
        <v/>
      </c>
      <c r="EB105" s="292" t="str">
        <f ca="true">+IF(OFFSET('Hygiene Data'!$H$12,0,10*ROW('Hygiene Data'!H99))="","",OFFSET('Hygiene Data'!$H$12,0,10*ROW('Hygiene Data'!H99)))</f>
        <v/>
      </c>
      <c r="EC105" s="292" t="str">
        <f ca="true">+IF(OFFSET('Hygiene Data'!$H$13,0,10*ROW('Hygiene Data'!H99))="","",OFFSET('Hygiene Data'!$H$13,0,10*ROW('Hygiene Data'!H99)))</f>
        <v/>
      </c>
      <c r="ED105" s="292" t="str">
        <f ca="true">+IF(OFFSET('Hygiene Data'!$I$11,0,10*ROW('Hygiene Data'!I99))="","",OFFSET('Hygiene Data'!$I$11,0,10*ROW('Hygiene Data'!I99)))</f>
        <v/>
      </c>
      <c r="EE105" s="292" t="str">
        <f ca="true">+IF(OFFSET('Hygiene Data'!$I$12,0,10*ROW('Hygiene Data'!I99))="","",OFFSET('Hygiene Data'!$I$12,0,10*ROW('Hygiene Data'!I99)))</f>
        <v/>
      </c>
      <c r="EF105" s="29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8"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2"/>
      <c r="BS106" s="292" t="str">
        <f ca="true">+IF(OFFSET('Water Data'!$D$27,0,10*ROW('Water Data'!D100))="","",OFFSET('Water Data'!$D$27,0,10*ROW('Water Data'!D100)))</f>
        <v/>
      </c>
      <c r="BT106" s="292" t="str">
        <f ca="true">+IF(OFFSET('Water Data'!$D$28,0,10*ROW('Water Data'!D100))="","",OFFSET('Water Data'!$D$28,0,10*ROW('Water Data'!D100)))</f>
        <v/>
      </c>
      <c r="BU106" s="292" t="str">
        <f ca="true">+IF(OFFSET('Water Data'!$D$29,0,10*ROW('Water Data'!D100))="","",OFFSET('Water Data'!$D$29,0,10*ROW('Water Data'!D100)))</f>
        <v/>
      </c>
      <c r="BV106" s="292" t="str">
        <f ca="true">+IF(OFFSET('Water Data'!$E$27,0,10*ROW('Water Data'!E100))="","",OFFSET('Water Data'!$E$27,0,10*ROW('Water Data'!E100)))</f>
        <v/>
      </c>
      <c r="BW106" s="292" t="str">
        <f ca="true">+IF(OFFSET('Water Data'!$E$28,0,10*ROW('Water Data'!E100))="","",OFFSET('Water Data'!$E$28,0,10*ROW('Water Data'!E100)))</f>
        <v/>
      </c>
      <c r="BX106" s="292" t="str">
        <f ca="true">+IF(OFFSET('Water Data'!$E$29,0,10*ROW('Water Data'!E100))="","",OFFSET('Water Data'!$E$29,0,10*ROW('Water Data'!E100)))</f>
        <v/>
      </c>
      <c r="BY106" s="292" t="str">
        <f ca="true">+IF(OFFSET('Water Data'!$F$27,0,10*ROW('Water Data'!F100))="","",OFFSET('Water Data'!$F$27,0,10*ROW('Water Data'!F100)))</f>
        <v/>
      </c>
      <c r="BZ106" s="292" t="str">
        <f ca="true">+IF(OFFSET('Water Data'!$F$28,0,10*ROW('Water Data'!F100))="","",OFFSET('Water Data'!$F$28,0,10*ROW('Water Data'!F100)))</f>
        <v/>
      </c>
      <c r="CA106" s="292" t="str">
        <f ca="true">+IF(OFFSET('Water Data'!$F$29,0,10*ROW('Water Data'!F100))="","",OFFSET('Water Data'!$F$29,0,10*ROW('Water Data'!F100)))</f>
        <v/>
      </c>
      <c r="CB106" s="292" t="str">
        <f ca="true">+IF(OFFSET('Water Data'!$G$27,0,10*ROW('Water Data'!G100))="","",OFFSET('Water Data'!$G$27,0,10*ROW('Water Data'!G100)))</f>
        <v/>
      </c>
      <c r="CC106" s="292" t="str">
        <f ca="true">+IF(OFFSET('Water Data'!$G$28,0,10*ROW('Water Data'!G100))="","",OFFSET('Water Data'!$G$28,0,10*ROW('Water Data'!G100)))</f>
        <v/>
      </c>
      <c r="CD106" s="292" t="str">
        <f ca="true">+IF(OFFSET('Water Data'!$G$29,0,10*ROW('Water Data'!G100))="","",OFFSET('Water Data'!$G$29,0,10*ROW('Water Data'!G100)))</f>
        <v/>
      </c>
      <c r="CE106" s="292" t="str">
        <f ca="true">+IF(OFFSET('Water Data'!$H$27,0,10*ROW('Water Data'!H100))="","",OFFSET('Water Data'!$H$27,0,10*ROW('Water Data'!H100)))</f>
        <v/>
      </c>
      <c r="CF106" s="292" t="str">
        <f ca="true">+IF(OFFSET('Water Data'!$H$28,0,10*ROW('Water Data'!H100))="","",OFFSET('Water Data'!$H$28,0,10*ROW('Water Data'!H100)))</f>
        <v/>
      </c>
      <c r="CG106" s="292" t="str">
        <f ca="true">+IF(OFFSET('Water Data'!$H$29,0,10*ROW('Water Data'!H100))="","",OFFSET('Water Data'!$H$29,0,10*ROW('Water Data'!H100)))</f>
        <v/>
      </c>
      <c r="CH106" s="292" t="str">
        <f ca="true">+IF(OFFSET('Water Data'!$I$27,0,10*ROW('Water Data'!I100))="","",OFFSET('Water Data'!$I$27,0,10*ROW('Water Data'!I100)))</f>
        <v/>
      </c>
      <c r="CI106" s="292" t="str">
        <f ca="true">+IF(OFFSET('Water Data'!$I$28,0,10*ROW('Water Data'!I100))="","",OFFSET('Water Data'!$I$28,0,10*ROW('Water Data'!I100)))</f>
        <v/>
      </c>
      <c r="CJ106" s="292" t="str">
        <f ca="true">+IF(OFFSET('Water Data'!$I$29,0,10*ROW('Water Data'!I100))="","",OFFSET('Water Data'!$I$29,0,10*ROW('Water Data'!I100)))</f>
        <v/>
      </c>
      <c r="CK106" s="292" t="str">
        <f ca="true">+IF(OFFSET('Sanitation Data'!$D$28,0,10*ROW('Sanitation Data'!D100))="","",OFFSET('Sanitation Data'!$D$28,0,10*ROW('Sanitation Data'!D100)))</f>
        <v/>
      </c>
      <c r="CL106" s="292" t="str">
        <f ca="true">+IF(OFFSET('Sanitation Data'!$D$29,0,10*ROW('Sanitation Data'!D100))="","",OFFSET('Sanitation Data'!$D$29,0,10*ROW('Sanitation Data'!D100)))</f>
        <v/>
      </c>
      <c r="CM106" s="292" t="str">
        <f ca="true">+IF(OFFSET('Sanitation Data'!$D$30,0,10*ROW('Sanitation Data'!D100))="","",OFFSET('Sanitation Data'!$D$30,0,10*ROW('Sanitation Data'!D100)))</f>
        <v/>
      </c>
      <c r="CN106" s="292" t="str">
        <f ca="true">+IF(OFFSET('Sanitation Data'!$D$31,0,10*ROW('Sanitation Data'!D100))="","",OFFSET('Sanitation Data'!$D$31,0,10*ROW('Sanitation Data'!D100)))</f>
        <v/>
      </c>
      <c r="CO106" s="292" t="str">
        <f ca="true">+IF(OFFSET('Sanitation Data'!$D$32,0,10*ROW('Sanitation Data'!D100))="","",OFFSET('Sanitation Data'!$D$32,0,10*ROW('Sanitation Data'!D100)))</f>
        <v/>
      </c>
      <c r="CP106" s="292" t="str">
        <f ca="true">+IF(OFFSET('Sanitation Data'!$E$28,0,10*ROW('Sanitation Data'!E100))="","",OFFSET('Sanitation Data'!$E$28,0,10*ROW('Sanitation Data'!E100)))</f>
        <v/>
      </c>
      <c r="CQ106" s="292" t="str">
        <f ca="true">+IF(OFFSET('Sanitation Data'!$E$29,0,10*ROW('Sanitation Data'!E100))="","",OFFSET('Sanitation Data'!$E$29,0,10*ROW('Sanitation Data'!E100)))</f>
        <v/>
      </c>
      <c r="CR106" s="292" t="str">
        <f ca="true">+IF(OFFSET('Sanitation Data'!$E$30,0,10*ROW('Sanitation Data'!E100))="","",OFFSET('Sanitation Data'!$E$30,0,10*ROW('Sanitation Data'!E100)))</f>
        <v/>
      </c>
      <c r="CS106" s="292" t="str">
        <f ca="true">+IF(OFFSET('Sanitation Data'!$E$31,0,10*ROW('Sanitation Data'!E100))="","",OFFSET('Sanitation Data'!$E$31,0,10*ROW('Sanitation Data'!E100)))</f>
        <v/>
      </c>
      <c r="CT106" s="292" t="str">
        <f ca="true">+IF(OFFSET('Sanitation Data'!$E$32,0,10*ROW('Sanitation Data'!E100))="","",OFFSET('Sanitation Data'!$E$32,0,10*ROW('Sanitation Data'!E100)))</f>
        <v/>
      </c>
      <c r="CU106" s="292" t="str">
        <f ca="true">+IF(OFFSET('Sanitation Data'!$F$28,0,10*ROW('Sanitation Data'!F100))="","",OFFSET('Sanitation Data'!$F$28,0,10*ROW('Sanitation Data'!F100)))</f>
        <v/>
      </c>
      <c r="CV106" s="292" t="str">
        <f ca="true">+IF(OFFSET('Sanitation Data'!$F$29,0,10*ROW('Sanitation Data'!F100))="","",OFFSET('Sanitation Data'!$F$29,0,10*ROW('Sanitation Data'!F100)))</f>
        <v/>
      </c>
      <c r="CW106" s="292" t="str">
        <f ca="true">+IF(OFFSET('Sanitation Data'!$F$30,0,10*ROW('Sanitation Data'!F100))="","",OFFSET('Sanitation Data'!$F$30,0,10*ROW('Sanitation Data'!F100)))</f>
        <v/>
      </c>
      <c r="CX106" s="292" t="str">
        <f ca="true">+IF(OFFSET('Sanitation Data'!$F$31,0,10*ROW('Sanitation Data'!F100))="","",OFFSET('Sanitation Data'!$F$31,0,10*ROW('Sanitation Data'!F100)))</f>
        <v/>
      </c>
      <c r="CY106" s="292" t="str">
        <f ca="true">+IF(OFFSET('Sanitation Data'!$F$32,0,10*ROW('Sanitation Data'!F100))="","",OFFSET('Sanitation Data'!$F$32,0,10*ROW('Sanitation Data'!F100)))</f>
        <v/>
      </c>
      <c r="CZ106" s="292" t="str">
        <f ca="true">+IF(OFFSET('Sanitation Data'!$G$28,0,10*ROW('Sanitation Data'!G100))="","",OFFSET('Sanitation Data'!$G$28,0,10*ROW('Sanitation Data'!G100)))</f>
        <v/>
      </c>
      <c r="DA106" s="292" t="str">
        <f ca="true">+IF(OFFSET('Sanitation Data'!$G$29,0,10*ROW('Sanitation Data'!G100))="","",OFFSET('Sanitation Data'!$G$29,0,10*ROW('Sanitation Data'!G100)))</f>
        <v/>
      </c>
      <c r="DB106" s="292" t="str">
        <f ca="true">+IF(OFFSET('Sanitation Data'!$G$30,0,10*ROW('Sanitation Data'!G100))="","",OFFSET('Sanitation Data'!$G$30,0,10*ROW('Sanitation Data'!G100)))</f>
        <v/>
      </c>
      <c r="DC106" s="292" t="str">
        <f ca="true">+IF(OFFSET('Sanitation Data'!$G$31,0,10*ROW('Sanitation Data'!G100))="","",OFFSET('Sanitation Data'!$G$31,0,10*ROW('Sanitation Data'!G100)))</f>
        <v/>
      </c>
      <c r="DD106" s="292" t="str">
        <f ca="true">+IF(OFFSET('Sanitation Data'!$G$32,0,10*ROW('Sanitation Data'!G100))="","",OFFSET('Sanitation Data'!$G$32,0,10*ROW('Sanitation Data'!G100)))</f>
        <v/>
      </c>
      <c r="DE106" s="292" t="str">
        <f ca="true">+IF(OFFSET('Sanitation Data'!$H$28,0,10*ROW('Sanitation Data'!H100))="","",OFFSET('Sanitation Data'!$H$28,0,10*ROW('Sanitation Data'!H100)))</f>
        <v/>
      </c>
      <c r="DF106" s="292" t="str">
        <f ca="true">+IF(OFFSET('Sanitation Data'!$H$29,0,10*ROW('Sanitation Data'!H100))="","",OFFSET('Sanitation Data'!$H$29,0,10*ROW('Sanitation Data'!H100)))</f>
        <v/>
      </c>
      <c r="DG106" s="292" t="str">
        <f ca="true">+IF(OFFSET('Sanitation Data'!$H$30,0,10*ROW('Sanitation Data'!H100))="","",OFFSET('Sanitation Data'!$H$30,0,10*ROW('Sanitation Data'!H100)))</f>
        <v/>
      </c>
      <c r="DH106" s="292" t="str">
        <f ca="true">+IF(OFFSET('Sanitation Data'!$H$31,0,10*ROW('Sanitation Data'!H100))="","",OFFSET('Sanitation Data'!$H$31,0,10*ROW('Sanitation Data'!H100)))</f>
        <v/>
      </c>
      <c r="DI106" s="292" t="str">
        <f ca="true">+IF(OFFSET('Sanitation Data'!$H$32,0,10*ROW('Sanitation Data'!H100))="","",OFFSET('Sanitation Data'!$H$32,0,10*ROW('Sanitation Data'!H100)))</f>
        <v/>
      </c>
      <c r="DJ106" s="292" t="str">
        <f ca="true">+IF(OFFSET('Sanitation Data'!$I$28,0,10*ROW('Sanitation Data'!I100))="","",OFFSET('Sanitation Data'!$I$28,0,10*ROW('Sanitation Data'!I100)))</f>
        <v/>
      </c>
      <c r="DK106" s="292" t="str">
        <f ca="true">+IF(OFFSET('Sanitation Data'!$I$29,0,10*ROW('Sanitation Data'!I100))="","",OFFSET('Sanitation Data'!$I$29,0,10*ROW('Sanitation Data'!I100)))</f>
        <v/>
      </c>
      <c r="DL106" s="292" t="str">
        <f ca="true">+IF(OFFSET('Sanitation Data'!$I$30,0,10*ROW('Sanitation Data'!I100))="","",OFFSET('Sanitation Data'!$I$30,0,10*ROW('Sanitation Data'!I100)))</f>
        <v/>
      </c>
      <c r="DM106" s="292" t="str">
        <f ca="true">+IF(OFFSET('Sanitation Data'!$I$31,0,10*ROW('Sanitation Data'!I100))="","",OFFSET('Sanitation Data'!$I$31,0,10*ROW('Sanitation Data'!I100)))</f>
        <v/>
      </c>
      <c r="DN106" s="292" t="str">
        <f ca="true">+IF(OFFSET('Sanitation Data'!$I$32,0,10*ROW('Sanitation Data'!I100))="","",OFFSET('Sanitation Data'!$I$32,0,10*ROW('Sanitation Data'!I100)))</f>
        <v/>
      </c>
      <c r="DO106" s="292" t="str">
        <f ca="true">+IF(OFFSET('Hygiene Data'!$D$11,0,10*ROW('Hygiene Data'!D100))="","",OFFSET('Hygiene Data'!$D$11,0,10*ROW('Hygiene Data'!D100)))</f>
        <v/>
      </c>
      <c r="DP106" s="292" t="str">
        <f ca="true">+IF(OFFSET('Hygiene Data'!$D$12,0,10*ROW('Hygiene Data'!D100))="","",OFFSET('Hygiene Data'!$D$12,0,10*ROW('Hygiene Data'!D100)))</f>
        <v/>
      </c>
      <c r="DQ106" s="292" t="str">
        <f ca="true">+IF(OFFSET('Hygiene Data'!$D$13,0,10*ROW('Hygiene Data'!D100))="","",OFFSET('Hygiene Data'!$D$13,0,10*ROW('Hygiene Data'!D100)))</f>
        <v/>
      </c>
      <c r="DR106" s="292" t="str">
        <f ca="true">+IF(OFFSET('Hygiene Data'!$E$11,0,10*ROW('Hygiene Data'!E100))="","",OFFSET('Hygiene Data'!$E$11,0,10*ROW('Hygiene Data'!E100)))</f>
        <v/>
      </c>
      <c r="DS106" s="292" t="str">
        <f ca="true">+IF(OFFSET('Hygiene Data'!$E$12,0,10*ROW('Hygiene Data'!E100))="","",OFFSET('Hygiene Data'!$E$12,0,10*ROW('Hygiene Data'!E100)))</f>
        <v/>
      </c>
      <c r="DT106" s="292" t="str">
        <f ca="true">+IF(OFFSET('Hygiene Data'!$E$13,0,10*ROW('Hygiene Data'!E100))="","",OFFSET('Hygiene Data'!$E$13,0,10*ROW('Hygiene Data'!E100)))</f>
        <v/>
      </c>
      <c r="DU106" s="292" t="str">
        <f ca="true">+IF(OFFSET('Hygiene Data'!$F$11,0,10*ROW('Hygiene Data'!F100))="","",OFFSET('Hygiene Data'!$F$11,0,10*ROW('Hygiene Data'!F100)))</f>
        <v/>
      </c>
      <c r="DV106" s="292" t="str">
        <f ca="true">+IF(OFFSET('Hygiene Data'!$F$12,0,10*ROW('Hygiene Data'!F100))="","",OFFSET('Hygiene Data'!$F$12,0,10*ROW('Hygiene Data'!F100)))</f>
        <v/>
      </c>
      <c r="DW106" s="292" t="str">
        <f ca="true">+IF(OFFSET('Hygiene Data'!$F$13,0,10*ROW('Hygiene Data'!F100))="","",OFFSET('Hygiene Data'!$F$13,0,10*ROW('Hygiene Data'!F100)))</f>
        <v/>
      </c>
      <c r="DX106" s="292" t="str">
        <f ca="true">+IF(OFFSET('Hygiene Data'!$G$11,0,10*ROW('Hygiene Data'!G100))="","",OFFSET('Hygiene Data'!$G$11,0,10*ROW('Hygiene Data'!G100)))</f>
        <v/>
      </c>
      <c r="DY106" s="292" t="str">
        <f ca="true">+IF(OFFSET('Hygiene Data'!$G$12,0,10*ROW('Hygiene Data'!G100))="","",OFFSET('Hygiene Data'!$G$12,0,10*ROW('Hygiene Data'!G100)))</f>
        <v/>
      </c>
      <c r="DZ106" s="292" t="str">
        <f ca="true">+IF(OFFSET('Hygiene Data'!$G$13,0,10*ROW('Hygiene Data'!G100))="","",OFFSET('Hygiene Data'!$G$13,0,10*ROW('Hygiene Data'!G100)))</f>
        <v/>
      </c>
      <c r="EA106" s="292" t="str">
        <f ca="true">+IF(OFFSET('Hygiene Data'!$H$11,0,10*ROW('Hygiene Data'!H100))="","",OFFSET('Hygiene Data'!$H$11,0,10*ROW('Hygiene Data'!H100)))</f>
        <v/>
      </c>
      <c r="EB106" s="292" t="str">
        <f ca="true">+IF(OFFSET('Hygiene Data'!$H$12,0,10*ROW('Hygiene Data'!H100))="","",OFFSET('Hygiene Data'!$H$12,0,10*ROW('Hygiene Data'!H100)))</f>
        <v/>
      </c>
      <c r="EC106" s="292" t="str">
        <f ca="true">+IF(OFFSET('Hygiene Data'!$H$13,0,10*ROW('Hygiene Data'!H100))="","",OFFSET('Hygiene Data'!$H$13,0,10*ROW('Hygiene Data'!H100)))</f>
        <v/>
      </c>
      <c r="ED106" s="292" t="str">
        <f ca="true">+IF(OFFSET('Hygiene Data'!$I$11,0,10*ROW('Hygiene Data'!I100))="","",OFFSET('Hygiene Data'!$I$11,0,10*ROW('Hygiene Data'!I100)))</f>
        <v/>
      </c>
      <c r="EE106" s="292" t="str">
        <f ca="true">+IF(OFFSET('Hygiene Data'!$I$12,0,10*ROW('Hygiene Data'!I100))="","",OFFSET('Hygiene Data'!$I$12,0,10*ROW('Hygiene Data'!I100)))</f>
        <v/>
      </c>
      <c r="EF106" s="29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8"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2"/>
      <c r="BS107" s="292" t="str">
        <f ca="true">+IF(OFFSET('Water Data'!$D$27,0,10*ROW('Water Data'!D101))="","",OFFSET('Water Data'!$D$27,0,10*ROW('Water Data'!D101)))</f>
        <v/>
      </c>
      <c r="BT107" s="292" t="str">
        <f ca="true">+IF(OFFSET('Water Data'!$D$28,0,10*ROW('Water Data'!D101))="","",OFFSET('Water Data'!$D$28,0,10*ROW('Water Data'!D101)))</f>
        <v/>
      </c>
      <c r="BU107" s="292" t="str">
        <f ca="true">+IF(OFFSET('Water Data'!$D$29,0,10*ROW('Water Data'!D101))="","",OFFSET('Water Data'!$D$29,0,10*ROW('Water Data'!D101)))</f>
        <v/>
      </c>
      <c r="BV107" s="292" t="str">
        <f ca="true">+IF(OFFSET('Water Data'!$E$27,0,10*ROW('Water Data'!E101))="","",OFFSET('Water Data'!$E$27,0,10*ROW('Water Data'!E101)))</f>
        <v/>
      </c>
      <c r="BW107" s="292" t="str">
        <f ca="true">+IF(OFFSET('Water Data'!$E$28,0,10*ROW('Water Data'!E101))="","",OFFSET('Water Data'!$E$28,0,10*ROW('Water Data'!E101)))</f>
        <v/>
      </c>
      <c r="BX107" s="292" t="str">
        <f ca="true">+IF(OFFSET('Water Data'!$E$29,0,10*ROW('Water Data'!E101))="","",OFFSET('Water Data'!$E$29,0,10*ROW('Water Data'!E101)))</f>
        <v/>
      </c>
      <c r="BY107" s="292" t="str">
        <f ca="true">+IF(OFFSET('Water Data'!$F$27,0,10*ROW('Water Data'!F101))="","",OFFSET('Water Data'!$F$27,0,10*ROW('Water Data'!F101)))</f>
        <v/>
      </c>
      <c r="BZ107" s="292" t="str">
        <f ca="true">+IF(OFFSET('Water Data'!$F$28,0,10*ROW('Water Data'!F101))="","",OFFSET('Water Data'!$F$28,0,10*ROW('Water Data'!F101)))</f>
        <v/>
      </c>
      <c r="CA107" s="292" t="str">
        <f ca="true">+IF(OFFSET('Water Data'!$F$29,0,10*ROW('Water Data'!F101))="","",OFFSET('Water Data'!$F$29,0,10*ROW('Water Data'!F101)))</f>
        <v/>
      </c>
      <c r="CB107" s="292" t="str">
        <f ca="true">+IF(OFFSET('Water Data'!$G$27,0,10*ROW('Water Data'!G101))="","",OFFSET('Water Data'!$G$27,0,10*ROW('Water Data'!G101)))</f>
        <v/>
      </c>
      <c r="CC107" s="292" t="str">
        <f ca="true">+IF(OFFSET('Water Data'!$G$28,0,10*ROW('Water Data'!G101))="","",OFFSET('Water Data'!$G$28,0,10*ROW('Water Data'!G101)))</f>
        <v/>
      </c>
      <c r="CD107" s="292" t="str">
        <f ca="true">+IF(OFFSET('Water Data'!$G$29,0,10*ROW('Water Data'!G101))="","",OFFSET('Water Data'!$G$29,0,10*ROW('Water Data'!G101)))</f>
        <v/>
      </c>
      <c r="CE107" s="292" t="str">
        <f ca="true">+IF(OFFSET('Water Data'!$H$27,0,10*ROW('Water Data'!H101))="","",OFFSET('Water Data'!$H$27,0,10*ROW('Water Data'!H101)))</f>
        <v/>
      </c>
      <c r="CF107" s="292" t="str">
        <f ca="true">+IF(OFFSET('Water Data'!$H$28,0,10*ROW('Water Data'!H101))="","",OFFSET('Water Data'!$H$28,0,10*ROW('Water Data'!H101)))</f>
        <v/>
      </c>
      <c r="CG107" s="292" t="str">
        <f ca="true">+IF(OFFSET('Water Data'!$H$29,0,10*ROW('Water Data'!H101))="","",OFFSET('Water Data'!$H$29,0,10*ROW('Water Data'!H101)))</f>
        <v/>
      </c>
      <c r="CH107" s="292" t="str">
        <f ca="true">+IF(OFFSET('Water Data'!$I$27,0,10*ROW('Water Data'!I101))="","",OFFSET('Water Data'!$I$27,0,10*ROW('Water Data'!I101)))</f>
        <v/>
      </c>
      <c r="CI107" s="292" t="str">
        <f ca="true">+IF(OFFSET('Water Data'!$I$28,0,10*ROW('Water Data'!I101))="","",OFFSET('Water Data'!$I$28,0,10*ROW('Water Data'!I101)))</f>
        <v/>
      </c>
      <c r="CJ107" s="292" t="str">
        <f ca="true">+IF(OFFSET('Water Data'!$I$29,0,10*ROW('Water Data'!I101))="","",OFFSET('Water Data'!$I$29,0,10*ROW('Water Data'!I101)))</f>
        <v/>
      </c>
      <c r="CK107" s="292" t="str">
        <f ca="true">+IF(OFFSET('Sanitation Data'!$D$28,0,10*ROW('Sanitation Data'!D101))="","",OFFSET('Sanitation Data'!$D$28,0,10*ROW('Sanitation Data'!D101)))</f>
        <v/>
      </c>
      <c r="CL107" s="292" t="str">
        <f ca="true">+IF(OFFSET('Sanitation Data'!$D$29,0,10*ROW('Sanitation Data'!D101))="","",OFFSET('Sanitation Data'!$D$29,0,10*ROW('Sanitation Data'!D101)))</f>
        <v/>
      </c>
      <c r="CM107" s="292" t="str">
        <f ca="true">+IF(OFFSET('Sanitation Data'!$D$30,0,10*ROW('Sanitation Data'!D101))="","",OFFSET('Sanitation Data'!$D$30,0,10*ROW('Sanitation Data'!D101)))</f>
        <v/>
      </c>
      <c r="CN107" s="292" t="str">
        <f ca="true">+IF(OFFSET('Sanitation Data'!$D$31,0,10*ROW('Sanitation Data'!D101))="","",OFFSET('Sanitation Data'!$D$31,0,10*ROW('Sanitation Data'!D101)))</f>
        <v/>
      </c>
      <c r="CO107" s="292" t="str">
        <f ca="true">+IF(OFFSET('Sanitation Data'!$D$32,0,10*ROW('Sanitation Data'!D101))="","",OFFSET('Sanitation Data'!$D$32,0,10*ROW('Sanitation Data'!D101)))</f>
        <v/>
      </c>
      <c r="CP107" s="292" t="str">
        <f ca="true">+IF(OFFSET('Sanitation Data'!$E$28,0,10*ROW('Sanitation Data'!E101))="","",OFFSET('Sanitation Data'!$E$28,0,10*ROW('Sanitation Data'!E101)))</f>
        <v/>
      </c>
      <c r="CQ107" s="292" t="str">
        <f ca="true">+IF(OFFSET('Sanitation Data'!$E$29,0,10*ROW('Sanitation Data'!E101))="","",OFFSET('Sanitation Data'!$E$29,0,10*ROW('Sanitation Data'!E101)))</f>
        <v/>
      </c>
      <c r="CR107" s="292" t="str">
        <f ca="true">+IF(OFFSET('Sanitation Data'!$E$30,0,10*ROW('Sanitation Data'!E101))="","",OFFSET('Sanitation Data'!$E$30,0,10*ROW('Sanitation Data'!E101)))</f>
        <v/>
      </c>
      <c r="CS107" s="292" t="str">
        <f ca="true">+IF(OFFSET('Sanitation Data'!$E$31,0,10*ROW('Sanitation Data'!E101))="","",OFFSET('Sanitation Data'!$E$31,0,10*ROW('Sanitation Data'!E101)))</f>
        <v/>
      </c>
      <c r="CT107" s="292" t="str">
        <f ca="true">+IF(OFFSET('Sanitation Data'!$E$32,0,10*ROW('Sanitation Data'!E101))="","",OFFSET('Sanitation Data'!$E$32,0,10*ROW('Sanitation Data'!E101)))</f>
        <v/>
      </c>
      <c r="CU107" s="292" t="str">
        <f ca="true">+IF(OFFSET('Sanitation Data'!$F$28,0,10*ROW('Sanitation Data'!F101))="","",OFFSET('Sanitation Data'!$F$28,0,10*ROW('Sanitation Data'!F101)))</f>
        <v/>
      </c>
      <c r="CV107" s="292" t="str">
        <f ca="true">+IF(OFFSET('Sanitation Data'!$F$29,0,10*ROW('Sanitation Data'!F101))="","",OFFSET('Sanitation Data'!$F$29,0,10*ROW('Sanitation Data'!F101)))</f>
        <v/>
      </c>
      <c r="CW107" s="292" t="str">
        <f ca="true">+IF(OFFSET('Sanitation Data'!$F$30,0,10*ROW('Sanitation Data'!F101))="","",OFFSET('Sanitation Data'!$F$30,0,10*ROW('Sanitation Data'!F101)))</f>
        <v/>
      </c>
      <c r="CX107" s="292" t="str">
        <f ca="true">+IF(OFFSET('Sanitation Data'!$F$31,0,10*ROW('Sanitation Data'!F101))="","",OFFSET('Sanitation Data'!$F$31,0,10*ROW('Sanitation Data'!F101)))</f>
        <v/>
      </c>
      <c r="CY107" s="292" t="str">
        <f ca="true">+IF(OFFSET('Sanitation Data'!$F$32,0,10*ROW('Sanitation Data'!F101))="","",OFFSET('Sanitation Data'!$F$32,0,10*ROW('Sanitation Data'!F101)))</f>
        <v/>
      </c>
      <c r="CZ107" s="292" t="str">
        <f ca="true">+IF(OFFSET('Sanitation Data'!$G$28,0,10*ROW('Sanitation Data'!G101))="","",OFFSET('Sanitation Data'!$G$28,0,10*ROW('Sanitation Data'!G101)))</f>
        <v/>
      </c>
      <c r="DA107" s="292" t="str">
        <f ca="true">+IF(OFFSET('Sanitation Data'!$G$29,0,10*ROW('Sanitation Data'!G101))="","",OFFSET('Sanitation Data'!$G$29,0,10*ROW('Sanitation Data'!G101)))</f>
        <v/>
      </c>
      <c r="DB107" s="292" t="str">
        <f ca="true">+IF(OFFSET('Sanitation Data'!$G$30,0,10*ROW('Sanitation Data'!G101))="","",OFFSET('Sanitation Data'!$G$30,0,10*ROW('Sanitation Data'!G101)))</f>
        <v/>
      </c>
      <c r="DC107" s="292" t="str">
        <f ca="true">+IF(OFFSET('Sanitation Data'!$G$31,0,10*ROW('Sanitation Data'!G101))="","",OFFSET('Sanitation Data'!$G$31,0,10*ROW('Sanitation Data'!G101)))</f>
        <v/>
      </c>
      <c r="DD107" s="292" t="str">
        <f ca="true">+IF(OFFSET('Sanitation Data'!$G$32,0,10*ROW('Sanitation Data'!G101))="","",OFFSET('Sanitation Data'!$G$32,0,10*ROW('Sanitation Data'!G101)))</f>
        <v/>
      </c>
      <c r="DE107" s="292" t="str">
        <f ca="true">+IF(OFFSET('Sanitation Data'!$H$28,0,10*ROW('Sanitation Data'!H101))="","",OFFSET('Sanitation Data'!$H$28,0,10*ROW('Sanitation Data'!H101)))</f>
        <v/>
      </c>
      <c r="DF107" s="292" t="str">
        <f ca="true">+IF(OFFSET('Sanitation Data'!$H$29,0,10*ROW('Sanitation Data'!H101))="","",OFFSET('Sanitation Data'!$H$29,0,10*ROW('Sanitation Data'!H101)))</f>
        <v/>
      </c>
      <c r="DG107" s="292" t="str">
        <f ca="true">+IF(OFFSET('Sanitation Data'!$H$30,0,10*ROW('Sanitation Data'!H101))="","",OFFSET('Sanitation Data'!$H$30,0,10*ROW('Sanitation Data'!H101)))</f>
        <v/>
      </c>
      <c r="DH107" s="292" t="str">
        <f ca="true">+IF(OFFSET('Sanitation Data'!$H$31,0,10*ROW('Sanitation Data'!H101))="","",OFFSET('Sanitation Data'!$H$31,0,10*ROW('Sanitation Data'!H101)))</f>
        <v/>
      </c>
      <c r="DI107" s="292" t="str">
        <f ca="true">+IF(OFFSET('Sanitation Data'!$H$32,0,10*ROW('Sanitation Data'!H101))="","",OFFSET('Sanitation Data'!$H$32,0,10*ROW('Sanitation Data'!H101)))</f>
        <v/>
      </c>
      <c r="DJ107" s="292" t="str">
        <f ca="true">+IF(OFFSET('Sanitation Data'!$I$28,0,10*ROW('Sanitation Data'!I101))="","",OFFSET('Sanitation Data'!$I$28,0,10*ROW('Sanitation Data'!I101)))</f>
        <v/>
      </c>
      <c r="DK107" s="292" t="str">
        <f ca="true">+IF(OFFSET('Sanitation Data'!$I$29,0,10*ROW('Sanitation Data'!I101))="","",OFFSET('Sanitation Data'!$I$29,0,10*ROW('Sanitation Data'!I101)))</f>
        <v/>
      </c>
      <c r="DL107" s="292" t="str">
        <f ca="true">+IF(OFFSET('Sanitation Data'!$I$30,0,10*ROW('Sanitation Data'!I101))="","",OFFSET('Sanitation Data'!$I$30,0,10*ROW('Sanitation Data'!I101)))</f>
        <v/>
      </c>
      <c r="DM107" s="292" t="str">
        <f ca="true">+IF(OFFSET('Sanitation Data'!$I$31,0,10*ROW('Sanitation Data'!I101))="","",OFFSET('Sanitation Data'!$I$31,0,10*ROW('Sanitation Data'!I101)))</f>
        <v/>
      </c>
      <c r="DN107" s="292" t="str">
        <f ca="true">+IF(OFFSET('Sanitation Data'!$I$32,0,10*ROW('Sanitation Data'!I101))="","",OFFSET('Sanitation Data'!$I$32,0,10*ROW('Sanitation Data'!I101)))</f>
        <v/>
      </c>
      <c r="DO107" s="292" t="str">
        <f ca="true">+IF(OFFSET('Hygiene Data'!$D$11,0,10*ROW('Hygiene Data'!D101))="","",OFFSET('Hygiene Data'!$D$11,0,10*ROW('Hygiene Data'!D101)))</f>
        <v/>
      </c>
      <c r="DP107" s="292" t="str">
        <f ca="true">+IF(OFFSET('Hygiene Data'!$D$12,0,10*ROW('Hygiene Data'!D101))="","",OFFSET('Hygiene Data'!$D$12,0,10*ROW('Hygiene Data'!D101)))</f>
        <v/>
      </c>
      <c r="DQ107" s="292" t="str">
        <f ca="true">+IF(OFFSET('Hygiene Data'!$D$13,0,10*ROW('Hygiene Data'!D101))="","",OFFSET('Hygiene Data'!$D$13,0,10*ROW('Hygiene Data'!D101)))</f>
        <v/>
      </c>
      <c r="DR107" s="292" t="str">
        <f ca="true">+IF(OFFSET('Hygiene Data'!$E$11,0,10*ROW('Hygiene Data'!E101))="","",OFFSET('Hygiene Data'!$E$11,0,10*ROW('Hygiene Data'!E101)))</f>
        <v/>
      </c>
      <c r="DS107" s="292" t="str">
        <f ca="true">+IF(OFFSET('Hygiene Data'!$E$12,0,10*ROW('Hygiene Data'!E101))="","",OFFSET('Hygiene Data'!$E$12,0,10*ROW('Hygiene Data'!E101)))</f>
        <v/>
      </c>
      <c r="DT107" s="292" t="str">
        <f ca="true">+IF(OFFSET('Hygiene Data'!$E$13,0,10*ROW('Hygiene Data'!E101))="","",OFFSET('Hygiene Data'!$E$13,0,10*ROW('Hygiene Data'!E101)))</f>
        <v/>
      </c>
      <c r="DU107" s="292" t="str">
        <f ca="true">+IF(OFFSET('Hygiene Data'!$F$11,0,10*ROW('Hygiene Data'!F101))="","",OFFSET('Hygiene Data'!$F$11,0,10*ROW('Hygiene Data'!F101)))</f>
        <v/>
      </c>
      <c r="DV107" s="292" t="str">
        <f ca="true">+IF(OFFSET('Hygiene Data'!$F$12,0,10*ROW('Hygiene Data'!F101))="","",OFFSET('Hygiene Data'!$F$12,0,10*ROW('Hygiene Data'!F101)))</f>
        <v/>
      </c>
      <c r="DW107" s="292" t="str">
        <f ca="true">+IF(OFFSET('Hygiene Data'!$F$13,0,10*ROW('Hygiene Data'!F101))="","",OFFSET('Hygiene Data'!$F$13,0,10*ROW('Hygiene Data'!F101)))</f>
        <v/>
      </c>
      <c r="DX107" s="292" t="str">
        <f ca="true">+IF(OFFSET('Hygiene Data'!$G$11,0,10*ROW('Hygiene Data'!G101))="","",OFFSET('Hygiene Data'!$G$11,0,10*ROW('Hygiene Data'!G101)))</f>
        <v/>
      </c>
      <c r="DY107" s="292" t="str">
        <f ca="true">+IF(OFFSET('Hygiene Data'!$G$12,0,10*ROW('Hygiene Data'!G101))="","",OFFSET('Hygiene Data'!$G$12,0,10*ROW('Hygiene Data'!G101)))</f>
        <v/>
      </c>
      <c r="DZ107" s="292" t="str">
        <f ca="true">+IF(OFFSET('Hygiene Data'!$G$13,0,10*ROW('Hygiene Data'!G101))="","",OFFSET('Hygiene Data'!$G$13,0,10*ROW('Hygiene Data'!G101)))</f>
        <v/>
      </c>
      <c r="EA107" s="292" t="str">
        <f ca="true">+IF(OFFSET('Hygiene Data'!$H$11,0,10*ROW('Hygiene Data'!H101))="","",OFFSET('Hygiene Data'!$H$11,0,10*ROW('Hygiene Data'!H101)))</f>
        <v/>
      </c>
      <c r="EB107" s="292" t="str">
        <f ca="true">+IF(OFFSET('Hygiene Data'!$H$12,0,10*ROW('Hygiene Data'!H101))="","",OFFSET('Hygiene Data'!$H$12,0,10*ROW('Hygiene Data'!H101)))</f>
        <v/>
      </c>
      <c r="EC107" s="292" t="str">
        <f ca="true">+IF(OFFSET('Hygiene Data'!$H$13,0,10*ROW('Hygiene Data'!H101))="","",OFFSET('Hygiene Data'!$H$13,0,10*ROW('Hygiene Data'!H101)))</f>
        <v/>
      </c>
      <c r="ED107" s="292" t="str">
        <f ca="true">+IF(OFFSET('Hygiene Data'!$I$11,0,10*ROW('Hygiene Data'!I101))="","",OFFSET('Hygiene Data'!$I$11,0,10*ROW('Hygiene Data'!I101)))</f>
        <v/>
      </c>
      <c r="EE107" s="292" t="str">
        <f ca="true">+IF(OFFSET('Hygiene Data'!$I$12,0,10*ROW('Hygiene Data'!I101))="","",OFFSET('Hygiene Data'!$I$12,0,10*ROW('Hygiene Data'!I101)))</f>
        <v/>
      </c>
      <c r="EF107" s="29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8"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2"/>
      <c r="BS108" s="292" t="str">
        <f ca="true">+IF(OFFSET('Water Data'!$D$27,0,10*ROW('Water Data'!D102))="","",OFFSET('Water Data'!$D$27,0,10*ROW('Water Data'!D102)))</f>
        <v/>
      </c>
      <c r="BT108" s="292" t="str">
        <f ca="true">+IF(OFFSET('Water Data'!$D$28,0,10*ROW('Water Data'!D102))="","",OFFSET('Water Data'!$D$28,0,10*ROW('Water Data'!D102)))</f>
        <v/>
      </c>
      <c r="BU108" s="292" t="str">
        <f ca="true">+IF(OFFSET('Water Data'!$D$29,0,10*ROW('Water Data'!D102))="","",OFFSET('Water Data'!$D$29,0,10*ROW('Water Data'!D102)))</f>
        <v/>
      </c>
      <c r="BV108" s="292" t="str">
        <f ca="true">+IF(OFFSET('Water Data'!$E$27,0,10*ROW('Water Data'!E102))="","",OFFSET('Water Data'!$E$27,0,10*ROW('Water Data'!E102)))</f>
        <v/>
      </c>
      <c r="BW108" s="292" t="str">
        <f ca="true">+IF(OFFSET('Water Data'!$E$28,0,10*ROW('Water Data'!E102))="","",OFFSET('Water Data'!$E$28,0,10*ROW('Water Data'!E102)))</f>
        <v/>
      </c>
      <c r="BX108" s="292" t="str">
        <f ca="true">+IF(OFFSET('Water Data'!$E$29,0,10*ROW('Water Data'!E102))="","",OFFSET('Water Data'!$E$29,0,10*ROW('Water Data'!E102)))</f>
        <v/>
      </c>
      <c r="BY108" s="292" t="str">
        <f ca="true">+IF(OFFSET('Water Data'!$F$27,0,10*ROW('Water Data'!F102))="","",OFFSET('Water Data'!$F$27,0,10*ROW('Water Data'!F102)))</f>
        <v/>
      </c>
      <c r="BZ108" s="292" t="str">
        <f ca="true">+IF(OFFSET('Water Data'!$F$28,0,10*ROW('Water Data'!F102))="","",OFFSET('Water Data'!$F$28,0,10*ROW('Water Data'!F102)))</f>
        <v/>
      </c>
      <c r="CA108" s="292" t="str">
        <f ca="true">+IF(OFFSET('Water Data'!$F$29,0,10*ROW('Water Data'!F102))="","",OFFSET('Water Data'!$F$29,0,10*ROW('Water Data'!F102)))</f>
        <v/>
      </c>
      <c r="CB108" s="292" t="str">
        <f ca="true">+IF(OFFSET('Water Data'!$G$27,0,10*ROW('Water Data'!G102))="","",OFFSET('Water Data'!$G$27,0,10*ROW('Water Data'!G102)))</f>
        <v/>
      </c>
      <c r="CC108" s="292" t="str">
        <f ca="true">+IF(OFFSET('Water Data'!$G$28,0,10*ROW('Water Data'!G102))="","",OFFSET('Water Data'!$G$28,0,10*ROW('Water Data'!G102)))</f>
        <v/>
      </c>
      <c r="CD108" s="292" t="str">
        <f ca="true">+IF(OFFSET('Water Data'!$G$29,0,10*ROW('Water Data'!G102))="","",OFFSET('Water Data'!$G$29,0,10*ROW('Water Data'!G102)))</f>
        <v/>
      </c>
      <c r="CE108" s="292" t="str">
        <f ca="true">+IF(OFFSET('Water Data'!$H$27,0,10*ROW('Water Data'!H102))="","",OFFSET('Water Data'!$H$27,0,10*ROW('Water Data'!H102)))</f>
        <v/>
      </c>
      <c r="CF108" s="292" t="str">
        <f ca="true">+IF(OFFSET('Water Data'!$H$28,0,10*ROW('Water Data'!H102))="","",OFFSET('Water Data'!$H$28,0,10*ROW('Water Data'!H102)))</f>
        <v/>
      </c>
      <c r="CG108" s="292" t="str">
        <f ca="true">+IF(OFFSET('Water Data'!$H$29,0,10*ROW('Water Data'!H102))="","",OFFSET('Water Data'!$H$29,0,10*ROW('Water Data'!H102)))</f>
        <v/>
      </c>
      <c r="CH108" s="292" t="str">
        <f ca="true">+IF(OFFSET('Water Data'!$I$27,0,10*ROW('Water Data'!I102))="","",OFFSET('Water Data'!$I$27,0,10*ROW('Water Data'!I102)))</f>
        <v/>
      </c>
      <c r="CI108" s="292" t="str">
        <f ca="true">+IF(OFFSET('Water Data'!$I$28,0,10*ROW('Water Data'!I102))="","",OFFSET('Water Data'!$I$28,0,10*ROW('Water Data'!I102)))</f>
        <v/>
      </c>
      <c r="CJ108" s="292" t="str">
        <f ca="true">+IF(OFFSET('Water Data'!$I$29,0,10*ROW('Water Data'!I102))="","",OFFSET('Water Data'!$I$29,0,10*ROW('Water Data'!I102)))</f>
        <v/>
      </c>
      <c r="CK108" s="292" t="str">
        <f ca="true">+IF(OFFSET('Sanitation Data'!$D$28,0,10*ROW('Sanitation Data'!D102))="","",OFFSET('Sanitation Data'!$D$28,0,10*ROW('Sanitation Data'!D102)))</f>
        <v/>
      </c>
      <c r="CL108" s="292" t="str">
        <f ca="true">+IF(OFFSET('Sanitation Data'!$D$29,0,10*ROW('Sanitation Data'!D102))="","",OFFSET('Sanitation Data'!$D$29,0,10*ROW('Sanitation Data'!D102)))</f>
        <v/>
      </c>
      <c r="CM108" s="292" t="str">
        <f ca="true">+IF(OFFSET('Sanitation Data'!$D$30,0,10*ROW('Sanitation Data'!D102))="","",OFFSET('Sanitation Data'!$D$30,0,10*ROW('Sanitation Data'!D102)))</f>
        <v/>
      </c>
      <c r="CN108" s="292" t="str">
        <f ca="true">+IF(OFFSET('Sanitation Data'!$D$31,0,10*ROW('Sanitation Data'!D102))="","",OFFSET('Sanitation Data'!$D$31,0,10*ROW('Sanitation Data'!D102)))</f>
        <v/>
      </c>
      <c r="CO108" s="292" t="str">
        <f ca="true">+IF(OFFSET('Sanitation Data'!$D$32,0,10*ROW('Sanitation Data'!D102))="","",OFFSET('Sanitation Data'!$D$32,0,10*ROW('Sanitation Data'!D102)))</f>
        <v/>
      </c>
      <c r="CP108" s="292" t="str">
        <f ca="true">+IF(OFFSET('Sanitation Data'!$E$28,0,10*ROW('Sanitation Data'!E102))="","",OFFSET('Sanitation Data'!$E$28,0,10*ROW('Sanitation Data'!E102)))</f>
        <v/>
      </c>
      <c r="CQ108" s="292" t="str">
        <f ca="true">+IF(OFFSET('Sanitation Data'!$E$29,0,10*ROW('Sanitation Data'!E102))="","",OFFSET('Sanitation Data'!$E$29,0,10*ROW('Sanitation Data'!E102)))</f>
        <v/>
      </c>
      <c r="CR108" s="292" t="str">
        <f ca="true">+IF(OFFSET('Sanitation Data'!$E$30,0,10*ROW('Sanitation Data'!E102))="","",OFFSET('Sanitation Data'!$E$30,0,10*ROW('Sanitation Data'!E102)))</f>
        <v/>
      </c>
      <c r="CS108" s="292" t="str">
        <f ca="true">+IF(OFFSET('Sanitation Data'!$E$31,0,10*ROW('Sanitation Data'!E102))="","",OFFSET('Sanitation Data'!$E$31,0,10*ROW('Sanitation Data'!E102)))</f>
        <v/>
      </c>
      <c r="CT108" s="292" t="str">
        <f ca="true">+IF(OFFSET('Sanitation Data'!$E$32,0,10*ROW('Sanitation Data'!E102))="","",OFFSET('Sanitation Data'!$E$32,0,10*ROW('Sanitation Data'!E102)))</f>
        <v/>
      </c>
      <c r="CU108" s="292" t="str">
        <f ca="true">+IF(OFFSET('Sanitation Data'!$F$28,0,10*ROW('Sanitation Data'!F102))="","",OFFSET('Sanitation Data'!$F$28,0,10*ROW('Sanitation Data'!F102)))</f>
        <v/>
      </c>
      <c r="CV108" s="292" t="str">
        <f ca="true">+IF(OFFSET('Sanitation Data'!$F$29,0,10*ROW('Sanitation Data'!F102))="","",OFFSET('Sanitation Data'!$F$29,0,10*ROW('Sanitation Data'!F102)))</f>
        <v/>
      </c>
      <c r="CW108" s="292" t="str">
        <f ca="true">+IF(OFFSET('Sanitation Data'!$F$30,0,10*ROW('Sanitation Data'!F102))="","",OFFSET('Sanitation Data'!$F$30,0,10*ROW('Sanitation Data'!F102)))</f>
        <v/>
      </c>
      <c r="CX108" s="292" t="str">
        <f ca="true">+IF(OFFSET('Sanitation Data'!$F$31,0,10*ROW('Sanitation Data'!F102))="","",OFFSET('Sanitation Data'!$F$31,0,10*ROW('Sanitation Data'!F102)))</f>
        <v/>
      </c>
      <c r="CY108" s="292" t="str">
        <f ca="true">+IF(OFFSET('Sanitation Data'!$F$32,0,10*ROW('Sanitation Data'!F102))="","",OFFSET('Sanitation Data'!$F$32,0,10*ROW('Sanitation Data'!F102)))</f>
        <v/>
      </c>
      <c r="CZ108" s="292" t="str">
        <f ca="true">+IF(OFFSET('Sanitation Data'!$G$28,0,10*ROW('Sanitation Data'!G102))="","",OFFSET('Sanitation Data'!$G$28,0,10*ROW('Sanitation Data'!G102)))</f>
        <v/>
      </c>
      <c r="DA108" s="292" t="str">
        <f ca="true">+IF(OFFSET('Sanitation Data'!$G$29,0,10*ROW('Sanitation Data'!G102))="","",OFFSET('Sanitation Data'!$G$29,0,10*ROW('Sanitation Data'!G102)))</f>
        <v/>
      </c>
      <c r="DB108" s="292" t="str">
        <f ca="true">+IF(OFFSET('Sanitation Data'!$G$30,0,10*ROW('Sanitation Data'!G102))="","",OFFSET('Sanitation Data'!$G$30,0,10*ROW('Sanitation Data'!G102)))</f>
        <v/>
      </c>
      <c r="DC108" s="292" t="str">
        <f ca="true">+IF(OFFSET('Sanitation Data'!$G$31,0,10*ROW('Sanitation Data'!G102))="","",OFFSET('Sanitation Data'!$G$31,0,10*ROW('Sanitation Data'!G102)))</f>
        <v/>
      </c>
      <c r="DD108" s="292" t="str">
        <f ca="true">+IF(OFFSET('Sanitation Data'!$G$32,0,10*ROW('Sanitation Data'!G102))="","",OFFSET('Sanitation Data'!$G$32,0,10*ROW('Sanitation Data'!G102)))</f>
        <v/>
      </c>
      <c r="DE108" s="292" t="str">
        <f ca="true">+IF(OFFSET('Sanitation Data'!$H$28,0,10*ROW('Sanitation Data'!H102))="","",OFFSET('Sanitation Data'!$H$28,0,10*ROW('Sanitation Data'!H102)))</f>
        <v/>
      </c>
      <c r="DF108" s="292" t="str">
        <f ca="true">+IF(OFFSET('Sanitation Data'!$H$29,0,10*ROW('Sanitation Data'!H102))="","",OFFSET('Sanitation Data'!$H$29,0,10*ROW('Sanitation Data'!H102)))</f>
        <v/>
      </c>
      <c r="DG108" s="292" t="str">
        <f ca="true">+IF(OFFSET('Sanitation Data'!$H$30,0,10*ROW('Sanitation Data'!H102))="","",OFFSET('Sanitation Data'!$H$30,0,10*ROW('Sanitation Data'!H102)))</f>
        <v/>
      </c>
      <c r="DH108" s="292" t="str">
        <f ca="true">+IF(OFFSET('Sanitation Data'!$H$31,0,10*ROW('Sanitation Data'!H102))="","",OFFSET('Sanitation Data'!$H$31,0,10*ROW('Sanitation Data'!H102)))</f>
        <v/>
      </c>
      <c r="DI108" s="292" t="str">
        <f ca="true">+IF(OFFSET('Sanitation Data'!$H$32,0,10*ROW('Sanitation Data'!H102))="","",OFFSET('Sanitation Data'!$H$32,0,10*ROW('Sanitation Data'!H102)))</f>
        <v/>
      </c>
      <c r="DJ108" s="292" t="str">
        <f ca="true">+IF(OFFSET('Sanitation Data'!$I$28,0,10*ROW('Sanitation Data'!I102))="","",OFFSET('Sanitation Data'!$I$28,0,10*ROW('Sanitation Data'!I102)))</f>
        <v/>
      </c>
      <c r="DK108" s="292" t="str">
        <f ca="true">+IF(OFFSET('Sanitation Data'!$I$29,0,10*ROW('Sanitation Data'!I102))="","",OFFSET('Sanitation Data'!$I$29,0,10*ROW('Sanitation Data'!I102)))</f>
        <v/>
      </c>
      <c r="DL108" s="292" t="str">
        <f ca="true">+IF(OFFSET('Sanitation Data'!$I$30,0,10*ROW('Sanitation Data'!I102))="","",OFFSET('Sanitation Data'!$I$30,0,10*ROW('Sanitation Data'!I102)))</f>
        <v/>
      </c>
      <c r="DM108" s="292" t="str">
        <f ca="true">+IF(OFFSET('Sanitation Data'!$I$31,0,10*ROW('Sanitation Data'!I102))="","",OFFSET('Sanitation Data'!$I$31,0,10*ROW('Sanitation Data'!I102)))</f>
        <v/>
      </c>
      <c r="DN108" s="292" t="str">
        <f ca="true">+IF(OFFSET('Sanitation Data'!$I$32,0,10*ROW('Sanitation Data'!I102))="","",OFFSET('Sanitation Data'!$I$32,0,10*ROW('Sanitation Data'!I102)))</f>
        <v/>
      </c>
      <c r="DO108" s="292" t="str">
        <f ca="true">+IF(OFFSET('Hygiene Data'!$D$11,0,10*ROW('Hygiene Data'!D102))="","",OFFSET('Hygiene Data'!$D$11,0,10*ROW('Hygiene Data'!D102)))</f>
        <v/>
      </c>
      <c r="DP108" s="292" t="str">
        <f ca="true">+IF(OFFSET('Hygiene Data'!$D$12,0,10*ROW('Hygiene Data'!D102))="","",OFFSET('Hygiene Data'!$D$12,0,10*ROW('Hygiene Data'!D102)))</f>
        <v/>
      </c>
      <c r="DQ108" s="292" t="str">
        <f ca="true">+IF(OFFSET('Hygiene Data'!$D$13,0,10*ROW('Hygiene Data'!D102))="","",OFFSET('Hygiene Data'!$D$13,0,10*ROW('Hygiene Data'!D102)))</f>
        <v/>
      </c>
      <c r="DR108" s="292" t="str">
        <f ca="true">+IF(OFFSET('Hygiene Data'!$E$11,0,10*ROW('Hygiene Data'!E102))="","",OFFSET('Hygiene Data'!$E$11,0,10*ROW('Hygiene Data'!E102)))</f>
        <v/>
      </c>
      <c r="DS108" s="292" t="str">
        <f ca="true">+IF(OFFSET('Hygiene Data'!$E$12,0,10*ROW('Hygiene Data'!E102))="","",OFFSET('Hygiene Data'!$E$12,0,10*ROW('Hygiene Data'!E102)))</f>
        <v/>
      </c>
      <c r="DT108" s="292" t="str">
        <f ca="true">+IF(OFFSET('Hygiene Data'!$E$13,0,10*ROW('Hygiene Data'!E102))="","",OFFSET('Hygiene Data'!$E$13,0,10*ROW('Hygiene Data'!E102)))</f>
        <v/>
      </c>
      <c r="DU108" s="292" t="str">
        <f ca="true">+IF(OFFSET('Hygiene Data'!$F$11,0,10*ROW('Hygiene Data'!F102))="","",OFFSET('Hygiene Data'!$F$11,0,10*ROW('Hygiene Data'!F102)))</f>
        <v/>
      </c>
      <c r="DV108" s="292" t="str">
        <f ca="true">+IF(OFFSET('Hygiene Data'!$F$12,0,10*ROW('Hygiene Data'!F102))="","",OFFSET('Hygiene Data'!$F$12,0,10*ROW('Hygiene Data'!F102)))</f>
        <v/>
      </c>
      <c r="DW108" s="292" t="str">
        <f ca="true">+IF(OFFSET('Hygiene Data'!$F$13,0,10*ROW('Hygiene Data'!F102))="","",OFFSET('Hygiene Data'!$F$13,0,10*ROW('Hygiene Data'!F102)))</f>
        <v/>
      </c>
      <c r="DX108" s="292" t="str">
        <f ca="true">+IF(OFFSET('Hygiene Data'!$G$11,0,10*ROW('Hygiene Data'!G102))="","",OFFSET('Hygiene Data'!$G$11,0,10*ROW('Hygiene Data'!G102)))</f>
        <v/>
      </c>
      <c r="DY108" s="292" t="str">
        <f ca="true">+IF(OFFSET('Hygiene Data'!$G$12,0,10*ROW('Hygiene Data'!G102))="","",OFFSET('Hygiene Data'!$G$12,0,10*ROW('Hygiene Data'!G102)))</f>
        <v/>
      </c>
      <c r="DZ108" s="292" t="str">
        <f ca="true">+IF(OFFSET('Hygiene Data'!$G$13,0,10*ROW('Hygiene Data'!G102))="","",OFFSET('Hygiene Data'!$G$13,0,10*ROW('Hygiene Data'!G102)))</f>
        <v/>
      </c>
      <c r="EA108" s="292" t="str">
        <f ca="true">+IF(OFFSET('Hygiene Data'!$H$11,0,10*ROW('Hygiene Data'!H102))="","",OFFSET('Hygiene Data'!$H$11,0,10*ROW('Hygiene Data'!H102)))</f>
        <v/>
      </c>
      <c r="EB108" s="292" t="str">
        <f ca="true">+IF(OFFSET('Hygiene Data'!$H$12,0,10*ROW('Hygiene Data'!H102))="","",OFFSET('Hygiene Data'!$H$12,0,10*ROW('Hygiene Data'!H102)))</f>
        <v/>
      </c>
      <c r="EC108" s="292" t="str">
        <f ca="true">+IF(OFFSET('Hygiene Data'!$H$13,0,10*ROW('Hygiene Data'!H102))="","",OFFSET('Hygiene Data'!$H$13,0,10*ROW('Hygiene Data'!H102)))</f>
        <v/>
      </c>
      <c r="ED108" s="292" t="str">
        <f ca="true">+IF(OFFSET('Hygiene Data'!$I$11,0,10*ROW('Hygiene Data'!I102))="","",OFFSET('Hygiene Data'!$I$11,0,10*ROW('Hygiene Data'!I102)))</f>
        <v/>
      </c>
      <c r="EE108" s="292" t="str">
        <f ca="true">+IF(OFFSET('Hygiene Data'!$I$12,0,10*ROW('Hygiene Data'!I102))="","",OFFSET('Hygiene Data'!$I$12,0,10*ROW('Hygiene Data'!I102)))</f>
        <v/>
      </c>
      <c r="EF108" s="29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8"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2"/>
      <c r="BS109" s="292" t="str">
        <f ca="true">+IF(OFFSET('Water Data'!$D$27,0,10*ROW('Water Data'!D103))="","",OFFSET('Water Data'!$D$27,0,10*ROW('Water Data'!D103)))</f>
        <v/>
      </c>
      <c r="BT109" s="292" t="str">
        <f ca="true">+IF(OFFSET('Water Data'!$D$28,0,10*ROW('Water Data'!D103))="","",OFFSET('Water Data'!$D$28,0,10*ROW('Water Data'!D103)))</f>
        <v/>
      </c>
      <c r="BU109" s="292" t="str">
        <f ca="true">+IF(OFFSET('Water Data'!$D$29,0,10*ROW('Water Data'!D103))="","",OFFSET('Water Data'!$D$29,0,10*ROW('Water Data'!D103)))</f>
        <v/>
      </c>
      <c r="BV109" s="292" t="str">
        <f ca="true">+IF(OFFSET('Water Data'!$E$27,0,10*ROW('Water Data'!E103))="","",OFFSET('Water Data'!$E$27,0,10*ROW('Water Data'!E103)))</f>
        <v/>
      </c>
      <c r="BW109" s="292" t="str">
        <f ca="true">+IF(OFFSET('Water Data'!$E$28,0,10*ROW('Water Data'!E103))="","",OFFSET('Water Data'!$E$28,0,10*ROW('Water Data'!E103)))</f>
        <v/>
      </c>
      <c r="BX109" s="292" t="str">
        <f ca="true">+IF(OFFSET('Water Data'!$E$29,0,10*ROW('Water Data'!E103))="","",OFFSET('Water Data'!$E$29,0,10*ROW('Water Data'!E103)))</f>
        <v/>
      </c>
      <c r="BY109" s="292" t="str">
        <f ca="true">+IF(OFFSET('Water Data'!$F$27,0,10*ROW('Water Data'!F103))="","",OFFSET('Water Data'!$F$27,0,10*ROW('Water Data'!F103)))</f>
        <v/>
      </c>
      <c r="BZ109" s="292" t="str">
        <f ca="true">+IF(OFFSET('Water Data'!$F$28,0,10*ROW('Water Data'!F103))="","",OFFSET('Water Data'!$F$28,0,10*ROW('Water Data'!F103)))</f>
        <v/>
      </c>
      <c r="CA109" s="292" t="str">
        <f ca="true">+IF(OFFSET('Water Data'!$F$29,0,10*ROW('Water Data'!F103))="","",OFFSET('Water Data'!$F$29,0,10*ROW('Water Data'!F103)))</f>
        <v/>
      </c>
      <c r="CB109" s="292" t="str">
        <f ca="true">+IF(OFFSET('Water Data'!$G$27,0,10*ROW('Water Data'!G103))="","",OFFSET('Water Data'!$G$27,0,10*ROW('Water Data'!G103)))</f>
        <v/>
      </c>
      <c r="CC109" s="292" t="str">
        <f ca="true">+IF(OFFSET('Water Data'!$G$28,0,10*ROW('Water Data'!G103))="","",OFFSET('Water Data'!$G$28,0,10*ROW('Water Data'!G103)))</f>
        <v/>
      </c>
      <c r="CD109" s="292" t="str">
        <f ca="true">+IF(OFFSET('Water Data'!$G$29,0,10*ROW('Water Data'!G103))="","",OFFSET('Water Data'!$G$29,0,10*ROW('Water Data'!G103)))</f>
        <v/>
      </c>
      <c r="CE109" s="292" t="str">
        <f ca="true">+IF(OFFSET('Water Data'!$H$27,0,10*ROW('Water Data'!H103))="","",OFFSET('Water Data'!$H$27,0,10*ROW('Water Data'!H103)))</f>
        <v/>
      </c>
      <c r="CF109" s="292" t="str">
        <f ca="true">+IF(OFFSET('Water Data'!$H$28,0,10*ROW('Water Data'!H103))="","",OFFSET('Water Data'!$H$28,0,10*ROW('Water Data'!H103)))</f>
        <v/>
      </c>
      <c r="CG109" s="292" t="str">
        <f ca="true">+IF(OFFSET('Water Data'!$H$29,0,10*ROW('Water Data'!H103))="","",OFFSET('Water Data'!$H$29,0,10*ROW('Water Data'!H103)))</f>
        <v/>
      </c>
      <c r="CH109" s="292" t="str">
        <f ca="true">+IF(OFFSET('Water Data'!$I$27,0,10*ROW('Water Data'!I103))="","",OFFSET('Water Data'!$I$27,0,10*ROW('Water Data'!I103)))</f>
        <v/>
      </c>
      <c r="CI109" s="292" t="str">
        <f ca="true">+IF(OFFSET('Water Data'!$I$28,0,10*ROW('Water Data'!I103))="","",OFFSET('Water Data'!$I$28,0,10*ROW('Water Data'!I103)))</f>
        <v/>
      </c>
      <c r="CJ109" s="292" t="str">
        <f ca="true">+IF(OFFSET('Water Data'!$I$29,0,10*ROW('Water Data'!I103))="","",OFFSET('Water Data'!$I$29,0,10*ROW('Water Data'!I103)))</f>
        <v/>
      </c>
      <c r="CK109" s="292" t="str">
        <f ca="true">+IF(OFFSET('Sanitation Data'!$D$28,0,10*ROW('Sanitation Data'!D103))="","",OFFSET('Sanitation Data'!$D$28,0,10*ROW('Sanitation Data'!D103)))</f>
        <v/>
      </c>
      <c r="CL109" s="292" t="str">
        <f ca="true">+IF(OFFSET('Sanitation Data'!$D$29,0,10*ROW('Sanitation Data'!D103))="","",OFFSET('Sanitation Data'!$D$29,0,10*ROW('Sanitation Data'!D103)))</f>
        <v/>
      </c>
      <c r="CM109" s="292" t="str">
        <f ca="true">+IF(OFFSET('Sanitation Data'!$D$30,0,10*ROW('Sanitation Data'!D103))="","",OFFSET('Sanitation Data'!$D$30,0,10*ROW('Sanitation Data'!D103)))</f>
        <v/>
      </c>
      <c r="CN109" s="292" t="str">
        <f ca="true">+IF(OFFSET('Sanitation Data'!$D$31,0,10*ROW('Sanitation Data'!D103))="","",OFFSET('Sanitation Data'!$D$31,0,10*ROW('Sanitation Data'!D103)))</f>
        <v/>
      </c>
      <c r="CO109" s="292" t="str">
        <f ca="true">+IF(OFFSET('Sanitation Data'!$D$32,0,10*ROW('Sanitation Data'!D103))="","",OFFSET('Sanitation Data'!$D$32,0,10*ROW('Sanitation Data'!D103)))</f>
        <v/>
      </c>
      <c r="CP109" s="292" t="str">
        <f ca="true">+IF(OFFSET('Sanitation Data'!$E$28,0,10*ROW('Sanitation Data'!E103))="","",OFFSET('Sanitation Data'!$E$28,0,10*ROW('Sanitation Data'!E103)))</f>
        <v/>
      </c>
      <c r="CQ109" s="292" t="str">
        <f ca="true">+IF(OFFSET('Sanitation Data'!$E$29,0,10*ROW('Sanitation Data'!E103))="","",OFFSET('Sanitation Data'!$E$29,0,10*ROW('Sanitation Data'!E103)))</f>
        <v/>
      </c>
      <c r="CR109" s="292" t="str">
        <f ca="true">+IF(OFFSET('Sanitation Data'!$E$30,0,10*ROW('Sanitation Data'!E103))="","",OFFSET('Sanitation Data'!$E$30,0,10*ROW('Sanitation Data'!E103)))</f>
        <v/>
      </c>
      <c r="CS109" s="292" t="str">
        <f ca="true">+IF(OFFSET('Sanitation Data'!$E$31,0,10*ROW('Sanitation Data'!E103))="","",OFFSET('Sanitation Data'!$E$31,0,10*ROW('Sanitation Data'!E103)))</f>
        <v/>
      </c>
      <c r="CT109" s="292" t="str">
        <f ca="true">+IF(OFFSET('Sanitation Data'!$E$32,0,10*ROW('Sanitation Data'!E103))="","",OFFSET('Sanitation Data'!$E$32,0,10*ROW('Sanitation Data'!E103)))</f>
        <v/>
      </c>
      <c r="CU109" s="292" t="str">
        <f ca="true">+IF(OFFSET('Sanitation Data'!$F$28,0,10*ROW('Sanitation Data'!F103))="","",OFFSET('Sanitation Data'!$F$28,0,10*ROW('Sanitation Data'!F103)))</f>
        <v/>
      </c>
      <c r="CV109" s="292" t="str">
        <f ca="true">+IF(OFFSET('Sanitation Data'!$F$29,0,10*ROW('Sanitation Data'!F103))="","",OFFSET('Sanitation Data'!$F$29,0,10*ROW('Sanitation Data'!F103)))</f>
        <v/>
      </c>
      <c r="CW109" s="292" t="str">
        <f ca="true">+IF(OFFSET('Sanitation Data'!$F$30,0,10*ROW('Sanitation Data'!F103))="","",OFFSET('Sanitation Data'!$F$30,0,10*ROW('Sanitation Data'!F103)))</f>
        <v/>
      </c>
      <c r="CX109" s="292" t="str">
        <f ca="true">+IF(OFFSET('Sanitation Data'!$F$31,0,10*ROW('Sanitation Data'!F103))="","",OFFSET('Sanitation Data'!$F$31,0,10*ROW('Sanitation Data'!F103)))</f>
        <v/>
      </c>
      <c r="CY109" s="292" t="str">
        <f ca="true">+IF(OFFSET('Sanitation Data'!$F$32,0,10*ROW('Sanitation Data'!F103))="","",OFFSET('Sanitation Data'!$F$32,0,10*ROW('Sanitation Data'!F103)))</f>
        <v/>
      </c>
      <c r="CZ109" s="292" t="str">
        <f ca="true">+IF(OFFSET('Sanitation Data'!$G$28,0,10*ROW('Sanitation Data'!G103))="","",OFFSET('Sanitation Data'!$G$28,0,10*ROW('Sanitation Data'!G103)))</f>
        <v/>
      </c>
      <c r="DA109" s="292" t="str">
        <f ca="true">+IF(OFFSET('Sanitation Data'!$G$29,0,10*ROW('Sanitation Data'!G103))="","",OFFSET('Sanitation Data'!$G$29,0,10*ROW('Sanitation Data'!G103)))</f>
        <v/>
      </c>
      <c r="DB109" s="292" t="str">
        <f ca="true">+IF(OFFSET('Sanitation Data'!$G$30,0,10*ROW('Sanitation Data'!G103))="","",OFFSET('Sanitation Data'!$G$30,0,10*ROW('Sanitation Data'!G103)))</f>
        <v/>
      </c>
      <c r="DC109" s="292" t="str">
        <f ca="true">+IF(OFFSET('Sanitation Data'!$G$31,0,10*ROW('Sanitation Data'!G103))="","",OFFSET('Sanitation Data'!$G$31,0,10*ROW('Sanitation Data'!G103)))</f>
        <v/>
      </c>
      <c r="DD109" s="292" t="str">
        <f ca="true">+IF(OFFSET('Sanitation Data'!$G$32,0,10*ROW('Sanitation Data'!G103))="","",OFFSET('Sanitation Data'!$G$32,0,10*ROW('Sanitation Data'!G103)))</f>
        <v/>
      </c>
      <c r="DE109" s="292" t="str">
        <f ca="true">+IF(OFFSET('Sanitation Data'!$H$28,0,10*ROW('Sanitation Data'!H103))="","",OFFSET('Sanitation Data'!$H$28,0,10*ROW('Sanitation Data'!H103)))</f>
        <v/>
      </c>
      <c r="DF109" s="292" t="str">
        <f ca="true">+IF(OFFSET('Sanitation Data'!$H$29,0,10*ROW('Sanitation Data'!H103))="","",OFFSET('Sanitation Data'!$H$29,0,10*ROW('Sanitation Data'!H103)))</f>
        <v/>
      </c>
      <c r="DG109" s="292" t="str">
        <f ca="true">+IF(OFFSET('Sanitation Data'!$H$30,0,10*ROW('Sanitation Data'!H103))="","",OFFSET('Sanitation Data'!$H$30,0,10*ROW('Sanitation Data'!H103)))</f>
        <v/>
      </c>
      <c r="DH109" s="292" t="str">
        <f ca="true">+IF(OFFSET('Sanitation Data'!$H$31,0,10*ROW('Sanitation Data'!H103))="","",OFFSET('Sanitation Data'!$H$31,0,10*ROW('Sanitation Data'!H103)))</f>
        <v/>
      </c>
      <c r="DI109" s="292" t="str">
        <f ca="true">+IF(OFFSET('Sanitation Data'!$H$32,0,10*ROW('Sanitation Data'!H103))="","",OFFSET('Sanitation Data'!$H$32,0,10*ROW('Sanitation Data'!H103)))</f>
        <v/>
      </c>
      <c r="DJ109" s="292" t="str">
        <f ca="true">+IF(OFFSET('Sanitation Data'!$I$28,0,10*ROW('Sanitation Data'!I103))="","",OFFSET('Sanitation Data'!$I$28,0,10*ROW('Sanitation Data'!I103)))</f>
        <v/>
      </c>
      <c r="DK109" s="292" t="str">
        <f ca="true">+IF(OFFSET('Sanitation Data'!$I$29,0,10*ROW('Sanitation Data'!I103))="","",OFFSET('Sanitation Data'!$I$29,0,10*ROW('Sanitation Data'!I103)))</f>
        <v/>
      </c>
      <c r="DL109" s="292" t="str">
        <f ca="true">+IF(OFFSET('Sanitation Data'!$I$30,0,10*ROW('Sanitation Data'!I103))="","",OFFSET('Sanitation Data'!$I$30,0,10*ROW('Sanitation Data'!I103)))</f>
        <v/>
      </c>
      <c r="DM109" s="292" t="str">
        <f ca="true">+IF(OFFSET('Sanitation Data'!$I$31,0,10*ROW('Sanitation Data'!I103))="","",OFFSET('Sanitation Data'!$I$31,0,10*ROW('Sanitation Data'!I103)))</f>
        <v/>
      </c>
      <c r="DN109" s="292" t="str">
        <f ca="true">+IF(OFFSET('Sanitation Data'!$I$32,0,10*ROW('Sanitation Data'!I103))="","",OFFSET('Sanitation Data'!$I$32,0,10*ROW('Sanitation Data'!I103)))</f>
        <v/>
      </c>
      <c r="DO109" s="292" t="str">
        <f ca="true">+IF(OFFSET('Hygiene Data'!$D$11,0,10*ROW('Hygiene Data'!D103))="","",OFFSET('Hygiene Data'!$D$11,0,10*ROW('Hygiene Data'!D103)))</f>
        <v/>
      </c>
      <c r="DP109" s="292" t="str">
        <f ca="true">+IF(OFFSET('Hygiene Data'!$D$12,0,10*ROW('Hygiene Data'!D103))="","",OFFSET('Hygiene Data'!$D$12,0,10*ROW('Hygiene Data'!D103)))</f>
        <v/>
      </c>
      <c r="DQ109" s="292" t="str">
        <f ca="true">+IF(OFFSET('Hygiene Data'!$D$13,0,10*ROW('Hygiene Data'!D103))="","",OFFSET('Hygiene Data'!$D$13,0,10*ROW('Hygiene Data'!D103)))</f>
        <v/>
      </c>
      <c r="DR109" s="292" t="str">
        <f ca="true">+IF(OFFSET('Hygiene Data'!$E$11,0,10*ROW('Hygiene Data'!E103))="","",OFFSET('Hygiene Data'!$E$11,0,10*ROW('Hygiene Data'!E103)))</f>
        <v/>
      </c>
      <c r="DS109" s="292" t="str">
        <f ca="true">+IF(OFFSET('Hygiene Data'!$E$12,0,10*ROW('Hygiene Data'!E103))="","",OFFSET('Hygiene Data'!$E$12,0,10*ROW('Hygiene Data'!E103)))</f>
        <v/>
      </c>
      <c r="DT109" s="292" t="str">
        <f ca="true">+IF(OFFSET('Hygiene Data'!$E$13,0,10*ROW('Hygiene Data'!E103))="","",OFFSET('Hygiene Data'!$E$13,0,10*ROW('Hygiene Data'!E103)))</f>
        <v/>
      </c>
      <c r="DU109" s="292" t="str">
        <f ca="true">+IF(OFFSET('Hygiene Data'!$F$11,0,10*ROW('Hygiene Data'!F103))="","",OFFSET('Hygiene Data'!$F$11,0,10*ROW('Hygiene Data'!F103)))</f>
        <v/>
      </c>
      <c r="DV109" s="292" t="str">
        <f ca="true">+IF(OFFSET('Hygiene Data'!$F$12,0,10*ROW('Hygiene Data'!F103))="","",OFFSET('Hygiene Data'!$F$12,0,10*ROW('Hygiene Data'!F103)))</f>
        <v/>
      </c>
      <c r="DW109" s="292" t="str">
        <f ca="true">+IF(OFFSET('Hygiene Data'!$F$13,0,10*ROW('Hygiene Data'!F103))="","",OFFSET('Hygiene Data'!$F$13,0,10*ROW('Hygiene Data'!F103)))</f>
        <v/>
      </c>
      <c r="DX109" s="292" t="str">
        <f ca="true">+IF(OFFSET('Hygiene Data'!$G$11,0,10*ROW('Hygiene Data'!G103))="","",OFFSET('Hygiene Data'!$G$11,0,10*ROW('Hygiene Data'!G103)))</f>
        <v/>
      </c>
      <c r="DY109" s="292" t="str">
        <f ca="true">+IF(OFFSET('Hygiene Data'!$G$12,0,10*ROW('Hygiene Data'!G103))="","",OFFSET('Hygiene Data'!$G$12,0,10*ROW('Hygiene Data'!G103)))</f>
        <v/>
      </c>
      <c r="DZ109" s="292" t="str">
        <f ca="true">+IF(OFFSET('Hygiene Data'!$G$13,0,10*ROW('Hygiene Data'!G103))="","",OFFSET('Hygiene Data'!$G$13,0,10*ROW('Hygiene Data'!G103)))</f>
        <v/>
      </c>
      <c r="EA109" s="292" t="str">
        <f ca="true">+IF(OFFSET('Hygiene Data'!$H$11,0,10*ROW('Hygiene Data'!H103))="","",OFFSET('Hygiene Data'!$H$11,0,10*ROW('Hygiene Data'!H103)))</f>
        <v/>
      </c>
      <c r="EB109" s="292" t="str">
        <f ca="true">+IF(OFFSET('Hygiene Data'!$H$12,0,10*ROW('Hygiene Data'!H103))="","",OFFSET('Hygiene Data'!$H$12,0,10*ROW('Hygiene Data'!H103)))</f>
        <v/>
      </c>
      <c r="EC109" s="292" t="str">
        <f ca="true">+IF(OFFSET('Hygiene Data'!$H$13,0,10*ROW('Hygiene Data'!H103))="","",OFFSET('Hygiene Data'!$H$13,0,10*ROW('Hygiene Data'!H103)))</f>
        <v/>
      </c>
      <c r="ED109" s="292" t="str">
        <f ca="true">+IF(OFFSET('Hygiene Data'!$I$11,0,10*ROW('Hygiene Data'!I103))="","",OFFSET('Hygiene Data'!$I$11,0,10*ROW('Hygiene Data'!I103)))</f>
        <v/>
      </c>
      <c r="EE109" s="292" t="str">
        <f ca="true">+IF(OFFSET('Hygiene Data'!$I$12,0,10*ROW('Hygiene Data'!I103))="","",OFFSET('Hygiene Data'!$I$12,0,10*ROW('Hygiene Data'!I103)))</f>
        <v/>
      </c>
      <c r="EF109" s="29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8"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2"/>
      <c r="BS110" s="292" t="str">
        <f ca="true">+IF(OFFSET('Water Data'!$D$27,0,10*ROW('Water Data'!D104))="","",OFFSET('Water Data'!$D$27,0,10*ROW('Water Data'!D104)))</f>
        <v/>
      </c>
      <c r="BT110" s="292" t="str">
        <f ca="true">+IF(OFFSET('Water Data'!$D$28,0,10*ROW('Water Data'!D104))="","",OFFSET('Water Data'!$D$28,0,10*ROW('Water Data'!D104)))</f>
        <v/>
      </c>
      <c r="BU110" s="292" t="str">
        <f ca="true">+IF(OFFSET('Water Data'!$D$29,0,10*ROW('Water Data'!D104))="","",OFFSET('Water Data'!$D$29,0,10*ROW('Water Data'!D104)))</f>
        <v/>
      </c>
      <c r="BV110" s="292" t="str">
        <f ca="true">+IF(OFFSET('Water Data'!$E$27,0,10*ROW('Water Data'!E104))="","",OFFSET('Water Data'!$E$27,0,10*ROW('Water Data'!E104)))</f>
        <v/>
      </c>
      <c r="BW110" s="292" t="str">
        <f ca="true">+IF(OFFSET('Water Data'!$E$28,0,10*ROW('Water Data'!E104))="","",OFFSET('Water Data'!$E$28,0,10*ROW('Water Data'!E104)))</f>
        <v/>
      </c>
      <c r="BX110" s="292" t="str">
        <f ca="true">+IF(OFFSET('Water Data'!$E$29,0,10*ROW('Water Data'!E104))="","",OFFSET('Water Data'!$E$29,0,10*ROW('Water Data'!E104)))</f>
        <v/>
      </c>
      <c r="BY110" s="292" t="str">
        <f ca="true">+IF(OFFSET('Water Data'!$F$27,0,10*ROW('Water Data'!F104))="","",OFFSET('Water Data'!$F$27,0,10*ROW('Water Data'!F104)))</f>
        <v/>
      </c>
      <c r="BZ110" s="292" t="str">
        <f ca="true">+IF(OFFSET('Water Data'!$F$28,0,10*ROW('Water Data'!F104))="","",OFFSET('Water Data'!$F$28,0,10*ROW('Water Data'!F104)))</f>
        <v/>
      </c>
      <c r="CA110" s="292" t="str">
        <f ca="true">+IF(OFFSET('Water Data'!$F$29,0,10*ROW('Water Data'!F104))="","",OFFSET('Water Data'!$F$29,0,10*ROW('Water Data'!F104)))</f>
        <v/>
      </c>
      <c r="CB110" s="292" t="str">
        <f ca="true">+IF(OFFSET('Water Data'!$G$27,0,10*ROW('Water Data'!G104))="","",OFFSET('Water Data'!$G$27,0,10*ROW('Water Data'!G104)))</f>
        <v/>
      </c>
      <c r="CC110" s="292" t="str">
        <f ca="true">+IF(OFFSET('Water Data'!$G$28,0,10*ROW('Water Data'!G104))="","",OFFSET('Water Data'!$G$28,0,10*ROW('Water Data'!G104)))</f>
        <v/>
      </c>
      <c r="CD110" s="292" t="str">
        <f ca="true">+IF(OFFSET('Water Data'!$G$29,0,10*ROW('Water Data'!G104))="","",OFFSET('Water Data'!$G$29,0,10*ROW('Water Data'!G104)))</f>
        <v/>
      </c>
      <c r="CE110" s="292" t="str">
        <f ca="true">+IF(OFFSET('Water Data'!$H$27,0,10*ROW('Water Data'!H104))="","",OFFSET('Water Data'!$H$27,0,10*ROW('Water Data'!H104)))</f>
        <v/>
      </c>
      <c r="CF110" s="292" t="str">
        <f ca="true">+IF(OFFSET('Water Data'!$H$28,0,10*ROW('Water Data'!H104))="","",OFFSET('Water Data'!$H$28,0,10*ROW('Water Data'!H104)))</f>
        <v/>
      </c>
      <c r="CG110" s="292" t="str">
        <f ca="true">+IF(OFFSET('Water Data'!$H$29,0,10*ROW('Water Data'!H104))="","",OFFSET('Water Data'!$H$29,0,10*ROW('Water Data'!H104)))</f>
        <v/>
      </c>
      <c r="CH110" s="292" t="str">
        <f ca="true">+IF(OFFSET('Water Data'!$I$27,0,10*ROW('Water Data'!I104))="","",OFFSET('Water Data'!$I$27,0,10*ROW('Water Data'!I104)))</f>
        <v/>
      </c>
      <c r="CI110" s="292" t="str">
        <f ca="true">+IF(OFFSET('Water Data'!$I$28,0,10*ROW('Water Data'!I104))="","",OFFSET('Water Data'!$I$28,0,10*ROW('Water Data'!I104)))</f>
        <v/>
      </c>
      <c r="CJ110" s="292" t="str">
        <f ca="true">+IF(OFFSET('Water Data'!$I$29,0,10*ROW('Water Data'!I104))="","",OFFSET('Water Data'!$I$29,0,10*ROW('Water Data'!I104)))</f>
        <v/>
      </c>
      <c r="CK110" s="292" t="str">
        <f ca="true">+IF(OFFSET('Sanitation Data'!$D$28,0,10*ROW('Sanitation Data'!D104))="","",OFFSET('Sanitation Data'!$D$28,0,10*ROW('Sanitation Data'!D104)))</f>
        <v/>
      </c>
      <c r="CL110" s="292" t="str">
        <f ca="true">+IF(OFFSET('Sanitation Data'!$D$29,0,10*ROW('Sanitation Data'!D104))="","",OFFSET('Sanitation Data'!$D$29,0,10*ROW('Sanitation Data'!D104)))</f>
        <v/>
      </c>
      <c r="CM110" s="292" t="str">
        <f ca="true">+IF(OFFSET('Sanitation Data'!$D$30,0,10*ROW('Sanitation Data'!D104))="","",OFFSET('Sanitation Data'!$D$30,0,10*ROW('Sanitation Data'!D104)))</f>
        <v/>
      </c>
      <c r="CN110" s="292" t="str">
        <f ca="true">+IF(OFFSET('Sanitation Data'!$D$31,0,10*ROW('Sanitation Data'!D104))="","",OFFSET('Sanitation Data'!$D$31,0,10*ROW('Sanitation Data'!D104)))</f>
        <v/>
      </c>
      <c r="CO110" s="292" t="str">
        <f ca="true">+IF(OFFSET('Sanitation Data'!$D$32,0,10*ROW('Sanitation Data'!D104))="","",OFFSET('Sanitation Data'!$D$32,0,10*ROW('Sanitation Data'!D104)))</f>
        <v/>
      </c>
      <c r="CP110" s="292" t="str">
        <f ca="true">+IF(OFFSET('Sanitation Data'!$E$28,0,10*ROW('Sanitation Data'!E104))="","",OFFSET('Sanitation Data'!$E$28,0,10*ROW('Sanitation Data'!E104)))</f>
        <v/>
      </c>
      <c r="CQ110" s="292" t="str">
        <f ca="true">+IF(OFFSET('Sanitation Data'!$E$29,0,10*ROW('Sanitation Data'!E104))="","",OFFSET('Sanitation Data'!$E$29,0,10*ROW('Sanitation Data'!E104)))</f>
        <v/>
      </c>
      <c r="CR110" s="292" t="str">
        <f ca="true">+IF(OFFSET('Sanitation Data'!$E$30,0,10*ROW('Sanitation Data'!E104))="","",OFFSET('Sanitation Data'!$E$30,0,10*ROW('Sanitation Data'!E104)))</f>
        <v/>
      </c>
      <c r="CS110" s="292" t="str">
        <f ca="true">+IF(OFFSET('Sanitation Data'!$E$31,0,10*ROW('Sanitation Data'!E104))="","",OFFSET('Sanitation Data'!$E$31,0,10*ROW('Sanitation Data'!E104)))</f>
        <v/>
      </c>
      <c r="CT110" s="292" t="str">
        <f ca="true">+IF(OFFSET('Sanitation Data'!$E$32,0,10*ROW('Sanitation Data'!E104))="","",OFFSET('Sanitation Data'!$E$32,0,10*ROW('Sanitation Data'!E104)))</f>
        <v/>
      </c>
      <c r="CU110" s="292" t="str">
        <f ca="true">+IF(OFFSET('Sanitation Data'!$F$28,0,10*ROW('Sanitation Data'!F104))="","",OFFSET('Sanitation Data'!$F$28,0,10*ROW('Sanitation Data'!F104)))</f>
        <v/>
      </c>
      <c r="CV110" s="292" t="str">
        <f ca="true">+IF(OFFSET('Sanitation Data'!$F$29,0,10*ROW('Sanitation Data'!F104))="","",OFFSET('Sanitation Data'!$F$29,0,10*ROW('Sanitation Data'!F104)))</f>
        <v/>
      </c>
      <c r="CW110" s="292" t="str">
        <f ca="true">+IF(OFFSET('Sanitation Data'!$F$30,0,10*ROW('Sanitation Data'!F104))="","",OFFSET('Sanitation Data'!$F$30,0,10*ROW('Sanitation Data'!F104)))</f>
        <v/>
      </c>
      <c r="CX110" s="292" t="str">
        <f ca="true">+IF(OFFSET('Sanitation Data'!$F$31,0,10*ROW('Sanitation Data'!F104))="","",OFFSET('Sanitation Data'!$F$31,0,10*ROW('Sanitation Data'!F104)))</f>
        <v/>
      </c>
      <c r="CY110" s="292" t="str">
        <f ca="true">+IF(OFFSET('Sanitation Data'!$F$32,0,10*ROW('Sanitation Data'!F104))="","",OFFSET('Sanitation Data'!$F$32,0,10*ROW('Sanitation Data'!F104)))</f>
        <v/>
      </c>
      <c r="CZ110" s="292" t="str">
        <f ca="true">+IF(OFFSET('Sanitation Data'!$G$28,0,10*ROW('Sanitation Data'!G104))="","",OFFSET('Sanitation Data'!$G$28,0,10*ROW('Sanitation Data'!G104)))</f>
        <v/>
      </c>
      <c r="DA110" s="292" t="str">
        <f ca="true">+IF(OFFSET('Sanitation Data'!$G$29,0,10*ROW('Sanitation Data'!G104))="","",OFFSET('Sanitation Data'!$G$29,0,10*ROW('Sanitation Data'!G104)))</f>
        <v/>
      </c>
      <c r="DB110" s="292" t="str">
        <f ca="true">+IF(OFFSET('Sanitation Data'!$G$30,0,10*ROW('Sanitation Data'!G104))="","",OFFSET('Sanitation Data'!$G$30,0,10*ROW('Sanitation Data'!G104)))</f>
        <v/>
      </c>
      <c r="DC110" s="292" t="str">
        <f ca="true">+IF(OFFSET('Sanitation Data'!$G$31,0,10*ROW('Sanitation Data'!G104))="","",OFFSET('Sanitation Data'!$G$31,0,10*ROW('Sanitation Data'!G104)))</f>
        <v/>
      </c>
      <c r="DD110" s="292" t="str">
        <f ca="true">+IF(OFFSET('Sanitation Data'!$G$32,0,10*ROW('Sanitation Data'!G104))="","",OFFSET('Sanitation Data'!$G$32,0,10*ROW('Sanitation Data'!G104)))</f>
        <v/>
      </c>
      <c r="DE110" s="292" t="str">
        <f ca="true">+IF(OFFSET('Sanitation Data'!$H$28,0,10*ROW('Sanitation Data'!H104))="","",OFFSET('Sanitation Data'!$H$28,0,10*ROW('Sanitation Data'!H104)))</f>
        <v/>
      </c>
      <c r="DF110" s="292" t="str">
        <f ca="true">+IF(OFFSET('Sanitation Data'!$H$29,0,10*ROW('Sanitation Data'!H104))="","",OFFSET('Sanitation Data'!$H$29,0,10*ROW('Sanitation Data'!H104)))</f>
        <v/>
      </c>
      <c r="DG110" s="292" t="str">
        <f ca="true">+IF(OFFSET('Sanitation Data'!$H$30,0,10*ROW('Sanitation Data'!H104))="","",OFFSET('Sanitation Data'!$H$30,0,10*ROW('Sanitation Data'!H104)))</f>
        <v/>
      </c>
      <c r="DH110" s="292" t="str">
        <f ca="true">+IF(OFFSET('Sanitation Data'!$H$31,0,10*ROW('Sanitation Data'!H104))="","",OFFSET('Sanitation Data'!$H$31,0,10*ROW('Sanitation Data'!H104)))</f>
        <v/>
      </c>
      <c r="DI110" s="292" t="str">
        <f ca="true">+IF(OFFSET('Sanitation Data'!$H$32,0,10*ROW('Sanitation Data'!H104))="","",OFFSET('Sanitation Data'!$H$32,0,10*ROW('Sanitation Data'!H104)))</f>
        <v/>
      </c>
      <c r="DJ110" s="292" t="str">
        <f ca="true">+IF(OFFSET('Sanitation Data'!$I$28,0,10*ROW('Sanitation Data'!I104))="","",OFFSET('Sanitation Data'!$I$28,0,10*ROW('Sanitation Data'!I104)))</f>
        <v/>
      </c>
      <c r="DK110" s="292" t="str">
        <f ca="true">+IF(OFFSET('Sanitation Data'!$I$29,0,10*ROW('Sanitation Data'!I104))="","",OFFSET('Sanitation Data'!$I$29,0,10*ROW('Sanitation Data'!I104)))</f>
        <v/>
      </c>
      <c r="DL110" s="292" t="str">
        <f ca="true">+IF(OFFSET('Sanitation Data'!$I$30,0,10*ROW('Sanitation Data'!I104))="","",OFFSET('Sanitation Data'!$I$30,0,10*ROW('Sanitation Data'!I104)))</f>
        <v/>
      </c>
      <c r="DM110" s="292" t="str">
        <f ca="true">+IF(OFFSET('Sanitation Data'!$I$31,0,10*ROW('Sanitation Data'!I104))="","",OFFSET('Sanitation Data'!$I$31,0,10*ROW('Sanitation Data'!I104)))</f>
        <v/>
      </c>
      <c r="DN110" s="292" t="str">
        <f ca="true">+IF(OFFSET('Sanitation Data'!$I$32,0,10*ROW('Sanitation Data'!I104))="","",OFFSET('Sanitation Data'!$I$32,0,10*ROW('Sanitation Data'!I104)))</f>
        <v/>
      </c>
      <c r="DO110" s="292" t="str">
        <f ca="true">+IF(OFFSET('Hygiene Data'!$D$11,0,10*ROW('Hygiene Data'!D104))="","",OFFSET('Hygiene Data'!$D$11,0,10*ROW('Hygiene Data'!D104)))</f>
        <v/>
      </c>
      <c r="DP110" s="292" t="str">
        <f ca="true">+IF(OFFSET('Hygiene Data'!$D$12,0,10*ROW('Hygiene Data'!D104))="","",OFFSET('Hygiene Data'!$D$12,0,10*ROW('Hygiene Data'!D104)))</f>
        <v/>
      </c>
      <c r="DQ110" s="292" t="str">
        <f ca="true">+IF(OFFSET('Hygiene Data'!$D$13,0,10*ROW('Hygiene Data'!D104))="","",OFFSET('Hygiene Data'!$D$13,0,10*ROW('Hygiene Data'!D104)))</f>
        <v/>
      </c>
      <c r="DR110" s="292" t="str">
        <f ca="true">+IF(OFFSET('Hygiene Data'!$E$11,0,10*ROW('Hygiene Data'!E104))="","",OFFSET('Hygiene Data'!$E$11,0,10*ROW('Hygiene Data'!E104)))</f>
        <v/>
      </c>
      <c r="DS110" s="292" t="str">
        <f ca="true">+IF(OFFSET('Hygiene Data'!$E$12,0,10*ROW('Hygiene Data'!E104))="","",OFFSET('Hygiene Data'!$E$12,0,10*ROW('Hygiene Data'!E104)))</f>
        <v/>
      </c>
      <c r="DT110" s="292" t="str">
        <f ca="true">+IF(OFFSET('Hygiene Data'!$E$13,0,10*ROW('Hygiene Data'!E104))="","",OFFSET('Hygiene Data'!$E$13,0,10*ROW('Hygiene Data'!E104)))</f>
        <v/>
      </c>
      <c r="DU110" s="292" t="str">
        <f ca="true">+IF(OFFSET('Hygiene Data'!$F$11,0,10*ROW('Hygiene Data'!F104))="","",OFFSET('Hygiene Data'!$F$11,0,10*ROW('Hygiene Data'!F104)))</f>
        <v/>
      </c>
      <c r="DV110" s="292" t="str">
        <f ca="true">+IF(OFFSET('Hygiene Data'!$F$12,0,10*ROW('Hygiene Data'!F104))="","",OFFSET('Hygiene Data'!$F$12,0,10*ROW('Hygiene Data'!F104)))</f>
        <v/>
      </c>
      <c r="DW110" s="292" t="str">
        <f ca="true">+IF(OFFSET('Hygiene Data'!$F$13,0,10*ROW('Hygiene Data'!F104))="","",OFFSET('Hygiene Data'!$F$13,0,10*ROW('Hygiene Data'!F104)))</f>
        <v/>
      </c>
      <c r="DX110" s="292" t="str">
        <f ca="true">+IF(OFFSET('Hygiene Data'!$G$11,0,10*ROW('Hygiene Data'!G104))="","",OFFSET('Hygiene Data'!$G$11,0,10*ROW('Hygiene Data'!G104)))</f>
        <v/>
      </c>
      <c r="DY110" s="292" t="str">
        <f ca="true">+IF(OFFSET('Hygiene Data'!$G$12,0,10*ROW('Hygiene Data'!G104))="","",OFFSET('Hygiene Data'!$G$12,0,10*ROW('Hygiene Data'!G104)))</f>
        <v/>
      </c>
      <c r="DZ110" s="292" t="str">
        <f ca="true">+IF(OFFSET('Hygiene Data'!$G$13,0,10*ROW('Hygiene Data'!G104))="","",OFFSET('Hygiene Data'!$G$13,0,10*ROW('Hygiene Data'!G104)))</f>
        <v/>
      </c>
      <c r="EA110" s="292" t="str">
        <f ca="true">+IF(OFFSET('Hygiene Data'!$H$11,0,10*ROW('Hygiene Data'!H104))="","",OFFSET('Hygiene Data'!$H$11,0,10*ROW('Hygiene Data'!H104)))</f>
        <v/>
      </c>
      <c r="EB110" s="292" t="str">
        <f ca="true">+IF(OFFSET('Hygiene Data'!$H$12,0,10*ROW('Hygiene Data'!H104))="","",OFFSET('Hygiene Data'!$H$12,0,10*ROW('Hygiene Data'!H104)))</f>
        <v/>
      </c>
      <c r="EC110" s="292" t="str">
        <f ca="true">+IF(OFFSET('Hygiene Data'!$H$13,0,10*ROW('Hygiene Data'!H104))="","",OFFSET('Hygiene Data'!$H$13,0,10*ROW('Hygiene Data'!H104)))</f>
        <v/>
      </c>
      <c r="ED110" s="292" t="str">
        <f ca="true">+IF(OFFSET('Hygiene Data'!$I$11,0,10*ROW('Hygiene Data'!I104))="","",OFFSET('Hygiene Data'!$I$11,0,10*ROW('Hygiene Data'!I104)))</f>
        <v/>
      </c>
      <c r="EE110" s="292" t="str">
        <f ca="true">+IF(OFFSET('Hygiene Data'!$I$12,0,10*ROW('Hygiene Data'!I104))="","",OFFSET('Hygiene Data'!$I$12,0,10*ROW('Hygiene Data'!I104)))</f>
        <v/>
      </c>
      <c r="EF110" s="29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8"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2"/>
      <c r="BS111" s="292" t="str">
        <f ca="true">+IF(OFFSET('Water Data'!$D$27,0,10*ROW('Water Data'!D105))="","",OFFSET('Water Data'!$D$27,0,10*ROW('Water Data'!D105)))</f>
        <v/>
      </c>
      <c r="BT111" s="292" t="str">
        <f ca="true">+IF(OFFSET('Water Data'!$D$28,0,10*ROW('Water Data'!D105))="","",OFFSET('Water Data'!$D$28,0,10*ROW('Water Data'!D105)))</f>
        <v/>
      </c>
      <c r="BU111" s="292" t="str">
        <f ca="true">+IF(OFFSET('Water Data'!$D$29,0,10*ROW('Water Data'!D105))="","",OFFSET('Water Data'!$D$29,0,10*ROW('Water Data'!D105)))</f>
        <v/>
      </c>
      <c r="BV111" s="292" t="str">
        <f ca="true">+IF(OFFSET('Water Data'!$E$27,0,10*ROW('Water Data'!E105))="","",OFFSET('Water Data'!$E$27,0,10*ROW('Water Data'!E105)))</f>
        <v/>
      </c>
      <c r="BW111" s="292" t="str">
        <f ca="true">+IF(OFFSET('Water Data'!$E$28,0,10*ROW('Water Data'!E105))="","",OFFSET('Water Data'!$E$28,0,10*ROW('Water Data'!E105)))</f>
        <v/>
      </c>
      <c r="BX111" s="292" t="str">
        <f ca="true">+IF(OFFSET('Water Data'!$E$29,0,10*ROW('Water Data'!E105))="","",OFFSET('Water Data'!$E$29,0,10*ROW('Water Data'!E105)))</f>
        <v/>
      </c>
      <c r="BY111" s="292" t="str">
        <f ca="true">+IF(OFFSET('Water Data'!$F$27,0,10*ROW('Water Data'!F105))="","",OFFSET('Water Data'!$F$27,0,10*ROW('Water Data'!F105)))</f>
        <v/>
      </c>
      <c r="BZ111" s="292" t="str">
        <f ca="true">+IF(OFFSET('Water Data'!$F$28,0,10*ROW('Water Data'!F105))="","",OFFSET('Water Data'!$F$28,0,10*ROW('Water Data'!F105)))</f>
        <v/>
      </c>
      <c r="CA111" s="292" t="str">
        <f ca="true">+IF(OFFSET('Water Data'!$F$29,0,10*ROW('Water Data'!F105))="","",OFFSET('Water Data'!$F$29,0,10*ROW('Water Data'!F105)))</f>
        <v/>
      </c>
      <c r="CB111" s="292" t="str">
        <f ca="true">+IF(OFFSET('Water Data'!$G$27,0,10*ROW('Water Data'!G105))="","",OFFSET('Water Data'!$G$27,0,10*ROW('Water Data'!G105)))</f>
        <v/>
      </c>
      <c r="CC111" s="292" t="str">
        <f ca="true">+IF(OFFSET('Water Data'!$G$28,0,10*ROW('Water Data'!G105))="","",OFFSET('Water Data'!$G$28,0,10*ROW('Water Data'!G105)))</f>
        <v/>
      </c>
      <c r="CD111" s="292" t="str">
        <f ca="true">+IF(OFFSET('Water Data'!$G$29,0,10*ROW('Water Data'!G105))="","",OFFSET('Water Data'!$G$29,0,10*ROW('Water Data'!G105)))</f>
        <v/>
      </c>
      <c r="CE111" s="292" t="str">
        <f ca="true">+IF(OFFSET('Water Data'!$H$27,0,10*ROW('Water Data'!H105))="","",OFFSET('Water Data'!$H$27,0,10*ROW('Water Data'!H105)))</f>
        <v/>
      </c>
      <c r="CF111" s="292" t="str">
        <f ca="true">+IF(OFFSET('Water Data'!$H$28,0,10*ROW('Water Data'!H105))="","",OFFSET('Water Data'!$H$28,0,10*ROW('Water Data'!H105)))</f>
        <v/>
      </c>
      <c r="CG111" s="292" t="str">
        <f ca="true">+IF(OFFSET('Water Data'!$H$29,0,10*ROW('Water Data'!H105))="","",OFFSET('Water Data'!$H$29,0,10*ROW('Water Data'!H105)))</f>
        <v/>
      </c>
      <c r="CH111" s="292" t="str">
        <f ca="true">+IF(OFFSET('Water Data'!$I$27,0,10*ROW('Water Data'!I105))="","",OFFSET('Water Data'!$I$27,0,10*ROW('Water Data'!I105)))</f>
        <v/>
      </c>
      <c r="CI111" s="292" t="str">
        <f ca="true">+IF(OFFSET('Water Data'!$I$28,0,10*ROW('Water Data'!I105))="","",OFFSET('Water Data'!$I$28,0,10*ROW('Water Data'!I105)))</f>
        <v/>
      </c>
      <c r="CJ111" s="292" t="str">
        <f ca="true">+IF(OFFSET('Water Data'!$I$29,0,10*ROW('Water Data'!I105))="","",OFFSET('Water Data'!$I$29,0,10*ROW('Water Data'!I105)))</f>
        <v/>
      </c>
      <c r="CK111" s="292" t="str">
        <f ca="true">+IF(OFFSET('Sanitation Data'!$D$28,0,10*ROW('Sanitation Data'!D105))="","",OFFSET('Sanitation Data'!$D$28,0,10*ROW('Sanitation Data'!D105)))</f>
        <v/>
      </c>
      <c r="CL111" s="292" t="str">
        <f ca="true">+IF(OFFSET('Sanitation Data'!$D$29,0,10*ROW('Sanitation Data'!D105))="","",OFFSET('Sanitation Data'!$D$29,0,10*ROW('Sanitation Data'!D105)))</f>
        <v/>
      </c>
      <c r="CM111" s="292" t="str">
        <f ca="true">+IF(OFFSET('Sanitation Data'!$D$30,0,10*ROW('Sanitation Data'!D105))="","",OFFSET('Sanitation Data'!$D$30,0,10*ROW('Sanitation Data'!D105)))</f>
        <v/>
      </c>
      <c r="CN111" s="292" t="str">
        <f ca="true">+IF(OFFSET('Sanitation Data'!$D$31,0,10*ROW('Sanitation Data'!D105))="","",OFFSET('Sanitation Data'!$D$31,0,10*ROW('Sanitation Data'!D105)))</f>
        <v/>
      </c>
      <c r="CO111" s="292" t="str">
        <f ca="true">+IF(OFFSET('Sanitation Data'!$D$32,0,10*ROW('Sanitation Data'!D105))="","",OFFSET('Sanitation Data'!$D$32,0,10*ROW('Sanitation Data'!D105)))</f>
        <v/>
      </c>
      <c r="CP111" s="292" t="str">
        <f ca="true">+IF(OFFSET('Sanitation Data'!$E$28,0,10*ROW('Sanitation Data'!E105))="","",OFFSET('Sanitation Data'!$E$28,0,10*ROW('Sanitation Data'!E105)))</f>
        <v/>
      </c>
      <c r="CQ111" s="292" t="str">
        <f ca="true">+IF(OFFSET('Sanitation Data'!$E$29,0,10*ROW('Sanitation Data'!E105))="","",OFFSET('Sanitation Data'!$E$29,0,10*ROW('Sanitation Data'!E105)))</f>
        <v/>
      </c>
      <c r="CR111" s="292" t="str">
        <f ca="true">+IF(OFFSET('Sanitation Data'!$E$30,0,10*ROW('Sanitation Data'!E105))="","",OFFSET('Sanitation Data'!$E$30,0,10*ROW('Sanitation Data'!E105)))</f>
        <v/>
      </c>
      <c r="CS111" s="292" t="str">
        <f ca="true">+IF(OFFSET('Sanitation Data'!$E$31,0,10*ROW('Sanitation Data'!E105))="","",OFFSET('Sanitation Data'!$E$31,0,10*ROW('Sanitation Data'!E105)))</f>
        <v/>
      </c>
      <c r="CT111" s="292" t="str">
        <f ca="true">+IF(OFFSET('Sanitation Data'!$E$32,0,10*ROW('Sanitation Data'!E105))="","",OFFSET('Sanitation Data'!$E$32,0,10*ROW('Sanitation Data'!E105)))</f>
        <v/>
      </c>
      <c r="CU111" s="292" t="str">
        <f ca="true">+IF(OFFSET('Sanitation Data'!$F$28,0,10*ROW('Sanitation Data'!F105))="","",OFFSET('Sanitation Data'!$F$28,0,10*ROW('Sanitation Data'!F105)))</f>
        <v/>
      </c>
      <c r="CV111" s="292" t="str">
        <f ca="true">+IF(OFFSET('Sanitation Data'!$F$29,0,10*ROW('Sanitation Data'!F105))="","",OFFSET('Sanitation Data'!$F$29,0,10*ROW('Sanitation Data'!F105)))</f>
        <v/>
      </c>
      <c r="CW111" s="292" t="str">
        <f ca="true">+IF(OFFSET('Sanitation Data'!$F$30,0,10*ROW('Sanitation Data'!F105))="","",OFFSET('Sanitation Data'!$F$30,0,10*ROW('Sanitation Data'!F105)))</f>
        <v/>
      </c>
      <c r="CX111" s="292" t="str">
        <f ca="true">+IF(OFFSET('Sanitation Data'!$F$31,0,10*ROW('Sanitation Data'!F105))="","",OFFSET('Sanitation Data'!$F$31,0,10*ROW('Sanitation Data'!F105)))</f>
        <v/>
      </c>
      <c r="CY111" s="292" t="str">
        <f ca="true">+IF(OFFSET('Sanitation Data'!$F$32,0,10*ROW('Sanitation Data'!F105))="","",OFFSET('Sanitation Data'!$F$32,0,10*ROW('Sanitation Data'!F105)))</f>
        <v/>
      </c>
      <c r="CZ111" s="292" t="str">
        <f ca="true">+IF(OFFSET('Sanitation Data'!$G$28,0,10*ROW('Sanitation Data'!G105))="","",OFFSET('Sanitation Data'!$G$28,0,10*ROW('Sanitation Data'!G105)))</f>
        <v/>
      </c>
      <c r="DA111" s="292" t="str">
        <f ca="true">+IF(OFFSET('Sanitation Data'!$G$29,0,10*ROW('Sanitation Data'!G105))="","",OFFSET('Sanitation Data'!$G$29,0,10*ROW('Sanitation Data'!G105)))</f>
        <v/>
      </c>
      <c r="DB111" s="292" t="str">
        <f ca="true">+IF(OFFSET('Sanitation Data'!$G$30,0,10*ROW('Sanitation Data'!G105))="","",OFFSET('Sanitation Data'!$G$30,0,10*ROW('Sanitation Data'!G105)))</f>
        <v/>
      </c>
      <c r="DC111" s="292" t="str">
        <f ca="true">+IF(OFFSET('Sanitation Data'!$G$31,0,10*ROW('Sanitation Data'!G105))="","",OFFSET('Sanitation Data'!$G$31,0,10*ROW('Sanitation Data'!G105)))</f>
        <v/>
      </c>
      <c r="DD111" s="292" t="str">
        <f ca="true">+IF(OFFSET('Sanitation Data'!$G$32,0,10*ROW('Sanitation Data'!G105))="","",OFFSET('Sanitation Data'!$G$32,0,10*ROW('Sanitation Data'!G105)))</f>
        <v/>
      </c>
      <c r="DE111" s="292" t="str">
        <f ca="true">+IF(OFFSET('Sanitation Data'!$H$28,0,10*ROW('Sanitation Data'!H105))="","",OFFSET('Sanitation Data'!$H$28,0,10*ROW('Sanitation Data'!H105)))</f>
        <v/>
      </c>
      <c r="DF111" s="292" t="str">
        <f ca="true">+IF(OFFSET('Sanitation Data'!$H$29,0,10*ROW('Sanitation Data'!H105))="","",OFFSET('Sanitation Data'!$H$29,0,10*ROW('Sanitation Data'!H105)))</f>
        <v/>
      </c>
      <c r="DG111" s="292" t="str">
        <f ca="true">+IF(OFFSET('Sanitation Data'!$H$30,0,10*ROW('Sanitation Data'!H105))="","",OFFSET('Sanitation Data'!$H$30,0,10*ROW('Sanitation Data'!H105)))</f>
        <v/>
      </c>
      <c r="DH111" s="292" t="str">
        <f ca="true">+IF(OFFSET('Sanitation Data'!$H$31,0,10*ROW('Sanitation Data'!H105))="","",OFFSET('Sanitation Data'!$H$31,0,10*ROW('Sanitation Data'!H105)))</f>
        <v/>
      </c>
      <c r="DI111" s="292" t="str">
        <f ca="true">+IF(OFFSET('Sanitation Data'!$H$32,0,10*ROW('Sanitation Data'!H105))="","",OFFSET('Sanitation Data'!$H$32,0,10*ROW('Sanitation Data'!H105)))</f>
        <v/>
      </c>
      <c r="DJ111" s="292" t="str">
        <f ca="true">+IF(OFFSET('Sanitation Data'!$I$28,0,10*ROW('Sanitation Data'!I105))="","",OFFSET('Sanitation Data'!$I$28,0,10*ROW('Sanitation Data'!I105)))</f>
        <v/>
      </c>
      <c r="DK111" s="292" t="str">
        <f ca="true">+IF(OFFSET('Sanitation Data'!$I$29,0,10*ROW('Sanitation Data'!I105))="","",OFFSET('Sanitation Data'!$I$29,0,10*ROW('Sanitation Data'!I105)))</f>
        <v/>
      </c>
      <c r="DL111" s="292" t="str">
        <f ca="true">+IF(OFFSET('Sanitation Data'!$I$30,0,10*ROW('Sanitation Data'!I105))="","",OFFSET('Sanitation Data'!$I$30,0,10*ROW('Sanitation Data'!I105)))</f>
        <v/>
      </c>
      <c r="DM111" s="292" t="str">
        <f ca="true">+IF(OFFSET('Sanitation Data'!$I$31,0,10*ROW('Sanitation Data'!I105))="","",OFFSET('Sanitation Data'!$I$31,0,10*ROW('Sanitation Data'!I105)))</f>
        <v/>
      </c>
      <c r="DN111" s="292" t="str">
        <f ca="true">+IF(OFFSET('Sanitation Data'!$I$32,0,10*ROW('Sanitation Data'!I105))="","",OFFSET('Sanitation Data'!$I$32,0,10*ROW('Sanitation Data'!I105)))</f>
        <v/>
      </c>
      <c r="DO111" s="292" t="str">
        <f ca="true">+IF(OFFSET('Hygiene Data'!$D$11,0,10*ROW('Hygiene Data'!D105))="","",OFFSET('Hygiene Data'!$D$11,0,10*ROW('Hygiene Data'!D105)))</f>
        <v/>
      </c>
      <c r="DP111" s="292" t="str">
        <f ca="true">+IF(OFFSET('Hygiene Data'!$D$12,0,10*ROW('Hygiene Data'!D105))="","",OFFSET('Hygiene Data'!$D$12,0,10*ROW('Hygiene Data'!D105)))</f>
        <v/>
      </c>
      <c r="DQ111" s="292" t="str">
        <f ca="true">+IF(OFFSET('Hygiene Data'!$D$13,0,10*ROW('Hygiene Data'!D105))="","",OFFSET('Hygiene Data'!$D$13,0,10*ROW('Hygiene Data'!D105)))</f>
        <v/>
      </c>
      <c r="DR111" s="292" t="str">
        <f ca="true">+IF(OFFSET('Hygiene Data'!$E$11,0,10*ROW('Hygiene Data'!E105))="","",OFFSET('Hygiene Data'!$E$11,0,10*ROW('Hygiene Data'!E105)))</f>
        <v/>
      </c>
      <c r="DS111" s="292" t="str">
        <f ca="true">+IF(OFFSET('Hygiene Data'!$E$12,0,10*ROW('Hygiene Data'!E105))="","",OFFSET('Hygiene Data'!$E$12,0,10*ROW('Hygiene Data'!E105)))</f>
        <v/>
      </c>
      <c r="DT111" s="292" t="str">
        <f ca="true">+IF(OFFSET('Hygiene Data'!$E$13,0,10*ROW('Hygiene Data'!E105))="","",OFFSET('Hygiene Data'!$E$13,0,10*ROW('Hygiene Data'!E105)))</f>
        <v/>
      </c>
      <c r="DU111" s="292" t="str">
        <f ca="true">+IF(OFFSET('Hygiene Data'!$F$11,0,10*ROW('Hygiene Data'!F105))="","",OFFSET('Hygiene Data'!$F$11,0,10*ROW('Hygiene Data'!F105)))</f>
        <v/>
      </c>
      <c r="DV111" s="292" t="str">
        <f ca="true">+IF(OFFSET('Hygiene Data'!$F$12,0,10*ROW('Hygiene Data'!F105))="","",OFFSET('Hygiene Data'!$F$12,0,10*ROW('Hygiene Data'!F105)))</f>
        <v/>
      </c>
      <c r="DW111" s="292" t="str">
        <f ca="true">+IF(OFFSET('Hygiene Data'!$F$13,0,10*ROW('Hygiene Data'!F105))="","",OFFSET('Hygiene Data'!$F$13,0,10*ROW('Hygiene Data'!F105)))</f>
        <v/>
      </c>
      <c r="DX111" s="292" t="str">
        <f ca="true">+IF(OFFSET('Hygiene Data'!$G$11,0,10*ROW('Hygiene Data'!G105))="","",OFFSET('Hygiene Data'!$G$11,0,10*ROW('Hygiene Data'!G105)))</f>
        <v/>
      </c>
      <c r="DY111" s="292" t="str">
        <f ca="true">+IF(OFFSET('Hygiene Data'!$G$12,0,10*ROW('Hygiene Data'!G105))="","",OFFSET('Hygiene Data'!$G$12,0,10*ROW('Hygiene Data'!G105)))</f>
        <v/>
      </c>
      <c r="DZ111" s="292" t="str">
        <f ca="true">+IF(OFFSET('Hygiene Data'!$G$13,0,10*ROW('Hygiene Data'!G105))="","",OFFSET('Hygiene Data'!$G$13,0,10*ROW('Hygiene Data'!G105)))</f>
        <v/>
      </c>
      <c r="EA111" s="292" t="str">
        <f ca="true">+IF(OFFSET('Hygiene Data'!$H$11,0,10*ROW('Hygiene Data'!H105))="","",OFFSET('Hygiene Data'!$H$11,0,10*ROW('Hygiene Data'!H105)))</f>
        <v/>
      </c>
      <c r="EB111" s="292" t="str">
        <f ca="true">+IF(OFFSET('Hygiene Data'!$H$12,0,10*ROW('Hygiene Data'!H105))="","",OFFSET('Hygiene Data'!$H$12,0,10*ROW('Hygiene Data'!H105)))</f>
        <v/>
      </c>
      <c r="EC111" s="292" t="str">
        <f ca="true">+IF(OFFSET('Hygiene Data'!$H$13,0,10*ROW('Hygiene Data'!H105))="","",OFFSET('Hygiene Data'!$H$13,0,10*ROW('Hygiene Data'!H105)))</f>
        <v/>
      </c>
      <c r="ED111" s="292" t="str">
        <f ca="true">+IF(OFFSET('Hygiene Data'!$I$11,0,10*ROW('Hygiene Data'!I105))="","",OFFSET('Hygiene Data'!$I$11,0,10*ROW('Hygiene Data'!I105)))</f>
        <v/>
      </c>
      <c r="EE111" s="292" t="str">
        <f ca="true">+IF(OFFSET('Hygiene Data'!$I$12,0,10*ROW('Hygiene Data'!I105))="","",OFFSET('Hygiene Data'!$I$12,0,10*ROW('Hygiene Data'!I105)))</f>
        <v/>
      </c>
      <c r="EF111" s="29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8"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2"/>
      <c r="BS112" s="292" t="str">
        <f ca="true">+IF(OFFSET('Water Data'!$D$27,0,10*ROW('Water Data'!D106))="","",OFFSET('Water Data'!$D$27,0,10*ROW('Water Data'!D106)))</f>
        <v/>
      </c>
      <c r="BT112" s="292" t="str">
        <f ca="true">+IF(OFFSET('Water Data'!$D$28,0,10*ROW('Water Data'!D106))="","",OFFSET('Water Data'!$D$28,0,10*ROW('Water Data'!D106)))</f>
        <v/>
      </c>
      <c r="BU112" s="292" t="str">
        <f ca="true">+IF(OFFSET('Water Data'!$D$29,0,10*ROW('Water Data'!D106))="","",OFFSET('Water Data'!$D$29,0,10*ROW('Water Data'!D106)))</f>
        <v/>
      </c>
      <c r="BV112" s="292" t="str">
        <f ca="true">+IF(OFFSET('Water Data'!$E$27,0,10*ROW('Water Data'!E106))="","",OFFSET('Water Data'!$E$27,0,10*ROW('Water Data'!E106)))</f>
        <v/>
      </c>
      <c r="BW112" s="292" t="str">
        <f ca="true">+IF(OFFSET('Water Data'!$E$28,0,10*ROW('Water Data'!E106))="","",OFFSET('Water Data'!$E$28,0,10*ROW('Water Data'!E106)))</f>
        <v/>
      </c>
      <c r="BX112" s="292" t="str">
        <f ca="true">+IF(OFFSET('Water Data'!$E$29,0,10*ROW('Water Data'!E106))="","",OFFSET('Water Data'!$E$29,0,10*ROW('Water Data'!E106)))</f>
        <v/>
      </c>
      <c r="BY112" s="292" t="str">
        <f ca="true">+IF(OFFSET('Water Data'!$F$27,0,10*ROW('Water Data'!F106))="","",OFFSET('Water Data'!$F$27,0,10*ROW('Water Data'!F106)))</f>
        <v/>
      </c>
      <c r="BZ112" s="292" t="str">
        <f ca="true">+IF(OFFSET('Water Data'!$F$28,0,10*ROW('Water Data'!F106))="","",OFFSET('Water Data'!$F$28,0,10*ROW('Water Data'!F106)))</f>
        <v/>
      </c>
      <c r="CA112" s="292" t="str">
        <f ca="true">+IF(OFFSET('Water Data'!$F$29,0,10*ROW('Water Data'!F106))="","",OFFSET('Water Data'!$F$29,0,10*ROW('Water Data'!F106)))</f>
        <v/>
      </c>
      <c r="CB112" s="292" t="str">
        <f ca="true">+IF(OFFSET('Water Data'!$G$27,0,10*ROW('Water Data'!G106))="","",OFFSET('Water Data'!$G$27,0,10*ROW('Water Data'!G106)))</f>
        <v/>
      </c>
      <c r="CC112" s="292" t="str">
        <f ca="true">+IF(OFFSET('Water Data'!$G$28,0,10*ROW('Water Data'!G106))="","",OFFSET('Water Data'!$G$28,0,10*ROW('Water Data'!G106)))</f>
        <v/>
      </c>
      <c r="CD112" s="292" t="str">
        <f ca="true">+IF(OFFSET('Water Data'!$G$29,0,10*ROW('Water Data'!G106))="","",OFFSET('Water Data'!$G$29,0,10*ROW('Water Data'!G106)))</f>
        <v/>
      </c>
      <c r="CE112" s="292" t="str">
        <f ca="true">+IF(OFFSET('Water Data'!$H$27,0,10*ROW('Water Data'!H106))="","",OFFSET('Water Data'!$H$27,0,10*ROW('Water Data'!H106)))</f>
        <v/>
      </c>
      <c r="CF112" s="292" t="str">
        <f ca="true">+IF(OFFSET('Water Data'!$H$28,0,10*ROW('Water Data'!H106))="","",OFFSET('Water Data'!$H$28,0,10*ROW('Water Data'!H106)))</f>
        <v/>
      </c>
      <c r="CG112" s="292" t="str">
        <f ca="true">+IF(OFFSET('Water Data'!$H$29,0,10*ROW('Water Data'!H106))="","",OFFSET('Water Data'!$H$29,0,10*ROW('Water Data'!H106)))</f>
        <v/>
      </c>
      <c r="CH112" s="292" t="str">
        <f ca="true">+IF(OFFSET('Water Data'!$I$27,0,10*ROW('Water Data'!I106))="","",OFFSET('Water Data'!$I$27,0,10*ROW('Water Data'!I106)))</f>
        <v/>
      </c>
      <c r="CI112" s="292" t="str">
        <f ca="true">+IF(OFFSET('Water Data'!$I$28,0,10*ROW('Water Data'!I106))="","",OFFSET('Water Data'!$I$28,0,10*ROW('Water Data'!I106)))</f>
        <v/>
      </c>
      <c r="CJ112" s="292" t="str">
        <f ca="true">+IF(OFFSET('Water Data'!$I$29,0,10*ROW('Water Data'!I106))="","",OFFSET('Water Data'!$I$29,0,10*ROW('Water Data'!I106)))</f>
        <v/>
      </c>
      <c r="CK112" s="292" t="str">
        <f ca="true">+IF(OFFSET('Sanitation Data'!$D$28,0,10*ROW('Sanitation Data'!D106))="","",OFFSET('Sanitation Data'!$D$28,0,10*ROW('Sanitation Data'!D106)))</f>
        <v/>
      </c>
      <c r="CL112" s="292" t="str">
        <f ca="true">+IF(OFFSET('Sanitation Data'!$D$29,0,10*ROW('Sanitation Data'!D106))="","",OFFSET('Sanitation Data'!$D$29,0,10*ROW('Sanitation Data'!D106)))</f>
        <v/>
      </c>
      <c r="CM112" s="292" t="str">
        <f ca="true">+IF(OFFSET('Sanitation Data'!$D$30,0,10*ROW('Sanitation Data'!D106))="","",OFFSET('Sanitation Data'!$D$30,0,10*ROW('Sanitation Data'!D106)))</f>
        <v/>
      </c>
      <c r="CN112" s="292" t="str">
        <f ca="true">+IF(OFFSET('Sanitation Data'!$D$31,0,10*ROW('Sanitation Data'!D106))="","",OFFSET('Sanitation Data'!$D$31,0,10*ROW('Sanitation Data'!D106)))</f>
        <v/>
      </c>
      <c r="CO112" s="292" t="str">
        <f ca="true">+IF(OFFSET('Sanitation Data'!$D$32,0,10*ROW('Sanitation Data'!D106))="","",OFFSET('Sanitation Data'!$D$32,0,10*ROW('Sanitation Data'!D106)))</f>
        <v/>
      </c>
      <c r="CP112" s="292" t="str">
        <f ca="true">+IF(OFFSET('Sanitation Data'!$E$28,0,10*ROW('Sanitation Data'!E106))="","",OFFSET('Sanitation Data'!$E$28,0,10*ROW('Sanitation Data'!E106)))</f>
        <v/>
      </c>
      <c r="CQ112" s="292" t="str">
        <f ca="true">+IF(OFFSET('Sanitation Data'!$E$29,0,10*ROW('Sanitation Data'!E106))="","",OFFSET('Sanitation Data'!$E$29,0,10*ROW('Sanitation Data'!E106)))</f>
        <v/>
      </c>
      <c r="CR112" s="292" t="str">
        <f ca="true">+IF(OFFSET('Sanitation Data'!$E$30,0,10*ROW('Sanitation Data'!E106))="","",OFFSET('Sanitation Data'!$E$30,0,10*ROW('Sanitation Data'!E106)))</f>
        <v/>
      </c>
      <c r="CS112" s="292" t="str">
        <f ca="true">+IF(OFFSET('Sanitation Data'!$E$31,0,10*ROW('Sanitation Data'!E106))="","",OFFSET('Sanitation Data'!$E$31,0,10*ROW('Sanitation Data'!E106)))</f>
        <v/>
      </c>
      <c r="CT112" s="292" t="str">
        <f ca="true">+IF(OFFSET('Sanitation Data'!$E$32,0,10*ROW('Sanitation Data'!E106))="","",OFFSET('Sanitation Data'!$E$32,0,10*ROW('Sanitation Data'!E106)))</f>
        <v/>
      </c>
      <c r="CU112" s="292" t="str">
        <f ca="true">+IF(OFFSET('Sanitation Data'!$F$28,0,10*ROW('Sanitation Data'!F106))="","",OFFSET('Sanitation Data'!$F$28,0,10*ROW('Sanitation Data'!F106)))</f>
        <v/>
      </c>
      <c r="CV112" s="292" t="str">
        <f ca="true">+IF(OFFSET('Sanitation Data'!$F$29,0,10*ROW('Sanitation Data'!F106))="","",OFFSET('Sanitation Data'!$F$29,0,10*ROW('Sanitation Data'!F106)))</f>
        <v/>
      </c>
      <c r="CW112" s="292" t="str">
        <f ca="true">+IF(OFFSET('Sanitation Data'!$F$30,0,10*ROW('Sanitation Data'!F106))="","",OFFSET('Sanitation Data'!$F$30,0,10*ROW('Sanitation Data'!F106)))</f>
        <v/>
      </c>
      <c r="CX112" s="292" t="str">
        <f ca="true">+IF(OFFSET('Sanitation Data'!$F$31,0,10*ROW('Sanitation Data'!F106))="","",OFFSET('Sanitation Data'!$F$31,0,10*ROW('Sanitation Data'!F106)))</f>
        <v/>
      </c>
      <c r="CY112" s="292" t="str">
        <f ca="true">+IF(OFFSET('Sanitation Data'!$F$32,0,10*ROW('Sanitation Data'!F106))="","",OFFSET('Sanitation Data'!$F$32,0,10*ROW('Sanitation Data'!F106)))</f>
        <v/>
      </c>
      <c r="CZ112" s="292" t="str">
        <f ca="true">+IF(OFFSET('Sanitation Data'!$G$28,0,10*ROW('Sanitation Data'!G106))="","",OFFSET('Sanitation Data'!$G$28,0,10*ROW('Sanitation Data'!G106)))</f>
        <v/>
      </c>
      <c r="DA112" s="292" t="str">
        <f ca="true">+IF(OFFSET('Sanitation Data'!$G$29,0,10*ROW('Sanitation Data'!G106))="","",OFFSET('Sanitation Data'!$G$29,0,10*ROW('Sanitation Data'!G106)))</f>
        <v/>
      </c>
      <c r="DB112" s="292" t="str">
        <f ca="true">+IF(OFFSET('Sanitation Data'!$G$30,0,10*ROW('Sanitation Data'!G106))="","",OFFSET('Sanitation Data'!$G$30,0,10*ROW('Sanitation Data'!G106)))</f>
        <v/>
      </c>
      <c r="DC112" s="292" t="str">
        <f ca="true">+IF(OFFSET('Sanitation Data'!$G$31,0,10*ROW('Sanitation Data'!G106))="","",OFFSET('Sanitation Data'!$G$31,0,10*ROW('Sanitation Data'!G106)))</f>
        <v/>
      </c>
      <c r="DD112" s="292" t="str">
        <f ca="true">+IF(OFFSET('Sanitation Data'!$G$32,0,10*ROW('Sanitation Data'!G106))="","",OFFSET('Sanitation Data'!$G$32,0,10*ROW('Sanitation Data'!G106)))</f>
        <v/>
      </c>
      <c r="DE112" s="292" t="str">
        <f ca="true">+IF(OFFSET('Sanitation Data'!$H$28,0,10*ROW('Sanitation Data'!H106))="","",OFFSET('Sanitation Data'!$H$28,0,10*ROW('Sanitation Data'!H106)))</f>
        <v/>
      </c>
      <c r="DF112" s="292" t="str">
        <f ca="true">+IF(OFFSET('Sanitation Data'!$H$29,0,10*ROW('Sanitation Data'!H106))="","",OFFSET('Sanitation Data'!$H$29,0,10*ROW('Sanitation Data'!H106)))</f>
        <v/>
      </c>
      <c r="DG112" s="292" t="str">
        <f ca="true">+IF(OFFSET('Sanitation Data'!$H$30,0,10*ROW('Sanitation Data'!H106))="","",OFFSET('Sanitation Data'!$H$30,0,10*ROW('Sanitation Data'!H106)))</f>
        <v/>
      </c>
      <c r="DH112" s="292" t="str">
        <f ca="true">+IF(OFFSET('Sanitation Data'!$H$31,0,10*ROW('Sanitation Data'!H106))="","",OFFSET('Sanitation Data'!$H$31,0,10*ROW('Sanitation Data'!H106)))</f>
        <v/>
      </c>
      <c r="DI112" s="292" t="str">
        <f ca="true">+IF(OFFSET('Sanitation Data'!$H$32,0,10*ROW('Sanitation Data'!H106))="","",OFFSET('Sanitation Data'!$H$32,0,10*ROW('Sanitation Data'!H106)))</f>
        <v/>
      </c>
      <c r="DJ112" s="292" t="str">
        <f ca="true">+IF(OFFSET('Sanitation Data'!$I$28,0,10*ROW('Sanitation Data'!I106))="","",OFFSET('Sanitation Data'!$I$28,0,10*ROW('Sanitation Data'!I106)))</f>
        <v/>
      </c>
      <c r="DK112" s="292" t="str">
        <f ca="true">+IF(OFFSET('Sanitation Data'!$I$29,0,10*ROW('Sanitation Data'!I106))="","",OFFSET('Sanitation Data'!$I$29,0,10*ROW('Sanitation Data'!I106)))</f>
        <v/>
      </c>
      <c r="DL112" s="292" t="str">
        <f ca="true">+IF(OFFSET('Sanitation Data'!$I$30,0,10*ROW('Sanitation Data'!I106))="","",OFFSET('Sanitation Data'!$I$30,0,10*ROW('Sanitation Data'!I106)))</f>
        <v/>
      </c>
      <c r="DM112" s="292" t="str">
        <f ca="true">+IF(OFFSET('Sanitation Data'!$I$31,0,10*ROW('Sanitation Data'!I106))="","",OFFSET('Sanitation Data'!$I$31,0,10*ROW('Sanitation Data'!I106)))</f>
        <v/>
      </c>
      <c r="DN112" s="292" t="str">
        <f ca="true">+IF(OFFSET('Sanitation Data'!$I$32,0,10*ROW('Sanitation Data'!I106))="","",OFFSET('Sanitation Data'!$I$32,0,10*ROW('Sanitation Data'!I106)))</f>
        <v/>
      </c>
      <c r="DO112" s="292" t="str">
        <f ca="true">+IF(OFFSET('Hygiene Data'!$D$11,0,10*ROW('Hygiene Data'!D106))="","",OFFSET('Hygiene Data'!$D$11,0,10*ROW('Hygiene Data'!D106)))</f>
        <v/>
      </c>
      <c r="DP112" s="292" t="str">
        <f ca="true">+IF(OFFSET('Hygiene Data'!$D$12,0,10*ROW('Hygiene Data'!D106))="","",OFFSET('Hygiene Data'!$D$12,0,10*ROW('Hygiene Data'!D106)))</f>
        <v/>
      </c>
      <c r="DQ112" s="292" t="str">
        <f ca="true">+IF(OFFSET('Hygiene Data'!$D$13,0,10*ROW('Hygiene Data'!D106))="","",OFFSET('Hygiene Data'!$D$13,0,10*ROW('Hygiene Data'!D106)))</f>
        <v/>
      </c>
      <c r="DR112" s="292" t="str">
        <f ca="true">+IF(OFFSET('Hygiene Data'!$E$11,0,10*ROW('Hygiene Data'!E106))="","",OFFSET('Hygiene Data'!$E$11,0,10*ROW('Hygiene Data'!E106)))</f>
        <v/>
      </c>
      <c r="DS112" s="292" t="str">
        <f ca="true">+IF(OFFSET('Hygiene Data'!$E$12,0,10*ROW('Hygiene Data'!E106))="","",OFFSET('Hygiene Data'!$E$12,0,10*ROW('Hygiene Data'!E106)))</f>
        <v/>
      </c>
      <c r="DT112" s="292" t="str">
        <f ca="true">+IF(OFFSET('Hygiene Data'!$E$13,0,10*ROW('Hygiene Data'!E106))="","",OFFSET('Hygiene Data'!$E$13,0,10*ROW('Hygiene Data'!E106)))</f>
        <v/>
      </c>
      <c r="DU112" s="292" t="str">
        <f ca="true">+IF(OFFSET('Hygiene Data'!$F$11,0,10*ROW('Hygiene Data'!F106))="","",OFFSET('Hygiene Data'!$F$11,0,10*ROW('Hygiene Data'!F106)))</f>
        <v/>
      </c>
      <c r="DV112" s="292" t="str">
        <f ca="true">+IF(OFFSET('Hygiene Data'!$F$12,0,10*ROW('Hygiene Data'!F106))="","",OFFSET('Hygiene Data'!$F$12,0,10*ROW('Hygiene Data'!F106)))</f>
        <v/>
      </c>
      <c r="DW112" s="292" t="str">
        <f ca="true">+IF(OFFSET('Hygiene Data'!$F$13,0,10*ROW('Hygiene Data'!F106))="","",OFFSET('Hygiene Data'!$F$13,0,10*ROW('Hygiene Data'!F106)))</f>
        <v/>
      </c>
      <c r="DX112" s="292" t="str">
        <f ca="true">+IF(OFFSET('Hygiene Data'!$G$11,0,10*ROW('Hygiene Data'!G106))="","",OFFSET('Hygiene Data'!$G$11,0,10*ROW('Hygiene Data'!G106)))</f>
        <v/>
      </c>
      <c r="DY112" s="292" t="str">
        <f ca="true">+IF(OFFSET('Hygiene Data'!$G$12,0,10*ROW('Hygiene Data'!G106))="","",OFFSET('Hygiene Data'!$G$12,0,10*ROW('Hygiene Data'!G106)))</f>
        <v/>
      </c>
      <c r="DZ112" s="292" t="str">
        <f ca="true">+IF(OFFSET('Hygiene Data'!$G$13,0,10*ROW('Hygiene Data'!G106))="","",OFFSET('Hygiene Data'!$G$13,0,10*ROW('Hygiene Data'!G106)))</f>
        <v/>
      </c>
      <c r="EA112" s="292" t="str">
        <f ca="true">+IF(OFFSET('Hygiene Data'!$H$11,0,10*ROW('Hygiene Data'!H106))="","",OFFSET('Hygiene Data'!$H$11,0,10*ROW('Hygiene Data'!H106)))</f>
        <v/>
      </c>
      <c r="EB112" s="292" t="str">
        <f ca="true">+IF(OFFSET('Hygiene Data'!$H$12,0,10*ROW('Hygiene Data'!H106))="","",OFFSET('Hygiene Data'!$H$12,0,10*ROW('Hygiene Data'!H106)))</f>
        <v/>
      </c>
      <c r="EC112" s="292" t="str">
        <f ca="true">+IF(OFFSET('Hygiene Data'!$H$13,0,10*ROW('Hygiene Data'!H106))="","",OFFSET('Hygiene Data'!$H$13,0,10*ROW('Hygiene Data'!H106)))</f>
        <v/>
      </c>
      <c r="ED112" s="292" t="str">
        <f ca="true">+IF(OFFSET('Hygiene Data'!$I$11,0,10*ROW('Hygiene Data'!I106))="","",OFFSET('Hygiene Data'!$I$11,0,10*ROW('Hygiene Data'!I106)))</f>
        <v/>
      </c>
      <c r="EE112" s="292" t="str">
        <f ca="true">+IF(OFFSET('Hygiene Data'!$I$12,0,10*ROW('Hygiene Data'!I106))="","",OFFSET('Hygiene Data'!$I$12,0,10*ROW('Hygiene Data'!I106)))</f>
        <v/>
      </c>
      <c r="EF112" s="29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8"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2"/>
      <c r="BS113" s="292" t="str">
        <f ca="true">+IF(OFFSET('Water Data'!$D$27,0,10*ROW('Water Data'!D107))="","",OFFSET('Water Data'!$D$27,0,10*ROW('Water Data'!D107)))</f>
        <v/>
      </c>
      <c r="BT113" s="292" t="str">
        <f ca="true">+IF(OFFSET('Water Data'!$D$28,0,10*ROW('Water Data'!D107))="","",OFFSET('Water Data'!$D$28,0,10*ROW('Water Data'!D107)))</f>
        <v/>
      </c>
      <c r="BU113" s="292" t="str">
        <f ca="true">+IF(OFFSET('Water Data'!$D$29,0,10*ROW('Water Data'!D107))="","",OFFSET('Water Data'!$D$29,0,10*ROW('Water Data'!D107)))</f>
        <v/>
      </c>
      <c r="BV113" s="292" t="str">
        <f ca="true">+IF(OFFSET('Water Data'!$E$27,0,10*ROW('Water Data'!E107))="","",OFFSET('Water Data'!$E$27,0,10*ROW('Water Data'!E107)))</f>
        <v/>
      </c>
      <c r="BW113" s="292" t="str">
        <f ca="true">+IF(OFFSET('Water Data'!$E$28,0,10*ROW('Water Data'!E107))="","",OFFSET('Water Data'!$E$28,0,10*ROW('Water Data'!E107)))</f>
        <v/>
      </c>
      <c r="BX113" s="292" t="str">
        <f ca="true">+IF(OFFSET('Water Data'!$E$29,0,10*ROW('Water Data'!E107))="","",OFFSET('Water Data'!$E$29,0,10*ROW('Water Data'!E107)))</f>
        <v/>
      </c>
      <c r="BY113" s="292" t="str">
        <f ca="true">+IF(OFFSET('Water Data'!$F$27,0,10*ROW('Water Data'!F107))="","",OFFSET('Water Data'!$F$27,0,10*ROW('Water Data'!F107)))</f>
        <v/>
      </c>
      <c r="BZ113" s="292" t="str">
        <f ca="true">+IF(OFFSET('Water Data'!$F$28,0,10*ROW('Water Data'!F107))="","",OFFSET('Water Data'!$F$28,0,10*ROW('Water Data'!F107)))</f>
        <v/>
      </c>
      <c r="CA113" s="292" t="str">
        <f ca="true">+IF(OFFSET('Water Data'!$F$29,0,10*ROW('Water Data'!F107))="","",OFFSET('Water Data'!$F$29,0,10*ROW('Water Data'!F107)))</f>
        <v/>
      </c>
      <c r="CB113" s="292" t="str">
        <f ca="true">+IF(OFFSET('Water Data'!$G$27,0,10*ROW('Water Data'!G107))="","",OFFSET('Water Data'!$G$27,0,10*ROW('Water Data'!G107)))</f>
        <v/>
      </c>
      <c r="CC113" s="292" t="str">
        <f ca="true">+IF(OFFSET('Water Data'!$G$28,0,10*ROW('Water Data'!G107))="","",OFFSET('Water Data'!$G$28,0,10*ROW('Water Data'!G107)))</f>
        <v/>
      </c>
      <c r="CD113" s="292" t="str">
        <f ca="true">+IF(OFFSET('Water Data'!$G$29,0,10*ROW('Water Data'!G107))="","",OFFSET('Water Data'!$G$29,0,10*ROW('Water Data'!G107)))</f>
        <v/>
      </c>
      <c r="CE113" s="292" t="str">
        <f ca="true">+IF(OFFSET('Water Data'!$H$27,0,10*ROW('Water Data'!H107))="","",OFFSET('Water Data'!$H$27,0,10*ROW('Water Data'!H107)))</f>
        <v/>
      </c>
      <c r="CF113" s="292" t="str">
        <f ca="true">+IF(OFFSET('Water Data'!$H$28,0,10*ROW('Water Data'!H107))="","",OFFSET('Water Data'!$H$28,0,10*ROW('Water Data'!H107)))</f>
        <v/>
      </c>
      <c r="CG113" s="292" t="str">
        <f ca="true">+IF(OFFSET('Water Data'!$H$29,0,10*ROW('Water Data'!H107))="","",OFFSET('Water Data'!$H$29,0,10*ROW('Water Data'!H107)))</f>
        <v/>
      </c>
      <c r="CH113" s="292" t="str">
        <f ca="true">+IF(OFFSET('Water Data'!$I$27,0,10*ROW('Water Data'!I107))="","",OFFSET('Water Data'!$I$27,0,10*ROW('Water Data'!I107)))</f>
        <v/>
      </c>
      <c r="CI113" s="292" t="str">
        <f ca="true">+IF(OFFSET('Water Data'!$I$28,0,10*ROW('Water Data'!I107))="","",OFFSET('Water Data'!$I$28,0,10*ROW('Water Data'!I107)))</f>
        <v/>
      </c>
      <c r="CJ113" s="292" t="str">
        <f ca="true">+IF(OFFSET('Water Data'!$I$29,0,10*ROW('Water Data'!I107))="","",OFFSET('Water Data'!$I$29,0,10*ROW('Water Data'!I107)))</f>
        <v/>
      </c>
      <c r="CK113" s="292" t="str">
        <f ca="true">+IF(OFFSET('Sanitation Data'!$D$28,0,10*ROW('Sanitation Data'!D107))="","",OFFSET('Sanitation Data'!$D$28,0,10*ROW('Sanitation Data'!D107)))</f>
        <v/>
      </c>
      <c r="CL113" s="292" t="str">
        <f ca="true">+IF(OFFSET('Sanitation Data'!$D$29,0,10*ROW('Sanitation Data'!D107))="","",OFFSET('Sanitation Data'!$D$29,0,10*ROW('Sanitation Data'!D107)))</f>
        <v/>
      </c>
      <c r="CM113" s="292" t="str">
        <f ca="true">+IF(OFFSET('Sanitation Data'!$D$30,0,10*ROW('Sanitation Data'!D107))="","",OFFSET('Sanitation Data'!$D$30,0,10*ROW('Sanitation Data'!D107)))</f>
        <v/>
      </c>
      <c r="CN113" s="292" t="str">
        <f ca="true">+IF(OFFSET('Sanitation Data'!$D$31,0,10*ROW('Sanitation Data'!D107))="","",OFFSET('Sanitation Data'!$D$31,0,10*ROW('Sanitation Data'!D107)))</f>
        <v/>
      </c>
      <c r="CO113" s="292" t="str">
        <f ca="true">+IF(OFFSET('Sanitation Data'!$D$32,0,10*ROW('Sanitation Data'!D107))="","",OFFSET('Sanitation Data'!$D$32,0,10*ROW('Sanitation Data'!D107)))</f>
        <v/>
      </c>
      <c r="CP113" s="292" t="str">
        <f ca="true">+IF(OFFSET('Sanitation Data'!$E$28,0,10*ROW('Sanitation Data'!E107))="","",OFFSET('Sanitation Data'!$E$28,0,10*ROW('Sanitation Data'!E107)))</f>
        <v/>
      </c>
      <c r="CQ113" s="292" t="str">
        <f ca="true">+IF(OFFSET('Sanitation Data'!$E$29,0,10*ROW('Sanitation Data'!E107))="","",OFFSET('Sanitation Data'!$E$29,0,10*ROW('Sanitation Data'!E107)))</f>
        <v/>
      </c>
      <c r="CR113" s="292" t="str">
        <f ca="true">+IF(OFFSET('Sanitation Data'!$E$30,0,10*ROW('Sanitation Data'!E107))="","",OFFSET('Sanitation Data'!$E$30,0,10*ROW('Sanitation Data'!E107)))</f>
        <v/>
      </c>
      <c r="CS113" s="292" t="str">
        <f ca="true">+IF(OFFSET('Sanitation Data'!$E$31,0,10*ROW('Sanitation Data'!E107))="","",OFFSET('Sanitation Data'!$E$31,0,10*ROW('Sanitation Data'!E107)))</f>
        <v/>
      </c>
      <c r="CT113" s="292" t="str">
        <f ca="true">+IF(OFFSET('Sanitation Data'!$E$32,0,10*ROW('Sanitation Data'!E107))="","",OFFSET('Sanitation Data'!$E$32,0,10*ROW('Sanitation Data'!E107)))</f>
        <v/>
      </c>
      <c r="CU113" s="292" t="str">
        <f ca="true">+IF(OFFSET('Sanitation Data'!$F$28,0,10*ROW('Sanitation Data'!F107))="","",OFFSET('Sanitation Data'!$F$28,0,10*ROW('Sanitation Data'!F107)))</f>
        <v/>
      </c>
      <c r="CV113" s="292" t="str">
        <f ca="true">+IF(OFFSET('Sanitation Data'!$F$29,0,10*ROW('Sanitation Data'!F107))="","",OFFSET('Sanitation Data'!$F$29,0,10*ROW('Sanitation Data'!F107)))</f>
        <v/>
      </c>
      <c r="CW113" s="292" t="str">
        <f ca="true">+IF(OFFSET('Sanitation Data'!$F$30,0,10*ROW('Sanitation Data'!F107))="","",OFFSET('Sanitation Data'!$F$30,0,10*ROW('Sanitation Data'!F107)))</f>
        <v/>
      </c>
      <c r="CX113" s="292" t="str">
        <f ca="true">+IF(OFFSET('Sanitation Data'!$F$31,0,10*ROW('Sanitation Data'!F107))="","",OFFSET('Sanitation Data'!$F$31,0,10*ROW('Sanitation Data'!F107)))</f>
        <v/>
      </c>
      <c r="CY113" s="292" t="str">
        <f ca="true">+IF(OFFSET('Sanitation Data'!$F$32,0,10*ROW('Sanitation Data'!F107))="","",OFFSET('Sanitation Data'!$F$32,0,10*ROW('Sanitation Data'!F107)))</f>
        <v/>
      </c>
      <c r="CZ113" s="292" t="str">
        <f ca="true">+IF(OFFSET('Sanitation Data'!$G$28,0,10*ROW('Sanitation Data'!G107))="","",OFFSET('Sanitation Data'!$G$28,0,10*ROW('Sanitation Data'!G107)))</f>
        <v/>
      </c>
      <c r="DA113" s="292" t="str">
        <f ca="true">+IF(OFFSET('Sanitation Data'!$G$29,0,10*ROW('Sanitation Data'!G107))="","",OFFSET('Sanitation Data'!$G$29,0,10*ROW('Sanitation Data'!G107)))</f>
        <v/>
      </c>
      <c r="DB113" s="292" t="str">
        <f ca="true">+IF(OFFSET('Sanitation Data'!$G$30,0,10*ROW('Sanitation Data'!G107))="","",OFFSET('Sanitation Data'!$G$30,0,10*ROW('Sanitation Data'!G107)))</f>
        <v/>
      </c>
      <c r="DC113" s="292" t="str">
        <f ca="true">+IF(OFFSET('Sanitation Data'!$G$31,0,10*ROW('Sanitation Data'!G107))="","",OFFSET('Sanitation Data'!$G$31,0,10*ROW('Sanitation Data'!G107)))</f>
        <v/>
      </c>
      <c r="DD113" s="292" t="str">
        <f ca="true">+IF(OFFSET('Sanitation Data'!$G$32,0,10*ROW('Sanitation Data'!G107))="","",OFFSET('Sanitation Data'!$G$32,0,10*ROW('Sanitation Data'!G107)))</f>
        <v/>
      </c>
      <c r="DE113" s="292" t="str">
        <f ca="true">+IF(OFFSET('Sanitation Data'!$H$28,0,10*ROW('Sanitation Data'!H107))="","",OFFSET('Sanitation Data'!$H$28,0,10*ROW('Sanitation Data'!H107)))</f>
        <v/>
      </c>
      <c r="DF113" s="292" t="str">
        <f ca="true">+IF(OFFSET('Sanitation Data'!$H$29,0,10*ROW('Sanitation Data'!H107))="","",OFFSET('Sanitation Data'!$H$29,0,10*ROW('Sanitation Data'!H107)))</f>
        <v/>
      </c>
      <c r="DG113" s="292" t="str">
        <f ca="true">+IF(OFFSET('Sanitation Data'!$H$30,0,10*ROW('Sanitation Data'!H107))="","",OFFSET('Sanitation Data'!$H$30,0,10*ROW('Sanitation Data'!H107)))</f>
        <v/>
      </c>
      <c r="DH113" s="292" t="str">
        <f ca="true">+IF(OFFSET('Sanitation Data'!$H$31,0,10*ROW('Sanitation Data'!H107))="","",OFFSET('Sanitation Data'!$H$31,0,10*ROW('Sanitation Data'!H107)))</f>
        <v/>
      </c>
      <c r="DI113" s="292" t="str">
        <f ca="true">+IF(OFFSET('Sanitation Data'!$H$32,0,10*ROW('Sanitation Data'!H107))="","",OFFSET('Sanitation Data'!$H$32,0,10*ROW('Sanitation Data'!H107)))</f>
        <v/>
      </c>
      <c r="DJ113" s="292" t="str">
        <f ca="true">+IF(OFFSET('Sanitation Data'!$I$28,0,10*ROW('Sanitation Data'!I107))="","",OFFSET('Sanitation Data'!$I$28,0,10*ROW('Sanitation Data'!I107)))</f>
        <v/>
      </c>
      <c r="DK113" s="292" t="str">
        <f ca="true">+IF(OFFSET('Sanitation Data'!$I$29,0,10*ROW('Sanitation Data'!I107))="","",OFFSET('Sanitation Data'!$I$29,0,10*ROW('Sanitation Data'!I107)))</f>
        <v/>
      </c>
      <c r="DL113" s="292" t="str">
        <f ca="true">+IF(OFFSET('Sanitation Data'!$I$30,0,10*ROW('Sanitation Data'!I107))="","",OFFSET('Sanitation Data'!$I$30,0,10*ROW('Sanitation Data'!I107)))</f>
        <v/>
      </c>
      <c r="DM113" s="292" t="str">
        <f ca="true">+IF(OFFSET('Sanitation Data'!$I$31,0,10*ROW('Sanitation Data'!I107))="","",OFFSET('Sanitation Data'!$I$31,0,10*ROW('Sanitation Data'!I107)))</f>
        <v/>
      </c>
      <c r="DN113" s="292" t="str">
        <f ca="true">+IF(OFFSET('Sanitation Data'!$I$32,0,10*ROW('Sanitation Data'!I107))="","",OFFSET('Sanitation Data'!$I$32,0,10*ROW('Sanitation Data'!I107)))</f>
        <v/>
      </c>
      <c r="DO113" s="292" t="str">
        <f ca="true">+IF(OFFSET('Hygiene Data'!$D$11,0,10*ROW('Hygiene Data'!D107))="","",OFFSET('Hygiene Data'!$D$11,0,10*ROW('Hygiene Data'!D107)))</f>
        <v/>
      </c>
      <c r="DP113" s="292" t="str">
        <f ca="true">+IF(OFFSET('Hygiene Data'!$D$12,0,10*ROW('Hygiene Data'!D107))="","",OFFSET('Hygiene Data'!$D$12,0,10*ROW('Hygiene Data'!D107)))</f>
        <v/>
      </c>
      <c r="DQ113" s="292" t="str">
        <f ca="true">+IF(OFFSET('Hygiene Data'!$D$13,0,10*ROW('Hygiene Data'!D107))="","",OFFSET('Hygiene Data'!$D$13,0,10*ROW('Hygiene Data'!D107)))</f>
        <v/>
      </c>
      <c r="DR113" s="292" t="str">
        <f ca="true">+IF(OFFSET('Hygiene Data'!$E$11,0,10*ROW('Hygiene Data'!E107))="","",OFFSET('Hygiene Data'!$E$11,0,10*ROW('Hygiene Data'!E107)))</f>
        <v/>
      </c>
      <c r="DS113" s="292" t="str">
        <f ca="true">+IF(OFFSET('Hygiene Data'!$E$12,0,10*ROW('Hygiene Data'!E107))="","",OFFSET('Hygiene Data'!$E$12,0,10*ROW('Hygiene Data'!E107)))</f>
        <v/>
      </c>
      <c r="DT113" s="292" t="str">
        <f ca="true">+IF(OFFSET('Hygiene Data'!$E$13,0,10*ROW('Hygiene Data'!E107))="","",OFFSET('Hygiene Data'!$E$13,0,10*ROW('Hygiene Data'!E107)))</f>
        <v/>
      </c>
      <c r="DU113" s="292" t="str">
        <f ca="true">+IF(OFFSET('Hygiene Data'!$F$11,0,10*ROW('Hygiene Data'!F107))="","",OFFSET('Hygiene Data'!$F$11,0,10*ROW('Hygiene Data'!F107)))</f>
        <v/>
      </c>
      <c r="DV113" s="292" t="str">
        <f ca="true">+IF(OFFSET('Hygiene Data'!$F$12,0,10*ROW('Hygiene Data'!F107))="","",OFFSET('Hygiene Data'!$F$12,0,10*ROW('Hygiene Data'!F107)))</f>
        <v/>
      </c>
      <c r="DW113" s="292" t="str">
        <f ca="true">+IF(OFFSET('Hygiene Data'!$F$13,0,10*ROW('Hygiene Data'!F107))="","",OFFSET('Hygiene Data'!$F$13,0,10*ROW('Hygiene Data'!F107)))</f>
        <v/>
      </c>
      <c r="DX113" s="292" t="str">
        <f ca="true">+IF(OFFSET('Hygiene Data'!$G$11,0,10*ROW('Hygiene Data'!G107))="","",OFFSET('Hygiene Data'!$G$11,0,10*ROW('Hygiene Data'!G107)))</f>
        <v/>
      </c>
      <c r="DY113" s="292" t="str">
        <f ca="true">+IF(OFFSET('Hygiene Data'!$G$12,0,10*ROW('Hygiene Data'!G107))="","",OFFSET('Hygiene Data'!$G$12,0,10*ROW('Hygiene Data'!G107)))</f>
        <v/>
      </c>
      <c r="DZ113" s="292" t="str">
        <f ca="true">+IF(OFFSET('Hygiene Data'!$G$13,0,10*ROW('Hygiene Data'!G107))="","",OFFSET('Hygiene Data'!$G$13,0,10*ROW('Hygiene Data'!G107)))</f>
        <v/>
      </c>
      <c r="EA113" s="292" t="str">
        <f ca="true">+IF(OFFSET('Hygiene Data'!$H$11,0,10*ROW('Hygiene Data'!H107))="","",OFFSET('Hygiene Data'!$H$11,0,10*ROW('Hygiene Data'!H107)))</f>
        <v/>
      </c>
      <c r="EB113" s="292" t="str">
        <f ca="true">+IF(OFFSET('Hygiene Data'!$H$12,0,10*ROW('Hygiene Data'!H107))="","",OFFSET('Hygiene Data'!$H$12,0,10*ROW('Hygiene Data'!H107)))</f>
        <v/>
      </c>
      <c r="EC113" s="292" t="str">
        <f ca="true">+IF(OFFSET('Hygiene Data'!$H$13,0,10*ROW('Hygiene Data'!H107))="","",OFFSET('Hygiene Data'!$H$13,0,10*ROW('Hygiene Data'!H107)))</f>
        <v/>
      </c>
      <c r="ED113" s="292" t="str">
        <f ca="true">+IF(OFFSET('Hygiene Data'!$I$11,0,10*ROW('Hygiene Data'!I107))="","",OFFSET('Hygiene Data'!$I$11,0,10*ROW('Hygiene Data'!I107)))</f>
        <v/>
      </c>
      <c r="EE113" s="292" t="str">
        <f ca="true">+IF(OFFSET('Hygiene Data'!$I$12,0,10*ROW('Hygiene Data'!I107))="","",OFFSET('Hygiene Data'!$I$12,0,10*ROW('Hygiene Data'!I107)))</f>
        <v/>
      </c>
      <c r="EF113" s="29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8"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2"/>
      <c r="BS114" s="292" t="str">
        <f ca="true">+IF(OFFSET('Water Data'!$D$27,0,10*ROW('Water Data'!D108))="","",OFFSET('Water Data'!$D$27,0,10*ROW('Water Data'!D108)))</f>
        <v/>
      </c>
      <c r="BT114" s="292" t="str">
        <f ca="true">+IF(OFFSET('Water Data'!$D$28,0,10*ROW('Water Data'!D108))="","",OFFSET('Water Data'!$D$28,0,10*ROW('Water Data'!D108)))</f>
        <v/>
      </c>
      <c r="BU114" s="292" t="str">
        <f ca="true">+IF(OFFSET('Water Data'!$D$29,0,10*ROW('Water Data'!D108))="","",OFFSET('Water Data'!$D$29,0,10*ROW('Water Data'!D108)))</f>
        <v/>
      </c>
      <c r="BV114" s="292" t="str">
        <f ca="true">+IF(OFFSET('Water Data'!$E$27,0,10*ROW('Water Data'!E108))="","",OFFSET('Water Data'!$E$27,0,10*ROW('Water Data'!E108)))</f>
        <v/>
      </c>
      <c r="BW114" s="292" t="str">
        <f ca="true">+IF(OFFSET('Water Data'!$E$28,0,10*ROW('Water Data'!E108))="","",OFFSET('Water Data'!$E$28,0,10*ROW('Water Data'!E108)))</f>
        <v/>
      </c>
      <c r="BX114" s="292" t="str">
        <f ca="true">+IF(OFFSET('Water Data'!$E$29,0,10*ROW('Water Data'!E108))="","",OFFSET('Water Data'!$E$29,0,10*ROW('Water Data'!E108)))</f>
        <v/>
      </c>
      <c r="BY114" s="292" t="str">
        <f ca="true">+IF(OFFSET('Water Data'!$F$27,0,10*ROW('Water Data'!F108))="","",OFFSET('Water Data'!$F$27,0,10*ROW('Water Data'!F108)))</f>
        <v/>
      </c>
      <c r="BZ114" s="292" t="str">
        <f ca="true">+IF(OFFSET('Water Data'!$F$28,0,10*ROW('Water Data'!F108))="","",OFFSET('Water Data'!$F$28,0,10*ROW('Water Data'!F108)))</f>
        <v/>
      </c>
      <c r="CA114" s="292" t="str">
        <f ca="true">+IF(OFFSET('Water Data'!$F$29,0,10*ROW('Water Data'!F108))="","",OFFSET('Water Data'!$F$29,0,10*ROW('Water Data'!F108)))</f>
        <v/>
      </c>
      <c r="CB114" s="292" t="str">
        <f ca="true">+IF(OFFSET('Water Data'!$G$27,0,10*ROW('Water Data'!G108))="","",OFFSET('Water Data'!$G$27,0,10*ROW('Water Data'!G108)))</f>
        <v/>
      </c>
      <c r="CC114" s="292" t="str">
        <f ca="true">+IF(OFFSET('Water Data'!$G$28,0,10*ROW('Water Data'!G108))="","",OFFSET('Water Data'!$G$28,0,10*ROW('Water Data'!G108)))</f>
        <v/>
      </c>
      <c r="CD114" s="292" t="str">
        <f ca="true">+IF(OFFSET('Water Data'!$G$29,0,10*ROW('Water Data'!G108))="","",OFFSET('Water Data'!$G$29,0,10*ROW('Water Data'!G108)))</f>
        <v/>
      </c>
      <c r="CE114" s="292" t="str">
        <f ca="true">+IF(OFFSET('Water Data'!$H$27,0,10*ROW('Water Data'!H108))="","",OFFSET('Water Data'!$H$27,0,10*ROW('Water Data'!H108)))</f>
        <v/>
      </c>
      <c r="CF114" s="292" t="str">
        <f ca="true">+IF(OFFSET('Water Data'!$H$28,0,10*ROW('Water Data'!H108))="","",OFFSET('Water Data'!$H$28,0,10*ROW('Water Data'!H108)))</f>
        <v/>
      </c>
      <c r="CG114" s="292" t="str">
        <f ca="true">+IF(OFFSET('Water Data'!$H$29,0,10*ROW('Water Data'!H108))="","",OFFSET('Water Data'!$H$29,0,10*ROW('Water Data'!H108)))</f>
        <v/>
      </c>
      <c r="CH114" s="292" t="str">
        <f ca="true">+IF(OFFSET('Water Data'!$I$27,0,10*ROW('Water Data'!I108))="","",OFFSET('Water Data'!$I$27,0,10*ROW('Water Data'!I108)))</f>
        <v/>
      </c>
      <c r="CI114" s="292" t="str">
        <f ca="true">+IF(OFFSET('Water Data'!$I$28,0,10*ROW('Water Data'!I108))="","",OFFSET('Water Data'!$I$28,0,10*ROW('Water Data'!I108)))</f>
        <v/>
      </c>
      <c r="CJ114" s="292" t="str">
        <f ca="true">+IF(OFFSET('Water Data'!$I$29,0,10*ROW('Water Data'!I108))="","",OFFSET('Water Data'!$I$29,0,10*ROW('Water Data'!I108)))</f>
        <v/>
      </c>
      <c r="CK114" s="292" t="str">
        <f ca="true">+IF(OFFSET('Sanitation Data'!$D$28,0,10*ROW('Sanitation Data'!D108))="","",OFFSET('Sanitation Data'!$D$28,0,10*ROW('Sanitation Data'!D108)))</f>
        <v/>
      </c>
      <c r="CL114" s="292" t="str">
        <f ca="true">+IF(OFFSET('Sanitation Data'!$D$29,0,10*ROW('Sanitation Data'!D108))="","",OFFSET('Sanitation Data'!$D$29,0,10*ROW('Sanitation Data'!D108)))</f>
        <v/>
      </c>
      <c r="CM114" s="292" t="str">
        <f ca="true">+IF(OFFSET('Sanitation Data'!$D$30,0,10*ROW('Sanitation Data'!D108))="","",OFFSET('Sanitation Data'!$D$30,0,10*ROW('Sanitation Data'!D108)))</f>
        <v/>
      </c>
      <c r="CN114" s="292" t="str">
        <f ca="true">+IF(OFFSET('Sanitation Data'!$D$31,0,10*ROW('Sanitation Data'!D108))="","",OFFSET('Sanitation Data'!$D$31,0,10*ROW('Sanitation Data'!D108)))</f>
        <v/>
      </c>
      <c r="CO114" s="292" t="str">
        <f ca="true">+IF(OFFSET('Sanitation Data'!$D$32,0,10*ROW('Sanitation Data'!D108))="","",OFFSET('Sanitation Data'!$D$32,0,10*ROW('Sanitation Data'!D108)))</f>
        <v/>
      </c>
      <c r="CP114" s="292" t="str">
        <f ca="true">+IF(OFFSET('Sanitation Data'!$E$28,0,10*ROW('Sanitation Data'!E108))="","",OFFSET('Sanitation Data'!$E$28,0,10*ROW('Sanitation Data'!E108)))</f>
        <v/>
      </c>
      <c r="CQ114" s="292" t="str">
        <f ca="true">+IF(OFFSET('Sanitation Data'!$E$29,0,10*ROW('Sanitation Data'!E108))="","",OFFSET('Sanitation Data'!$E$29,0,10*ROW('Sanitation Data'!E108)))</f>
        <v/>
      </c>
      <c r="CR114" s="292" t="str">
        <f ca="true">+IF(OFFSET('Sanitation Data'!$E$30,0,10*ROW('Sanitation Data'!E108))="","",OFFSET('Sanitation Data'!$E$30,0,10*ROW('Sanitation Data'!E108)))</f>
        <v/>
      </c>
      <c r="CS114" s="292" t="str">
        <f ca="true">+IF(OFFSET('Sanitation Data'!$E$31,0,10*ROW('Sanitation Data'!E108))="","",OFFSET('Sanitation Data'!$E$31,0,10*ROW('Sanitation Data'!E108)))</f>
        <v/>
      </c>
      <c r="CT114" s="292" t="str">
        <f ca="true">+IF(OFFSET('Sanitation Data'!$E$32,0,10*ROW('Sanitation Data'!E108))="","",OFFSET('Sanitation Data'!$E$32,0,10*ROW('Sanitation Data'!E108)))</f>
        <v/>
      </c>
      <c r="CU114" s="292" t="str">
        <f ca="true">+IF(OFFSET('Sanitation Data'!$F$28,0,10*ROW('Sanitation Data'!F108))="","",OFFSET('Sanitation Data'!$F$28,0,10*ROW('Sanitation Data'!F108)))</f>
        <v/>
      </c>
      <c r="CV114" s="292" t="str">
        <f ca="true">+IF(OFFSET('Sanitation Data'!$F$29,0,10*ROW('Sanitation Data'!F108))="","",OFFSET('Sanitation Data'!$F$29,0,10*ROW('Sanitation Data'!F108)))</f>
        <v/>
      </c>
      <c r="CW114" s="292" t="str">
        <f ca="true">+IF(OFFSET('Sanitation Data'!$F$30,0,10*ROW('Sanitation Data'!F108))="","",OFFSET('Sanitation Data'!$F$30,0,10*ROW('Sanitation Data'!F108)))</f>
        <v/>
      </c>
      <c r="CX114" s="292" t="str">
        <f ca="true">+IF(OFFSET('Sanitation Data'!$F$31,0,10*ROW('Sanitation Data'!F108))="","",OFFSET('Sanitation Data'!$F$31,0,10*ROW('Sanitation Data'!F108)))</f>
        <v/>
      </c>
      <c r="CY114" s="292" t="str">
        <f ca="true">+IF(OFFSET('Sanitation Data'!$F$32,0,10*ROW('Sanitation Data'!F108))="","",OFFSET('Sanitation Data'!$F$32,0,10*ROW('Sanitation Data'!F108)))</f>
        <v/>
      </c>
      <c r="CZ114" s="292" t="str">
        <f ca="true">+IF(OFFSET('Sanitation Data'!$G$28,0,10*ROW('Sanitation Data'!G108))="","",OFFSET('Sanitation Data'!$G$28,0,10*ROW('Sanitation Data'!G108)))</f>
        <v/>
      </c>
      <c r="DA114" s="292" t="str">
        <f ca="true">+IF(OFFSET('Sanitation Data'!$G$29,0,10*ROW('Sanitation Data'!G108))="","",OFFSET('Sanitation Data'!$G$29,0,10*ROW('Sanitation Data'!G108)))</f>
        <v/>
      </c>
      <c r="DB114" s="292" t="str">
        <f ca="true">+IF(OFFSET('Sanitation Data'!$G$30,0,10*ROW('Sanitation Data'!G108))="","",OFFSET('Sanitation Data'!$G$30,0,10*ROW('Sanitation Data'!G108)))</f>
        <v/>
      </c>
      <c r="DC114" s="292" t="str">
        <f ca="true">+IF(OFFSET('Sanitation Data'!$G$31,0,10*ROW('Sanitation Data'!G108))="","",OFFSET('Sanitation Data'!$G$31,0,10*ROW('Sanitation Data'!G108)))</f>
        <v/>
      </c>
      <c r="DD114" s="292" t="str">
        <f ca="true">+IF(OFFSET('Sanitation Data'!$G$32,0,10*ROW('Sanitation Data'!G108))="","",OFFSET('Sanitation Data'!$G$32,0,10*ROW('Sanitation Data'!G108)))</f>
        <v/>
      </c>
      <c r="DE114" s="292" t="str">
        <f ca="true">+IF(OFFSET('Sanitation Data'!$H$28,0,10*ROW('Sanitation Data'!H108))="","",OFFSET('Sanitation Data'!$H$28,0,10*ROW('Sanitation Data'!H108)))</f>
        <v/>
      </c>
      <c r="DF114" s="292" t="str">
        <f ca="true">+IF(OFFSET('Sanitation Data'!$H$29,0,10*ROW('Sanitation Data'!H108))="","",OFFSET('Sanitation Data'!$H$29,0,10*ROW('Sanitation Data'!H108)))</f>
        <v/>
      </c>
      <c r="DG114" s="292" t="str">
        <f ca="true">+IF(OFFSET('Sanitation Data'!$H$30,0,10*ROW('Sanitation Data'!H108))="","",OFFSET('Sanitation Data'!$H$30,0,10*ROW('Sanitation Data'!H108)))</f>
        <v/>
      </c>
      <c r="DH114" s="292" t="str">
        <f ca="true">+IF(OFFSET('Sanitation Data'!$H$31,0,10*ROW('Sanitation Data'!H108))="","",OFFSET('Sanitation Data'!$H$31,0,10*ROW('Sanitation Data'!H108)))</f>
        <v/>
      </c>
      <c r="DI114" s="292" t="str">
        <f ca="true">+IF(OFFSET('Sanitation Data'!$H$32,0,10*ROW('Sanitation Data'!H108))="","",OFFSET('Sanitation Data'!$H$32,0,10*ROW('Sanitation Data'!H108)))</f>
        <v/>
      </c>
      <c r="DJ114" s="292" t="str">
        <f ca="true">+IF(OFFSET('Sanitation Data'!$I$28,0,10*ROW('Sanitation Data'!I108))="","",OFFSET('Sanitation Data'!$I$28,0,10*ROW('Sanitation Data'!I108)))</f>
        <v/>
      </c>
      <c r="DK114" s="292" t="str">
        <f ca="true">+IF(OFFSET('Sanitation Data'!$I$29,0,10*ROW('Sanitation Data'!I108))="","",OFFSET('Sanitation Data'!$I$29,0,10*ROW('Sanitation Data'!I108)))</f>
        <v/>
      </c>
      <c r="DL114" s="292" t="str">
        <f ca="true">+IF(OFFSET('Sanitation Data'!$I$30,0,10*ROW('Sanitation Data'!I108))="","",OFFSET('Sanitation Data'!$I$30,0,10*ROW('Sanitation Data'!I108)))</f>
        <v/>
      </c>
      <c r="DM114" s="292" t="str">
        <f ca="true">+IF(OFFSET('Sanitation Data'!$I$31,0,10*ROW('Sanitation Data'!I108))="","",OFFSET('Sanitation Data'!$I$31,0,10*ROW('Sanitation Data'!I108)))</f>
        <v/>
      </c>
      <c r="DN114" s="292" t="str">
        <f ca="true">+IF(OFFSET('Sanitation Data'!$I$32,0,10*ROW('Sanitation Data'!I108))="","",OFFSET('Sanitation Data'!$I$32,0,10*ROW('Sanitation Data'!I108)))</f>
        <v/>
      </c>
      <c r="DO114" s="292" t="str">
        <f ca="true">+IF(OFFSET('Hygiene Data'!$D$11,0,10*ROW('Hygiene Data'!D108))="","",OFFSET('Hygiene Data'!$D$11,0,10*ROW('Hygiene Data'!D108)))</f>
        <v/>
      </c>
      <c r="DP114" s="292" t="str">
        <f ca="true">+IF(OFFSET('Hygiene Data'!$D$12,0,10*ROW('Hygiene Data'!D108))="","",OFFSET('Hygiene Data'!$D$12,0,10*ROW('Hygiene Data'!D108)))</f>
        <v/>
      </c>
      <c r="DQ114" s="292" t="str">
        <f ca="true">+IF(OFFSET('Hygiene Data'!$D$13,0,10*ROW('Hygiene Data'!D108))="","",OFFSET('Hygiene Data'!$D$13,0,10*ROW('Hygiene Data'!D108)))</f>
        <v/>
      </c>
      <c r="DR114" s="292" t="str">
        <f ca="true">+IF(OFFSET('Hygiene Data'!$E$11,0,10*ROW('Hygiene Data'!E108))="","",OFFSET('Hygiene Data'!$E$11,0,10*ROW('Hygiene Data'!E108)))</f>
        <v/>
      </c>
      <c r="DS114" s="292" t="str">
        <f ca="true">+IF(OFFSET('Hygiene Data'!$E$12,0,10*ROW('Hygiene Data'!E108))="","",OFFSET('Hygiene Data'!$E$12,0,10*ROW('Hygiene Data'!E108)))</f>
        <v/>
      </c>
      <c r="DT114" s="292" t="str">
        <f ca="true">+IF(OFFSET('Hygiene Data'!$E$13,0,10*ROW('Hygiene Data'!E108))="","",OFFSET('Hygiene Data'!$E$13,0,10*ROW('Hygiene Data'!E108)))</f>
        <v/>
      </c>
      <c r="DU114" s="292" t="str">
        <f ca="true">+IF(OFFSET('Hygiene Data'!$F$11,0,10*ROW('Hygiene Data'!F108))="","",OFFSET('Hygiene Data'!$F$11,0,10*ROW('Hygiene Data'!F108)))</f>
        <v/>
      </c>
      <c r="DV114" s="292" t="str">
        <f ca="true">+IF(OFFSET('Hygiene Data'!$F$12,0,10*ROW('Hygiene Data'!F108))="","",OFFSET('Hygiene Data'!$F$12,0,10*ROW('Hygiene Data'!F108)))</f>
        <v/>
      </c>
      <c r="DW114" s="292" t="str">
        <f ca="true">+IF(OFFSET('Hygiene Data'!$F$13,0,10*ROW('Hygiene Data'!F108))="","",OFFSET('Hygiene Data'!$F$13,0,10*ROW('Hygiene Data'!F108)))</f>
        <v/>
      </c>
      <c r="DX114" s="292" t="str">
        <f ca="true">+IF(OFFSET('Hygiene Data'!$G$11,0,10*ROW('Hygiene Data'!G108))="","",OFFSET('Hygiene Data'!$G$11,0,10*ROW('Hygiene Data'!G108)))</f>
        <v/>
      </c>
      <c r="DY114" s="292" t="str">
        <f ca="true">+IF(OFFSET('Hygiene Data'!$G$12,0,10*ROW('Hygiene Data'!G108))="","",OFFSET('Hygiene Data'!$G$12,0,10*ROW('Hygiene Data'!G108)))</f>
        <v/>
      </c>
      <c r="DZ114" s="292" t="str">
        <f ca="true">+IF(OFFSET('Hygiene Data'!$G$13,0,10*ROW('Hygiene Data'!G108))="","",OFFSET('Hygiene Data'!$G$13,0,10*ROW('Hygiene Data'!G108)))</f>
        <v/>
      </c>
      <c r="EA114" s="292" t="str">
        <f ca="true">+IF(OFFSET('Hygiene Data'!$H$11,0,10*ROW('Hygiene Data'!H108))="","",OFFSET('Hygiene Data'!$H$11,0,10*ROW('Hygiene Data'!H108)))</f>
        <v/>
      </c>
      <c r="EB114" s="292" t="str">
        <f ca="true">+IF(OFFSET('Hygiene Data'!$H$12,0,10*ROW('Hygiene Data'!H108))="","",OFFSET('Hygiene Data'!$H$12,0,10*ROW('Hygiene Data'!H108)))</f>
        <v/>
      </c>
      <c r="EC114" s="292" t="str">
        <f ca="true">+IF(OFFSET('Hygiene Data'!$H$13,0,10*ROW('Hygiene Data'!H108))="","",OFFSET('Hygiene Data'!$H$13,0,10*ROW('Hygiene Data'!H108)))</f>
        <v/>
      </c>
      <c r="ED114" s="292" t="str">
        <f ca="true">+IF(OFFSET('Hygiene Data'!$I$11,0,10*ROW('Hygiene Data'!I108))="","",OFFSET('Hygiene Data'!$I$11,0,10*ROW('Hygiene Data'!I108)))</f>
        <v/>
      </c>
      <c r="EE114" s="292" t="str">
        <f ca="true">+IF(OFFSET('Hygiene Data'!$I$12,0,10*ROW('Hygiene Data'!I108))="","",OFFSET('Hygiene Data'!$I$12,0,10*ROW('Hygiene Data'!I108)))</f>
        <v/>
      </c>
      <c r="EF114" s="29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8"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2"/>
      <c r="BS115" s="292" t="str">
        <f ca="true">+IF(OFFSET('Water Data'!$D$27,0,10*ROW('Water Data'!D109))="","",OFFSET('Water Data'!$D$27,0,10*ROW('Water Data'!D109)))</f>
        <v/>
      </c>
      <c r="BT115" s="292" t="str">
        <f ca="true">+IF(OFFSET('Water Data'!$D$28,0,10*ROW('Water Data'!D109))="","",OFFSET('Water Data'!$D$28,0,10*ROW('Water Data'!D109)))</f>
        <v/>
      </c>
      <c r="BU115" s="292" t="str">
        <f ca="true">+IF(OFFSET('Water Data'!$D$29,0,10*ROW('Water Data'!D109))="","",OFFSET('Water Data'!$D$29,0,10*ROW('Water Data'!D109)))</f>
        <v/>
      </c>
      <c r="BV115" s="292" t="str">
        <f ca="true">+IF(OFFSET('Water Data'!$E$27,0,10*ROW('Water Data'!E109))="","",OFFSET('Water Data'!$E$27,0,10*ROW('Water Data'!E109)))</f>
        <v/>
      </c>
      <c r="BW115" s="292" t="str">
        <f ca="true">+IF(OFFSET('Water Data'!$E$28,0,10*ROW('Water Data'!E109))="","",OFFSET('Water Data'!$E$28,0,10*ROW('Water Data'!E109)))</f>
        <v/>
      </c>
      <c r="BX115" s="292" t="str">
        <f ca="true">+IF(OFFSET('Water Data'!$E$29,0,10*ROW('Water Data'!E109))="","",OFFSET('Water Data'!$E$29,0,10*ROW('Water Data'!E109)))</f>
        <v/>
      </c>
      <c r="BY115" s="292" t="str">
        <f ca="true">+IF(OFFSET('Water Data'!$F$27,0,10*ROW('Water Data'!F109))="","",OFFSET('Water Data'!$F$27,0,10*ROW('Water Data'!F109)))</f>
        <v/>
      </c>
      <c r="BZ115" s="292" t="str">
        <f ca="true">+IF(OFFSET('Water Data'!$F$28,0,10*ROW('Water Data'!F109))="","",OFFSET('Water Data'!$F$28,0,10*ROW('Water Data'!F109)))</f>
        <v/>
      </c>
      <c r="CA115" s="292" t="str">
        <f ca="true">+IF(OFFSET('Water Data'!$F$29,0,10*ROW('Water Data'!F109))="","",OFFSET('Water Data'!$F$29,0,10*ROW('Water Data'!F109)))</f>
        <v/>
      </c>
      <c r="CB115" s="292" t="str">
        <f ca="true">+IF(OFFSET('Water Data'!$G$27,0,10*ROW('Water Data'!G109))="","",OFFSET('Water Data'!$G$27,0,10*ROW('Water Data'!G109)))</f>
        <v/>
      </c>
      <c r="CC115" s="292" t="str">
        <f ca="true">+IF(OFFSET('Water Data'!$G$28,0,10*ROW('Water Data'!G109))="","",OFFSET('Water Data'!$G$28,0,10*ROW('Water Data'!G109)))</f>
        <v/>
      </c>
      <c r="CD115" s="292" t="str">
        <f ca="true">+IF(OFFSET('Water Data'!$G$29,0,10*ROW('Water Data'!G109))="","",OFFSET('Water Data'!$G$29,0,10*ROW('Water Data'!G109)))</f>
        <v/>
      </c>
      <c r="CE115" s="292" t="str">
        <f ca="true">+IF(OFFSET('Water Data'!$H$27,0,10*ROW('Water Data'!H109))="","",OFFSET('Water Data'!$H$27,0,10*ROW('Water Data'!H109)))</f>
        <v/>
      </c>
      <c r="CF115" s="292" t="str">
        <f ca="true">+IF(OFFSET('Water Data'!$H$28,0,10*ROW('Water Data'!H109))="","",OFFSET('Water Data'!$H$28,0,10*ROW('Water Data'!H109)))</f>
        <v/>
      </c>
      <c r="CG115" s="292" t="str">
        <f ca="true">+IF(OFFSET('Water Data'!$H$29,0,10*ROW('Water Data'!H109))="","",OFFSET('Water Data'!$H$29,0,10*ROW('Water Data'!H109)))</f>
        <v/>
      </c>
      <c r="CH115" s="292" t="str">
        <f ca="true">+IF(OFFSET('Water Data'!$I$27,0,10*ROW('Water Data'!I109))="","",OFFSET('Water Data'!$I$27,0,10*ROW('Water Data'!I109)))</f>
        <v/>
      </c>
      <c r="CI115" s="292" t="str">
        <f ca="true">+IF(OFFSET('Water Data'!$I$28,0,10*ROW('Water Data'!I109))="","",OFFSET('Water Data'!$I$28,0,10*ROW('Water Data'!I109)))</f>
        <v/>
      </c>
      <c r="CJ115" s="292" t="str">
        <f ca="true">+IF(OFFSET('Water Data'!$I$29,0,10*ROW('Water Data'!I109))="","",OFFSET('Water Data'!$I$29,0,10*ROW('Water Data'!I109)))</f>
        <v/>
      </c>
      <c r="CK115" s="292" t="str">
        <f ca="true">+IF(OFFSET('Sanitation Data'!$D$28,0,10*ROW('Sanitation Data'!D109))="","",OFFSET('Sanitation Data'!$D$28,0,10*ROW('Sanitation Data'!D109)))</f>
        <v/>
      </c>
      <c r="CL115" s="292" t="str">
        <f ca="true">+IF(OFFSET('Sanitation Data'!$D$29,0,10*ROW('Sanitation Data'!D109))="","",OFFSET('Sanitation Data'!$D$29,0,10*ROW('Sanitation Data'!D109)))</f>
        <v/>
      </c>
      <c r="CM115" s="292" t="str">
        <f ca="true">+IF(OFFSET('Sanitation Data'!$D$30,0,10*ROW('Sanitation Data'!D109))="","",OFFSET('Sanitation Data'!$D$30,0,10*ROW('Sanitation Data'!D109)))</f>
        <v/>
      </c>
      <c r="CN115" s="292" t="str">
        <f ca="true">+IF(OFFSET('Sanitation Data'!$D$31,0,10*ROW('Sanitation Data'!D109))="","",OFFSET('Sanitation Data'!$D$31,0,10*ROW('Sanitation Data'!D109)))</f>
        <v/>
      </c>
      <c r="CO115" s="292" t="str">
        <f ca="true">+IF(OFFSET('Sanitation Data'!$D$32,0,10*ROW('Sanitation Data'!D109))="","",OFFSET('Sanitation Data'!$D$32,0,10*ROW('Sanitation Data'!D109)))</f>
        <v/>
      </c>
      <c r="CP115" s="292" t="str">
        <f ca="true">+IF(OFFSET('Sanitation Data'!$E$28,0,10*ROW('Sanitation Data'!E109))="","",OFFSET('Sanitation Data'!$E$28,0,10*ROW('Sanitation Data'!E109)))</f>
        <v/>
      </c>
      <c r="CQ115" s="292" t="str">
        <f ca="true">+IF(OFFSET('Sanitation Data'!$E$29,0,10*ROW('Sanitation Data'!E109))="","",OFFSET('Sanitation Data'!$E$29,0,10*ROW('Sanitation Data'!E109)))</f>
        <v/>
      </c>
      <c r="CR115" s="292" t="str">
        <f ca="true">+IF(OFFSET('Sanitation Data'!$E$30,0,10*ROW('Sanitation Data'!E109))="","",OFFSET('Sanitation Data'!$E$30,0,10*ROW('Sanitation Data'!E109)))</f>
        <v/>
      </c>
      <c r="CS115" s="292" t="str">
        <f ca="true">+IF(OFFSET('Sanitation Data'!$E$31,0,10*ROW('Sanitation Data'!E109))="","",OFFSET('Sanitation Data'!$E$31,0,10*ROW('Sanitation Data'!E109)))</f>
        <v/>
      </c>
      <c r="CT115" s="292" t="str">
        <f ca="true">+IF(OFFSET('Sanitation Data'!$E$32,0,10*ROW('Sanitation Data'!E109))="","",OFFSET('Sanitation Data'!$E$32,0,10*ROW('Sanitation Data'!E109)))</f>
        <v/>
      </c>
      <c r="CU115" s="292" t="str">
        <f ca="true">+IF(OFFSET('Sanitation Data'!$F$28,0,10*ROW('Sanitation Data'!F109))="","",OFFSET('Sanitation Data'!$F$28,0,10*ROW('Sanitation Data'!F109)))</f>
        <v/>
      </c>
      <c r="CV115" s="292" t="str">
        <f ca="true">+IF(OFFSET('Sanitation Data'!$F$29,0,10*ROW('Sanitation Data'!F109))="","",OFFSET('Sanitation Data'!$F$29,0,10*ROW('Sanitation Data'!F109)))</f>
        <v/>
      </c>
      <c r="CW115" s="292" t="str">
        <f ca="true">+IF(OFFSET('Sanitation Data'!$F$30,0,10*ROW('Sanitation Data'!F109))="","",OFFSET('Sanitation Data'!$F$30,0,10*ROW('Sanitation Data'!F109)))</f>
        <v/>
      </c>
      <c r="CX115" s="292" t="str">
        <f ca="true">+IF(OFFSET('Sanitation Data'!$F$31,0,10*ROW('Sanitation Data'!F109))="","",OFFSET('Sanitation Data'!$F$31,0,10*ROW('Sanitation Data'!F109)))</f>
        <v/>
      </c>
      <c r="CY115" s="292" t="str">
        <f ca="true">+IF(OFFSET('Sanitation Data'!$F$32,0,10*ROW('Sanitation Data'!F109))="","",OFFSET('Sanitation Data'!$F$32,0,10*ROW('Sanitation Data'!F109)))</f>
        <v/>
      </c>
      <c r="CZ115" s="292" t="str">
        <f ca="true">+IF(OFFSET('Sanitation Data'!$G$28,0,10*ROW('Sanitation Data'!G109))="","",OFFSET('Sanitation Data'!$G$28,0,10*ROW('Sanitation Data'!G109)))</f>
        <v/>
      </c>
      <c r="DA115" s="292" t="str">
        <f ca="true">+IF(OFFSET('Sanitation Data'!$G$29,0,10*ROW('Sanitation Data'!G109))="","",OFFSET('Sanitation Data'!$G$29,0,10*ROW('Sanitation Data'!G109)))</f>
        <v/>
      </c>
      <c r="DB115" s="292" t="str">
        <f ca="true">+IF(OFFSET('Sanitation Data'!$G$30,0,10*ROW('Sanitation Data'!G109))="","",OFFSET('Sanitation Data'!$G$30,0,10*ROW('Sanitation Data'!G109)))</f>
        <v/>
      </c>
      <c r="DC115" s="292" t="str">
        <f ca="true">+IF(OFFSET('Sanitation Data'!$G$31,0,10*ROW('Sanitation Data'!G109))="","",OFFSET('Sanitation Data'!$G$31,0,10*ROW('Sanitation Data'!G109)))</f>
        <v/>
      </c>
      <c r="DD115" s="292" t="str">
        <f ca="true">+IF(OFFSET('Sanitation Data'!$G$32,0,10*ROW('Sanitation Data'!G109))="","",OFFSET('Sanitation Data'!$G$32,0,10*ROW('Sanitation Data'!G109)))</f>
        <v/>
      </c>
      <c r="DE115" s="292" t="str">
        <f ca="true">+IF(OFFSET('Sanitation Data'!$H$28,0,10*ROW('Sanitation Data'!H109))="","",OFFSET('Sanitation Data'!$H$28,0,10*ROW('Sanitation Data'!H109)))</f>
        <v/>
      </c>
      <c r="DF115" s="292" t="str">
        <f ca="true">+IF(OFFSET('Sanitation Data'!$H$29,0,10*ROW('Sanitation Data'!H109))="","",OFFSET('Sanitation Data'!$H$29,0,10*ROW('Sanitation Data'!H109)))</f>
        <v/>
      </c>
      <c r="DG115" s="292" t="str">
        <f ca="true">+IF(OFFSET('Sanitation Data'!$H$30,0,10*ROW('Sanitation Data'!H109))="","",OFFSET('Sanitation Data'!$H$30,0,10*ROW('Sanitation Data'!H109)))</f>
        <v/>
      </c>
      <c r="DH115" s="292" t="str">
        <f ca="true">+IF(OFFSET('Sanitation Data'!$H$31,0,10*ROW('Sanitation Data'!H109))="","",OFFSET('Sanitation Data'!$H$31,0,10*ROW('Sanitation Data'!H109)))</f>
        <v/>
      </c>
      <c r="DI115" s="292" t="str">
        <f ca="true">+IF(OFFSET('Sanitation Data'!$H$32,0,10*ROW('Sanitation Data'!H109))="","",OFFSET('Sanitation Data'!$H$32,0,10*ROW('Sanitation Data'!H109)))</f>
        <v/>
      </c>
      <c r="DJ115" s="292" t="str">
        <f ca="true">+IF(OFFSET('Sanitation Data'!$I$28,0,10*ROW('Sanitation Data'!I109))="","",OFFSET('Sanitation Data'!$I$28,0,10*ROW('Sanitation Data'!I109)))</f>
        <v/>
      </c>
      <c r="DK115" s="292" t="str">
        <f ca="true">+IF(OFFSET('Sanitation Data'!$I$29,0,10*ROW('Sanitation Data'!I109))="","",OFFSET('Sanitation Data'!$I$29,0,10*ROW('Sanitation Data'!I109)))</f>
        <v/>
      </c>
      <c r="DL115" s="292" t="str">
        <f ca="true">+IF(OFFSET('Sanitation Data'!$I$30,0,10*ROW('Sanitation Data'!I109))="","",OFFSET('Sanitation Data'!$I$30,0,10*ROW('Sanitation Data'!I109)))</f>
        <v/>
      </c>
      <c r="DM115" s="292" t="str">
        <f ca="true">+IF(OFFSET('Sanitation Data'!$I$31,0,10*ROW('Sanitation Data'!I109))="","",OFFSET('Sanitation Data'!$I$31,0,10*ROW('Sanitation Data'!I109)))</f>
        <v/>
      </c>
      <c r="DN115" s="292" t="str">
        <f ca="true">+IF(OFFSET('Sanitation Data'!$I$32,0,10*ROW('Sanitation Data'!I109))="","",OFFSET('Sanitation Data'!$I$32,0,10*ROW('Sanitation Data'!I109)))</f>
        <v/>
      </c>
      <c r="DO115" s="292" t="str">
        <f ca="true">+IF(OFFSET('Hygiene Data'!$D$11,0,10*ROW('Hygiene Data'!D109))="","",OFFSET('Hygiene Data'!$D$11,0,10*ROW('Hygiene Data'!D109)))</f>
        <v/>
      </c>
      <c r="DP115" s="292" t="str">
        <f ca="true">+IF(OFFSET('Hygiene Data'!$D$12,0,10*ROW('Hygiene Data'!D109))="","",OFFSET('Hygiene Data'!$D$12,0,10*ROW('Hygiene Data'!D109)))</f>
        <v/>
      </c>
      <c r="DQ115" s="292" t="str">
        <f ca="true">+IF(OFFSET('Hygiene Data'!$D$13,0,10*ROW('Hygiene Data'!D109))="","",OFFSET('Hygiene Data'!$D$13,0,10*ROW('Hygiene Data'!D109)))</f>
        <v/>
      </c>
      <c r="DR115" s="292" t="str">
        <f ca="true">+IF(OFFSET('Hygiene Data'!$E$11,0,10*ROW('Hygiene Data'!E109))="","",OFFSET('Hygiene Data'!$E$11,0,10*ROW('Hygiene Data'!E109)))</f>
        <v/>
      </c>
      <c r="DS115" s="292" t="str">
        <f ca="true">+IF(OFFSET('Hygiene Data'!$E$12,0,10*ROW('Hygiene Data'!E109))="","",OFFSET('Hygiene Data'!$E$12,0,10*ROW('Hygiene Data'!E109)))</f>
        <v/>
      </c>
      <c r="DT115" s="292" t="str">
        <f ca="true">+IF(OFFSET('Hygiene Data'!$E$13,0,10*ROW('Hygiene Data'!E109))="","",OFFSET('Hygiene Data'!$E$13,0,10*ROW('Hygiene Data'!E109)))</f>
        <v/>
      </c>
      <c r="DU115" s="292" t="str">
        <f ca="true">+IF(OFFSET('Hygiene Data'!$F$11,0,10*ROW('Hygiene Data'!F109))="","",OFFSET('Hygiene Data'!$F$11,0,10*ROW('Hygiene Data'!F109)))</f>
        <v/>
      </c>
      <c r="DV115" s="292" t="str">
        <f ca="true">+IF(OFFSET('Hygiene Data'!$F$12,0,10*ROW('Hygiene Data'!F109))="","",OFFSET('Hygiene Data'!$F$12,0,10*ROW('Hygiene Data'!F109)))</f>
        <v/>
      </c>
      <c r="DW115" s="292" t="str">
        <f ca="true">+IF(OFFSET('Hygiene Data'!$F$13,0,10*ROW('Hygiene Data'!F109))="","",OFFSET('Hygiene Data'!$F$13,0,10*ROW('Hygiene Data'!F109)))</f>
        <v/>
      </c>
      <c r="DX115" s="292" t="str">
        <f ca="true">+IF(OFFSET('Hygiene Data'!$G$11,0,10*ROW('Hygiene Data'!G109))="","",OFFSET('Hygiene Data'!$G$11,0,10*ROW('Hygiene Data'!G109)))</f>
        <v/>
      </c>
      <c r="DY115" s="292" t="str">
        <f ca="true">+IF(OFFSET('Hygiene Data'!$G$12,0,10*ROW('Hygiene Data'!G109))="","",OFFSET('Hygiene Data'!$G$12,0,10*ROW('Hygiene Data'!G109)))</f>
        <v/>
      </c>
      <c r="DZ115" s="292" t="str">
        <f ca="true">+IF(OFFSET('Hygiene Data'!$G$13,0,10*ROW('Hygiene Data'!G109))="","",OFFSET('Hygiene Data'!$G$13,0,10*ROW('Hygiene Data'!G109)))</f>
        <v/>
      </c>
      <c r="EA115" s="292" t="str">
        <f ca="true">+IF(OFFSET('Hygiene Data'!$H$11,0,10*ROW('Hygiene Data'!H109))="","",OFFSET('Hygiene Data'!$H$11,0,10*ROW('Hygiene Data'!H109)))</f>
        <v/>
      </c>
      <c r="EB115" s="292" t="str">
        <f ca="true">+IF(OFFSET('Hygiene Data'!$H$12,0,10*ROW('Hygiene Data'!H109))="","",OFFSET('Hygiene Data'!$H$12,0,10*ROW('Hygiene Data'!H109)))</f>
        <v/>
      </c>
      <c r="EC115" s="292" t="str">
        <f ca="true">+IF(OFFSET('Hygiene Data'!$H$13,0,10*ROW('Hygiene Data'!H109))="","",OFFSET('Hygiene Data'!$H$13,0,10*ROW('Hygiene Data'!H109)))</f>
        <v/>
      </c>
      <c r="ED115" s="292" t="str">
        <f ca="true">+IF(OFFSET('Hygiene Data'!$I$11,0,10*ROW('Hygiene Data'!I109))="","",OFFSET('Hygiene Data'!$I$11,0,10*ROW('Hygiene Data'!I109)))</f>
        <v/>
      </c>
      <c r="EE115" s="292" t="str">
        <f ca="true">+IF(OFFSET('Hygiene Data'!$I$12,0,10*ROW('Hygiene Data'!I109))="","",OFFSET('Hygiene Data'!$I$12,0,10*ROW('Hygiene Data'!I109)))</f>
        <v/>
      </c>
      <c r="EF115" s="29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8"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2"/>
      <c r="BS116" s="292" t="str">
        <f ca="true">+IF(OFFSET('Water Data'!$D$27,0,10*ROW('Water Data'!D110))="","",OFFSET('Water Data'!$D$27,0,10*ROW('Water Data'!D110)))</f>
        <v/>
      </c>
      <c r="BT116" s="292" t="str">
        <f ca="true">+IF(OFFSET('Water Data'!$D$28,0,10*ROW('Water Data'!D110))="","",OFFSET('Water Data'!$D$28,0,10*ROW('Water Data'!D110)))</f>
        <v/>
      </c>
      <c r="BU116" s="292" t="str">
        <f ca="true">+IF(OFFSET('Water Data'!$D$29,0,10*ROW('Water Data'!D110))="","",OFFSET('Water Data'!$D$29,0,10*ROW('Water Data'!D110)))</f>
        <v/>
      </c>
      <c r="BV116" s="292" t="str">
        <f ca="true">+IF(OFFSET('Water Data'!$E$27,0,10*ROW('Water Data'!E110))="","",OFFSET('Water Data'!$E$27,0,10*ROW('Water Data'!E110)))</f>
        <v/>
      </c>
      <c r="BW116" s="292" t="str">
        <f ca="true">+IF(OFFSET('Water Data'!$E$28,0,10*ROW('Water Data'!E110))="","",OFFSET('Water Data'!$E$28,0,10*ROW('Water Data'!E110)))</f>
        <v/>
      </c>
      <c r="BX116" s="292" t="str">
        <f ca="true">+IF(OFFSET('Water Data'!$E$29,0,10*ROW('Water Data'!E110))="","",OFFSET('Water Data'!$E$29,0,10*ROW('Water Data'!E110)))</f>
        <v/>
      </c>
      <c r="BY116" s="292" t="str">
        <f ca="true">+IF(OFFSET('Water Data'!$F$27,0,10*ROW('Water Data'!F110))="","",OFFSET('Water Data'!$F$27,0,10*ROW('Water Data'!F110)))</f>
        <v/>
      </c>
      <c r="BZ116" s="292" t="str">
        <f ca="true">+IF(OFFSET('Water Data'!$F$28,0,10*ROW('Water Data'!F110))="","",OFFSET('Water Data'!$F$28,0,10*ROW('Water Data'!F110)))</f>
        <v/>
      </c>
      <c r="CA116" s="292" t="str">
        <f ca="true">+IF(OFFSET('Water Data'!$F$29,0,10*ROW('Water Data'!F110))="","",OFFSET('Water Data'!$F$29,0,10*ROW('Water Data'!F110)))</f>
        <v/>
      </c>
      <c r="CB116" s="292" t="str">
        <f ca="true">+IF(OFFSET('Water Data'!$G$27,0,10*ROW('Water Data'!G110))="","",OFFSET('Water Data'!$G$27,0,10*ROW('Water Data'!G110)))</f>
        <v/>
      </c>
      <c r="CC116" s="292" t="str">
        <f ca="true">+IF(OFFSET('Water Data'!$G$28,0,10*ROW('Water Data'!G110))="","",OFFSET('Water Data'!$G$28,0,10*ROW('Water Data'!G110)))</f>
        <v/>
      </c>
      <c r="CD116" s="292" t="str">
        <f ca="true">+IF(OFFSET('Water Data'!$G$29,0,10*ROW('Water Data'!G110))="","",OFFSET('Water Data'!$G$29,0,10*ROW('Water Data'!G110)))</f>
        <v/>
      </c>
      <c r="CE116" s="292" t="str">
        <f ca="true">+IF(OFFSET('Water Data'!$H$27,0,10*ROW('Water Data'!H110))="","",OFFSET('Water Data'!$H$27,0,10*ROW('Water Data'!H110)))</f>
        <v/>
      </c>
      <c r="CF116" s="292" t="str">
        <f ca="true">+IF(OFFSET('Water Data'!$H$28,0,10*ROW('Water Data'!H110))="","",OFFSET('Water Data'!$H$28,0,10*ROW('Water Data'!H110)))</f>
        <v/>
      </c>
      <c r="CG116" s="292" t="str">
        <f ca="true">+IF(OFFSET('Water Data'!$H$29,0,10*ROW('Water Data'!H110))="","",OFFSET('Water Data'!$H$29,0,10*ROW('Water Data'!H110)))</f>
        <v/>
      </c>
      <c r="CH116" s="292" t="str">
        <f ca="true">+IF(OFFSET('Water Data'!$I$27,0,10*ROW('Water Data'!I110))="","",OFFSET('Water Data'!$I$27,0,10*ROW('Water Data'!I110)))</f>
        <v/>
      </c>
      <c r="CI116" s="292" t="str">
        <f ca="true">+IF(OFFSET('Water Data'!$I$28,0,10*ROW('Water Data'!I110))="","",OFFSET('Water Data'!$I$28,0,10*ROW('Water Data'!I110)))</f>
        <v/>
      </c>
      <c r="CJ116" s="292" t="str">
        <f ca="true">+IF(OFFSET('Water Data'!$I$29,0,10*ROW('Water Data'!I110))="","",OFFSET('Water Data'!$I$29,0,10*ROW('Water Data'!I110)))</f>
        <v/>
      </c>
      <c r="CK116" s="292" t="str">
        <f ca="true">+IF(OFFSET('Sanitation Data'!$D$28,0,10*ROW('Sanitation Data'!D110))="","",OFFSET('Sanitation Data'!$D$28,0,10*ROW('Sanitation Data'!D110)))</f>
        <v/>
      </c>
      <c r="CL116" s="292" t="str">
        <f ca="true">+IF(OFFSET('Sanitation Data'!$D$29,0,10*ROW('Sanitation Data'!D110))="","",OFFSET('Sanitation Data'!$D$29,0,10*ROW('Sanitation Data'!D110)))</f>
        <v/>
      </c>
      <c r="CM116" s="292" t="str">
        <f ca="true">+IF(OFFSET('Sanitation Data'!$D$30,0,10*ROW('Sanitation Data'!D110))="","",OFFSET('Sanitation Data'!$D$30,0,10*ROW('Sanitation Data'!D110)))</f>
        <v/>
      </c>
      <c r="CN116" s="292" t="str">
        <f ca="true">+IF(OFFSET('Sanitation Data'!$D$31,0,10*ROW('Sanitation Data'!D110))="","",OFFSET('Sanitation Data'!$D$31,0,10*ROW('Sanitation Data'!D110)))</f>
        <v/>
      </c>
      <c r="CO116" s="292" t="str">
        <f ca="true">+IF(OFFSET('Sanitation Data'!$D$32,0,10*ROW('Sanitation Data'!D110))="","",OFFSET('Sanitation Data'!$D$32,0,10*ROW('Sanitation Data'!D110)))</f>
        <v/>
      </c>
      <c r="CP116" s="292" t="str">
        <f ca="true">+IF(OFFSET('Sanitation Data'!$E$28,0,10*ROW('Sanitation Data'!E110))="","",OFFSET('Sanitation Data'!$E$28,0,10*ROW('Sanitation Data'!E110)))</f>
        <v/>
      </c>
      <c r="CQ116" s="292" t="str">
        <f ca="true">+IF(OFFSET('Sanitation Data'!$E$29,0,10*ROW('Sanitation Data'!E110))="","",OFFSET('Sanitation Data'!$E$29,0,10*ROW('Sanitation Data'!E110)))</f>
        <v/>
      </c>
      <c r="CR116" s="292" t="str">
        <f ca="true">+IF(OFFSET('Sanitation Data'!$E$30,0,10*ROW('Sanitation Data'!E110))="","",OFFSET('Sanitation Data'!$E$30,0,10*ROW('Sanitation Data'!E110)))</f>
        <v/>
      </c>
      <c r="CS116" s="292" t="str">
        <f ca="true">+IF(OFFSET('Sanitation Data'!$E$31,0,10*ROW('Sanitation Data'!E110))="","",OFFSET('Sanitation Data'!$E$31,0,10*ROW('Sanitation Data'!E110)))</f>
        <v/>
      </c>
      <c r="CT116" s="292" t="str">
        <f ca="true">+IF(OFFSET('Sanitation Data'!$E$32,0,10*ROW('Sanitation Data'!E110))="","",OFFSET('Sanitation Data'!$E$32,0,10*ROW('Sanitation Data'!E110)))</f>
        <v/>
      </c>
      <c r="CU116" s="292" t="str">
        <f ca="true">+IF(OFFSET('Sanitation Data'!$F$28,0,10*ROW('Sanitation Data'!F110))="","",OFFSET('Sanitation Data'!$F$28,0,10*ROW('Sanitation Data'!F110)))</f>
        <v/>
      </c>
      <c r="CV116" s="292" t="str">
        <f ca="true">+IF(OFFSET('Sanitation Data'!$F$29,0,10*ROW('Sanitation Data'!F110))="","",OFFSET('Sanitation Data'!$F$29,0,10*ROW('Sanitation Data'!F110)))</f>
        <v/>
      </c>
      <c r="CW116" s="292" t="str">
        <f ca="true">+IF(OFFSET('Sanitation Data'!$F$30,0,10*ROW('Sanitation Data'!F110))="","",OFFSET('Sanitation Data'!$F$30,0,10*ROW('Sanitation Data'!F110)))</f>
        <v/>
      </c>
      <c r="CX116" s="292" t="str">
        <f ca="true">+IF(OFFSET('Sanitation Data'!$F$31,0,10*ROW('Sanitation Data'!F110))="","",OFFSET('Sanitation Data'!$F$31,0,10*ROW('Sanitation Data'!F110)))</f>
        <v/>
      </c>
      <c r="CY116" s="292" t="str">
        <f ca="true">+IF(OFFSET('Sanitation Data'!$F$32,0,10*ROW('Sanitation Data'!F110))="","",OFFSET('Sanitation Data'!$F$32,0,10*ROW('Sanitation Data'!F110)))</f>
        <v/>
      </c>
      <c r="CZ116" s="292" t="str">
        <f ca="true">+IF(OFFSET('Sanitation Data'!$G$28,0,10*ROW('Sanitation Data'!G110))="","",OFFSET('Sanitation Data'!$G$28,0,10*ROW('Sanitation Data'!G110)))</f>
        <v/>
      </c>
      <c r="DA116" s="292" t="str">
        <f ca="true">+IF(OFFSET('Sanitation Data'!$G$29,0,10*ROW('Sanitation Data'!G110))="","",OFFSET('Sanitation Data'!$G$29,0,10*ROW('Sanitation Data'!G110)))</f>
        <v/>
      </c>
      <c r="DB116" s="292" t="str">
        <f ca="true">+IF(OFFSET('Sanitation Data'!$G$30,0,10*ROW('Sanitation Data'!G110))="","",OFFSET('Sanitation Data'!$G$30,0,10*ROW('Sanitation Data'!G110)))</f>
        <v/>
      </c>
      <c r="DC116" s="292" t="str">
        <f ca="true">+IF(OFFSET('Sanitation Data'!$G$31,0,10*ROW('Sanitation Data'!G110))="","",OFFSET('Sanitation Data'!$G$31,0,10*ROW('Sanitation Data'!G110)))</f>
        <v/>
      </c>
      <c r="DD116" s="292" t="str">
        <f ca="true">+IF(OFFSET('Sanitation Data'!$G$32,0,10*ROW('Sanitation Data'!G110))="","",OFFSET('Sanitation Data'!$G$32,0,10*ROW('Sanitation Data'!G110)))</f>
        <v/>
      </c>
      <c r="DE116" s="292" t="str">
        <f ca="true">+IF(OFFSET('Sanitation Data'!$H$28,0,10*ROW('Sanitation Data'!H110))="","",OFFSET('Sanitation Data'!$H$28,0,10*ROW('Sanitation Data'!H110)))</f>
        <v/>
      </c>
      <c r="DF116" s="292" t="str">
        <f ca="true">+IF(OFFSET('Sanitation Data'!$H$29,0,10*ROW('Sanitation Data'!H110))="","",OFFSET('Sanitation Data'!$H$29,0,10*ROW('Sanitation Data'!H110)))</f>
        <v/>
      </c>
      <c r="DG116" s="292" t="str">
        <f ca="true">+IF(OFFSET('Sanitation Data'!$H$30,0,10*ROW('Sanitation Data'!H110))="","",OFFSET('Sanitation Data'!$H$30,0,10*ROW('Sanitation Data'!H110)))</f>
        <v/>
      </c>
      <c r="DH116" s="292" t="str">
        <f ca="true">+IF(OFFSET('Sanitation Data'!$H$31,0,10*ROW('Sanitation Data'!H110))="","",OFFSET('Sanitation Data'!$H$31,0,10*ROW('Sanitation Data'!H110)))</f>
        <v/>
      </c>
      <c r="DI116" s="292" t="str">
        <f ca="true">+IF(OFFSET('Sanitation Data'!$H$32,0,10*ROW('Sanitation Data'!H110))="","",OFFSET('Sanitation Data'!$H$32,0,10*ROW('Sanitation Data'!H110)))</f>
        <v/>
      </c>
      <c r="DJ116" s="292" t="str">
        <f ca="true">+IF(OFFSET('Sanitation Data'!$I$28,0,10*ROW('Sanitation Data'!I110))="","",OFFSET('Sanitation Data'!$I$28,0,10*ROW('Sanitation Data'!I110)))</f>
        <v/>
      </c>
      <c r="DK116" s="292" t="str">
        <f ca="true">+IF(OFFSET('Sanitation Data'!$I$29,0,10*ROW('Sanitation Data'!I110))="","",OFFSET('Sanitation Data'!$I$29,0,10*ROW('Sanitation Data'!I110)))</f>
        <v/>
      </c>
      <c r="DL116" s="292" t="str">
        <f ca="true">+IF(OFFSET('Sanitation Data'!$I$30,0,10*ROW('Sanitation Data'!I110))="","",OFFSET('Sanitation Data'!$I$30,0,10*ROW('Sanitation Data'!I110)))</f>
        <v/>
      </c>
      <c r="DM116" s="292" t="str">
        <f ca="true">+IF(OFFSET('Sanitation Data'!$I$31,0,10*ROW('Sanitation Data'!I110))="","",OFFSET('Sanitation Data'!$I$31,0,10*ROW('Sanitation Data'!I110)))</f>
        <v/>
      </c>
      <c r="DN116" s="292" t="str">
        <f ca="true">+IF(OFFSET('Sanitation Data'!$I$32,0,10*ROW('Sanitation Data'!I110))="","",OFFSET('Sanitation Data'!$I$32,0,10*ROW('Sanitation Data'!I110)))</f>
        <v/>
      </c>
      <c r="DO116" s="292" t="str">
        <f ca="true">+IF(OFFSET('Hygiene Data'!$D$11,0,10*ROW('Hygiene Data'!D110))="","",OFFSET('Hygiene Data'!$D$11,0,10*ROW('Hygiene Data'!D110)))</f>
        <v/>
      </c>
      <c r="DP116" s="292" t="str">
        <f ca="true">+IF(OFFSET('Hygiene Data'!$D$12,0,10*ROW('Hygiene Data'!D110))="","",OFFSET('Hygiene Data'!$D$12,0,10*ROW('Hygiene Data'!D110)))</f>
        <v/>
      </c>
      <c r="DQ116" s="292" t="str">
        <f ca="true">+IF(OFFSET('Hygiene Data'!$D$13,0,10*ROW('Hygiene Data'!D110))="","",OFFSET('Hygiene Data'!$D$13,0,10*ROW('Hygiene Data'!D110)))</f>
        <v/>
      </c>
      <c r="DR116" s="292" t="str">
        <f ca="true">+IF(OFFSET('Hygiene Data'!$E$11,0,10*ROW('Hygiene Data'!E110))="","",OFFSET('Hygiene Data'!$E$11,0,10*ROW('Hygiene Data'!E110)))</f>
        <v/>
      </c>
      <c r="DS116" s="292" t="str">
        <f ca="true">+IF(OFFSET('Hygiene Data'!$E$12,0,10*ROW('Hygiene Data'!E110))="","",OFFSET('Hygiene Data'!$E$12,0,10*ROW('Hygiene Data'!E110)))</f>
        <v/>
      </c>
      <c r="DT116" s="292" t="str">
        <f ca="true">+IF(OFFSET('Hygiene Data'!$E$13,0,10*ROW('Hygiene Data'!E110))="","",OFFSET('Hygiene Data'!$E$13,0,10*ROW('Hygiene Data'!E110)))</f>
        <v/>
      </c>
      <c r="DU116" s="292" t="str">
        <f ca="true">+IF(OFFSET('Hygiene Data'!$F$11,0,10*ROW('Hygiene Data'!F110))="","",OFFSET('Hygiene Data'!$F$11,0,10*ROW('Hygiene Data'!F110)))</f>
        <v/>
      </c>
      <c r="DV116" s="292" t="str">
        <f ca="true">+IF(OFFSET('Hygiene Data'!$F$12,0,10*ROW('Hygiene Data'!F110))="","",OFFSET('Hygiene Data'!$F$12,0,10*ROW('Hygiene Data'!F110)))</f>
        <v/>
      </c>
      <c r="DW116" s="292" t="str">
        <f ca="true">+IF(OFFSET('Hygiene Data'!$F$13,0,10*ROW('Hygiene Data'!F110))="","",OFFSET('Hygiene Data'!$F$13,0,10*ROW('Hygiene Data'!F110)))</f>
        <v/>
      </c>
      <c r="DX116" s="292" t="str">
        <f ca="true">+IF(OFFSET('Hygiene Data'!$G$11,0,10*ROW('Hygiene Data'!G110))="","",OFFSET('Hygiene Data'!$G$11,0,10*ROW('Hygiene Data'!G110)))</f>
        <v/>
      </c>
      <c r="DY116" s="292" t="str">
        <f ca="true">+IF(OFFSET('Hygiene Data'!$G$12,0,10*ROW('Hygiene Data'!G110))="","",OFFSET('Hygiene Data'!$G$12,0,10*ROW('Hygiene Data'!G110)))</f>
        <v/>
      </c>
      <c r="DZ116" s="292" t="str">
        <f ca="true">+IF(OFFSET('Hygiene Data'!$G$13,0,10*ROW('Hygiene Data'!G110))="","",OFFSET('Hygiene Data'!$G$13,0,10*ROW('Hygiene Data'!G110)))</f>
        <v/>
      </c>
      <c r="EA116" s="292" t="str">
        <f ca="true">+IF(OFFSET('Hygiene Data'!$H$11,0,10*ROW('Hygiene Data'!H110))="","",OFFSET('Hygiene Data'!$H$11,0,10*ROW('Hygiene Data'!H110)))</f>
        <v/>
      </c>
      <c r="EB116" s="292" t="str">
        <f ca="true">+IF(OFFSET('Hygiene Data'!$H$12,0,10*ROW('Hygiene Data'!H110))="","",OFFSET('Hygiene Data'!$H$12,0,10*ROW('Hygiene Data'!H110)))</f>
        <v/>
      </c>
      <c r="EC116" s="292" t="str">
        <f ca="true">+IF(OFFSET('Hygiene Data'!$H$13,0,10*ROW('Hygiene Data'!H110))="","",OFFSET('Hygiene Data'!$H$13,0,10*ROW('Hygiene Data'!H110)))</f>
        <v/>
      </c>
      <c r="ED116" s="292" t="str">
        <f ca="true">+IF(OFFSET('Hygiene Data'!$I$11,0,10*ROW('Hygiene Data'!I110))="","",OFFSET('Hygiene Data'!$I$11,0,10*ROW('Hygiene Data'!I110)))</f>
        <v/>
      </c>
      <c r="EE116" s="292" t="str">
        <f ca="true">+IF(OFFSET('Hygiene Data'!$I$12,0,10*ROW('Hygiene Data'!I110))="","",OFFSET('Hygiene Data'!$I$12,0,10*ROW('Hygiene Data'!I110)))</f>
        <v/>
      </c>
      <c r="EF116" s="29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8"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2"/>
      <c r="BS117" s="292" t="str">
        <f ca="true">+IF(OFFSET('Water Data'!$D$27,0,10*ROW('Water Data'!D111))="","",OFFSET('Water Data'!$D$27,0,10*ROW('Water Data'!D111)))</f>
        <v/>
      </c>
      <c r="BT117" s="292" t="str">
        <f ca="true">+IF(OFFSET('Water Data'!$D$28,0,10*ROW('Water Data'!D111))="","",OFFSET('Water Data'!$D$28,0,10*ROW('Water Data'!D111)))</f>
        <v/>
      </c>
      <c r="BU117" s="292" t="str">
        <f ca="true">+IF(OFFSET('Water Data'!$D$29,0,10*ROW('Water Data'!D111))="","",OFFSET('Water Data'!$D$29,0,10*ROW('Water Data'!D111)))</f>
        <v/>
      </c>
      <c r="BV117" s="292" t="str">
        <f ca="true">+IF(OFFSET('Water Data'!$E$27,0,10*ROW('Water Data'!E111))="","",OFFSET('Water Data'!$E$27,0,10*ROW('Water Data'!E111)))</f>
        <v/>
      </c>
      <c r="BW117" s="292" t="str">
        <f ca="true">+IF(OFFSET('Water Data'!$E$28,0,10*ROW('Water Data'!E111))="","",OFFSET('Water Data'!$E$28,0,10*ROW('Water Data'!E111)))</f>
        <v/>
      </c>
      <c r="BX117" s="292" t="str">
        <f ca="true">+IF(OFFSET('Water Data'!$E$29,0,10*ROW('Water Data'!E111))="","",OFFSET('Water Data'!$E$29,0,10*ROW('Water Data'!E111)))</f>
        <v/>
      </c>
      <c r="BY117" s="292" t="str">
        <f ca="true">+IF(OFFSET('Water Data'!$F$27,0,10*ROW('Water Data'!F111))="","",OFFSET('Water Data'!$F$27,0,10*ROW('Water Data'!F111)))</f>
        <v/>
      </c>
      <c r="BZ117" s="292" t="str">
        <f ca="true">+IF(OFFSET('Water Data'!$F$28,0,10*ROW('Water Data'!F111))="","",OFFSET('Water Data'!$F$28,0,10*ROW('Water Data'!F111)))</f>
        <v/>
      </c>
      <c r="CA117" s="292" t="str">
        <f ca="true">+IF(OFFSET('Water Data'!$F$29,0,10*ROW('Water Data'!F111))="","",OFFSET('Water Data'!$F$29,0,10*ROW('Water Data'!F111)))</f>
        <v/>
      </c>
      <c r="CB117" s="292" t="str">
        <f ca="true">+IF(OFFSET('Water Data'!$G$27,0,10*ROW('Water Data'!G111))="","",OFFSET('Water Data'!$G$27,0,10*ROW('Water Data'!G111)))</f>
        <v/>
      </c>
      <c r="CC117" s="292" t="str">
        <f ca="true">+IF(OFFSET('Water Data'!$G$28,0,10*ROW('Water Data'!G111))="","",OFFSET('Water Data'!$G$28,0,10*ROW('Water Data'!G111)))</f>
        <v/>
      </c>
      <c r="CD117" s="292" t="str">
        <f ca="true">+IF(OFFSET('Water Data'!$G$29,0,10*ROW('Water Data'!G111))="","",OFFSET('Water Data'!$G$29,0,10*ROW('Water Data'!G111)))</f>
        <v/>
      </c>
      <c r="CE117" s="292" t="str">
        <f ca="true">+IF(OFFSET('Water Data'!$H$27,0,10*ROW('Water Data'!H111))="","",OFFSET('Water Data'!$H$27,0,10*ROW('Water Data'!H111)))</f>
        <v/>
      </c>
      <c r="CF117" s="292" t="str">
        <f ca="true">+IF(OFFSET('Water Data'!$H$28,0,10*ROW('Water Data'!H111))="","",OFFSET('Water Data'!$H$28,0,10*ROW('Water Data'!H111)))</f>
        <v/>
      </c>
      <c r="CG117" s="292" t="str">
        <f ca="true">+IF(OFFSET('Water Data'!$H$29,0,10*ROW('Water Data'!H111))="","",OFFSET('Water Data'!$H$29,0,10*ROW('Water Data'!H111)))</f>
        <v/>
      </c>
      <c r="CH117" s="292" t="str">
        <f ca="true">+IF(OFFSET('Water Data'!$I$27,0,10*ROW('Water Data'!I111))="","",OFFSET('Water Data'!$I$27,0,10*ROW('Water Data'!I111)))</f>
        <v/>
      </c>
      <c r="CI117" s="292" t="str">
        <f ca="true">+IF(OFFSET('Water Data'!$I$28,0,10*ROW('Water Data'!I111))="","",OFFSET('Water Data'!$I$28,0,10*ROW('Water Data'!I111)))</f>
        <v/>
      </c>
      <c r="CJ117" s="292" t="str">
        <f ca="true">+IF(OFFSET('Water Data'!$I$29,0,10*ROW('Water Data'!I111))="","",OFFSET('Water Data'!$I$29,0,10*ROW('Water Data'!I111)))</f>
        <v/>
      </c>
      <c r="CK117" s="292" t="str">
        <f ca="true">+IF(OFFSET('Sanitation Data'!$D$28,0,10*ROW('Sanitation Data'!D111))="","",OFFSET('Sanitation Data'!$D$28,0,10*ROW('Sanitation Data'!D111)))</f>
        <v/>
      </c>
      <c r="CL117" s="292" t="str">
        <f ca="true">+IF(OFFSET('Sanitation Data'!$D$29,0,10*ROW('Sanitation Data'!D111))="","",OFFSET('Sanitation Data'!$D$29,0,10*ROW('Sanitation Data'!D111)))</f>
        <v/>
      </c>
      <c r="CM117" s="292" t="str">
        <f ca="true">+IF(OFFSET('Sanitation Data'!$D$30,0,10*ROW('Sanitation Data'!D111))="","",OFFSET('Sanitation Data'!$D$30,0,10*ROW('Sanitation Data'!D111)))</f>
        <v/>
      </c>
      <c r="CN117" s="292" t="str">
        <f ca="true">+IF(OFFSET('Sanitation Data'!$D$31,0,10*ROW('Sanitation Data'!D111))="","",OFFSET('Sanitation Data'!$D$31,0,10*ROW('Sanitation Data'!D111)))</f>
        <v/>
      </c>
      <c r="CO117" s="292" t="str">
        <f ca="true">+IF(OFFSET('Sanitation Data'!$D$32,0,10*ROW('Sanitation Data'!D111))="","",OFFSET('Sanitation Data'!$D$32,0,10*ROW('Sanitation Data'!D111)))</f>
        <v/>
      </c>
      <c r="CP117" s="292" t="str">
        <f ca="true">+IF(OFFSET('Sanitation Data'!$E$28,0,10*ROW('Sanitation Data'!E111))="","",OFFSET('Sanitation Data'!$E$28,0,10*ROW('Sanitation Data'!E111)))</f>
        <v/>
      </c>
      <c r="CQ117" s="292" t="str">
        <f ca="true">+IF(OFFSET('Sanitation Data'!$E$29,0,10*ROW('Sanitation Data'!E111))="","",OFFSET('Sanitation Data'!$E$29,0,10*ROW('Sanitation Data'!E111)))</f>
        <v/>
      </c>
      <c r="CR117" s="292" t="str">
        <f ca="true">+IF(OFFSET('Sanitation Data'!$E$30,0,10*ROW('Sanitation Data'!E111))="","",OFFSET('Sanitation Data'!$E$30,0,10*ROW('Sanitation Data'!E111)))</f>
        <v/>
      </c>
      <c r="CS117" s="292" t="str">
        <f ca="true">+IF(OFFSET('Sanitation Data'!$E$31,0,10*ROW('Sanitation Data'!E111))="","",OFFSET('Sanitation Data'!$E$31,0,10*ROW('Sanitation Data'!E111)))</f>
        <v/>
      </c>
      <c r="CT117" s="292" t="str">
        <f ca="true">+IF(OFFSET('Sanitation Data'!$E$32,0,10*ROW('Sanitation Data'!E111))="","",OFFSET('Sanitation Data'!$E$32,0,10*ROW('Sanitation Data'!E111)))</f>
        <v/>
      </c>
      <c r="CU117" s="292" t="str">
        <f ca="true">+IF(OFFSET('Sanitation Data'!$F$28,0,10*ROW('Sanitation Data'!F111))="","",OFFSET('Sanitation Data'!$F$28,0,10*ROW('Sanitation Data'!F111)))</f>
        <v/>
      </c>
      <c r="CV117" s="292" t="str">
        <f ca="true">+IF(OFFSET('Sanitation Data'!$F$29,0,10*ROW('Sanitation Data'!F111))="","",OFFSET('Sanitation Data'!$F$29,0,10*ROW('Sanitation Data'!F111)))</f>
        <v/>
      </c>
      <c r="CW117" s="292" t="str">
        <f ca="true">+IF(OFFSET('Sanitation Data'!$F$30,0,10*ROW('Sanitation Data'!F111))="","",OFFSET('Sanitation Data'!$F$30,0,10*ROW('Sanitation Data'!F111)))</f>
        <v/>
      </c>
      <c r="CX117" s="292" t="str">
        <f ca="true">+IF(OFFSET('Sanitation Data'!$F$31,0,10*ROW('Sanitation Data'!F111))="","",OFFSET('Sanitation Data'!$F$31,0,10*ROW('Sanitation Data'!F111)))</f>
        <v/>
      </c>
      <c r="CY117" s="292" t="str">
        <f ca="true">+IF(OFFSET('Sanitation Data'!$F$32,0,10*ROW('Sanitation Data'!F111))="","",OFFSET('Sanitation Data'!$F$32,0,10*ROW('Sanitation Data'!F111)))</f>
        <v/>
      </c>
      <c r="CZ117" s="292" t="str">
        <f ca="true">+IF(OFFSET('Sanitation Data'!$G$28,0,10*ROW('Sanitation Data'!G111))="","",OFFSET('Sanitation Data'!$G$28,0,10*ROW('Sanitation Data'!G111)))</f>
        <v/>
      </c>
      <c r="DA117" s="292" t="str">
        <f ca="true">+IF(OFFSET('Sanitation Data'!$G$29,0,10*ROW('Sanitation Data'!G111))="","",OFFSET('Sanitation Data'!$G$29,0,10*ROW('Sanitation Data'!G111)))</f>
        <v/>
      </c>
      <c r="DB117" s="292" t="str">
        <f ca="true">+IF(OFFSET('Sanitation Data'!$G$30,0,10*ROW('Sanitation Data'!G111))="","",OFFSET('Sanitation Data'!$G$30,0,10*ROW('Sanitation Data'!G111)))</f>
        <v/>
      </c>
      <c r="DC117" s="292" t="str">
        <f ca="true">+IF(OFFSET('Sanitation Data'!$G$31,0,10*ROW('Sanitation Data'!G111))="","",OFFSET('Sanitation Data'!$G$31,0,10*ROW('Sanitation Data'!G111)))</f>
        <v/>
      </c>
      <c r="DD117" s="292" t="str">
        <f ca="true">+IF(OFFSET('Sanitation Data'!$G$32,0,10*ROW('Sanitation Data'!G111))="","",OFFSET('Sanitation Data'!$G$32,0,10*ROW('Sanitation Data'!G111)))</f>
        <v/>
      </c>
      <c r="DE117" s="292" t="str">
        <f ca="true">+IF(OFFSET('Sanitation Data'!$H$28,0,10*ROW('Sanitation Data'!H111))="","",OFFSET('Sanitation Data'!$H$28,0,10*ROW('Sanitation Data'!H111)))</f>
        <v/>
      </c>
      <c r="DF117" s="292" t="str">
        <f ca="true">+IF(OFFSET('Sanitation Data'!$H$29,0,10*ROW('Sanitation Data'!H111))="","",OFFSET('Sanitation Data'!$H$29,0,10*ROW('Sanitation Data'!H111)))</f>
        <v/>
      </c>
      <c r="DG117" s="292" t="str">
        <f ca="true">+IF(OFFSET('Sanitation Data'!$H$30,0,10*ROW('Sanitation Data'!H111))="","",OFFSET('Sanitation Data'!$H$30,0,10*ROW('Sanitation Data'!H111)))</f>
        <v/>
      </c>
      <c r="DH117" s="292" t="str">
        <f ca="true">+IF(OFFSET('Sanitation Data'!$H$31,0,10*ROW('Sanitation Data'!H111))="","",OFFSET('Sanitation Data'!$H$31,0,10*ROW('Sanitation Data'!H111)))</f>
        <v/>
      </c>
      <c r="DI117" s="292" t="str">
        <f ca="true">+IF(OFFSET('Sanitation Data'!$H$32,0,10*ROW('Sanitation Data'!H111))="","",OFFSET('Sanitation Data'!$H$32,0,10*ROW('Sanitation Data'!H111)))</f>
        <v/>
      </c>
      <c r="DJ117" s="292" t="str">
        <f ca="true">+IF(OFFSET('Sanitation Data'!$I$28,0,10*ROW('Sanitation Data'!I111))="","",OFFSET('Sanitation Data'!$I$28,0,10*ROW('Sanitation Data'!I111)))</f>
        <v/>
      </c>
      <c r="DK117" s="292" t="str">
        <f ca="true">+IF(OFFSET('Sanitation Data'!$I$29,0,10*ROW('Sanitation Data'!I111))="","",OFFSET('Sanitation Data'!$I$29,0,10*ROW('Sanitation Data'!I111)))</f>
        <v/>
      </c>
      <c r="DL117" s="292" t="str">
        <f ca="true">+IF(OFFSET('Sanitation Data'!$I$30,0,10*ROW('Sanitation Data'!I111))="","",OFFSET('Sanitation Data'!$I$30,0,10*ROW('Sanitation Data'!I111)))</f>
        <v/>
      </c>
      <c r="DM117" s="292" t="str">
        <f ca="true">+IF(OFFSET('Sanitation Data'!$I$31,0,10*ROW('Sanitation Data'!I111))="","",OFFSET('Sanitation Data'!$I$31,0,10*ROW('Sanitation Data'!I111)))</f>
        <v/>
      </c>
      <c r="DN117" s="292" t="str">
        <f ca="true">+IF(OFFSET('Sanitation Data'!$I$32,0,10*ROW('Sanitation Data'!I111))="","",OFFSET('Sanitation Data'!$I$32,0,10*ROW('Sanitation Data'!I111)))</f>
        <v/>
      </c>
      <c r="DO117" s="292" t="str">
        <f ca="true">+IF(OFFSET('Hygiene Data'!$D$11,0,10*ROW('Hygiene Data'!D111))="","",OFFSET('Hygiene Data'!$D$11,0,10*ROW('Hygiene Data'!D111)))</f>
        <v/>
      </c>
      <c r="DP117" s="292" t="str">
        <f ca="true">+IF(OFFSET('Hygiene Data'!$D$12,0,10*ROW('Hygiene Data'!D111))="","",OFFSET('Hygiene Data'!$D$12,0,10*ROW('Hygiene Data'!D111)))</f>
        <v/>
      </c>
      <c r="DQ117" s="292" t="str">
        <f ca="true">+IF(OFFSET('Hygiene Data'!$D$13,0,10*ROW('Hygiene Data'!D111))="","",OFFSET('Hygiene Data'!$D$13,0,10*ROW('Hygiene Data'!D111)))</f>
        <v/>
      </c>
      <c r="DR117" s="292" t="str">
        <f ca="true">+IF(OFFSET('Hygiene Data'!$E$11,0,10*ROW('Hygiene Data'!E111))="","",OFFSET('Hygiene Data'!$E$11,0,10*ROW('Hygiene Data'!E111)))</f>
        <v/>
      </c>
      <c r="DS117" s="292" t="str">
        <f ca="true">+IF(OFFSET('Hygiene Data'!$E$12,0,10*ROW('Hygiene Data'!E111))="","",OFFSET('Hygiene Data'!$E$12,0,10*ROW('Hygiene Data'!E111)))</f>
        <v/>
      </c>
      <c r="DT117" s="292" t="str">
        <f ca="true">+IF(OFFSET('Hygiene Data'!$E$13,0,10*ROW('Hygiene Data'!E111))="","",OFFSET('Hygiene Data'!$E$13,0,10*ROW('Hygiene Data'!E111)))</f>
        <v/>
      </c>
      <c r="DU117" s="292" t="str">
        <f ca="true">+IF(OFFSET('Hygiene Data'!$F$11,0,10*ROW('Hygiene Data'!F111))="","",OFFSET('Hygiene Data'!$F$11,0,10*ROW('Hygiene Data'!F111)))</f>
        <v/>
      </c>
      <c r="DV117" s="292" t="str">
        <f ca="true">+IF(OFFSET('Hygiene Data'!$F$12,0,10*ROW('Hygiene Data'!F111))="","",OFFSET('Hygiene Data'!$F$12,0,10*ROW('Hygiene Data'!F111)))</f>
        <v/>
      </c>
      <c r="DW117" s="292" t="str">
        <f ca="true">+IF(OFFSET('Hygiene Data'!$F$13,0,10*ROW('Hygiene Data'!F111))="","",OFFSET('Hygiene Data'!$F$13,0,10*ROW('Hygiene Data'!F111)))</f>
        <v/>
      </c>
      <c r="DX117" s="292" t="str">
        <f ca="true">+IF(OFFSET('Hygiene Data'!$G$11,0,10*ROW('Hygiene Data'!G111))="","",OFFSET('Hygiene Data'!$G$11,0,10*ROW('Hygiene Data'!G111)))</f>
        <v/>
      </c>
      <c r="DY117" s="292" t="str">
        <f ca="true">+IF(OFFSET('Hygiene Data'!$G$12,0,10*ROW('Hygiene Data'!G111))="","",OFFSET('Hygiene Data'!$G$12,0,10*ROW('Hygiene Data'!G111)))</f>
        <v/>
      </c>
      <c r="DZ117" s="292" t="str">
        <f ca="true">+IF(OFFSET('Hygiene Data'!$G$13,0,10*ROW('Hygiene Data'!G111))="","",OFFSET('Hygiene Data'!$G$13,0,10*ROW('Hygiene Data'!G111)))</f>
        <v/>
      </c>
      <c r="EA117" s="292" t="str">
        <f ca="true">+IF(OFFSET('Hygiene Data'!$H$11,0,10*ROW('Hygiene Data'!H111))="","",OFFSET('Hygiene Data'!$H$11,0,10*ROW('Hygiene Data'!H111)))</f>
        <v/>
      </c>
      <c r="EB117" s="292" t="str">
        <f ca="true">+IF(OFFSET('Hygiene Data'!$H$12,0,10*ROW('Hygiene Data'!H111))="","",OFFSET('Hygiene Data'!$H$12,0,10*ROW('Hygiene Data'!H111)))</f>
        <v/>
      </c>
      <c r="EC117" s="292" t="str">
        <f ca="true">+IF(OFFSET('Hygiene Data'!$H$13,0,10*ROW('Hygiene Data'!H111))="","",OFFSET('Hygiene Data'!$H$13,0,10*ROW('Hygiene Data'!H111)))</f>
        <v/>
      </c>
      <c r="ED117" s="292" t="str">
        <f ca="true">+IF(OFFSET('Hygiene Data'!$I$11,0,10*ROW('Hygiene Data'!I111))="","",OFFSET('Hygiene Data'!$I$11,0,10*ROW('Hygiene Data'!I111)))</f>
        <v/>
      </c>
      <c r="EE117" s="292" t="str">
        <f ca="true">+IF(OFFSET('Hygiene Data'!$I$12,0,10*ROW('Hygiene Data'!I111))="","",OFFSET('Hygiene Data'!$I$12,0,10*ROW('Hygiene Data'!I111)))</f>
        <v/>
      </c>
      <c r="EF117" s="29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8"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2"/>
      <c r="BS118" s="292" t="str">
        <f ca="true">+IF(OFFSET('Water Data'!$D$27,0,10*ROW('Water Data'!D112))="","",OFFSET('Water Data'!$D$27,0,10*ROW('Water Data'!D112)))</f>
        <v/>
      </c>
      <c r="BT118" s="292" t="str">
        <f ca="true">+IF(OFFSET('Water Data'!$D$28,0,10*ROW('Water Data'!D112))="","",OFFSET('Water Data'!$D$28,0,10*ROW('Water Data'!D112)))</f>
        <v/>
      </c>
      <c r="BU118" s="292" t="str">
        <f ca="true">+IF(OFFSET('Water Data'!$D$29,0,10*ROW('Water Data'!D112))="","",OFFSET('Water Data'!$D$29,0,10*ROW('Water Data'!D112)))</f>
        <v/>
      </c>
      <c r="BV118" s="292" t="str">
        <f ca="true">+IF(OFFSET('Water Data'!$E$27,0,10*ROW('Water Data'!E112))="","",OFFSET('Water Data'!$E$27,0,10*ROW('Water Data'!E112)))</f>
        <v/>
      </c>
      <c r="BW118" s="292" t="str">
        <f ca="true">+IF(OFFSET('Water Data'!$E$28,0,10*ROW('Water Data'!E112))="","",OFFSET('Water Data'!$E$28,0,10*ROW('Water Data'!E112)))</f>
        <v/>
      </c>
      <c r="BX118" s="292" t="str">
        <f ca="true">+IF(OFFSET('Water Data'!$E$29,0,10*ROW('Water Data'!E112))="","",OFFSET('Water Data'!$E$29,0,10*ROW('Water Data'!E112)))</f>
        <v/>
      </c>
      <c r="BY118" s="292" t="str">
        <f ca="true">+IF(OFFSET('Water Data'!$F$27,0,10*ROW('Water Data'!F112))="","",OFFSET('Water Data'!$F$27,0,10*ROW('Water Data'!F112)))</f>
        <v/>
      </c>
      <c r="BZ118" s="292" t="str">
        <f ca="true">+IF(OFFSET('Water Data'!$F$28,0,10*ROW('Water Data'!F112))="","",OFFSET('Water Data'!$F$28,0,10*ROW('Water Data'!F112)))</f>
        <v/>
      </c>
      <c r="CA118" s="292" t="str">
        <f ca="true">+IF(OFFSET('Water Data'!$F$29,0,10*ROW('Water Data'!F112))="","",OFFSET('Water Data'!$F$29,0,10*ROW('Water Data'!F112)))</f>
        <v/>
      </c>
      <c r="CB118" s="292" t="str">
        <f ca="true">+IF(OFFSET('Water Data'!$G$27,0,10*ROW('Water Data'!G112))="","",OFFSET('Water Data'!$G$27,0,10*ROW('Water Data'!G112)))</f>
        <v/>
      </c>
      <c r="CC118" s="292" t="str">
        <f ca="true">+IF(OFFSET('Water Data'!$G$28,0,10*ROW('Water Data'!G112))="","",OFFSET('Water Data'!$G$28,0,10*ROW('Water Data'!G112)))</f>
        <v/>
      </c>
      <c r="CD118" s="292" t="str">
        <f ca="true">+IF(OFFSET('Water Data'!$G$29,0,10*ROW('Water Data'!G112))="","",OFFSET('Water Data'!$G$29,0,10*ROW('Water Data'!G112)))</f>
        <v/>
      </c>
      <c r="CE118" s="292" t="str">
        <f ca="true">+IF(OFFSET('Water Data'!$H$27,0,10*ROW('Water Data'!H112))="","",OFFSET('Water Data'!$H$27,0,10*ROW('Water Data'!H112)))</f>
        <v/>
      </c>
      <c r="CF118" s="292" t="str">
        <f ca="true">+IF(OFFSET('Water Data'!$H$28,0,10*ROW('Water Data'!H112))="","",OFFSET('Water Data'!$H$28,0,10*ROW('Water Data'!H112)))</f>
        <v/>
      </c>
      <c r="CG118" s="292" t="str">
        <f ca="true">+IF(OFFSET('Water Data'!$H$29,0,10*ROW('Water Data'!H112))="","",OFFSET('Water Data'!$H$29,0,10*ROW('Water Data'!H112)))</f>
        <v/>
      </c>
      <c r="CH118" s="292" t="str">
        <f ca="true">+IF(OFFSET('Water Data'!$I$27,0,10*ROW('Water Data'!I112))="","",OFFSET('Water Data'!$I$27,0,10*ROW('Water Data'!I112)))</f>
        <v/>
      </c>
      <c r="CI118" s="292" t="str">
        <f ca="true">+IF(OFFSET('Water Data'!$I$28,0,10*ROW('Water Data'!I112))="","",OFFSET('Water Data'!$I$28,0,10*ROW('Water Data'!I112)))</f>
        <v/>
      </c>
      <c r="CJ118" s="292" t="str">
        <f ca="true">+IF(OFFSET('Water Data'!$I$29,0,10*ROW('Water Data'!I112))="","",OFFSET('Water Data'!$I$29,0,10*ROW('Water Data'!I112)))</f>
        <v/>
      </c>
      <c r="CK118" s="292" t="str">
        <f ca="true">+IF(OFFSET('Sanitation Data'!$D$28,0,10*ROW('Sanitation Data'!D112))="","",OFFSET('Sanitation Data'!$D$28,0,10*ROW('Sanitation Data'!D112)))</f>
        <v/>
      </c>
      <c r="CL118" s="292" t="str">
        <f ca="true">+IF(OFFSET('Sanitation Data'!$D$29,0,10*ROW('Sanitation Data'!D112))="","",OFFSET('Sanitation Data'!$D$29,0,10*ROW('Sanitation Data'!D112)))</f>
        <v/>
      </c>
      <c r="CM118" s="292" t="str">
        <f ca="true">+IF(OFFSET('Sanitation Data'!$D$30,0,10*ROW('Sanitation Data'!D112))="","",OFFSET('Sanitation Data'!$D$30,0,10*ROW('Sanitation Data'!D112)))</f>
        <v/>
      </c>
      <c r="CN118" s="292" t="str">
        <f ca="true">+IF(OFFSET('Sanitation Data'!$D$31,0,10*ROW('Sanitation Data'!D112))="","",OFFSET('Sanitation Data'!$D$31,0,10*ROW('Sanitation Data'!D112)))</f>
        <v/>
      </c>
      <c r="CO118" s="292" t="str">
        <f ca="true">+IF(OFFSET('Sanitation Data'!$D$32,0,10*ROW('Sanitation Data'!D112))="","",OFFSET('Sanitation Data'!$D$32,0,10*ROW('Sanitation Data'!D112)))</f>
        <v/>
      </c>
      <c r="CP118" s="292" t="str">
        <f ca="true">+IF(OFFSET('Sanitation Data'!$E$28,0,10*ROW('Sanitation Data'!E112))="","",OFFSET('Sanitation Data'!$E$28,0,10*ROW('Sanitation Data'!E112)))</f>
        <v/>
      </c>
      <c r="CQ118" s="292" t="str">
        <f ca="true">+IF(OFFSET('Sanitation Data'!$E$29,0,10*ROW('Sanitation Data'!E112))="","",OFFSET('Sanitation Data'!$E$29,0,10*ROW('Sanitation Data'!E112)))</f>
        <v/>
      </c>
      <c r="CR118" s="292" t="str">
        <f ca="true">+IF(OFFSET('Sanitation Data'!$E$30,0,10*ROW('Sanitation Data'!E112))="","",OFFSET('Sanitation Data'!$E$30,0,10*ROW('Sanitation Data'!E112)))</f>
        <v/>
      </c>
      <c r="CS118" s="292" t="str">
        <f ca="true">+IF(OFFSET('Sanitation Data'!$E$31,0,10*ROW('Sanitation Data'!E112))="","",OFFSET('Sanitation Data'!$E$31,0,10*ROW('Sanitation Data'!E112)))</f>
        <v/>
      </c>
      <c r="CT118" s="292" t="str">
        <f ca="true">+IF(OFFSET('Sanitation Data'!$E$32,0,10*ROW('Sanitation Data'!E112))="","",OFFSET('Sanitation Data'!$E$32,0,10*ROW('Sanitation Data'!E112)))</f>
        <v/>
      </c>
      <c r="CU118" s="292" t="str">
        <f ca="true">+IF(OFFSET('Sanitation Data'!$F$28,0,10*ROW('Sanitation Data'!F112))="","",OFFSET('Sanitation Data'!$F$28,0,10*ROW('Sanitation Data'!F112)))</f>
        <v/>
      </c>
      <c r="CV118" s="292" t="str">
        <f ca="true">+IF(OFFSET('Sanitation Data'!$F$29,0,10*ROW('Sanitation Data'!F112))="","",OFFSET('Sanitation Data'!$F$29,0,10*ROW('Sanitation Data'!F112)))</f>
        <v/>
      </c>
      <c r="CW118" s="292" t="str">
        <f ca="true">+IF(OFFSET('Sanitation Data'!$F$30,0,10*ROW('Sanitation Data'!F112))="","",OFFSET('Sanitation Data'!$F$30,0,10*ROW('Sanitation Data'!F112)))</f>
        <v/>
      </c>
      <c r="CX118" s="292" t="str">
        <f ca="true">+IF(OFFSET('Sanitation Data'!$F$31,0,10*ROW('Sanitation Data'!F112))="","",OFFSET('Sanitation Data'!$F$31,0,10*ROW('Sanitation Data'!F112)))</f>
        <v/>
      </c>
      <c r="CY118" s="292" t="str">
        <f ca="true">+IF(OFFSET('Sanitation Data'!$F$32,0,10*ROW('Sanitation Data'!F112))="","",OFFSET('Sanitation Data'!$F$32,0,10*ROW('Sanitation Data'!F112)))</f>
        <v/>
      </c>
      <c r="CZ118" s="292" t="str">
        <f ca="true">+IF(OFFSET('Sanitation Data'!$G$28,0,10*ROW('Sanitation Data'!G112))="","",OFFSET('Sanitation Data'!$G$28,0,10*ROW('Sanitation Data'!G112)))</f>
        <v/>
      </c>
      <c r="DA118" s="292" t="str">
        <f ca="true">+IF(OFFSET('Sanitation Data'!$G$29,0,10*ROW('Sanitation Data'!G112))="","",OFFSET('Sanitation Data'!$G$29,0,10*ROW('Sanitation Data'!G112)))</f>
        <v/>
      </c>
      <c r="DB118" s="292" t="str">
        <f ca="true">+IF(OFFSET('Sanitation Data'!$G$30,0,10*ROW('Sanitation Data'!G112))="","",OFFSET('Sanitation Data'!$G$30,0,10*ROW('Sanitation Data'!G112)))</f>
        <v/>
      </c>
      <c r="DC118" s="292" t="str">
        <f ca="true">+IF(OFFSET('Sanitation Data'!$G$31,0,10*ROW('Sanitation Data'!G112))="","",OFFSET('Sanitation Data'!$G$31,0,10*ROW('Sanitation Data'!G112)))</f>
        <v/>
      </c>
      <c r="DD118" s="292" t="str">
        <f ca="true">+IF(OFFSET('Sanitation Data'!$G$32,0,10*ROW('Sanitation Data'!G112))="","",OFFSET('Sanitation Data'!$G$32,0,10*ROW('Sanitation Data'!G112)))</f>
        <v/>
      </c>
      <c r="DE118" s="292" t="str">
        <f ca="true">+IF(OFFSET('Sanitation Data'!$H$28,0,10*ROW('Sanitation Data'!H112))="","",OFFSET('Sanitation Data'!$H$28,0,10*ROW('Sanitation Data'!H112)))</f>
        <v/>
      </c>
      <c r="DF118" s="292" t="str">
        <f ca="true">+IF(OFFSET('Sanitation Data'!$H$29,0,10*ROW('Sanitation Data'!H112))="","",OFFSET('Sanitation Data'!$H$29,0,10*ROW('Sanitation Data'!H112)))</f>
        <v/>
      </c>
      <c r="DG118" s="292" t="str">
        <f ca="true">+IF(OFFSET('Sanitation Data'!$H$30,0,10*ROW('Sanitation Data'!H112))="","",OFFSET('Sanitation Data'!$H$30,0,10*ROW('Sanitation Data'!H112)))</f>
        <v/>
      </c>
      <c r="DH118" s="292" t="str">
        <f ca="true">+IF(OFFSET('Sanitation Data'!$H$31,0,10*ROW('Sanitation Data'!H112))="","",OFFSET('Sanitation Data'!$H$31,0,10*ROW('Sanitation Data'!H112)))</f>
        <v/>
      </c>
      <c r="DI118" s="292" t="str">
        <f ca="true">+IF(OFFSET('Sanitation Data'!$H$32,0,10*ROW('Sanitation Data'!H112))="","",OFFSET('Sanitation Data'!$H$32,0,10*ROW('Sanitation Data'!H112)))</f>
        <v/>
      </c>
      <c r="DJ118" s="292" t="str">
        <f ca="true">+IF(OFFSET('Sanitation Data'!$I$28,0,10*ROW('Sanitation Data'!I112))="","",OFFSET('Sanitation Data'!$I$28,0,10*ROW('Sanitation Data'!I112)))</f>
        <v/>
      </c>
      <c r="DK118" s="292" t="str">
        <f ca="true">+IF(OFFSET('Sanitation Data'!$I$29,0,10*ROW('Sanitation Data'!I112))="","",OFFSET('Sanitation Data'!$I$29,0,10*ROW('Sanitation Data'!I112)))</f>
        <v/>
      </c>
      <c r="DL118" s="292" t="str">
        <f ca="true">+IF(OFFSET('Sanitation Data'!$I$30,0,10*ROW('Sanitation Data'!I112))="","",OFFSET('Sanitation Data'!$I$30,0,10*ROW('Sanitation Data'!I112)))</f>
        <v/>
      </c>
      <c r="DM118" s="292" t="str">
        <f ca="true">+IF(OFFSET('Sanitation Data'!$I$31,0,10*ROW('Sanitation Data'!I112))="","",OFFSET('Sanitation Data'!$I$31,0,10*ROW('Sanitation Data'!I112)))</f>
        <v/>
      </c>
      <c r="DN118" s="292" t="str">
        <f ca="true">+IF(OFFSET('Sanitation Data'!$I$32,0,10*ROW('Sanitation Data'!I112))="","",OFFSET('Sanitation Data'!$I$32,0,10*ROW('Sanitation Data'!I112)))</f>
        <v/>
      </c>
      <c r="DO118" s="292" t="str">
        <f ca="true">+IF(OFFSET('Hygiene Data'!$D$11,0,10*ROW('Hygiene Data'!D112))="","",OFFSET('Hygiene Data'!$D$11,0,10*ROW('Hygiene Data'!D112)))</f>
        <v/>
      </c>
      <c r="DP118" s="292" t="str">
        <f ca="true">+IF(OFFSET('Hygiene Data'!$D$12,0,10*ROW('Hygiene Data'!D112))="","",OFFSET('Hygiene Data'!$D$12,0,10*ROW('Hygiene Data'!D112)))</f>
        <v/>
      </c>
      <c r="DQ118" s="292" t="str">
        <f ca="true">+IF(OFFSET('Hygiene Data'!$D$13,0,10*ROW('Hygiene Data'!D112))="","",OFFSET('Hygiene Data'!$D$13,0,10*ROW('Hygiene Data'!D112)))</f>
        <v/>
      </c>
      <c r="DR118" s="292" t="str">
        <f ca="true">+IF(OFFSET('Hygiene Data'!$E$11,0,10*ROW('Hygiene Data'!E112))="","",OFFSET('Hygiene Data'!$E$11,0,10*ROW('Hygiene Data'!E112)))</f>
        <v/>
      </c>
      <c r="DS118" s="292" t="str">
        <f ca="true">+IF(OFFSET('Hygiene Data'!$E$12,0,10*ROW('Hygiene Data'!E112))="","",OFFSET('Hygiene Data'!$E$12,0,10*ROW('Hygiene Data'!E112)))</f>
        <v/>
      </c>
      <c r="DT118" s="292" t="str">
        <f ca="true">+IF(OFFSET('Hygiene Data'!$E$13,0,10*ROW('Hygiene Data'!E112))="","",OFFSET('Hygiene Data'!$E$13,0,10*ROW('Hygiene Data'!E112)))</f>
        <v/>
      </c>
      <c r="DU118" s="292" t="str">
        <f ca="true">+IF(OFFSET('Hygiene Data'!$F$11,0,10*ROW('Hygiene Data'!F112))="","",OFFSET('Hygiene Data'!$F$11,0,10*ROW('Hygiene Data'!F112)))</f>
        <v/>
      </c>
      <c r="DV118" s="292" t="str">
        <f ca="true">+IF(OFFSET('Hygiene Data'!$F$12,0,10*ROW('Hygiene Data'!F112))="","",OFFSET('Hygiene Data'!$F$12,0,10*ROW('Hygiene Data'!F112)))</f>
        <v/>
      </c>
      <c r="DW118" s="292" t="str">
        <f ca="true">+IF(OFFSET('Hygiene Data'!$F$13,0,10*ROW('Hygiene Data'!F112))="","",OFFSET('Hygiene Data'!$F$13,0,10*ROW('Hygiene Data'!F112)))</f>
        <v/>
      </c>
      <c r="DX118" s="292" t="str">
        <f ca="true">+IF(OFFSET('Hygiene Data'!$G$11,0,10*ROW('Hygiene Data'!G112))="","",OFFSET('Hygiene Data'!$G$11,0,10*ROW('Hygiene Data'!G112)))</f>
        <v/>
      </c>
      <c r="DY118" s="292" t="str">
        <f ca="true">+IF(OFFSET('Hygiene Data'!$G$12,0,10*ROW('Hygiene Data'!G112))="","",OFFSET('Hygiene Data'!$G$12,0,10*ROW('Hygiene Data'!G112)))</f>
        <v/>
      </c>
      <c r="DZ118" s="292" t="str">
        <f ca="true">+IF(OFFSET('Hygiene Data'!$G$13,0,10*ROW('Hygiene Data'!G112))="","",OFFSET('Hygiene Data'!$G$13,0,10*ROW('Hygiene Data'!G112)))</f>
        <v/>
      </c>
      <c r="EA118" s="292" t="str">
        <f ca="true">+IF(OFFSET('Hygiene Data'!$H$11,0,10*ROW('Hygiene Data'!H112))="","",OFFSET('Hygiene Data'!$H$11,0,10*ROW('Hygiene Data'!H112)))</f>
        <v/>
      </c>
      <c r="EB118" s="292" t="str">
        <f ca="true">+IF(OFFSET('Hygiene Data'!$H$12,0,10*ROW('Hygiene Data'!H112))="","",OFFSET('Hygiene Data'!$H$12,0,10*ROW('Hygiene Data'!H112)))</f>
        <v/>
      </c>
      <c r="EC118" s="292" t="str">
        <f ca="true">+IF(OFFSET('Hygiene Data'!$H$13,0,10*ROW('Hygiene Data'!H112))="","",OFFSET('Hygiene Data'!$H$13,0,10*ROW('Hygiene Data'!H112)))</f>
        <v/>
      </c>
      <c r="ED118" s="292" t="str">
        <f ca="true">+IF(OFFSET('Hygiene Data'!$I$11,0,10*ROW('Hygiene Data'!I112))="","",OFFSET('Hygiene Data'!$I$11,0,10*ROW('Hygiene Data'!I112)))</f>
        <v/>
      </c>
      <c r="EE118" s="292" t="str">
        <f ca="true">+IF(OFFSET('Hygiene Data'!$I$12,0,10*ROW('Hygiene Data'!I112))="","",OFFSET('Hygiene Data'!$I$12,0,10*ROW('Hygiene Data'!I112)))</f>
        <v/>
      </c>
      <c r="EF118" s="29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8"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2"/>
      <c r="BS119" s="292" t="str">
        <f ca="true">+IF(OFFSET('Water Data'!$D$27,0,10*ROW('Water Data'!D113))="","",OFFSET('Water Data'!$D$27,0,10*ROW('Water Data'!D113)))</f>
        <v/>
      </c>
      <c r="BT119" s="292" t="str">
        <f ca="true">+IF(OFFSET('Water Data'!$D$28,0,10*ROW('Water Data'!D113))="","",OFFSET('Water Data'!$D$28,0,10*ROW('Water Data'!D113)))</f>
        <v/>
      </c>
      <c r="BU119" s="292" t="str">
        <f ca="true">+IF(OFFSET('Water Data'!$D$29,0,10*ROW('Water Data'!D113))="","",OFFSET('Water Data'!$D$29,0,10*ROW('Water Data'!D113)))</f>
        <v/>
      </c>
      <c r="BV119" s="292" t="str">
        <f ca="true">+IF(OFFSET('Water Data'!$E$27,0,10*ROW('Water Data'!E113))="","",OFFSET('Water Data'!$E$27,0,10*ROW('Water Data'!E113)))</f>
        <v/>
      </c>
      <c r="BW119" s="292" t="str">
        <f ca="true">+IF(OFFSET('Water Data'!$E$28,0,10*ROW('Water Data'!E113))="","",OFFSET('Water Data'!$E$28,0,10*ROW('Water Data'!E113)))</f>
        <v/>
      </c>
      <c r="BX119" s="292" t="str">
        <f ca="true">+IF(OFFSET('Water Data'!$E$29,0,10*ROW('Water Data'!E113))="","",OFFSET('Water Data'!$E$29,0,10*ROW('Water Data'!E113)))</f>
        <v/>
      </c>
      <c r="BY119" s="292" t="str">
        <f ca="true">+IF(OFFSET('Water Data'!$F$27,0,10*ROW('Water Data'!F113))="","",OFFSET('Water Data'!$F$27,0,10*ROW('Water Data'!F113)))</f>
        <v/>
      </c>
      <c r="BZ119" s="292" t="str">
        <f ca="true">+IF(OFFSET('Water Data'!$F$28,0,10*ROW('Water Data'!F113))="","",OFFSET('Water Data'!$F$28,0,10*ROW('Water Data'!F113)))</f>
        <v/>
      </c>
      <c r="CA119" s="292" t="str">
        <f ca="true">+IF(OFFSET('Water Data'!$F$29,0,10*ROW('Water Data'!F113))="","",OFFSET('Water Data'!$F$29,0,10*ROW('Water Data'!F113)))</f>
        <v/>
      </c>
      <c r="CB119" s="292" t="str">
        <f ca="true">+IF(OFFSET('Water Data'!$G$27,0,10*ROW('Water Data'!G113))="","",OFFSET('Water Data'!$G$27,0,10*ROW('Water Data'!G113)))</f>
        <v/>
      </c>
      <c r="CC119" s="292" t="str">
        <f ca="true">+IF(OFFSET('Water Data'!$G$28,0,10*ROW('Water Data'!G113))="","",OFFSET('Water Data'!$G$28,0,10*ROW('Water Data'!G113)))</f>
        <v/>
      </c>
      <c r="CD119" s="292" t="str">
        <f ca="true">+IF(OFFSET('Water Data'!$G$29,0,10*ROW('Water Data'!G113))="","",OFFSET('Water Data'!$G$29,0,10*ROW('Water Data'!G113)))</f>
        <v/>
      </c>
      <c r="CE119" s="292" t="str">
        <f ca="true">+IF(OFFSET('Water Data'!$H$27,0,10*ROW('Water Data'!H113))="","",OFFSET('Water Data'!$H$27,0,10*ROW('Water Data'!H113)))</f>
        <v/>
      </c>
      <c r="CF119" s="292" t="str">
        <f ca="true">+IF(OFFSET('Water Data'!$H$28,0,10*ROW('Water Data'!H113))="","",OFFSET('Water Data'!$H$28,0,10*ROW('Water Data'!H113)))</f>
        <v/>
      </c>
      <c r="CG119" s="292" t="str">
        <f ca="true">+IF(OFFSET('Water Data'!$H$29,0,10*ROW('Water Data'!H113))="","",OFFSET('Water Data'!$H$29,0,10*ROW('Water Data'!H113)))</f>
        <v/>
      </c>
      <c r="CH119" s="292" t="str">
        <f ca="true">+IF(OFFSET('Water Data'!$I$27,0,10*ROW('Water Data'!I113))="","",OFFSET('Water Data'!$I$27,0,10*ROW('Water Data'!I113)))</f>
        <v/>
      </c>
      <c r="CI119" s="292" t="str">
        <f ca="true">+IF(OFFSET('Water Data'!$I$28,0,10*ROW('Water Data'!I113))="","",OFFSET('Water Data'!$I$28,0,10*ROW('Water Data'!I113)))</f>
        <v/>
      </c>
      <c r="CJ119" s="292" t="str">
        <f ca="true">+IF(OFFSET('Water Data'!$I$29,0,10*ROW('Water Data'!I113))="","",OFFSET('Water Data'!$I$29,0,10*ROW('Water Data'!I113)))</f>
        <v/>
      </c>
      <c r="CK119" s="292" t="str">
        <f ca="true">+IF(OFFSET('Sanitation Data'!$D$28,0,10*ROW('Sanitation Data'!D113))="","",OFFSET('Sanitation Data'!$D$28,0,10*ROW('Sanitation Data'!D113)))</f>
        <v/>
      </c>
      <c r="CL119" s="292" t="str">
        <f ca="true">+IF(OFFSET('Sanitation Data'!$D$29,0,10*ROW('Sanitation Data'!D113))="","",OFFSET('Sanitation Data'!$D$29,0,10*ROW('Sanitation Data'!D113)))</f>
        <v/>
      </c>
      <c r="CM119" s="292" t="str">
        <f ca="true">+IF(OFFSET('Sanitation Data'!$D$30,0,10*ROW('Sanitation Data'!D113))="","",OFFSET('Sanitation Data'!$D$30,0,10*ROW('Sanitation Data'!D113)))</f>
        <v/>
      </c>
      <c r="CN119" s="292" t="str">
        <f ca="true">+IF(OFFSET('Sanitation Data'!$D$31,0,10*ROW('Sanitation Data'!D113))="","",OFFSET('Sanitation Data'!$D$31,0,10*ROW('Sanitation Data'!D113)))</f>
        <v/>
      </c>
      <c r="CO119" s="292" t="str">
        <f ca="true">+IF(OFFSET('Sanitation Data'!$D$32,0,10*ROW('Sanitation Data'!D113))="","",OFFSET('Sanitation Data'!$D$32,0,10*ROW('Sanitation Data'!D113)))</f>
        <v/>
      </c>
      <c r="CP119" s="292" t="str">
        <f ca="true">+IF(OFFSET('Sanitation Data'!$E$28,0,10*ROW('Sanitation Data'!E113))="","",OFFSET('Sanitation Data'!$E$28,0,10*ROW('Sanitation Data'!E113)))</f>
        <v/>
      </c>
      <c r="CQ119" s="292" t="str">
        <f ca="true">+IF(OFFSET('Sanitation Data'!$E$29,0,10*ROW('Sanitation Data'!E113))="","",OFFSET('Sanitation Data'!$E$29,0,10*ROW('Sanitation Data'!E113)))</f>
        <v/>
      </c>
      <c r="CR119" s="292" t="str">
        <f ca="true">+IF(OFFSET('Sanitation Data'!$E$30,0,10*ROW('Sanitation Data'!E113))="","",OFFSET('Sanitation Data'!$E$30,0,10*ROW('Sanitation Data'!E113)))</f>
        <v/>
      </c>
      <c r="CS119" s="292" t="str">
        <f ca="true">+IF(OFFSET('Sanitation Data'!$E$31,0,10*ROW('Sanitation Data'!E113))="","",OFFSET('Sanitation Data'!$E$31,0,10*ROW('Sanitation Data'!E113)))</f>
        <v/>
      </c>
      <c r="CT119" s="292" t="str">
        <f ca="true">+IF(OFFSET('Sanitation Data'!$E$32,0,10*ROW('Sanitation Data'!E113))="","",OFFSET('Sanitation Data'!$E$32,0,10*ROW('Sanitation Data'!E113)))</f>
        <v/>
      </c>
      <c r="CU119" s="292" t="str">
        <f ca="true">+IF(OFFSET('Sanitation Data'!$F$28,0,10*ROW('Sanitation Data'!F113))="","",OFFSET('Sanitation Data'!$F$28,0,10*ROW('Sanitation Data'!F113)))</f>
        <v/>
      </c>
      <c r="CV119" s="292" t="str">
        <f ca="true">+IF(OFFSET('Sanitation Data'!$F$29,0,10*ROW('Sanitation Data'!F113))="","",OFFSET('Sanitation Data'!$F$29,0,10*ROW('Sanitation Data'!F113)))</f>
        <v/>
      </c>
      <c r="CW119" s="292" t="str">
        <f ca="true">+IF(OFFSET('Sanitation Data'!$F$30,0,10*ROW('Sanitation Data'!F113))="","",OFFSET('Sanitation Data'!$F$30,0,10*ROW('Sanitation Data'!F113)))</f>
        <v/>
      </c>
      <c r="CX119" s="292" t="str">
        <f ca="true">+IF(OFFSET('Sanitation Data'!$F$31,0,10*ROW('Sanitation Data'!F113))="","",OFFSET('Sanitation Data'!$F$31,0,10*ROW('Sanitation Data'!F113)))</f>
        <v/>
      </c>
      <c r="CY119" s="292" t="str">
        <f ca="true">+IF(OFFSET('Sanitation Data'!$F$32,0,10*ROW('Sanitation Data'!F113))="","",OFFSET('Sanitation Data'!$F$32,0,10*ROW('Sanitation Data'!F113)))</f>
        <v/>
      </c>
      <c r="CZ119" s="292" t="str">
        <f ca="true">+IF(OFFSET('Sanitation Data'!$G$28,0,10*ROW('Sanitation Data'!G113))="","",OFFSET('Sanitation Data'!$G$28,0,10*ROW('Sanitation Data'!G113)))</f>
        <v/>
      </c>
      <c r="DA119" s="292" t="str">
        <f ca="true">+IF(OFFSET('Sanitation Data'!$G$29,0,10*ROW('Sanitation Data'!G113))="","",OFFSET('Sanitation Data'!$G$29,0,10*ROW('Sanitation Data'!G113)))</f>
        <v/>
      </c>
      <c r="DB119" s="292" t="str">
        <f ca="true">+IF(OFFSET('Sanitation Data'!$G$30,0,10*ROW('Sanitation Data'!G113))="","",OFFSET('Sanitation Data'!$G$30,0,10*ROW('Sanitation Data'!G113)))</f>
        <v/>
      </c>
      <c r="DC119" s="292" t="str">
        <f ca="true">+IF(OFFSET('Sanitation Data'!$G$31,0,10*ROW('Sanitation Data'!G113))="","",OFFSET('Sanitation Data'!$G$31,0,10*ROW('Sanitation Data'!G113)))</f>
        <v/>
      </c>
      <c r="DD119" s="292" t="str">
        <f ca="true">+IF(OFFSET('Sanitation Data'!$G$32,0,10*ROW('Sanitation Data'!G113))="","",OFFSET('Sanitation Data'!$G$32,0,10*ROW('Sanitation Data'!G113)))</f>
        <v/>
      </c>
      <c r="DE119" s="292" t="str">
        <f ca="true">+IF(OFFSET('Sanitation Data'!$H$28,0,10*ROW('Sanitation Data'!H113))="","",OFFSET('Sanitation Data'!$H$28,0,10*ROW('Sanitation Data'!H113)))</f>
        <v/>
      </c>
      <c r="DF119" s="292" t="str">
        <f ca="true">+IF(OFFSET('Sanitation Data'!$H$29,0,10*ROW('Sanitation Data'!H113))="","",OFFSET('Sanitation Data'!$H$29,0,10*ROW('Sanitation Data'!H113)))</f>
        <v/>
      </c>
      <c r="DG119" s="292" t="str">
        <f ca="true">+IF(OFFSET('Sanitation Data'!$H$30,0,10*ROW('Sanitation Data'!H113))="","",OFFSET('Sanitation Data'!$H$30,0,10*ROW('Sanitation Data'!H113)))</f>
        <v/>
      </c>
      <c r="DH119" s="292" t="str">
        <f ca="true">+IF(OFFSET('Sanitation Data'!$H$31,0,10*ROW('Sanitation Data'!H113))="","",OFFSET('Sanitation Data'!$H$31,0,10*ROW('Sanitation Data'!H113)))</f>
        <v/>
      </c>
      <c r="DI119" s="292" t="str">
        <f ca="true">+IF(OFFSET('Sanitation Data'!$H$32,0,10*ROW('Sanitation Data'!H113))="","",OFFSET('Sanitation Data'!$H$32,0,10*ROW('Sanitation Data'!H113)))</f>
        <v/>
      </c>
      <c r="DJ119" s="292" t="str">
        <f ca="true">+IF(OFFSET('Sanitation Data'!$I$28,0,10*ROW('Sanitation Data'!I113))="","",OFFSET('Sanitation Data'!$I$28,0,10*ROW('Sanitation Data'!I113)))</f>
        <v/>
      </c>
      <c r="DK119" s="292" t="str">
        <f ca="true">+IF(OFFSET('Sanitation Data'!$I$29,0,10*ROW('Sanitation Data'!I113))="","",OFFSET('Sanitation Data'!$I$29,0,10*ROW('Sanitation Data'!I113)))</f>
        <v/>
      </c>
      <c r="DL119" s="292" t="str">
        <f ca="true">+IF(OFFSET('Sanitation Data'!$I$30,0,10*ROW('Sanitation Data'!I113))="","",OFFSET('Sanitation Data'!$I$30,0,10*ROW('Sanitation Data'!I113)))</f>
        <v/>
      </c>
      <c r="DM119" s="292" t="str">
        <f ca="true">+IF(OFFSET('Sanitation Data'!$I$31,0,10*ROW('Sanitation Data'!I113))="","",OFFSET('Sanitation Data'!$I$31,0,10*ROW('Sanitation Data'!I113)))</f>
        <v/>
      </c>
      <c r="DN119" s="292" t="str">
        <f ca="true">+IF(OFFSET('Sanitation Data'!$I$32,0,10*ROW('Sanitation Data'!I113))="","",OFFSET('Sanitation Data'!$I$32,0,10*ROW('Sanitation Data'!I113)))</f>
        <v/>
      </c>
      <c r="DO119" s="292" t="str">
        <f ca="true">+IF(OFFSET('Hygiene Data'!$D$11,0,10*ROW('Hygiene Data'!D113))="","",OFFSET('Hygiene Data'!$D$11,0,10*ROW('Hygiene Data'!D113)))</f>
        <v/>
      </c>
      <c r="DP119" s="292" t="str">
        <f ca="true">+IF(OFFSET('Hygiene Data'!$D$12,0,10*ROW('Hygiene Data'!D113))="","",OFFSET('Hygiene Data'!$D$12,0,10*ROW('Hygiene Data'!D113)))</f>
        <v/>
      </c>
      <c r="DQ119" s="292" t="str">
        <f ca="true">+IF(OFFSET('Hygiene Data'!$D$13,0,10*ROW('Hygiene Data'!D113))="","",OFFSET('Hygiene Data'!$D$13,0,10*ROW('Hygiene Data'!D113)))</f>
        <v/>
      </c>
      <c r="DR119" s="292" t="str">
        <f ca="true">+IF(OFFSET('Hygiene Data'!$E$11,0,10*ROW('Hygiene Data'!E113))="","",OFFSET('Hygiene Data'!$E$11,0,10*ROW('Hygiene Data'!E113)))</f>
        <v/>
      </c>
      <c r="DS119" s="292" t="str">
        <f ca="true">+IF(OFFSET('Hygiene Data'!$E$12,0,10*ROW('Hygiene Data'!E113))="","",OFFSET('Hygiene Data'!$E$12,0,10*ROW('Hygiene Data'!E113)))</f>
        <v/>
      </c>
      <c r="DT119" s="292" t="str">
        <f ca="true">+IF(OFFSET('Hygiene Data'!$E$13,0,10*ROW('Hygiene Data'!E113))="","",OFFSET('Hygiene Data'!$E$13,0,10*ROW('Hygiene Data'!E113)))</f>
        <v/>
      </c>
      <c r="DU119" s="292" t="str">
        <f ca="true">+IF(OFFSET('Hygiene Data'!$F$11,0,10*ROW('Hygiene Data'!F113))="","",OFFSET('Hygiene Data'!$F$11,0,10*ROW('Hygiene Data'!F113)))</f>
        <v/>
      </c>
      <c r="DV119" s="292" t="str">
        <f ca="true">+IF(OFFSET('Hygiene Data'!$F$12,0,10*ROW('Hygiene Data'!F113))="","",OFFSET('Hygiene Data'!$F$12,0,10*ROW('Hygiene Data'!F113)))</f>
        <v/>
      </c>
      <c r="DW119" s="292" t="str">
        <f ca="true">+IF(OFFSET('Hygiene Data'!$F$13,0,10*ROW('Hygiene Data'!F113))="","",OFFSET('Hygiene Data'!$F$13,0,10*ROW('Hygiene Data'!F113)))</f>
        <v/>
      </c>
      <c r="DX119" s="292" t="str">
        <f ca="true">+IF(OFFSET('Hygiene Data'!$G$11,0,10*ROW('Hygiene Data'!G113))="","",OFFSET('Hygiene Data'!$G$11,0,10*ROW('Hygiene Data'!G113)))</f>
        <v/>
      </c>
      <c r="DY119" s="292" t="str">
        <f ca="true">+IF(OFFSET('Hygiene Data'!$G$12,0,10*ROW('Hygiene Data'!G113))="","",OFFSET('Hygiene Data'!$G$12,0,10*ROW('Hygiene Data'!G113)))</f>
        <v/>
      </c>
      <c r="DZ119" s="292" t="str">
        <f ca="true">+IF(OFFSET('Hygiene Data'!$G$13,0,10*ROW('Hygiene Data'!G113))="","",OFFSET('Hygiene Data'!$G$13,0,10*ROW('Hygiene Data'!G113)))</f>
        <v/>
      </c>
      <c r="EA119" s="292" t="str">
        <f ca="true">+IF(OFFSET('Hygiene Data'!$H$11,0,10*ROW('Hygiene Data'!H113))="","",OFFSET('Hygiene Data'!$H$11,0,10*ROW('Hygiene Data'!H113)))</f>
        <v/>
      </c>
      <c r="EB119" s="292" t="str">
        <f ca="true">+IF(OFFSET('Hygiene Data'!$H$12,0,10*ROW('Hygiene Data'!H113))="","",OFFSET('Hygiene Data'!$H$12,0,10*ROW('Hygiene Data'!H113)))</f>
        <v/>
      </c>
      <c r="EC119" s="292" t="str">
        <f ca="true">+IF(OFFSET('Hygiene Data'!$H$13,0,10*ROW('Hygiene Data'!H113))="","",OFFSET('Hygiene Data'!$H$13,0,10*ROW('Hygiene Data'!H113)))</f>
        <v/>
      </c>
      <c r="ED119" s="292" t="str">
        <f ca="true">+IF(OFFSET('Hygiene Data'!$I$11,0,10*ROW('Hygiene Data'!I113))="","",OFFSET('Hygiene Data'!$I$11,0,10*ROW('Hygiene Data'!I113)))</f>
        <v/>
      </c>
      <c r="EE119" s="292" t="str">
        <f ca="true">+IF(OFFSET('Hygiene Data'!$I$12,0,10*ROW('Hygiene Data'!I113))="","",OFFSET('Hygiene Data'!$I$12,0,10*ROW('Hygiene Data'!I113)))</f>
        <v/>
      </c>
      <c r="EF119" s="29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8"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2"/>
      <c r="BS120" s="292" t="str">
        <f ca="true">+IF(OFFSET('Water Data'!$D$27,0,10*ROW('Water Data'!D114))="","",OFFSET('Water Data'!$D$27,0,10*ROW('Water Data'!D114)))</f>
        <v/>
      </c>
      <c r="BT120" s="292" t="str">
        <f ca="true">+IF(OFFSET('Water Data'!$D$28,0,10*ROW('Water Data'!D114))="","",OFFSET('Water Data'!$D$28,0,10*ROW('Water Data'!D114)))</f>
        <v/>
      </c>
      <c r="BU120" s="292" t="str">
        <f ca="true">+IF(OFFSET('Water Data'!$D$29,0,10*ROW('Water Data'!D114))="","",OFFSET('Water Data'!$D$29,0,10*ROW('Water Data'!D114)))</f>
        <v/>
      </c>
      <c r="BV120" s="292" t="str">
        <f ca="true">+IF(OFFSET('Water Data'!$E$27,0,10*ROW('Water Data'!E114))="","",OFFSET('Water Data'!$E$27,0,10*ROW('Water Data'!E114)))</f>
        <v/>
      </c>
      <c r="BW120" s="292" t="str">
        <f ca="true">+IF(OFFSET('Water Data'!$E$28,0,10*ROW('Water Data'!E114))="","",OFFSET('Water Data'!$E$28,0,10*ROW('Water Data'!E114)))</f>
        <v/>
      </c>
      <c r="BX120" s="292" t="str">
        <f ca="true">+IF(OFFSET('Water Data'!$E$29,0,10*ROW('Water Data'!E114))="","",OFFSET('Water Data'!$E$29,0,10*ROW('Water Data'!E114)))</f>
        <v/>
      </c>
      <c r="BY120" s="292" t="str">
        <f ca="true">+IF(OFFSET('Water Data'!$F$27,0,10*ROW('Water Data'!F114))="","",OFFSET('Water Data'!$F$27,0,10*ROW('Water Data'!F114)))</f>
        <v/>
      </c>
      <c r="BZ120" s="292" t="str">
        <f ca="true">+IF(OFFSET('Water Data'!$F$28,0,10*ROW('Water Data'!F114))="","",OFFSET('Water Data'!$F$28,0,10*ROW('Water Data'!F114)))</f>
        <v/>
      </c>
      <c r="CA120" s="292" t="str">
        <f ca="true">+IF(OFFSET('Water Data'!$F$29,0,10*ROW('Water Data'!F114))="","",OFFSET('Water Data'!$F$29,0,10*ROW('Water Data'!F114)))</f>
        <v/>
      </c>
      <c r="CB120" s="292" t="str">
        <f ca="true">+IF(OFFSET('Water Data'!$G$27,0,10*ROW('Water Data'!G114))="","",OFFSET('Water Data'!$G$27,0,10*ROW('Water Data'!G114)))</f>
        <v/>
      </c>
      <c r="CC120" s="292" t="str">
        <f ca="true">+IF(OFFSET('Water Data'!$G$28,0,10*ROW('Water Data'!G114))="","",OFFSET('Water Data'!$G$28,0,10*ROW('Water Data'!G114)))</f>
        <v/>
      </c>
      <c r="CD120" s="292" t="str">
        <f ca="true">+IF(OFFSET('Water Data'!$G$29,0,10*ROW('Water Data'!G114))="","",OFFSET('Water Data'!$G$29,0,10*ROW('Water Data'!G114)))</f>
        <v/>
      </c>
      <c r="CE120" s="292" t="str">
        <f ca="true">+IF(OFFSET('Water Data'!$H$27,0,10*ROW('Water Data'!H114))="","",OFFSET('Water Data'!$H$27,0,10*ROW('Water Data'!H114)))</f>
        <v/>
      </c>
      <c r="CF120" s="292" t="str">
        <f ca="true">+IF(OFFSET('Water Data'!$H$28,0,10*ROW('Water Data'!H114))="","",OFFSET('Water Data'!$H$28,0,10*ROW('Water Data'!H114)))</f>
        <v/>
      </c>
      <c r="CG120" s="292" t="str">
        <f ca="true">+IF(OFFSET('Water Data'!$H$29,0,10*ROW('Water Data'!H114))="","",OFFSET('Water Data'!$H$29,0,10*ROW('Water Data'!H114)))</f>
        <v/>
      </c>
      <c r="CH120" s="292" t="str">
        <f ca="true">+IF(OFFSET('Water Data'!$I$27,0,10*ROW('Water Data'!I114))="","",OFFSET('Water Data'!$I$27,0,10*ROW('Water Data'!I114)))</f>
        <v/>
      </c>
      <c r="CI120" s="292" t="str">
        <f ca="true">+IF(OFFSET('Water Data'!$I$28,0,10*ROW('Water Data'!I114))="","",OFFSET('Water Data'!$I$28,0,10*ROW('Water Data'!I114)))</f>
        <v/>
      </c>
      <c r="CJ120" s="292" t="str">
        <f ca="true">+IF(OFFSET('Water Data'!$I$29,0,10*ROW('Water Data'!I114))="","",OFFSET('Water Data'!$I$29,0,10*ROW('Water Data'!I114)))</f>
        <v/>
      </c>
      <c r="CK120" s="292" t="str">
        <f ca="true">+IF(OFFSET('Sanitation Data'!$D$28,0,10*ROW('Sanitation Data'!D114))="","",OFFSET('Sanitation Data'!$D$28,0,10*ROW('Sanitation Data'!D114)))</f>
        <v/>
      </c>
      <c r="CL120" s="292" t="str">
        <f ca="true">+IF(OFFSET('Sanitation Data'!$D$29,0,10*ROW('Sanitation Data'!D114))="","",OFFSET('Sanitation Data'!$D$29,0,10*ROW('Sanitation Data'!D114)))</f>
        <v/>
      </c>
      <c r="CM120" s="292" t="str">
        <f ca="true">+IF(OFFSET('Sanitation Data'!$D$30,0,10*ROW('Sanitation Data'!D114))="","",OFFSET('Sanitation Data'!$D$30,0,10*ROW('Sanitation Data'!D114)))</f>
        <v/>
      </c>
      <c r="CN120" s="292" t="str">
        <f ca="true">+IF(OFFSET('Sanitation Data'!$D$31,0,10*ROW('Sanitation Data'!D114))="","",OFFSET('Sanitation Data'!$D$31,0,10*ROW('Sanitation Data'!D114)))</f>
        <v/>
      </c>
      <c r="CO120" s="292" t="str">
        <f ca="true">+IF(OFFSET('Sanitation Data'!$D$32,0,10*ROW('Sanitation Data'!D114))="","",OFFSET('Sanitation Data'!$D$32,0,10*ROW('Sanitation Data'!D114)))</f>
        <v/>
      </c>
      <c r="CP120" s="292" t="str">
        <f ca="true">+IF(OFFSET('Sanitation Data'!$E$28,0,10*ROW('Sanitation Data'!E114))="","",OFFSET('Sanitation Data'!$E$28,0,10*ROW('Sanitation Data'!E114)))</f>
        <v/>
      </c>
      <c r="CQ120" s="292" t="str">
        <f ca="true">+IF(OFFSET('Sanitation Data'!$E$29,0,10*ROW('Sanitation Data'!E114))="","",OFFSET('Sanitation Data'!$E$29,0,10*ROW('Sanitation Data'!E114)))</f>
        <v/>
      </c>
      <c r="CR120" s="292" t="str">
        <f ca="true">+IF(OFFSET('Sanitation Data'!$E$30,0,10*ROW('Sanitation Data'!E114))="","",OFFSET('Sanitation Data'!$E$30,0,10*ROW('Sanitation Data'!E114)))</f>
        <v/>
      </c>
      <c r="CS120" s="292" t="str">
        <f ca="true">+IF(OFFSET('Sanitation Data'!$E$31,0,10*ROW('Sanitation Data'!E114))="","",OFFSET('Sanitation Data'!$E$31,0,10*ROW('Sanitation Data'!E114)))</f>
        <v/>
      </c>
      <c r="CT120" s="292" t="str">
        <f ca="true">+IF(OFFSET('Sanitation Data'!$E$32,0,10*ROW('Sanitation Data'!E114))="","",OFFSET('Sanitation Data'!$E$32,0,10*ROW('Sanitation Data'!E114)))</f>
        <v/>
      </c>
      <c r="CU120" s="292" t="str">
        <f ca="true">+IF(OFFSET('Sanitation Data'!$F$28,0,10*ROW('Sanitation Data'!F114))="","",OFFSET('Sanitation Data'!$F$28,0,10*ROW('Sanitation Data'!F114)))</f>
        <v/>
      </c>
      <c r="CV120" s="292" t="str">
        <f ca="true">+IF(OFFSET('Sanitation Data'!$F$29,0,10*ROW('Sanitation Data'!F114))="","",OFFSET('Sanitation Data'!$F$29,0,10*ROW('Sanitation Data'!F114)))</f>
        <v/>
      </c>
      <c r="CW120" s="292" t="str">
        <f ca="true">+IF(OFFSET('Sanitation Data'!$F$30,0,10*ROW('Sanitation Data'!F114))="","",OFFSET('Sanitation Data'!$F$30,0,10*ROW('Sanitation Data'!F114)))</f>
        <v/>
      </c>
      <c r="CX120" s="292" t="str">
        <f ca="true">+IF(OFFSET('Sanitation Data'!$F$31,0,10*ROW('Sanitation Data'!F114))="","",OFFSET('Sanitation Data'!$F$31,0,10*ROW('Sanitation Data'!F114)))</f>
        <v/>
      </c>
      <c r="CY120" s="292" t="str">
        <f ca="true">+IF(OFFSET('Sanitation Data'!$F$32,0,10*ROW('Sanitation Data'!F114))="","",OFFSET('Sanitation Data'!$F$32,0,10*ROW('Sanitation Data'!F114)))</f>
        <v/>
      </c>
      <c r="CZ120" s="292" t="str">
        <f ca="true">+IF(OFFSET('Sanitation Data'!$G$28,0,10*ROW('Sanitation Data'!G114))="","",OFFSET('Sanitation Data'!$G$28,0,10*ROW('Sanitation Data'!G114)))</f>
        <v/>
      </c>
      <c r="DA120" s="292" t="str">
        <f ca="true">+IF(OFFSET('Sanitation Data'!$G$29,0,10*ROW('Sanitation Data'!G114))="","",OFFSET('Sanitation Data'!$G$29,0,10*ROW('Sanitation Data'!G114)))</f>
        <v/>
      </c>
      <c r="DB120" s="292" t="str">
        <f ca="true">+IF(OFFSET('Sanitation Data'!$G$30,0,10*ROW('Sanitation Data'!G114))="","",OFFSET('Sanitation Data'!$G$30,0,10*ROW('Sanitation Data'!G114)))</f>
        <v/>
      </c>
      <c r="DC120" s="292" t="str">
        <f ca="true">+IF(OFFSET('Sanitation Data'!$G$31,0,10*ROW('Sanitation Data'!G114))="","",OFFSET('Sanitation Data'!$G$31,0,10*ROW('Sanitation Data'!G114)))</f>
        <v/>
      </c>
      <c r="DD120" s="292" t="str">
        <f ca="true">+IF(OFFSET('Sanitation Data'!$G$32,0,10*ROW('Sanitation Data'!G114))="","",OFFSET('Sanitation Data'!$G$32,0,10*ROW('Sanitation Data'!G114)))</f>
        <v/>
      </c>
      <c r="DE120" s="292" t="str">
        <f ca="true">+IF(OFFSET('Sanitation Data'!$H$28,0,10*ROW('Sanitation Data'!H114))="","",OFFSET('Sanitation Data'!$H$28,0,10*ROW('Sanitation Data'!H114)))</f>
        <v/>
      </c>
      <c r="DF120" s="292" t="str">
        <f ca="true">+IF(OFFSET('Sanitation Data'!$H$29,0,10*ROW('Sanitation Data'!H114))="","",OFFSET('Sanitation Data'!$H$29,0,10*ROW('Sanitation Data'!H114)))</f>
        <v/>
      </c>
      <c r="DG120" s="292" t="str">
        <f ca="true">+IF(OFFSET('Sanitation Data'!$H$30,0,10*ROW('Sanitation Data'!H114))="","",OFFSET('Sanitation Data'!$H$30,0,10*ROW('Sanitation Data'!H114)))</f>
        <v/>
      </c>
      <c r="DH120" s="292" t="str">
        <f ca="true">+IF(OFFSET('Sanitation Data'!$H$31,0,10*ROW('Sanitation Data'!H114))="","",OFFSET('Sanitation Data'!$H$31,0,10*ROW('Sanitation Data'!H114)))</f>
        <v/>
      </c>
      <c r="DI120" s="292" t="str">
        <f ca="true">+IF(OFFSET('Sanitation Data'!$H$32,0,10*ROW('Sanitation Data'!H114))="","",OFFSET('Sanitation Data'!$H$32,0,10*ROW('Sanitation Data'!H114)))</f>
        <v/>
      </c>
      <c r="DJ120" s="292" t="str">
        <f ca="true">+IF(OFFSET('Sanitation Data'!$I$28,0,10*ROW('Sanitation Data'!I114))="","",OFFSET('Sanitation Data'!$I$28,0,10*ROW('Sanitation Data'!I114)))</f>
        <v/>
      </c>
      <c r="DK120" s="292" t="str">
        <f ca="true">+IF(OFFSET('Sanitation Data'!$I$29,0,10*ROW('Sanitation Data'!I114))="","",OFFSET('Sanitation Data'!$I$29,0,10*ROW('Sanitation Data'!I114)))</f>
        <v/>
      </c>
      <c r="DL120" s="292" t="str">
        <f ca="true">+IF(OFFSET('Sanitation Data'!$I$30,0,10*ROW('Sanitation Data'!I114))="","",OFFSET('Sanitation Data'!$I$30,0,10*ROW('Sanitation Data'!I114)))</f>
        <v/>
      </c>
      <c r="DM120" s="292" t="str">
        <f ca="true">+IF(OFFSET('Sanitation Data'!$I$31,0,10*ROW('Sanitation Data'!I114))="","",OFFSET('Sanitation Data'!$I$31,0,10*ROW('Sanitation Data'!I114)))</f>
        <v/>
      </c>
      <c r="DN120" s="292" t="str">
        <f ca="true">+IF(OFFSET('Sanitation Data'!$I$32,0,10*ROW('Sanitation Data'!I114))="","",OFFSET('Sanitation Data'!$I$32,0,10*ROW('Sanitation Data'!I114)))</f>
        <v/>
      </c>
      <c r="DO120" s="292" t="str">
        <f ca="true">+IF(OFFSET('Hygiene Data'!$D$11,0,10*ROW('Hygiene Data'!D114))="","",OFFSET('Hygiene Data'!$D$11,0,10*ROW('Hygiene Data'!D114)))</f>
        <v/>
      </c>
      <c r="DP120" s="292" t="str">
        <f ca="true">+IF(OFFSET('Hygiene Data'!$D$12,0,10*ROW('Hygiene Data'!D114))="","",OFFSET('Hygiene Data'!$D$12,0,10*ROW('Hygiene Data'!D114)))</f>
        <v/>
      </c>
      <c r="DQ120" s="292" t="str">
        <f ca="true">+IF(OFFSET('Hygiene Data'!$D$13,0,10*ROW('Hygiene Data'!D114))="","",OFFSET('Hygiene Data'!$D$13,0,10*ROW('Hygiene Data'!D114)))</f>
        <v/>
      </c>
      <c r="DR120" s="292" t="str">
        <f ca="true">+IF(OFFSET('Hygiene Data'!$E$11,0,10*ROW('Hygiene Data'!E114))="","",OFFSET('Hygiene Data'!$E$11,0,10*ROW('Hygiene Data'!E114)))</f>
        <v/>
      </c>
      <c r="DS120" s="292" t="str">
        <f ca="true">+IF(OFFSET('Hygiene Data'!$E$12,0,10*ROW('Hygiene Data'!E114))="","",OFFSET('Hygiene Data'!$E$12,0,10*ROW('Hygiene Data'!E114)))</f>
        <v/>
      </c>
      <c r="DT120" s="292" t="str">
        <f ca="true">+IF(OFFSET('Hygiene Data'!$E$13,0,10*ROW('Hygiene Data'!E114))="","",OFFSET('Hygiene Data'!$E$13,0,10*ROW('Hygiene Data'!E114)))</f>
        <v/>
      </c>
      <c r="DU120" s="292" t="str">
        <f ca="true">+IF(OFFSET('Hygiene Data'!$F$11,0,10*ROW('Hygiene Data'!F114))="","",OFFSET('Hygiene Data'!$F$11,0,10*ROW('Hygiene Data'!F114)))</f>
        <v/>
      </c>
      <c r="DV120" s="292" t="str">
        <f ca="true">+IF(OFFSET('Hygiene Data'!$F$12,0,10*ROW('Hygiene Data'!F114))="","",OFFSET('Hygiene Data'!$F$12,0,10*ROW('Hygiene Data'!F114)))</f>
        <v/>
      </c>
      <c r="DW120" s="292" t="str">
        <f ca="true">+IF(OFFSET('Hygiene Data'!$F$13,0,10*ROW('Hygiene Data'!F114))="","",OFFSET('Hygiene Data'!$F$13,0,10*ROW('Hygiene Data'!F114)))</f>
        <v/>
      </c>
      <c r="DX120" s="292" t="str">
        <f ca="true">+IF(OFFSET('Hygiene Data'!$G$11,0,10*ROW('Hygiene Data'!G114))="","",OFFSET('Hygiene Data'!$G$11,0,10*ROW('Hygiene Data'!G114)))</f>
        <v/>
      </c>
      <c r="DY120" s="292" t="str">
        <f ca="true">+IF(OFFSET('Hygiene Data'!$G$12,0,10*ROW('Hygiene Data'!G114))="","",OFFSET('Hygiene Data'!$G$12,0,10*ROW('Hygiene Data'!G114)))</f>
        <v/>
      </c>
      <c r="DZ120" s="292" t="str">
        <f ca="true">+IF(OFFSET('Hygiene Data'!$G$13,0,10*ROW('Hygiene Data'!G114))="","",OFFSET('Hygiene Data'!$G$13,0,10*ROW('Hygiene Data'!G114)))</f>
        <v/>
      </c>
      <c r="EA120" s="292" t="str">
        <f ca="true">+IF(OFFSET('Hygiene Data'!$H$11,0,10*ROW('Hygiene Data'!H114))="","",OFFSET('Hygiene Data'!$H$11,0,10*ROW('Hygiene Data'!H114)))</f>
        <v/>
      </c>
      <c r="EB120" s="292" t="str">
        <f ca="true">+IF(OFFSET('Hygiene Data'!$H$12,0,10*ROW('Hygiene Data'!H114))="","",OFFSET('Hygiene Data'!$H$12,0,10*ROW('Hygiene Data'!H114)))</f>
        <v/>
      </c>
      <c r="EC120" s="292" t="str">
        <f ca="true">+IF(OFFSET('Hygiene Data'!$H$13,0,10*ROW('Hygiene Data'!H114))="","",OFFSET('Hygiene Data'!$H$13,0,10*ROW('Hygiene Data'!H114)))</f>
        <v/>
      </c>
      <c r="ED120" s="292" t="str">
        <f ca="true">+IF(OFFSET('Hygiene Data'!$I$11,0,10*ROW('Hygiene Data'!I114))="","",OFFSET('Hygiene Data'!$I$11,0,10*ROW('Hygiene Data'!I114)))</f>
        <v/>
      </c>
      <c r="EE120" s="292" t="str">
        <f ca="true">+IF(OFFSET('Hygiene Data'!$I$12,0,10*ROW('Hygiene Data'!I114))="","",OFFSET('Hygiene Data'!$I$12,0,10*ROW('Hygiene Data'!I114)))</f>
        <v/>
      </c>
      <c r="EF120" s="29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8"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2"/>
      <c r="BS121" s="292" t="str">
        <f ca="true">+IF(OFFSET('Water Data'!$D$27,0,10*ROW('Water Data'!D115))="","",OFFSET('Water Data'!$D$27,0,10*ROW('Water Data'!D115)))</f>
        <v/>
      </c>
      <c r="BT121" s="292" t="str">
        <f ca="true">+IF(OFFSET('Water Data'!$D$28,0,10*ROW('Water Data'!D115))="","",OFFSET('Water Data'!$D$28,0,10*ROW('Water Data'!D115)))</f>
        <v/>
      </c>
      <c r="BU121" s="292" t="str">
        <f ca="true">+IF(OFFSET('Water Data'!$D$29,0,10*ROW('Water Data'!D115))="","",OFFSET('Water Data'!$D$29,0,10*ROW('Water Data'!D115)))</f>
        <v/>
      </c>
      <c r="BV121" s="292" t="str">
        <f ca="true">+IF(OFFSET('Water Data'!$E$27,0,10*ROW('Water Data'!E115))="","",OFFSET('Water Data'!$E$27,0,10*ROW('Water Data'!E115)))</f>
        <v/>
      </c>
      <c r="BW121" s="292" t="str">
        <f ca="true">+IF(OFFSET('Water Data'!$E$28,0,10*ROW('Water Data'!E115))="","",OFFSET('Water Data'!$E$28,0,10*ROW('Water Data'!E115)))</f>
        <v/>
      </c>
      <c r="BX121" s="292" t="str">
        <f ca="true">+IF(OFFSET('Water Data'!$E$29,0,10*ROW('Water Data'!E115))="","",OFFSET('Water Data'!$E$29,0,10*ROW('Water Data'!E115)))</f>
        <v/>
      </c>
      <c r="BY121" s="292" t="str">
        <f ca="true">+IF(OFFSET('Water Data'!$F$27,0,10*ROW('Water Data'!F115))="","",OFFSET('Water Data'!$F$27,0,10*ROW('Water Data'!F115)))</f>
        <v/>
      </c>
      <c r="BZ121" s="292" t="str">
        <f ca="true">+IF(OFFSET('Water Data'!$F$28,0,10*ROW('Water Data'!F115))="","",OFFSET('Water Data'!$F$28,0,10*ROW('Water Data'!F115)))</f>
        <v/>
      </c>
      <c r="CA121" s="292" t="str">
        <f ca="true">+IF(OFFSET('Water Data'!$F$29,0,10*ROW('Water Data'!F115))="","",OFFSET('Water Data'!$F$29,0,10*ROW('Water Data'!F115)))</f>
        <v/>
      </c>
      <c r="CB121" s="292" t="str">
        <f ca="true">+IF(OFFSET('Water Data'!$G$27,0,10*ROW('Water Data'!G115))="","",OFFSET('Water Data'!$G$27,0,10*ROW('Water Data'!G115)))</f>
        <v/>
      </c>
      <c r="CC121" s="292" t="str">
        <f ca="true">+IF(OFFSET('Water Data'!$G$28,0,10*ROW('Water Data'!G115))="","",OFFSET('Water Data'!$G$28,0,10*ROW('Water Data'!G115)))</f>
        <v/>
      </c>
      <c r="CD121" s="292" t="str">
        <f ca="true">+IF(OFFSET('Water Data'!$G$29,0,10*ROW('Water Data'!G115))="","",OFFSET('Water Data'!$G$29,0,10*ROW('Water Data'!G115)))</f>
        <v/>
      </c>
      <c r="CE121" s="292" t="str">
        <f ca="true">+IF(OFFSET('Water Data'!$H$27,0,10*ROW('Water Data'!H115))="","",OFFSET('Water Data'!$H$27,0,10*ROW('Water Data'!H115)))</f>
        <v/>
      </c>
      <c r="CF121" s="292" t="str">
        <f ca="true">+IF(OFFSET('Water Data'!$H$28,0,10*ROW('Water Data'!H115))="","",OFFSET('Water Data'!$H$28,0,10*ROW('Water Data'!H115)))</f>
        <v/>
      </c>
      <c r="CG121" s="292" t="str">
        <f ca="true">+IF(OFFSET('Water Data'!$H$29,0,10*ROW('Water Data'!H115))="","",OFFSET('Water Data'!$H$29,0,10*ROW('Water Data'!H115)))</f>
        <v/>
      </c>
      <c r="CH121" s="292" t="str">
        <f ca="true">+IF(OFFSET('Water Data'!$I$27,0,10*ROW('Water Data'!I115))="","",OFFSET('Water Data'!$I$27,0,10*ROW('Water Data'!I115)))</f>
        <v/>
      </c>
      <c r="CI121" s="292" t="str">
        <f ca="true">+IF(OFFSET('Water Data'!$I$28,0,10*ROW('Water Data'!I115))="","",OFFSET('Water Data'!$I$28,0,10*ROW('Water Data'!I115)))</f>
        <v/>
      </c>
      <c r="CJ121" s="292" t="str">
        <f ca="true">+IF(OFFSET('Water Data'!$I$29,0,10*ROW('Water Data'!I115))="","",OFFSET('Water Data'!$I$29,0,10*ROW('Water Data'!I115)))</f>
        <v/>
      </c>
      <c r="CK121" s="292" t="str">
        <f ca="true">+IF(OFFSET('Sanitation Data'!$D$28,0,10*ROW('Sanitation Data'!D115))="","",OFFSET('Sanitation Data'!$D$28,0,10*ROW('Sanitation Data'!D115)))</f>
        <v/>
      </c>
      <c r="CL121" s="292" t="str">
        <f ca="true">+IF(OFFSET('Sanitation Data'!$D$29,0,10*ROW('Sanitation Data'!D115))="","",OFFSET('Sanitation Data'!$D$29,0,10*ROW('Sanitation Data'!D115)))</f>
        <v/>
      </c>
      <c r="CM121" s="292" t="str">
        <f ca="true">+IF(OFFSET('Sanitation Data'!$D$30,0,10*ROW('Sanitation Data'!D115))="","",OFFSET('Sanitation Data'!$D$30,0,10*ROW('Sanitation Data'!D115)))</f>
        <v/>
      </c>
      <c r="CN121" s="292" t="str">
        <f ca="true">+IF(OFFSET('Sanitation Data'!$D$31,0,10*ROW('Sanitation Data'!D115))="","",OFFSET('Sanitation Data'!$D$31,0,10*ROW('Sanitation Data'!D115)))</f>
        <v/>
      </c>
      <c r="CO121" s="292" t="str">
        <f ca="true">+IF(OFFSET('Sanitation Data'!$D$32,0,10*ROW('Sanitation Data'!D115))="","",OFFSET('Sanitation Data'!$D$32,0,10*ROW('Sanitation Data'!D115)))</f>
        <v/>
      </c>
      <c r="CP121" s="292" t="str">
        <f ca="true">+IF(OFFSET('Sanitation Data'!$E$28,0,10*ROW('Sanitation Data'!E115))="","",OFFSET('Sanitation Data'!$E$28,0,10*ROW('Sanitation Data'!E115)))</f>
        <v/>
      </c>
      <c r="CQ121" s="292" t="str">
        <f ca="true">+IF(OFFSET('Sanitation Data'!$E$29,0,10*ROW('Sanitation Data'!E115))="","",OFFSET('Sanitation Data'!$E$29,0,10*ROW('Sanitation Data'!E115)))</f>
        <v/>
      </c>
      <c r="CR121" s="292" t="str">
        <f ca="true">+IF(OFFSET('Sanitation Data'!$E$30,0,10*ROW('Sanitation Data'!E115))="","",OFFSET('Sanitation Data'!$E$30,0,10*ROW('Sanitation Data'!E115)))</f>
        <v/>
      </c>
      <c r="CS121" s="292" t="str">
        <f ca="true">+IF(OFFSET('Sanitation Data'!$E$31,0,10*ROW('Sanitation Data'!E115))="","",OFFSET('Sanitation Data'!$E$31,0,10*ROW('Sanitation Data'!E115)))</f>
        <v/>
      </c>
      <c r="CT121" s="292" t="str">
        <f ca="true">+IF(OFFSET('Sanitation Data'!$E$32,0,10*ROW('Sanitation Data'!E115))="","",OFFSET('Sanitation Data'!$E$32,0,10*ROW('Sanitation Data'!E115)))</f>
        <v/>
      </c>
      <c r="CU121" s="292" t="str">
        <f ca="true">+IF(OFFSET('Sanitation Data'!$F$28,0,10*ROW('Sanitation Data'!F115))="","",OFFSET('Sanitation Data'!$F$28,0,10*ROW('Sanitation Data'!F115)))</f>
        <v/>
      </c>
      <c r="CV121" s="292" t="str">
        <f ca="true">+IF(OFFSET('Sanitation Data'!$F$29,0,10*ROW('Sanitation Data'!F115))="","",OFFSET('Sanitation Data'!$F$29,0,10*ROW('Sanitation Data'!F115)))</f>
        <v/>
      </c>
      <c r="CW121" s="292" t="str">
        <f ca="true">+IF(OFFSET('Sanitation Data'!$F$30,0,10*ROW('Sanitation Data'!F115))="","",OFFSET('Sanitation Data'!$F$30,0,10*ROW('Sanitation Data'!F115)))</f>
        <v/>
      </c>
      <c r="CX121" s="292" t="str">
        <f ca="true">+IF(OFFSET('Sanitation Data'!$F$31,0,10*ROW('Sanitation Data'!F115))="","",OFFSET('Sanitation Data'!$F$31,0,10*ROW('Sanitation Data'!F115)))</f>
        <v/>
      </c>
      <c r="CY121" s="292" t="str">
        <f ca="true">+IF(OFFSET('Sanitation Data'!$F$32,0,10*ROW('Sanitation Data'!F115))="","",OFFSET('Sanitation Data'!$F$32,0,10*ROW('Sanitation Data'!F115)))</f>
        <v/>
      </c>
      <c r="CZ121" s="292" t="str">
        <f ca="true">+IF(OFFSET('Sanitation Data'!$G$28,0,10*ROW('Sanitation Data'!G115))="","",OFFSET('Sanitation Data'!$G$28,0,10*ROW('Sanitation Data'!G115)))</f>
        <v/>
      </c>
      <c r="DA121" s="292" t="str">
        <f ca="true">+IF(OFFSET('Sanitation Data'!$G$29,0,10*ROW('Sanitation Data'!G115))="","",OFFSET('Sanitation Data'!$G$29,0,10*ROW('Sanitation Data'!G115)))</f>
        <v/>
      </c>
      <c r="DB121" s="292" t="str">
        <f ca="true">+IF(OFFSET('Sanitation Data'!$G$30,0,10*ROW('Sanitation Data'!G115))="","",OFFSET('Sanitation Data'!$G$30,0,10*ROW('Sanitation Data'!G115)))</f>
        <v/>
      </c>
      <c r="DC121" s="292" t="str">
        <f ca="true">+IF(OFFSET('Sanitation Data'!$G$31,0,10*ROW('Sanitation Data'!G115))="","",OFFSET('Sanitation Data'!$G$31,0,10*ROW('Sanitation Data'!G115)))</f>
        <v/>
      </c>
      <c r="DD121" s="292" t="str">
        <f ca="true">+IF(OFFSET('Sanitation Data'!$G$32,0,10*ROW('Sanitation Data'!G115))="","",OFFSET('Sanitation Data'!$G$32,0,10*ROW('Sanitation Data'!G115)))</f>
        <v/>
      </c>
      <c r="DE121" s="292" t="str">
        <f ca="true">+IF(OFFSET('Sanitation Data'!$H$28,0,10*ROW('Sanitation Data'!H115))="","",OFFSET('Sanitation Data'!$H$28,0,10*ROW('Sanitation Data'!H115)))</f>
        <v/>
      </c>
      <c r="DF121" s="292" t="str">
        <f ca="true">+IF(OFFSET('Sanitation Data'!$H$29,0,10*ROW('Sanitation Data'!H115))="","",OFFSET('Sanitation Data'!$H$29,0,10*ROW('Sanitation Data'!H115)))</f>
        <v/>
      </c>
      <c r="DG121" s="292" t="str">
        <f ca="true">+IF(OFFSET('Sanitation Data'!$H$30,0,10*ROW('Sanitation Data'!H115))="","",OFFSET('Sanitation Data'!$H$30,0,10*ROW('Sanitation Data'!H115)))</f>
        <v/>
      </c>
      <c r="DH121" s="292" t="str">
        <f ca="true">+IF(OFFSET('Sanitation Data'!$H$31,0,10*ROW('Sanitation Data'!H115))="","",OFFSET('Sanitation Data'!$H$31,0,10*ROW('Sanitation Data'!H115)))</f>
        <v/>
      </c>
      <c r="DI121" s="292" t="str">
        <f ca="true">+IF(OFFSET('Sanitation Data'!$H$32,0,10*ROW('Sanitation Data'!H115))="","",OFFSET('Sanitation Data'!$H$32,0,10*ROW('Sanitation Data'!H115)))</f>
        <v/>
      </c>
      <c r="DJ121" s="292" t="str">
        <f ca="true">+IF(OFFSET('Sanitation Data'!$I$28,0,10*ROW('Sanitation Data'!I115))="","",OFFSET('Sanitation Data'!$I$28,0,10*ROW('Sanitation Data'!I115)))</f>
        <v/>
      </c>
      <c r="DK121" s="292" t="str">
        <f ca="true">+IF(OFFSET('Sanitation Data'!$I$29,0,10*ROW('Sanitation Data'!I115))="","",OFFSET('Sanitation Data'!$I$29,0,10*ROW('Sanitation Data'!I115)))</f>
        <v/>
      </c>
      <c r="DL121" s="292" t="str">
        <f ca="true">+IF(OFFSET('Sanitation Data'!$I$30,0,10*ROW('Sanitation Data'!I115))="","",OFFSET('Sanitation Data'!$I$30,0,10*ROW('Sanitation Data'!I115)))</f>
        <v/>
      </c>
      <c r="DM121" s="292" t="str">
        <f ca="true">+IF(OFFSET('Sanitation Data'!$I$31,0,10*ROW('Sanitation Data'!I115))="","",OFFSET('Sanitation Data'!$I$31,0,10*ROW('Sanitation Data'!I115)))</f>
        <v/>
      </c>
      <c r="DN121" s="292" t="str">
        <f ca="true">+IF(OFFSET('Sanitation Data'!$I$32,0,10*ROW('Sanitation Data'!I115))="","",OFFSET('Sanitation Data'!$I$32,0,10*ROW('Sanitation Data'!I115)))</f>
        <v/>
      </c>
      <c r="DO121" s="292" t="str">
        <f ca="true">+IF(OFFSET('Hygiene Data'!$D$11,0,10*ROW('Hygiene Data'!D115))="","",OFFSET('Hygiene Data'!$D$11,0,10*ROW('Hygiene Data'!D115)))</f>
        <v/>
      </c>
      <c r="DP121" s="292" t="str">
        <f ca="true">+IF(OFFSET('Hygiene Data'!$D$12,0,10*ROW('Hygiene Data'!D115))="","",OFFSET('Hygiene Data'!$D$12,0,10*ROW('Hygiene Data'!D115)))</f>
        <v/>
      </c>
      <c r="DQ121" s="292" t="str">
        <f ca="true">+IF(OFFSET('Hygiene Data'!$D$13,0,10*ROW('Hygiene Data'!D115))="","",OFFSET('Hygiene Data'!$D$13,0,10*ROW('Hygiene Data'!D115)))</f>
        <v/>
      </c>
      <c r="DR121" s="292" t="str">
        <f ca="true">+IF(OFFSET('Hygiene Data'!$E$11,0,10*ROW('Hygiene Data'!E115))="","",OFFSET('Hygiene Data'!$E$11,0,10*ROW('Hygiene Data'!E115)))</f>
        <v/>
      </c>
      <c r="DS121" s="292" t="str">
        <f ca="true">+IF(OFFSET('Hygiene Data'!$E$12,0,10*ROW('Hygiene Data'!E115))="","",OFFSET('Hygiene Data'!$E$12,0,10*ROW('Hygiene Data'!E115)))</f>
        <v/>
      </c>
      <c r="DT121" s="292" t="str">
        <f ca="true">+IF(OFFSET('Hygiene Data'!$E$13,0,10*ROW('Hygiene Data'!E115))="","",OFFSET('Hygiene Data'!$E$13,0,10*ROW('Hygiene Data'!E115)))</f>
        <v/>
      </c>
      <c r="DU121" s="292" t="str">
        <f ca="true">+IF(OFFSET('Hygiene Data'!$F$11,0,10*ROW('Hygiene Data'!F115))="","",OFFSET('Hygiene Data'!$F$11,0,10*ROW('Hygiene Data'!F115)))</f>
        <v/>
      </c>
      <c r="DV121" s="292" t="str">
        <f ca="true">+IF(OFFSET('Hygiene Data'!$F$12,0,10*ROW('Hygiene Data'!F115))="","",OFFSET('Hygiene Data'!$F$12,0,10*ROW('Hygiene Data'!F115)))</f>
        <v/>
      </c>
      <c r="DW121" s="292" t="str">
        <f ca="true">+IF(OFFSET('Hygiene Data'!$F$13,0,10*ROW('Hygiene Data'!F115))="","",OFFSET('Hygiene Data'!$F$13,0,10*ROW('Hygiene Data'!F115)))</f>
        <v/>
      </c>
      <c r="DX121" s="292" t="str">
        <f ca="true">+IF(OFFSET('Hygiene Data'!$G$11,0,10*ROW('Hygiene Data'!G115))="","",OFFSET('Hygiene Data'!$G$11,0,10*ROW('Hygiene Data'!G115)))</f>
        <v/>
      </c>
      <c r="DY121" s="292" t="str">
        <f ca="true">+IF(OFFSET('Hygiene Data'!$G$12,0,10*ROW('Hygiene Data'!G115))="","",OFFSET('Hygiene Data'!$G$12,0,10*ROW('Hygiene Data'!G115)))</f>
        <v/>
      </c>
      <c r="DZ121" s="292" t="str">
        <f ca="true">+IF(OFFSET('Hygiene Data'!$G$13,0,10*ROW('Hygiene Data'!G115))="","",OFFSET('Hygiene Data'!$G$13,0,10*ROW('Hygiene Data'!G115)))</f>
        <v/>
      </c>
      <c r="EA121" s="292" t="str">
        <f ca="true">+IF(OFFSET('Hygiene Data'!$H$11,0,10*ROW('Hygiene Data'!H115))="","",OFFSET('Hygiene Data'!$H$11,0,10*ROW('Hygiene Data'!H115)))</f>
        <v/>
      </c>
      <c r="EB121" s="292" t="str">
        <f ca="true">+IF(OFFSET('Hygiene Data'!$H$12,0,10*ROW('Hygiene Data'!H115))="","",OFFSET('Hygiene Data'!$H$12,0,10*ROW('Hygiene Data'!H115)))</f>
        <v/>
      </c>
      <c r="EC121" s="292" t="str">
        <f ca="true">+IF(OFFSET('Hygiene Data'!$H$13,0,10*ROW('Hygiene Data'!H115))="","",OFFSET('Hygiene Data'!$H$13,0,10*ROW('Hygiene Data'!H115)))</f>
        <v/>
      </c>
      <c r="ED121" s="292" t="str">
        <f ca="true">+IF(OFFSET('Hygiene Data'!$I$11,0,10*ROW('Hygiene Data'!I115))="","",OFFSET('Hygiene Data'!$I$11,0,10*ROW('Hygiene Data'!I115)))</f>
        <v/>
      </c>
      <c r="EE121" s="292" t="str">
        <f ca="true">+IF(OFFSET('Hygiene Data'!$I$12,0,10*ROW('Hygiene Data'!I115))="","",OFFSET('Hygiene Data'!$I$12,0,10*ROW('Hygiene Data'!I115)))</f>
        <v/>
      </c>
      <c r="EF121" s="29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8"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2"/>
      <c r="BS122" s="292" t="str">
        <f ca="true">+IF(OFFSET('Water Data'!$D$27,0,10*ROW('Water Data'!D116))="","",OFFSET('Water Data'!$D$27,0,10*ROW('Water Data'!D116)))</f>
        <v/>
      </c>
      <c r="BT122" s="292" t="str">
        <f ca="true">+IF(OFFSET('Water Data'!$D$28,0,10*ROW('Water Data'!D116))="","",OFFSET('Water Data'!$D$28,0,10*ROW('Water Data'!D116)))</f>
        <v/>
      </c>
      <c r="BU122" s="292" t="str">
        <f ca="true">+IF(OFFSET('Water Data'!$D$29,0,10*ROW('Water Data'!D116))="","",OFFSET('Water Data'!$D$29,0,10*ROW('Water Data'!D116)))</f>
        <v/>
      </c>
      <c r="BV122" s="292" t="str">
        <f ca="true">+IF(OFFSET('Water Data'!$E$27,0,10*ROW('Water Data'!E116))="","",OFFSET('Water Data'!$E$27,0,10*ROW('Water Data'!E116)))</f>
        <v/>
      </c>
      <c r="BW122" s="292" t="str">
        <f ca="true">+IF(OFFSET('Water Data'!$E$28,0,10*ROW('Water Data'!E116))="","",OFFSET('Water Data'!$E$28,0,10*ROW('Water Data'!E116)))</f>
        <v/>
      </c>
      <c r="BX122" s="292" t="str">
        <f ca="true">+IF(OFFSET('Water Data'!$E$29,0,10*ROW('Water Data'!E116))="","",OFFSET('Water Data'!$E$29,0,10*ROW('Water Data'!E116)))</f>
        <v/>
      </c>
      <c r="BY122" s="292" t="str">
        <f ca="true">+IF(OFFSET('Water Data'!$F$27,0,10*ROW('Water Data'!F116))="","",OFFSET('Water Data'!$F$27,0,10*ROW('Water Data'!F116)))</f>
        <v/>
      </c>
      <c r="BZ122" s="292" t="str">
        <f ca="true">+IF(OFFSET('Water Data'!$F$28,0,10*ROW('Water Data'!F116))="","",OFFSET('Water Data'!$F$28,0,10*ROW('Water Data'!F116)))</f>
        <v/>
      </c>
      <c r="CA122" s="292" t="str">
        <f ca="true">+IF(OFFSET('Water Data'!$F$29,0,10*ROW('Water Data'!F116))="","",OFFSET('Water Data'!$F$29,0,10*ROW('Water Data'!F116)))</f>
        <v/>
      </c>
      <c r="CB122" s="292" t="str">
        <f ca="true">+IF(OFFSET('Water Data'!$G$27,0,10*ROW('Water Data'!G116))="","",OFFSET('Water Data'!$G$27,0,10*ROW('Water Data'!G116)))</f>
        <v/>
      </c>
      <c r="CC122" s="292" t="str">
        <f ca="true">+IF(OFFSET('Water Data'!$G$28,0,10*ROW('Water Data'!G116))="","",OFFSET('Water Data'!$G$28,0,10*ROW('Water Data'!G116)))</f>
        <v/>
      </c>
      <c r="CD122" s="292" t="str">
        <f ca="true">+IF(OFFSET('Water Data'!$G$29,0,10*ROW('Water Data'!G116))="","",OFFSET('Water Data'!$G$29,0,10*ROW('Water Data'!G116)))</f>
        <v/>
      </c>
      <c r="CE122" s="292" t="str">
        <f ca="true">+IF(OFFSET('Water Data'!$H$27,0,10*ROW('Water Data'!H116))="","",OFFSET('Water Data'!$H$27,0,10*ROW('Water Data'!H116)))</f>
        <v/>
      </c>
      <c r="CF122" s="292" t="str">
        <f ca="true">+IF(OFFSET('Water Data'!$H$28,0,10*ROW('Water Data'!H116))="","",OFFSET('Water Data'!$H$28,0,10*ROW('Water Data'!H116)))</f>
        <v/>
      </c>
      <c r="CG122" s="292" t="str">
        <f ca="true">+IF(OFFSET('Water Data'!$H$29,0,10*ROW('Water Data'!H116))="","",OFFSET('Water Data'!$H$29,0,10*ROW('Water Data'!H116)))</f>
        <v/>
      </c>
      <c r="CH122" s="292" t="str">
        <f ca="true">+IF(OFFSET('Water Data'!$I$27,0,10*ROW('Water Data'!I116))="","",OFFSET('Water Data'!$I$27,0,10*ROW('Water Data'!I116)))</f>
        <v/>
      </c>
      <c r="CI122" s="292" t="str">
        <f ca="true">+IF(OFFSET('Water Data'!$I$28,0,10*ROW('Water Data'!I116))="","",OFFSET('Water Data'!$I$28,0,10*ROW('Water Data'!I116)))</f>
        <v/>
      </c>
      <c r="CJ122" s="292" t="str">
        <f ca="true">+IF(OFFSET('Water Data'!$I$29,0,10*ROW('Water Data'!I116))="","",OFFSET('Water Data'!$I$29,0,10*ROW('Water Data'!I116)))</f>
        <v/>
      </c>
      <c r="CK122" s="292" t="str">
        <f ca="true">+IF(OFFSET('Sanitation Data'!$D$28,0,10*ROW('Sanitation Data'!D116))="","",OFFSET('Sanitation Data'!$D$28,0,10*ROW('Sanitation Data'!D116)))</f>
        <v/>
      </c>
      <c r="CL122" s="292" t="str">
        <f ca="true">+IF(OFFSET('Sanitation Data'!$D$29,0,10*ROW('Sanitation Data'!D116))="","",OFFSET('Sanitation Data'!$D$29,0,10*ROW('Sanitation Data'!D116)))</f>
        <v/>
      </c>
      <c r="CM122" s="292" t="str">
        <f ca="true">+IF(OFFSET('Sanitation Data'!$D$30,0,10*ROW('Sanitation Data'!D116))="","",OFFSET('Sanitation Data'!$D$30,0,10*ROW('Sanitation Data'!D116)))</f>
        <v/>
      </c>
      <c r="CN122" s="292" t="str">
        <f ca="true">+IF(OFFSET('Sanitation Data'!$D$31,0,10*ROW('Sanitation Data'!D116))="","",OFFSET('Sanitation Data'!$D$31,0,10*ROW('Sanitation Data'!D116)))</f>
        <v/>
      </c>
      <c r="CO122" s="292" t="str">
        <f ca="true">+IF(OFFSET('Sanitation Data'!$D$32,0,10*ROW('Sanitation Data'!D116))="","",OFFSET('Sanitation Data'!$D$32,0,10*ROW('Sanitation Data'!D116)))</f>
        <v/>
      </c>
      <c r="CP122" s="292" t="str">
        <f ca="true">+IF(OFFSET('Sanitation Data'!$E$28,0,10*ROW('Sanitation Data'!E116))="","",OFFSET('Sanitation Data'!$E$28,0,10*ROW('Sanitation Data'!E116)))</f>
        <v/>
      </c>
      <c r="CQ122" s="292" t="str">
        <f ca="true">+IF(OFFSET('Sanitation Data'!$E$29,0,10*ROW('Sanitation Data'!E116))="","",OFFSET('Sanitation Data'!$E$29,0,10*ROW('Sanitation Data'!E116)))</f>
        <v/>
      </c>
      <c r="CR122" s="292" t="str">
        <f ca="true">+IF(OFFSET('Sanitation Data'!$E$30,0,10*ROW('Sanitation Data'!E116))="","",OFFSET('Sanitation Data'!$E$30,0,10*ROW('Sanitation Data'!E116)))</f>
        <v/>
      </c>
      <c r="CS122" s="292" t="str">
        <f ca="true">+IF(OFFSET('Sanitation Data'!$E$31,0,10*ROW('Sanitation Data'!E116))="","",OFFSET('Sanitation Data'!$E$31,0,10*ROW('Sanitation Data'!E116)))</f>
        <v/>
      </c>
      <c r="CT122" s="292" t="str">
        <f ca="true">+IF(OFFSET('Sanitation Data'!$E$32,0,10*ROW('Sanitation Data'!E116))="","",OFFSET('Sanitation Data'!$E$32,0,10*ROW('Sanitation Data'!E116)))</f>
        <v/>
      </c>
      <c r="CU122" s="292" t="str">
        <f ca="true">+IF(OFFSET('Sanitation Data'!$F$28,0,10*ROW('Sanitation Data'!F116))="","",OFFSET('Sanitation Data'!$F$28,0,10*ROW('Sanitation Data'!F116)))</f>
        <v/>
      </c>
      <c r="CV122" s="292" t="str">
        <f ca="true">+IF(OFFSET('Sanitation Data'!$F$29,0,10*ROW('Sanitation Data'!F116))="","",OFFSET('Sanitation Data'!$F$29,0,10*ROW('Sanitation Data'!F116)))</f>
        <v/>
      </c>
      <c r="CW122" s="292" t="str">
        <f ca="true">+IF(OFFSET('Sanitation Data'!$F$30,0,10*ROW('Sanitation Data'!F116))="","",OFFSET('Sanitation Data'!$F$30,0,10*ROW('Sanitation Data'!F116)))</f>
        <v/>
      </c>
      <c r="CX122" s="292" t="str">
        <f ca="true">+IF(OFFSET('Sanitation Data'!$F$31,0,10*ROW('Sanitation Data'!F116))="","",OFFSET('Sanitation Data'!$F$31,0,10*ROW('Sanitation Data'!F116)))</f>
        <v/>
      </c>
      <c r="CY122" s="292" t="str">
        <f ca="true">+IF(OFFSET('Sanitation Data'!$F$32,0,10*ROW('Sanitation Data'!F116))="","",OFFSET('Sanitation Data'!$F$32,0,10*ROW('Sanitation Data'!F116)))</f>
        <v/>
      </c>
      <c r="CZ122" s="292" t="str">
        <f ca="true">+IF(OFFSET('Sanitation Data'!$G$28,0,10*ROW('Sanitation Data'!G116))="","",OFFSET('Sanitation Data'!$G$28,0,10*ROW('Sanitation Data'!G116)))</f>
        <v/>
      </c>
      <c r="DA122" s="292" t="str">
        <f ca="true">+IF(OFFSET('Sanitation Data'!$G$29,0,10*ROW('Sanitation Data'!G116))="","",OFFSET('Sanitation Data'!$G$29,0,10*ROW('Sanitation Data'!G116)))</f>
        <v/>
      </c>
      <c r="DB122" s="292" t="str">
        <f ca="true">+IF(OFFSET('Sanitation Data'!$G$30,0,10*ROW('Sanitation Data'!G116))="","",OFFSET('Sanitation Data'!$G$30,0,10*ROW('Sanitation Data'!G116)))</f>
        <v/>
      </c>
      <c r="DC122" s="292" t="str">
        <f ca="true">+IF(OFFSET('Sanitation Data'!$G$31,0,10*ROW('Sanitation Data'!G116))="","",OFFSET('Sanitation Data'!$G$31,0,10*ROW('Sanitation Data'!G116)))</f>
        <v/>
      </c>
      <c r="DD122" s="292" t="str">
        <f ca="true">+IF(OFFSET('Sanitation Data'!$G$32,0,10*ROW('Sanitation Data'!G116))="","",OFFSET('Sanitation Data'!$G$32,0,10*ROW('Sanitation Data'!G116)))</f>
        <v/>
      </c>
      <c r="DE122" s="292" t="str">
        <f ca="true">+IF(OFFSET('Sanitation Data'!$H$28,0,10*ROW('Sanitation Data'!H116))="","",OFFSET('Sanitation Data'!$H$28,0,10*ROW('Sanitation Data'!H116)))</f>
        <v/>
      </c>
      <c r="DF122" s="292" t="str">
        <f ca="true">+IF(OFFSET('Sanitation Data'!$H$29,0,10*ROW('Sanitation Data'!H116))="","",OFFSET('Sanitation Data'!$H$29,0,10*ROW('Sanitation Data'!H116)))</f>
        <v/>
      </c>
      <c r="DG122" s="292" t="str">
        <f ca="true">+IF(OFFSET('Sanitation Data'!$H$30,0,10*ROW('Sanitation Data'!H116))="","",OFFSET('Sanitation Data'!$H$30,0,10*ROW('Sanitation Data'!H116)))</f>
        <v/>
      </c>
      <c r="DH122" s="292" t="str">
        <f ca="true">+IF(OFFSET('Sanitation Data'!$H$31,0,10*ROW('Sanitation Data'!H116))="","",OFFSET('Sanitation Data'!$H$31,0,10*ROW('Sanitation Data'!H116)))</f>
        <v/>
      </c>
      <c r="DI122" s="292" t="str">
        <f ca="true">+IF(OFFSET('Sanitation Data'!$H$32,0,10*ROW('Sanitation Data'!H116))="","",OFFSET('Sanitation Data'!$H$32,0,10*ROW('Sanitation Data'!H116)))</f>
        <v/>
      </c>
      <c r="DJ122" s="292" t="str">
        <f ca="true">+IF(OFFSET('Sanitation Data'!$I$28,0,10*ROW('Sanitation Data'!I116))="","",OFFSET('Sanitation Data'!$I$28,0,10*ROW('Sanitation Data'!I116)))</f>
        <v/>
      </c>
      <c r="DK122" s="292" t="str">
        <f ca="true">+IF(OFFSET('Sanitation Data'!$I$29,0,10*ROW('Sanitation Data'!I116))="","",OFFSET('Sanitation Data'!$I$29,0,10*ROW('Sanitation Data'!I116)))</f>
        <v/>
      </c>
      <c r="DL122" s="292" t="str">
        <f ca="true">+IF(OFFSET('Sanitation Data'!$I$30,0,10*ROW('Sanitation Data'!I116))="","",OFFSET('Sanitation Data'!$I$30,0,10*ROW('Sanitation Data'!I116)))</f>
        <v/>
      </c>
      <c r="DM122" s="292" t="str">
        <f ca="true">+IF(OFFSET('Sanitation Data'!$I$31,0,10*ROW('Sanitation Data'!I116))="","",OFFSET('Sanitation Data'!$I$31,0,10*ROW('Sanitation Data'!I116)))</f>
        <v/>
      </c>
      <c r="DN122" s="292" t="str">
        <f ca="true">+IF(OFFSET('Sanitation Data'!$I$32,0,10*ROW('Sanitation Data'!I116))="","",OFFSET('Sanitation Data'!$I$32,0,10*ROW('Sanitation Data'!I116)))</f>
        <v/>
      </c>
      <c r="DO122" s="292" t="str">
        <f ca="true">+IF(OFFSET('Hygiene Data'!$D$11,0,10*ROW('Hygiene Data'!D116))="","",OFFSET('Hygiene Data'!$D$11,0,10*ROW('Hygiene Data'!D116)))</f>
        <v/>
      </c>
      <c r="DP122" s="292" t="str">
        <f ca="true">+IF(OFFSET('Hygiene Data'!$D$12,0,10*ROW('Hygiene Data'!D116))="","",OFFSET('Hygiene Data'!$D$12,0,10*ROW('Hygiene Data'!D116)))</f>
        <v/>
      </c>
      <c r="DQ122" s="292" t="str">
        <f ca="true">+IF(OFFSET('Hygiene Data'!$D$13,0,10*ROW('Hygiene Data'!D116))="","",OFFSET('Hygiene Data'!$D$13,0,10*ROW('Hygiene Data'!D116)))</f>
        <v/>
      </c>
      <c r="DR122" s="292" t="str">
        <f ca="true">+IF(OFFSET('Hygiene Data'!$E$11,0,10*ROW('Hygiene Data'!E116))="","",OFFSET('Hygiene Data'!$E$11,0,10*ROW('Hygiene Data'!E116)))</f>
        <v/>
      </c>
      <c r="DS122" s="292" t="str">
        <f ca="true">+IF(OFFSET('Hygiene Data'!$E$12,0,10*ROW('Hygiene Data'!E116))="","",OFFSET('Hygiene Data'!$E$12,0,10*ROW('Hygiene Data'!E116)))</f>
        <v/>
      </c>
      <c r="DT122" s="292" t="str">
        <f ca="true">+IF(OFFSET('Hygiene Data'!$E$13,0,10*ROW('Hygiene Data'!E116))="","",OFFSET('Hygiene Data'!$E$13,0,10*ROW('Hygiene Data'!E116)))</f>
        <v/>
      </c>
      <c r="DU122" s="292" t="str">
        <f ca="true">+IF(OFFSET('Hygiene Data'!$F$11,0,10*ROW('Hygiene Data'!F116))="","",OFFSET('Hygiene Data'!$F$11,0,10*ROW('Hygiene Data'!F116)))</f>
        <v/>
      </c>
      <c r="DV122" s="292" t="str">
        <f ca="true">+IF(OFFSET('Hygiene Data'!$F$12,0,10*ROW('Hygiene Data'!F116))="","",OFFSET('Hygiene Data'!$F$12,0,10*ROW('Hygiene Data'!F116)))</f>
        <v/>
      </c>
      <c r="DW122" s="292" t="str">
        <f ca="true">+IF(OFFSET('Hygiene Data'!$F$13,0,10*ROW('Hygiene Data'!F116))="","",OFFSET('Hygiene Data'!$F$13,0,10*ROW('Hygiene Data'!F116)))</f>
        <v/>
      </c>
      <c r="DX122" s="292" t="str">
        <f ca="true">+IF(OFFSET('Hygiene Data'!$G$11,0,10*ROW('Hygiene Data'!G116))="","",OFFSET('Hygiene Data'!$G$11,0,10*ROW('Hygiene Data'!G116)))</f>
        <v/>
      </c>
      <c r="DY122" s="292" t="str">
        <f ca="true">+IF(OFFSET('Hygiene Data'!$G$12,0,10*ROW('Hygiene Data'!G116))="","",OFFSET('Hygiene Data'!$G$12,0,10*ROW('Hygiene Data'!G116)))</f>
        <v/>
      </c>
      <c r="DZ122" s="292" t="str">
        <f ca="true">+IF(OFFSET('Hygiene Data'!$G$13,0,10*ROW('Hygiene Data'!G116))="","",OFFSET('Hygiene Data'!$G$13,0,10*ROW('Hygiene Data'!G116)))</f>
        <v/>
      </c>
      <c r="EA122" s="292" t="str">
        <f ca="true">+IF(OFFSET('Hygiene Data'!$H$11,0,10*ROW('Hygiene Data'!H116))="","",OFFSET('Hygiene Data'!$H$11,0,10*ROW('Hygiene Data'!H116)))</f>
        <v/>
      </c>
      <c r="EB122" s="292" t="str">
        <f ca="true">+IF(OFFSET('Hygiene Data'!$H$12,0,10*ROW('Hygiene Data'!H116))="","",OFFSET('Hygiene Data'!$H$12,0,10*ROW('Hygiene Data'!H116)))</f>
        <v/>
      </c>
      <c r="EC122" s="292" t="str">
        <f ca="true">+IF(OFFSET('Hygiene Data'!$H$13,0,10*ROW('Hygiene Data'!H116))="","",OFFSET('Hygiene Data'!$H$13,0,10*ROW('Hygiene Data'!H116)))</f>
        <v/>
      </c>
      <c r="ED122" s="292" t="str">
        <f ca="true">+IF(OFFSET('Hygiene Data'!$I$11,0,10*ROW('Hygiene Data'!I116))="","",OFFSET('Hygiene Data'!$I$11,0,10*ROW('Hygiene Data'!I116)))</f>
        <v/>
      </c>
      <c r="EE122" s="292" t="str">
        <f ca="true">+IF(OFFSET('Hygiene Data'!$I$12,0,10*ROW('Hygiene Data'!I116))="","",OFFSET('Hygiene Data'!$I$12,0,10*ROW('Hygiene Data'!I116)))</f>
        <v/>
      </c>
      <c r="EF122" s="29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8"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2"/>
      <c r="BS123" s="292" t="str">
        <f ca="true">+IF(OFFSET('Water Data'!$D$27,0,10*ROW('Water Data'!D117))="","",OFFSET('Water Data'!$D$27,0,10*ROW('Water Data'!D117)))</f>
        <v/>
      </c>
      <c r="BT123" s="292" t="str">
        <f ca="true">+IF(OFFSET('Water Data'!$D$28,0,10*ROW('Water Data'!D117))="","",OFFSET('Water Data'!$D$28,0,10*ROW('Water Data'!D117)))</f>
        <v/>
      </c>
      <c r="BU123" s="292" t="str">
        <f ca="true">+IF(OFFSET('Water Data'!$D$29,0,10*ROW('Water Data'!D117))="","",OFFSET('Water Data'!$D$29,0,10*ROW('Water Data'!D117)))</f>
        <v/>
      </c>
      <c r="BV123" s="292" t="str">
        <f ca="true">+IF(OFFSET('Water Data'!$E$27,0,10*ROW('Water Data'!E117))="","",OFFSET('Water Data'!$E$27,0,10*ROW('Water Data'!E117)))</f>
        <v/>
      </c>
      <c r="BW123" s="292" t="str">
        <f ca="true">+IF(OFFSET('Water Data'!$E$28,0,10*ROW('Water Data'!E117))="","",OFFSET('Water Data'!$E$28,0,10*ROW('Water Data'!E117)))</f>
        <v/>
      </c>
      <c r="BX123" s="292" t="str">
        <f ca="true">+IF(OFFSET('Water Data'!$E$29,0,10*ROW('Water Data'!E117))="","",OFFSET('Water Data'!$E$29,0,10*ROW('Water Data'!E117)))</f>
        <v/>
      </c>
      <c r="BY123" s="292" t="str">
        <f ca="true">+IF(OFFSET('Water Data'!$F$27,0,10*ROW('Water Data'!F117))="","",OFFSET('Water Data'!$F$27,0,10*ROW('Water Data'!F117)))</f>
        <v/>
      </c>
      <c r="BZ123" s="292" t="str">
        <f ca="true">+IF(OFFSET('Water Data'!$F$28,0,10*ROW('Water Data'!F117))="","",OFFSET('Water Data'!$F$28,0,10*ROW('Water Data'!F117)))</f>
        <v/>
      </c>
      <c r="CA123" s="292" t="str">
        <f ca="true">+IF(OFFSET('Water Data'!$F$29,0,10*ROW('Water Data'!F117))="","",OFFSET('Water Data'!$F$29,0,10*ROW('Water Data'!F117)))</f>
        <v/>
      </c>
      <c r="CB123" s="292" t="str">
        <f ca="true">+IF(OFFSET('Water Data'!$G$27,0,10*ROW('Water Data'!G117))="","",OFFSET('Water Data'!$G$27,0,10*ROW('Water Data'!G117)))</f>
        <v/>
      </c>
      <c r="CC123" s="292" t="str">
        <f ca="true">+IF(OFFSET('Water Data'!$G$28,0,10*ROW('Water Data'!G117))="","",OFFSET('Water Data'!$G$28,0,10*ROW('Water Data'!G117)))</f>
        <v/>
      </c>
      <c r="CD123" s="292" t="str">
        <f ca="true">+IF(OFFSET('Water Data'!$G$29,0,10*ROW('Water Data'!G117))="","",OFFSET('Water Data'!$G$29,0,10*ROW('Water Data'!G117)))</f>
        <v/>
      </c>
      <c r="CE123" s="292" t="str">
        <f ca="true">+IF(OFFSET('Water Data'!$H$27,0,10*ROW('Water Data'!H117))="","",OFFSET('Water Data'!$H$27,0,10*ROW('Water Data'!H117)))</f>
        <v/>
      </c>
      <c r="CF123" s="292" t="str">
        <f ca="true">+IF(OFFSET('Water Data'!$H$28,0,10*ROW('Water Data'!H117))="","",OFFSET('Water Data'!$H$28,0,10*ROW('Water Data'!H117)))</f>
        <v/>
      </c>
      <c r="CG123" s="292" t="str">
        <f ca="true">+IF(OFFSET('Water Data'!$H$29,0,10*ROW('Water Data'!H117))="","",OFFSET('Water Data'!$H$29,0,10*ROW('Water Data'!H117)))</f>
        <v/>
      </c>
      <c r="CH123" s="292" t="str">
        <f ca="true">+IF(OFFSET('Water Data'!$I$27,0,10*ROW('Water Data'!I117))="","",OFFSET('Water Data'!$I$27,0,10*ROW('Water Data'!I117)))</f>
        <v/>
      </c>
      <c r="CI123" s="292" t="str">
        <f ca="true">+IF(OFFSET('Water Data'!$I$28,0,10*ROW('Water Data'!I117))="","",OFFSET('Water Data'!$I$28,0,10*ROW('Water Data'!I117)))</f>
        <v/>
      </c>
      <c r="CJ123" s="292" t="str">
        <f ca="true">+IF(OFFSET('Water Data'!$I$29,0,10*ROW('Water Data'!I117))="","",OFFSET('Water Data'!$I$29,0,10*ROW('Water Data'!I117)))</f>
        <v/>
      </c>
      <c r="CK123" s="292" t="str">
        <f ca="true">+IF(OFFSET('Sanitation Data'!$D$28,0,10*ROW('Sanitation Data'!D117))="","",OFFSET('Sanitation Data'!$D$28,0,10*ROW('Sanitation Data'!D117)))</f>
        <v/>
      </c>
      <c r="CL123" s="292" t="str">
        <f ca="true">+IF(OFFSET('Sanitation Data'!$D$29,0,10*ROW('Sanitation Data'!D117))="","",OFFSET('Sanitation Data'!$D$29,0,10*ROW('Sanitation Data'!D117)))</f>
        <v/>
      </c>
      <c r="CM123" s="292" t="str">
        <f ca="true">+IF(OFFSET('Sanitation Data'!$D$30,0,10*ROW('Sanitation Data'!D117))="","",OFFSET('Sanitation Data'!$D$30,0,10*ROW('Sanitation Data'!D117)))</f>
        <v/>
      </c>
      <c r="CN123" s="292" t="str">
        <f ca="true">+IF(OFFSET('Sanitation Data'!$D$31,0,10*ROW('Sanitation Data'!D117))="","",OFFSET('Sanitation Data'!$D$31,0,10*ROW('Sanitation Data'!D117)))</f>
        <v/>
      </c>
      <c r="CO123" s="292" t="str">
        <f ca="true">+IF(OFFSET('Sanitation Data'!$D$32,0,10*ROW('Sanitation Data'!D117))="","",OFFSET('Sanitation Data'!$D$32,0,10*ROW('Sanitation Data'!D117)))</f>
        <v/>
      </c>
      <c r="CP123" s="292" t="str">
        <f ca="true">+IF(OFFSET('Sanitation Data'!$E$28,0,10*ROW('Sanitation Data'!E117))="","",OFFSET('Sanitation Data'!$E$28,0,10*ROW('Sanitation Data'!E117)))</f>
        <v/>
      </c>
      <c r="CQ123" s="292" t="str">
        <f ca="true">+IF(OFFSET('Sanitation Data'!$E$29,0,10*ROW('Sanitation Data'!E117))="","",OFFSET('Sanitation Data'!$E$29,0,10*ROW('Sanitation Data'!E117)))</f>
        <v/>
      </c>
      <c r="CR123" s="292" t="str">
        <f ca="true">+IF(OFFSET('Sanitation Data'!$E$30,0,10*ROW('Sanitation Data'!E117))="","",OFFSET('Sanitation Data'!$E$30,0,10*ROW('Sanitation Data'!E117)))</f>
        <v/>
      </c>
      <c r="CS123" s="292" t="str">
        <f ca="true">+IF(OFFSET('Sanitation Data'!$E$31,0,10*ROW('Sanitation Data'!E117))="","",OFFSET('Sanitation Data'!$E$31,0,10*ROW('Sanitation Data'!E117)))</f>
        <v/>
      </c>
      <c r="CT123" s="292" t="str">
        <f ca="true">+IF(OFFSET('Sanitation Data'!$E$32,0,10*ROW('Sanitation Data'!E117))="","",OFFSET('Sanitation Data'!$E$32,0,10*ROW('Sanitation Data'!E117)))</f>
        <v/>
      </c>
      <c r="CU123" s="292" t="str">
        <f ca="true">+IF(OFFSET('Sanitation Data'!$F$28,0,10*ROW('Sanitation Data'!F117))="","",OFFSET('Sanitation Data'!$F$28,0,10*ROW('Sanitation Data'!F117)))</f>
        <v/>
      </c>
      <c r="CV123" s="292" t="str">
        <f ca="true">+IF(OFFSET('Sanitation Data'!$F$29,0,10*ROW('Sanitation Data'!F117))="","",OFFSET('Sanitation Data'!$F$29,0,10*ROW('Sanitation Data'!F117)))</f>
        <v/>
      </c>
      <c r="CW123" s="292" t="str">
        <f ca="true">+IF(OFFSET('Sanitation Data'!$F$30,0,10*ROW('Sanitation Data'!F117))="","",OFFSET('Sanitation Data'!$F$30,0,10*ROW('Sanitation Data'!F117)))</f>
        <v/>
      </c>
      <c r="CX123" s="292" t="str">
        <f ca="true">+IF(OFFSET('Sanitation Data'!$F$31,0,10*ROW('Sanitation Data'!F117))="","",OFFSET('Sanitation Data'!$F$31,0,10*ROW('Sanitation Data'!F117)))</f>
        <v/>
      </c>
      <c r="CY123" s="292" t="str">
        <f ca="true">+IF(OFFSET('Sanitation Data'!$F$32,0,10*ROW('Sanitation Data'!F117))="","",OFFSET('Sanitation Data'!$F$32,0,10*ROW('Sanitation Data'!F117)))</f>
        <v/>
      </c>
      <c r="CZ123" s="292" t="str">
        <f ca="true">+IF(OFFSET('Sanitation Data'!$G$28,0,10*ROW('Sanitation Data'!G117))="","",OFFSET('Sanitation Data'!$G$28,0,10*ROW('Sanitation Data'!G117)))</f>
        <v/>
      </c>
      <c r="DA123" s="292" t="str">
        <f ca="true">+IF(OFFSET('Sanitation Data'!$G$29,0,10*ROW('Sanitation Data'!G117))="","",OFFSET('Sanitation Data'!$G$29,0,10*ROW('Sanitation Data'!G117)))</f>
        <v/>
      </c>
      <c r="DB123" s="292" t="str">
        <f ca="true">+IF(OFFSET('Sanitation Data'!$G$30,0,10*ROW('Sanitation Data'!G117))="","",OFFSET('Sanitation Data'!$G$30,0,10*ROW('Sanitation Data'!G117)))</f>
        <v/>
      </c>
      <c r="DC123" s="292" t="str">
        <f ca="true">+IF(OFFSET('Sanitation Data'!$G$31,0,10*ROW('Sanitation Data'!G117))="","",OFFSET('Sanitation Data'!$G$31,0,10*ROW('Sanitation Data'!G117)))</f>
        <v/>
      </c>
      <c r="DD123" s="292" t="str">
        <f ca="true">+IF(OFFSET('Sanitation Data'!$G$32,0,10*ROW('Sanitation Data'!G117))="","",OFFSET('Sanitation Data'!$G$32,0,10*ROW('Sanitation Data'!G117)))</f>
        <v/>
      </c>
      <c r="DE123" s="292" t="str">
        <f ca="true">+IF(OFFSET('Sanitation Data'!$H$28,0,10*ROW('Sanitation Data'!H117))="","",OFFSET('Sanitation Data'!$H$28,0,10*ROW('Sanitation Data'!H117)))</f>
        <v/>
      </c>
      <c r="DF123" s="292" t="str">
        <f ca="true">+IF(OFFSET('Sanitation Data'!$H$29,0,10*ROW('Sanitation Data'!H117))="","",OFFSET('Sanitation Data'!$H$29,0,10*ROW('Sanitation Data'!H117)))</f>
        <v/>
      </c>
      <c r="DG123" s="292" t="str">
        <f ca="true">+IF(OFFSET('Sanitation Data'!$H$30,0,10*ROW('Sanitation Data'!H117))="","",OFFSET('Sanitation Data'!$H$30,0,10*ROW('Sanitation Data'!H117)))</f>
        <v/>
      </c>
      <c r="DH123" s="292" t="str">
        <f ca="true">+IF(OFFSET('Sanitation Data'!$H$31,0,10*ROW('Sanitation Data'!H117))="","",OFFSET('Sanitation Data'!$H$31,0,10*ROW('Sanitation Data'!H117)))</f>
        <v/>
      </c>
      <c r="DI123" s="292" t="str">
        <f ca="true">+IF(OFFSET('Sanitation Data'!$H$32,0,10*ROW('Sanitation Data'!H117))="","",OFFSET('Sanitation Data'!$H$32,0,10*ROW('Sanitation Data'!H117)))</f>
        <v/>
      </c>
      <c r="DJ123" s="292" t="str">
        <f ca="true">+IF(OFFSET('Sanitation Data'!$I$28,0,10*ROW('Sanitation Data'!I117))="","",OFFSET('Sanitation Data'!$I$28,0,10*ROW('Sanitation Data'!I117)))</f>
        <v/>
      </c>
      <c r="DK123" s="292" t="str">
        <f ca="true">+IF(OFFSET('Sanitation Data'!$I$29,0,10*ROW('Sanitation Data'!I117))="","",OFFSET('Sanitation Data'!$I$29,0,10*ROW('Sanitation Data'!I117)))</f>
        <v/>
      </c>
      <c r="DL123" s="292" t="str">
        <f ca="true">+IF(OFFSET('Sanitation Data'!$I$30,0,10*ROW('Sanitation Data'!I117))="","",OFFSET('Sanitation Data'!$I$30,0,10*ROW('Sanitation Data'!I117)))</f>
        <v/>
      </c>
      <c r="DM123" s="292" t="str">
        <f ca="true">+IF(OFFSET('Sanitation Data'!$I$31,0,10*ROW('Sanitation Data'!I117))="","",OFFSET('Sanitation Data'!$I$31,0,10*ROW('Sanitation Data'!I117)))</f>
        <v/>
      </c>
      <c r="DN123" s="292" t="str">
        <f ca="true">+IF(OFFSET('Sanitation Data'!$I$32,0,10*ROW('Sanitation Data'!I117))="","",OFFSET('Sanitation Data'!$I$32,0,10*ROW('Sanitation Data'!I117)))</f>
        <v/>
      </c>
      <c r="DO123" s="292" t="str">
        <f ca="true">+IF(OFFSET('Hygiene Data'!$D$11,0,10*ROW('Hygiene Data'!D117))="","",OFFSET('Hygiene Data'!$D$11,0,10*ROW('Hygiene Data'!D117)))</f>
        <v/>
      </c>
      <c r="DP123" s="292" t="str">
        <f ca="true">+IF(OFFSET('Hygiene Data'!$D$12,0,10*ROW('Hygiene Data'!D117))="","",OFFSET('Hygiene Data'!$D$12,0,10*ROW('Hygiene Data'!D117)))</f>
        <v/>
      </c>
      <c r="DQ123" s="292" t="str">
        <f ca="true">+IF(OFFSET('Hygiene Data'!$D$13,0,10*ROW('Hygiene Data'!D117))="","",OFFSET('Hygiene Data'!$D$13,0,10*ROW('Hygiene Data'!D117)))</f>
        <v/>
      </c>
      <c r="DR123" s="292" t="str">
        <f ca="true">+IF(OFFSET('Hygiene Data'!$E$11,0,10*ROW('Hygiene Data'!E117))="","",OFFSET('Hygiene Data'!$E$11,0,10*ROW('Hygiene Data'!E117)))</f>
        <v/>
      </c>
      <c r="DS123" s="292" t="str">
        <f ca="true">+IF(OFFSET('Hygiene Data'!$E$12,0,10*ROW('Hygiene Data'!E117))="","",OFFSET('Hygiene Data'!$E$12,0,10*ROW('Hygiene Data'!E117)))</f>
        <v/>
      </c>
      <c r="DT123" s="292" t="str">
        <f ca="true">+IF(OFFSET('Hygiene Data'!$E$13,0,10*ROW('Hygiene Data'!E117))="","",OFFSET('Hygiene Data'!$E$13,0,10*ROW('Hygiene Data'!E117)))</f>
        <v/>
      </c>
      <c r="DU123" s="292" t="str">
        <f ca="true">+IF(OFFSET('Hygiene Data'!$F$11,0,10*ROW('Hygiene Data'!F117))="","",OFFSET('Hygiene Data'!$F$11,0,10*ROW('Hygiene Data'!F117)))</f>
        <v/>
      </c>
      <c r="DV123" s="292" t="str">
        <f ca="true">+IF(OFFSET('Hygiene Data'!$F$12,0,10*ROW('Hygiene Data'!F117))="","",OFFSET('Hygiene Data'!$F$12,0,10*ROW('Hygiene Data'!F117)))</f>
        <v/>
      </c>
      <c r="DW123" s="292" t="str">
        <f ca="true">+IF(OFFSET('Hygiene Data'!$F$13,0,10*ROW('Hygiene Data'!F117))="","",OFFSET('Hygiene Data'!$F$13,0,10*ROW('Hygiene Data'!F117)))</f>
        <v/>
      </c>
      <c r="DX123" s="292" t="str">
        <f ca="true">+IF(OFFSET('Hygiene Data'!$G$11,0,10*ROW('Hygiene Data'!G117))="","",OFFSET('Hygiene Data'!$G$11,0,10*ROW('Hygiene Data'!G117)))</f>
        <v/>
      </c>
      <c r="DY123" s="292" t="str">
        <f ca="true">+IF(OFFSET('Hygiene Data'!$G$12,0,10*ROW('Hygiene Data'!G117))="","",OFFSET('Hygiene Data'!$G$12,0,10*ROW('Hygiene Data'!G117)))</f>
        <v/>
      </c>
      <c r="DZ123" s="292" t="str">
        <f ca="true">+IF(OFFSET('Hygiene Data'!$G$13,0,10*ROW('Hygiene Data'!G117))="","",OFFSET('Hygiene Data'!$G$13,0,10*ROW('Hygiene Data'!G117)))</f>
        <v/>
      </c>
      <c r="EA123" s="292" t="str">
        <f ca="true">+IF(OFFSET('Hygiene Data'!$H$11,0,10*ROW('Hygiene Data'!H117))="","",OFFSET('Hygiene Data'!$H$11,0,10*ROW('Hygiene Data'!H117)))</f>
        <v/>
      </c>
      <c r="EB123" s="292" t="str">
        <f ca="true">+IF(OFFSET('Hygiene Data'!$H$12,0,10*ROW('Hygiene Data'!H117))="","",OFFSET('Hygiene Data'!$H$12,0,10*ROW('Hygiene Data'!H117)))</f>
        <v/>
      </c>
      <c r="EC123" s="292" t="str">
        <f ca="true">+IF(OFFSET('Hygiene Data'!$H$13,0,10*ROW('Hygiene Data'!H117))="","",OFFSET('Hygiene Data'!$H$13,0,10*ROW('Hygiene Data'!H117)))</f>
        <v/>
      </c>
      <c r="ED123" s="292" t="str">
        <f ca="true">+IF(OFFSET('Hygiene Data'!$I$11,0,10*ROW('Hygiene Data'!I117))="","",OFFSET('Hygiene Data'!$I$11,0,10*ROW('Hygiene Data'!I117)))</f>
        <v/>
      </c>
      <c r="EE123" s="292" t="str">
        <f ca="true">+IF(OFFSET('Hygiene Data'!$I$12,0,10*ROW('Hygiene Data'!I117))="","",OFFSET('Hygiene Data'!$I$12,0,10*ROW('Hygiene Data'!I117)))</f>
        <v/>
      </c>
      <c r="EF123" s="29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8"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2"/>
      <c r="BS124" s="292" t="str">
        <f ca="true">+IF(OFFSET('Water Data'!$D$27,0,10*ROW('Water Data'!D118))="","",OFFSET('Water Data'!$D$27,0,10*ROW('Water Data'!D118)))</f>
        <v/>
      </c>
      <c r="BT124" s="292" t="str">
        <f ca="true">+IF(OFFSET('Water Data'!$D$28,0,10*ROW('Water Data'!D118))="","",OFFSET('Water Data'!$D$28,0,10*ROW('Water Data'!D118)))</f>
        <v/>
      </c>
      <c r="BU124" s="292" t="str">
        <f ca="true">+IF(OFFSET('Water Data'!$D$29,0,10*ROW('Water Data'!D118))="","",OFFSET('Water Data'!$D$29,0,10*ROW('Water Data'!D118)))</f>
        <v/>
      </c>
      <c r="BV124" s="292" t="str">
        <f ca="true">+IF(OFFSET('Water Data'!$E$27,0,10*ROW('Water Data'!E118))="","",OFFSET('Water Data'!$E$27,0,10*ROW('Water Data'!E118)))</f>
        <v/>
      </c>
      <c r="BW124" s="292" t="str">
        <f ca="true">+IF(OFFSET('Water Data'!$E$28,0,10*ROW('Water Data'!E118))="","",OFFSET('Water Data'!$E$28,0,10*ROW('Water Data'!E118)))</f>
        <v/>
      </c>
      <c r="BX124" s="292" t="str">
        <f ca="true">+IF(OFFSET('Water Data'!$E$29,0,10*ROW('Water Data'!E118))="","",OFFSET('Water Data'!$E$29,0,10*ROW('Water Data'!E118)))</f>
        <v/>
      </c>
      <c r="BY124" s="292" t="str">
        <f ca="true">+IF(OFFSET('Water Data'!$F$27,0,10*ROW('Water Data'!F118))="","",OFFSET('Water Data'!$F$27,0,10*ROW('Water Data'!F118)))</f>
        <v/>
      </c>
      <c r="BZ124" s="292" t="str">
        <f ca="true">+IF(OFFSET('Water Data'!$F$28,0,10*ROW('Water Data'!F118))="","",OFFSET('Water Data'!$F$28,0,10*ROW('Water Data'!F118)))</f>
        <v/>
      </c>
      <c r="CA124" s="292" t="str">
        <f ca="true">+IF(OFFSET('Water Data'!$F$29,0,10*ROW('Water Data'!F118))="","",OFFSET('Water Data'!$F$29,0,10*ROW('Water Data'!F118)))</f>
        <v/>
      </c>
      <c r="CB124" s="292" t="str">
        <f ca="true">+IF(OFFSET('Water Data'!$G$27,0,10*ROW('Water Data'!G118))="","",OFFSET('Water Data'!$G$27,0,10*ROW('Water Data'!G118)))</f>
        <v/>
      </c>
      <c r="CC124" s="292" t="str">
        <f ca="true">+IF(OFFSET('Water Data'!$G$28,0,10*ROW('Water Data'!G118))="","",OFFSET('Water Data'!$G$28,0,10*ROW('Water Data'!G118)))</f>
        <v/>
      </c>
      <c r="CD124" s="292" t="str">
        <f ca="true">+IF(OFFSET('Water Data'!$G$29,0,10*ROW('Water Data'!G118))="","",OFFSET('Water Data'!$G$29,0,10*ROW('Water Data'!G118)))</f>
        <v/>
      </c>
      <c r="CE124" s="292" t="str">
        <f ca="true">+IF(OFFSET('Water Data'!$H$27,0,10*ROW('Water Data'!H118))="","",OFFSET('Water Data'!$H$27,0,10*ROW('Water Data'!H118)))</f>
        <v/>
      </c>
      <c r="CF124" s="292" t="str">
        <f ca="true">+IF(OFFSET('Water Data'!$H$28,0,10*ROW('Water Data'!H118))="","",OFFSET('Water Data'!$H$28,0,10*ROW('Water Data'!H118)))</f>
        <v/>
      </c>
      <c r="CG124" s="292" t="str">
        <f ca="true">+IF(OFFSET('Water Data'!$H$29,0,10*ROW('Water Data'!H118))="","",OFFSET('Water Data'!$H$29,0,10*ROW('Water Data'!H118)))</f>
        <v/>
      </c>
      <c r="CH124" s="292" t="str">
        <f ca="true">+IF(OFFSET('Water Data'!$I$27,0,10*ROW('Water Data'!I118))="","",OFFSET('Water Data'!$I$27,0,10*ROW('Water Data'!I118)))</f>
        <v/>
      </c>
      <c r="CI124" s="292" t="str">
        <f ca="true">+IF(OFFSET('Water Data'!$I$28,0,10*ROW('Water Data'!I118))="","",OFFSET('Water Data'!$I$28,0,10*ROW('Water Data'!I118)))</f>
        <v/>
      </c>
      <c r="CJ124" s="292" t="str">
        <f ca="true">+IF(OFFSET('Water Data'!$I$29,0,10*ROW('Water Data'!I118))="","",OFFSET('Water Data'!$I$29,0,10*ROW('Water Data'!I118)))</f>
        <v/>
      </c>
      <c r="CK124" s="292" t="str">
        <f ca="true">+IF(OFFSET('Sanitation Data'!$D$28,0,10*ROW('Sanitation Data'!D118))="","",OFFSET('Sanitation Data'!$D$28,0,10*ROW('Sanitation Data'!D118)))</f>
        <v/>
      </c>
      <c r="CL124" s="292" t="str">
        <f ca="true">+IF(OFFSET('Sanitation Data'!$D$29,0,10*ROW('Sanitation Data'!D118))="","",OFFSET('Sanitation Data'!$D$29,0,10*ROW('Sanitation Data'!D118)))</f>
        <v/>
      </c>
      <c r="CM124" s="292" t="str">
        <f ca="true">+IF(OFFSET('Sanitation Data'!$D$30,0,10*ROW('Sanitation Data'!D118))="","",OFFSET('Sanitation Data'!$D$30,0,10*ROW('Sanitation Data'!D118)))</f>
        <v/>
      </c>
      <c r="CN124" s="292" t="str">
        <f ca="true">+IF(OFFSET('Sanitation Data'!$D$31,0,10*ROW('Sanitation Data'!D118))="","",OFFSET('Sanitation Data'!$D$31,0,10*ROW('Sanitation Data'!D118)))</f>
        <v/>
      </c>
      <c r="CO124" s="292" t="str">
        <f ca="true">+IF(OFFSET('Sanitation Data'!$D$32,0,10*ROW('Sanitation Data'!D118))="","",OFFSET('Sanitation Data'!$D$32,0,10*ROW('Sanitation Data'!D118)))</f>
        <v/>
      </c>
      <c r="CP124" s="292" t="str">
        <f ca="true">+IF(OFFSET('Sanitation Data'!$E$28,0,10*ROW('Sanitation Data'!E118))="","",OFFSET('Sanitation Data'!$E$28,0,10*ROW('Sanitation Data'!E118)))</f>
        <v/>
      </c>
      <c r="CQ124" s="292" t="str">
        <f ca="true">+IF(OFFSET('Sanitation Data'!$E$29,0,10*ROW('Sanitation Data'!E118))="","",OFFSET('Sanitation Data'!$E$29,0,10*ROW('Sanitation Data'!E118)))</f>
        <v/>
      </c>
      <c r="CR124" s="292" t="str">
        <f ca="true">+IF(OFFSET('Sanitation Data'!$E$30,0,10*ROW('Sanitation Data'!E118))="","",OFFSET('Sanitation Data'!$E$30,0,10*ROW('Sanitation Data'!E118)))</f>
        <v/>
      </c>
      <c r="CS124" s="292" t="str">
        <f ca="true">+IF(OFFSET('Sanitation Data'!$E$31,0,10*ROW('Sanitation Data'!E118))="","",OFFSET('Sanitation Data'!$E$31,0,10*ROW('Sanitation Data'!E118)))</f>
        <v/>
      </c>
      <c r="CT124" s="292" t="str">
        <f ca="true">+IF(OFFSET('Sanitation Data'!$E$32,0,10*ROW('Sanitation Data'!E118))="","",OFFSET('Sanitation Data'!$E$32,0,10*ROW('Sanitation Data'!E118)))</f>
        <v/>
      </c>
      <c r="CU124" s="292" t="str">
        <f ca="true">+IF(OFFSET('Sanitation Data'!$F$28,0,10*ROW('Sanitation Data'!F118))="","",OFFSET('Sanitation Data'!$F$28,0,10*ROW('Sanitation Data'!F118)))</f>
        <v/>
      </c>
      <c r="CV124" s="292" t="str">
        <f ca="true">+IF(OFFSET('Sanitation Data'!$F$29,0,10*ROW('Sanitation Data'!F118))="","",OFFSET('Sanitation Data'!$F$29,0,10*ROW('Sanitation Data'!F118)))</f>
        <v/>
      </c>
      <c r="CW124" s="292" t="str">
        <f ca="true">+IF(OFFSET('Sanitation Data'!$F$30,0,10*ROW('Sanitation Data'!F118))="","",OFFSET('Sanitation Data'!$F$30,0,10*ROW('Sanitation Data'!F118)))</f>
        <v/>
      </c>
      <c r="CX124" s="292" t="str">
        <f ca="true">+IF(OFFSET('Sanitation Data'!$F$31,0,10*ROW('Sanitation Data'!F118))="","",OFFSET('Sanitation Data'!$F$31,0,10*ROW('Sanitation Data'!F118)))</f>
        <v/>
      </c>
      <c r="CY124" s="292" t="str">
        <f ca="true">+IF(OFFSET('Sanitation Data'!$F$32,0,10*ROW('Sanitation Data'!F118))="","",OFFSET('Sanitation Data'!$F$32,0,10*ROW('Sanitation Data'!F118)))</f>
        <v/>
      </c>
      <c r="CZ124" s="292" t="str">
        <f ca="true">+IF(OFFSET('Sanitation Data'!$G$28,0,10*ROW('Sanitation Data'!G118))="","",OFFSET('Sanitation Data'!$G$28,0,10*ROW('Sanitation Data'!G118)))</f>
        <v/>
      </c>
      <c r="DA124" s="292" t="str">
        <f ca="true">+IF(OFFSET('Sanitation Data'!$G$29,0,10*ROW('Sanitation Data'!G118))="","",OFFSET('Sanitation Data'!$G$29,0,10*ROW('Sanitation Data'!G118)))</f>
        <v/>
      </c>
      <c r="DB124" s="292" t="str">
        <f ca="true">+IF(OFFSET('Sanitation Data'!$G$30,0,10*ROW('Sanitation Data'!G118))="","",OFFSET('Sanitation Data'!$G$30,0,10*ROW('Sanitation Data'!G118)))</f>
        <v/>
      </c>
      <c r="DC124" s="292" t="str">
        <f ca="true">+IF(OFFSET('Sanitation Data'!$G$31,0,10*ROW('Sanitation Data'!G118))="","",OFFSET('Sanitation Data'!$G$31,0,10*ROW('Sanitation Data'!G118)))</f>
        <v/>
      </c>
      <c r="DD124" s="292" t="str">
        <f ca="true">+IF(OFFSET('Sanitation Data'!$G$32,0,10*ROW('Sanitation Data'!G118))="","",OFFSET('Sanitation Data'!$G$32,0,10*ROW('Sanitation Data'!G118)))</f>
        <v/>
      </c>
      <c r="DE124" s="292" t="str">
        <f ca="true">+IF(OFFSET('Sanitation Data'!$H$28,0,10*ROW('Sanitation Data'!H118))="","",OFFSET('Sanitation Data'!$H$28,0,10*ROW('Sanitation Data'!H118)))</f>
        <v/>
      </c>
      <c r="DF124" s="292" t="str">
        <f ca="true">+IF(OFFSET('Sanitation Data'!$H$29,0,10*ROW('Sanitation Data'!H118))="","",OFFSET('Sanitation Data'!$H$29,0,10*ROW('Sanitation Data'!H118)))</f>
        <v/>
      </c>
      <c r="DG124" s="292" t="str">
        <f ca="true">+IF(OFFSET('Sanitation Data'!$H$30,0,10*ROW('Sanitation Data'!H118))="","",OFFSET('Sanitation Data'!$H$30,0,10*ROW('Sanitation Data'!H118)))</f>
        <v/>
      </c>
      <c r="DH124" s="292" t="str">
        <f ca="true">+IF(OFFSET('Sanitation Data'!$H$31,0,10*ROW('Sanitation Data'!H118))="","",OFFSET('Sanitation Data'!$H$31,0,10*ROW('Sanitation Data'!H118)))</f>
        <v/>
      </c>
      <c r="DI124" s="292" t="str">
        <f ca="true">+IF(OFFSET('Sanitation Data'!$H$32,0,10*ROW('Sanitation Data'!H118))="","",OFFSET('Sanitation Data'!$H$32,0,10*ROW('Sanitation Data'!H118)))</f>
        <v/>
      </c>
      <c r="DJ124" s="292" t="str">
        <f ca="true">+IF(OFFSET('Sanitation Data'!$I$28,0,10*ROW('Sanitation Data'!I118))="","",OFFSET('Sanitation Data'!$I$28,0,10*ROW('Sanitation Data'!I118)))</f>
        <v/>
      </c>
      <c r="DK124" s="292" t="str">
        <f ca="true">+IF(OFFSET('Sanitation Data'!$I$29,0,10*ROW('Sanitation Data'!I118))="","",OFFSET('Sanitation Data'!$I$29,0,10*ROW('Sanitation Data'!I118)))</f>
        <v/>
      </c>
      <c r="DL124" s="292" t="str">
        <f ca="true">+IF(OFFSET('Sanitation Data'!$I$30,0,10*ROW('Sanitation Data'!I118))="","",OFFSET('Sanitation Data'!$I$30,0,10*ROW('Sanitation Data'!I118)))</f>
        <v/>
      </c>
      <c r="DM124" s="292" t="str">
        <f ca="true">+IF(OFFSET('Sanitation Data'!$I$31,0,10*ROW('Sanitation Data'!I118))="","",OFFSET('Sanitation Data'!$I$31,0,10*ROW('Sanitation Data'!I118)))</f>
        <v/>
      </c>
      <c r="DN124" s="292" t="str">
        <f ca="true">+IF(OFFSET('Sanitation Data'!$I$32,0,10*ROW('Sanitation Data'!I118))="","",OFFSET('Sanitation Data'!$I$32,0,10*ROW('Sanitation Data'!I118)))</f>
        <v/>
      </c>
      <c r="DO124" s="292" t="str">
        <f ca="true">+IF(OFFSET('Hygiene Data'!$D$11,0,10*ROW('Hygiene Data'!D118))="","",OFFSET('Hygiene Data'!$D$11,0,10*ROW('Hygiene Data'!D118)))</f>
        <v/>
      </c>
      <c r="DP124" s="292" t="str">
        <f ca="true">+IF(OFFSET('Hygiene Data'!$D$12,0,10*ROW('Hygiene Data'!D118))="","",OFFSET('Hygiene Data'!$D$12,0,10*ROW('Hygiene Data'!D118)))</f>
        <v/>
      </c>
      <c r="DQ124" s="292" t="str">
        <f ca="true">+IF(OFFSET('Hygiene Data'!$D$13,0,10*ROW('Hygiene Data'!D118))="","",OFFSET('Hygiene Data'!$D$13,0,10*ROW('Hygiene Data'!D118)))</f>
        <v/>
      </c>
      <c r="DR124" s="292" t="str">
        <f ca="true">+IF(OFFSET('Hygiene Data'!$E$11,0,10*ROW('Hygiene Data'!E118))="","",OFFSET('Hygiene Data'!$E$11,0,10*ROW('Hygiene Data'!E118)))</f>
        <v/>
      </c>
      <c r="DS124" s="292" t="str">
        <f ca="true">+IF(OFFSET('Hygiene Data'!$E$12,0,10*ROW('Hygiene Data'!E118))="","",OFFSET('Hygiene Data'!$E$12,0,10*ROW('Hygiene Data'!E118)))</f>
        <v/>
      </c>
      <c r="DT124" s="292" t="str">
        <f ca="true">+IF(OFFSET('Hygiene Data'!$E$13,0,10*ROW('Hygiene Data'!E118))="","",OFFSET('Hygiene Data'!$E$13,0,10*ROW('Hygiene Data'!E118)))</f>
        <v/>
      </c>
      <c r="DU124" s="292" t="str">
        <f ca="true">+IF(OFFSET('Hygiene Data'!$F$11,0,10*ROW('Hygiene Data'!F118))="","",OFFSET('Hygiene Data'!$F$11,0,10*ROW('Hygiene Data'!F118)))</f>
        <v/>
      </c>
      <c r="DV124" s="292" t="str">
        <f ca="true">+IF(OFFSET('Hygiene Data'!$F$12,0,10*ROW('Hygiene Data'!F118))="","",OFFSET('Hygiene Data'!$F$12,0,10*ROW('Hygiene Data'!F118)))</f>
        <v/>
      </c>
      <c r="DW124" s="292" t="str">
        <f ca="true">+IF(OFFSET('Hygiene Data'!$F$13,0,10*ROW('Hygiene Data'!F118))="","",OFFSET('Hygiene Data'!$F$13,0,10*ROW('Hygiene Data'!F118)))</f>
        <v/>
      </c>
      <c r="DX124" s="292" t="str">
        <f ca="true">+IF(OFFSET('Hygiene Data'!$G$11,0,10*ROW('Hygiene Data'!G118))="","",OFFSET('Hygiene Data'!$G$11,0,10*ROW('Hygiene Data'!G118)))</f>
        <v/>
      </c>
      <c r="DY124" s="292" t="str">
        <f ca="true">+IF(OFFSET('Hygiene Data'!$G$12,0,10*ROW('Hygiene Data'!G118))="","",OFFSET('Hygiene Data'!$G$12,0,10*ROW('Hygiene Data'!G118)))</f>
        <v/>
      </c>
      <c r="DZ124" s="292" t="str">
        <f ca="true">+IF(OFFSET('Hygiene Data'!$G$13,0,10*ROW('Hygiene Data'!G118))="","",OFFSET('Hygiene Data'!$G$13,0,10*ROW('Hygiene Data'!G118)))</f>
        <v/>
      </c>
      <c r="EA124" s="292" t="str">
        <f ca="true">+IF(OFFSET('Hygiene Data'!$H$11,0,10*ROW('Hygiene Data'!H118))="","",OFFSET('Hygiene Data'!$H$11,0,10*ROW('Hygiene Data'!H118)))</f>
        <v/>
      </c>
      <c r="EB124" s="292" t="str">
        <f ca="true">+IF(OFFSET('Hygiene Data'!$H$12,0,10*ROW('Hygiene Data'!H118))="","",OFFSET('Hygiene Data'!$H$12,0,10*ROW('Hygiene Data'!H118)))</f>
        <v/>
      </c>
      <c r="EC124" s="292" t="str">
        <f ca="true">+IF(OFFSET('Hygiene Data'!$H$13,0,10*ROW('Hygiene Data'!H118))="","",OFFSET('Hygiene Data'!$H$13,0,10*ROW('Hygiene Data'!H118)))</f>
        <v/>
      </c>
      <c r="ED124" s="292" t="str">
        <f ca="true">+IF(OFFSET('Hygiene Data'!$I$11,0,10*ROW('Hygiene Data'!I118))="","",OFFSET('Hygiene Data'!$I$11,0,10*ROW('Hygiene Data'!I118)))</f>
        <v/>
      </c>
      <c r="EE124" s="292" t="str">
        <f ca="true">+IF(OFFSET('Hygiene Data'!$I$12,0,10*ROW('Hygiene Data'!I118))="","",OFFSET('Hygiene Data'!$I$12,0,10*ROW('Hygiene Data'!I118)))</f>
        <v/>
      </c>
      <c r="EF124" s="29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8"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2"/>
      <c r="BS125" s="292" t="str">
        <f ca="true">+IF(OFFSET('Water Data'!$D$27,0,10*ROW('Water Data'!D119))="","",OFFSET('Water Data'!$D$27,0,10*ROW('Water Data'!D119)))</f>
        <v/>
      </c>
      <c r="BT125" s="292" t="str">
        <f ca="true">+IF(OFFSET('Water Data'!$D$28,0,10*ROW('Water Data'!D119))="","",OFFSET('Water Data'!$D$28,0,10*ROW('Water Data'!D119)))</f>
        <v/>
      </c>
      <c r="BU125" s="292" t="str">
        <f ca="true">+IF(OFFSET('Water Data'!$D$29,0,10*ROW('Water Data'!D119))="","",OFFSET('Water Data'!$D$29,0,10*ROW('Water Data'!D119)))</f>
        <v/>
      </c>
      <c r="BV125" s="292" t="str">
        <f ca="true">+IF(OFFSET('Water Data'!$E$27,0,10*ROW('Water Data'!E119))="","",OFFSET('Water Data'!$E$27,0,10*ROW('Water Data'!E119)))</f>
        <v/>
      </c>
      <c r="BW125" s="292" t="str">
        <f ca="true">+IF(OFFSET('Water Data'!$E$28,0,10*ROW('Water Data'!E119))="","",OFFSET('Water Data'!$E$28,0,10*ROW('Water Data'!E119)))</f>
        <v/>
      </c>
      <c r="BX125" s="292" t="str">
        <f ca="true">+IF(OFFSET('Water Data'!$E$29,0,10*ROW('Water Data'!E119))="","",OFFSET('Water Data'!$E$29,0,10*ROW('Water Data'!E119)))</f>
        <v/>
      </c>
      <c r="BY125" s="292" t="str">
        <f ca="true">+IF(OFFSET('Water Data'!$F$27,0,10*ROW('Water Data'!F119))="","",OFFSET('Water Data'!$F$27,0,10*ROW('Water Data'!F119)))</f>
        <v/>
      </c>
      <c r="BZ125" s="292" t="str">
        <f ca="true">+IF(OFFSET('Water Data'!$F$28,0,10*ROW('Water Data'!F119))="","",OFFSET('Water Data'!$F$28,0,10*ROW('Water Data'!F119)))</f>
        <v/>
      </c>
      <c r="CA125" s="292" t="str">
        <f ca="true">+IF(OFFSET('Water Data'!$F$29,0,10*ROW('Water Data'!F119))="","",OFFSET('Water Data'!$F$29,0,10*ROW('Water Data'!F119)))</f>
        <v/>
      </c>
      <c r="CB125" s="292" t="str">
        <f ca="true">+IF(OFFSET('Water Data'!$G$27,0,10*ROW('Water Data'!G119))="","",OFFSET('Water Data'!$G$27,0,10*ROW('Water Data'!G119)))</f>
        <v/>
      </c>
      <c r="CC125" s="292" t="str">
        <f ca="true">+IF(OFFSET('Water Data'!$G$28,0,10*ROW('Water Data'!G119))="","",OFFSET('Water Data'!$G$28,0,10*ROW('Water Data'!G119)))</f>
        <v/>
      </c>
      <c r="CD125" s="292" t="str">
        <f ca="true">+IF(OFFSET('Water Data'!$G$29,0,10*ROW('Water Data'!G119))="","",OFFSET('Water Data'!$G$29,0,10*ROW('Water Data'!G119)))</f>
        <v/>
      </c>
      <c r="CE125" s="292" t="str">
        <f ca="true">+IF(OFFSET('Water Data'!$H$27,0,10*ROW('Water Data'!H119))="","",OFFSET('Water Data'!$H$27,0,10*ROW('Water Data'!H119)))</f>
        <v/>
      </c>
      <c r="CF125" s="292" t="str">
        <f ca="true">+IF(OFFSET('Water Data'!$H$28,0,10*ROW('Water Data'!H119))="","",OFFSET('Water Data'!$H$28,0,10*ROW('Water Data'!H119)))</f>
        <v/>
      </c>
      <c r="CG125" s="292" t="str">
        <f ca="true">+IF(OFFSET('Water Data'!$H$29,0,10*ROW('Water Data'!H119))="","",OFFSET('Water Data'!$H$29,0,10*ROW('Water Data'!H119)))</f>
        <v/>
      </c>
      <c r="CH125" s="292" t="str">
        <f ca="true">+IF(OFFSET('Water Data'!$I$27,0,10*ROW('Water Data'!I119))="","",OFFSET('Water Data'!$I$27,0,10*ROW('Water Data'!I119)))</f>
        <v/>
      </c>
      <c r="CI125" s="292" t="str">
        <f ca="true">+IF(OFFSET('Water Data'!$I$28,0,10*ROW('Water Data'!I119))="","",OFFSET('Water Data'!$I$28,0,10*ROW('Water Data'!I119)))</f>
        <v/>
      </c>
      <c r="CJ125" s="292" t="str">
        <f ca="true">+IF(OFFSET('Water Data'!$I$29,0,10*ROW('Water Data'!I119))="","",OFFSET('Water Data'!$I$29,0,10*ROW('Water Data'!I119)))</f>
        <v/>
      </c>
      <c r="CK125" s="292" t="str">
        <f ca="true">+IF(OFFSET('Sanitation Data'!$D$28,0,10*ROW('Sanitation Data'!D119))="","",OFFSET('Sanitation Data'!$D$28,0,10*ROW('Sanitation Data'!D119)))</f>
        <v/>
      </c>
      <c r="CL125" s="292" t="str">
        <f ca="true">+IF(OFFSET('Sanitation Data'!$D$29,0,10*ROW('Sanitation Data'!D119))="","",OFFSET('Sanitation Data'!$D$29,0,10*ROW('Sanitation Data'!D119)))</f>
        <v/>
      </c>
      <c r="CM125" s="292" t="str">
        <f ca="true">+IF(OFFSET('Sanitation Data'!$D$30,0,10*ROW('Sanitation Data'!D119))="","",OFFSET('Sanitation Data'!$D$30,0,10*ROW('Sanitation Data'!D119)))</f>
        <v/>
      </c>
      <c r="CN125" s="292" t="str">
        <f ca="true">+IF(OFFSET('Sanitation Data'!$D$31,0,10*ROW('Sanitation Data'!D119))="","",OFFSET('Sanitation Data'!$D$31,0,10*ROW('Sanitation Data'!D119)))</f>
        <v/>
      </c>
      <c r="CO125" s="292" t="str">
        <f ca="true">+IF(OFFSET('Sanitation Data'!$D$32,0,10*ROW('Sanitation Data'!D119))="","",OFFSET('Sanitation Data'!$D$32,0,10*ROW('Sanitation Data'!D119)))</f>
        <v/>
      </c>
      <c r="CP125" s="292" t="str">
        <f ca="true">+IF(OFFSET('Sanitation Data'!$E$28,0,10*ROW('Sanitation Data'!E119))="","",OFFSET('Sanitation Data'!$E$28,0,10*ROW('Sanitation Data'!E119)))</f>
        <v/>
      </c>
      <c r="CQ125" s="292" t="str">
        <f ca="true">+IF(OFFSET('Sanitation Data'!$E$29,0,10*ROW('Sanitation Data'!E119))="","",OFFSET('Sanitation Data'!$E$29,0,10*ROW('Sanitation Data'!E119)))</f>
        <v/>
      </c>
      <c r="CR125" s="292" t="str">
        <f ca="true">+IF(OFFSET('Sanitation Data'!$E$30,0,10*ROW('Sanitation Data'!E119))="","",OFFSET('Sanitation Data'!$E$30,0,10*ROW('Sanitation Data'!E119)))</f>
        <v/>
      </c>
      <c r="CS125" s="292" t="str">
        <f ca="true">+IF(OFFSET('Sanitation Data'!$E$31,0,10*ROW('Sanitation Data'!E119))="","",OFFSET('Sanitation Data'!$E$31,0,10*ROW('Sanitation Data'!E119)))</f>
        <v/>
      </c>
      <c r="CT125" s="292" t="str">
        <f ca="true">+IF(OFFSET('Sanitation Data'!$E$32,0,10*ROW('Sanitation Data'!E119))="","",OFFSET('Sanitation Data'!$E$32,0,10*ROW('Sanitation Data'!E119)))</f>
        <v/>
      </c>
      <c r="CU125" s="292" t="str">
        <f ca="true">+IF(OFFSET('Sanitation Data'!$F$28,0,10*ROW('Sanitation Data'!F119))="","",OFFSET('Sanitation Data'!$F$28,0,10*ROW('Sanitation Data'!F119)))</f>
        <v/>
      </c>
      <c r="CV125" s="292" t="str">
        <f ca="true">+IF(OFFSET('Sanitation Data'!$F$29,0,10*ROW('Sanitation Data'!F119))="","",OFFSET('Sanitation Data'!$F$29,0,10*ROW('Sanitation Data'!F119)))</f>
        <v/>
      </c>
      <c r="CW125" s="292" t="str">
        <f ca="true">+IF(OFFSET('Sanitation Data'!$F$30,0,10*ROW('Sanitation Data'!F119))="","",OFFSET('Sanitation Data'!$F$30,0,10*ROW('Sanitation Data'!F119)))</f>
        <v/>
      </c>
      <c r="CX125" s="292" t="str">
        <f ca="true">+IF(OFFSET('Sanitation Data'!$F$31,0,10*ROW('Sanitation Data'!F119))="","",OFFSET('Sanitation Data'!$F$31,0,10*ROW('Sanitation Data'!F119)))</f>
        <v/>
      </c>
      <c r="CY125" s="292" t="str">
        <f ca="true">+IF(OFFSET('Sanitation Data'!$F$32,0,10*ROW('Sanitation Data'!F119))="","",OFFSET('Sanitation Data'!$F$32,0,10*ROW('Sanitation Data'!F119)))</f>
        <v/>
      </c>
      <c r="CZ125" s="292" t="str">
        <f ca="true">+IF(OFFSET('Sanitation Data'!$G$28,0,10*ROW('Sanitation Data'!G119))="","",OFFSET('Sanitation Data'!$G$28,0,10*ROW('Sanitation Data'!G119)))</f>
        <v/>
      </c>
      <c r="DA125" s="292" t="str">
        <f ca="true">+IF(OFFSET('Sanitation Data'!$G$29,0,10*ROW('Sanitation Data'!G119))="","",OFFSET('Sanitation Data'!$G$29,0,10*ROW('Sanitation Data'!G119)))</f>
        <v/>
      </c>
      <c r="DB125" s="292" t="str">
        <f ca="true">+IF(OFFSET('Sanitation Data'!$G$30,0,10*ROW('Sanitation Data'!G119))="","",OFFSET('Sanitation Data'!$G$30,0,10*ROW('Sanitation Data'!G119)))</f>
        <v/>
      </c>
      <c r="DC125" s="292" t="str">
        <f ca="true">+IF(OFFSET('Sanitation Data'!$G$31,0,10*ROW('Sanitation Data'!G119))="","",OFFSET('Sanitation Data'!$G$31,0,10*ROW('Sanitation Data'!G119)))</f>
        <v/>
      </c>
      <c r="DD125" s="292" t="str">
        <f ca="true">+IF(OFFSET('Sanitation Data'!$G$32,0,10*ROW('Sanitation Data'!G119))="","",OFFSET('Sanitation Data'!$G$32,0,10*ROW('Sanitation Data'!G119)))</f>
        <v/>
      </c>
      <c r="DE125" s="292" t="str">
        <f ca="true">+IF(OFFSET('Sanitation Data'!$H$28,0,10*ROW('Sanitation Data'!H119))="","",OFFSET('Sanitation Data'!$H$28,0,10*ROW('Sanitation Data'!H119)))</f>
        <v/>
      </c>
      <c r="DF125" s="292" t="str">
        <f ca="true">+IF(OFFSET('Sanitation Data'!$H$29,0,10*ROW('Sanitation Data'!H119))="","",OFFSET('Sanitation Data'!$H$29,0,10*ROW('Sanitation Data'!H119)))</f>
        <v/>
      </c>
      <c r="DG125" s="292" t="str">
        <f ca="true">+IF(OFFSET('Sanitation Data'!$H$30,0,10*ROW('Sanitation Data'!H119))="","",OFFSET('Sanitation Data'!$H$30,0,10*ROW('Sanitation Data'!H119)))</f>
        <v/>
      </c>
      <c r="DH125" s="292" t="str">
        <f ca="true">+IF(OFFSET('Sanitation Data'!$H$31,0,10*ROW('Sanitation Data'!H119))="","",OFFSET('Sanitation Data'!$H$31,0,10*ROW('Sanitation Data'!H119)))</f>
        <v/>
      </c>
      <c r="DI125" s="292" t="str">
        <f ca="true">+IF(OFFSET('Sanitation Data'!$H$32,0,10*ROW('Sanitation Data'!H119))="","",OFFSET('Sanitation Data'!$H$32,0,10*ROW('Sanitation Data'!H119)))</f>
        <v/>
      </c>
      <c r="DJ125" s="292" t="str">
        <f ca="true">+IF(OFFSET('Sanitation Data'!$I$28,0,10*ROW('Sanitation Data'!I119))="","",OFFSET('Sanitation Data'!$I$28,0,10*ROW('Sanitation Data'!I119)))</f>
        <v/>
      </c>
      <c r="DK125" s="292" t="str">
        <f ca="true">+IF(OFFSET('Sanitation Data'!$I$29,0,10*ROW('Sanitation Data'!I119))="","",OFFSET('Sanitation Data'!$I$29,0,10*ROW('Sanitation Data'!I119)))</f>
        <v/>
      </c>
      <c r="DL125" s="292" t="str">
        <f ca="true">+IF(OFFSET('Sanitation Data'!$I$30,0,10*ROW('Sanitation Data'!I119))="","",OFFSET('Sanitation Data'!$I$30,0,10*ROW('Sanitation Data'!I119)))</f>
        <v/>
      </c>
      <c r="DM125" s="292" t="str">
        <f ca="true">+IF(OFFSET('Sanitation Data'!$I$31,0,10*ROW('Sanitation Data'!I119))="","",OFFSET('Sanitation Data'!$I$31,0,10*ROW('Sanitation Data'!I119)))</f>
        <v/>
      </c>
      <c r="DN125" s="292" t="str">
        <f ca="true">+IF(OFFSET('Sanitation Data'!$I$32,0,10*ROW('Sanitation Data'!I119))="","",OFFSET('Sanitation Data'!$I$32,0,10*ROW('Sanitation Data'!I119)))</f>
        <v/>
      </c>
      <c r="DO125" s="292" t="str">
        <f ca="true">+IF(OFFSET('Hygiene Data'!$D$11,0,10*ROW('Hygiene Data'!D119))="","",OFFSET('Hygiene Data'!$D$11,0,10*ROW('Hygiene Data'!D119)))</f>
        <v/>
      </c>
      <c r="DP125" s="292" t="str">
        <f ca="true">+IF(OFFSET('Hygiene Data'!$D$12,0,10*ROW('Hygiene Data'!D119))="","",OFFSET('Hygiene Data'!$D$12,0,10*ROW('Hygiene Data'!D119)))</f>
        <v/>
      </c>
      <c r="DQ125" s="292" t="str">
        <f ca="true">+IF(OFFSET('Hygiene Data'!$D$13,0,10*ROW('Hygiene Data'!D119))="","",OFFSET('Hygiene Data'!$D$13,0,10*ROW('Hygiene Data'!D119)))</f>
        <v/>
      </c>
      <c r="DR125" s="292" t="str">
        <f ca="true">+IF(OFFSET('Hygiene Data'!$E$11,0,10*ROW('Hygiene Data'!E119))="","",OFFSET('Hygiene Data'!$E$11,0,10*ROW('Hygiene Data'!E119)))</f>
        <v/>
      </c>
      <c r="DS125" s="292" t="str">
        <f ca="true">+IF(OFFSET('Hygiene Data'!$E$12,0,10*ROW('Hygiene Data'!E119))="","",OFFSET('Hygiene Data'!$E$12,0,10*ROW('Hygiene Data'!E119)))</f>
        <v/>
      </c>
      <c r="DT125" s="292" t="str">
        <f ca="true">+IF(OFFSET('Hygiene Data'!$E$13,0,10*ROW('Hygiene Data'!E119))="","",OFFSET('Hygiene Data'!$E$13,0,10*ROW('Hygiene Data'!E119)))</f>
        <v/>
      </c>
      <c r="DU125" s="292" t="str">
        <f ca="true">+IF(OFFSET('Hygiene Data'!$F$11,0,10*ROW('Hygiene Data'!F119))="","",OFFSET('Hygiene Data'!$F$11,0,10*ROW('Hygiene Data'!F119)))</f>
        <v/>
      </c>
      <c r="DV125" s="292" t="str">
        <f ca="true">+IF(OFFSET('Hygiene Data'!$F$12,0,10*ROW('Hygiene Data'!F119))="","",OFFSET('Hygiene Data'!$F$12,0,10*ROW('Hygiene Data'!F119)))</f>
        <v/>
      </c>
      <c r="DW125" s="292" t="str">
        <f ca="true">+IF(OFFSET('Hygiene Data'!$F$13,0,10*ROW('Hygiene Data'!F119))="","",OFFSET('Hygiene Data'!$F$13,0,10*ROW('Hygiene Data'!F119)))</f>
        <v/>
      </c>
      <c r="DX125" s="292" t="str">
        <f ca="true">+IF(OFFSET('Hygiene Data'!$G$11,0,10*ROW('Hygiene Data'!G119))="","",OFFSET('Hygiene Data'!$G$11,0,10*ROW('Hygiene Data'!G119)))</f>
        <v/>
      </c>
      <c r="DY125" s="292" t="str">
        <f ca="true">+IF(OFFSET('Hygiene Data'!$G$12,0,10*ROW('Hygiene Data'!G119))="","",OFFSET('Hygiene Data'!$G$12,0,10*ROW('Hygiene Data'!G119)))</f>
        <v/>
      </c>
      <c r="DZ125" s="292" t="str">
        <f ca="true">+IF(OFFSET('Hygiene Data'!$G$13,0,10*ROW('Hygiene Data'!G119))="","",OFFSET('Hygiene Data'!$G$13,0,10*ROW('Hygiene Data'!G119)))</f>
        <v/>
      </c>
      <c r="EA125" s="292" t="str">
        <f ca="true">+IF(OFFSET('Hygiene Data'!$H$11,0,10*ROW('Hygiene Data'!H119))="","",OFFSET('Hygiene Data'!$H$11,0,10*ROW('Hygiene Data'!H119)))</f>
        <v/>
      </c>
      <c r="EB125" s="292" t="str">
        <f ca="true">+IF(OFFSET('Hygiene Data'!$H$12,0,10*ROW('Hygiene Data'!H119))="","",OFFSET('Hygiene Data'!$H$12,0,10*ROW('Hygiene Data'!H119)))</f>
        <v/>
      </c>
      <c r="EC125" s="292" t="str">
        <f ca="true">+IF(OFFSET('Hygiene Data'!$H$13,0,10*ROW('Hygiene Data'!H119))="","",OFFSET('Hygiene Data'!$H$13,0,10*ROW('Hygiene Data'!H119)))</f>
        <v/>
      </c>
      <c r="ED125" s="292" t="str">
        <f ca="true">+IF(OFFSET('Hygiene Data'!$I$11,0,10*ROW('Hygiene Data'!I119))="","",OFFSET('Hygiene Data'!$I$11,0,10*ROW('Hygiene Data'!I119)))</f>
        <v/>
      </c>
      <c r="EE125" s="292" t="str">
        <f ca="true">+IF(OFFSET('Hygiene Data'!$I$12,0,10*ROW('Hygiene Data'!I119))="","",OFFSET('Hygiene Data'!$I$12,0,10*ROW('Hygiene Data'!I119)))</f>
        <v/>
      </c>
      <c r="EF125" s="29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8"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2"/>
      <c r="BS126" s="292" t="str">
        <f ca="true">+IF(OFFSET('Water Data'!$D$27,0,10*ROW('Water Data'!D120))="","",OFFSET('Water Data'!$D$27,0,10*ROW('Water Data'!D120)))</f>
        <v/>
      </c>
      <c r="BT126" s="292" t="str">
        <f ca="true">+IF(OFFSET('Water Data'!$D$28,0,10*ROW('Water Data'!D120))="","",OFFSET('Water Data'!$D$28,0,10*ROW('Water Data'!D120)))</f>
        <v/>
      </c>
      <c r="BU126" s="292" t="str">
        <f ca="true">+IF(OFFSET('Water Data'!$D$29,0,10*ROW('Water Data'!D120))="","",OFFSET('Water Data'!$D$29,0,10*ROW('Water Data'!D120)))</f>
        <v/>
      </c>
      <c r="BV126" s="292" t="str">
        <f ca="true">+IF(OFFSET('Water Data'!$E$27,0,10*ROW('Water Data'!E120))="","",OFFSET('Water Data'!$E$27,0,10*ROW('Water Data'!E120)))</f>
        <v/>
      </c>
      <c r="BW126" s="292" t="str">
        <f ca="true">+IF(OFFSET('Water Data'!$E$28,0,10*ROW('Water Data'!E120))="","",OFFSET('Water Data'!$E$28,0,10*ROW('Water Data'!E120)))</f>
        <v/>
      </c>
      <c r="BX126" s="292" t="str">
        <f ca="true">+IF(OFFSET('Water Data'!$E$29,0,10*ROW('Water Data'!E120))="","",OFFSET('Water Data'!$E$29,0,10*ROW('Water Data'!E120)))</f>
        <v/>
      </c>
      <c r="BY126" s="292" t="str">
        <f ca="true">+IF(OFFSET('Water Data'!$F$27,0,10*ROW('Water Data'!F120))="","",OFFSET('Water Data'!$F$27,0,10*ROW('Water Data'!F120)))</f>
        <v/>
      </c>
      <c r="BZ126" s="292" t="str">
        <f ca="true">+IF(OFFSET('Water Data'!$F$28,0,10*ROW('Water Data'!F120))="","",OFFSET('Water Data'!$F$28,0,10*ROW('Water Data'!F120)))</f>
        <v/>
      </c>
      <c r="CA126" s="292" t="str">
        <f ca="true">+IF(OFFSET('Water Data'!$F$29,0,10*ROW('Water Data'!F120))="","",OFFSET('Water Data'!$F$29,0,10*ROW('Water Data'!F120)))</f>
        <v/>
      </c>
      <c r="CB126" s="292" t="str">
        <f ca="true">+IF(OFFSET('Water Data'!$G$27,0,10*ROW('Water Data'!G120))="","",OFFSET('Water Data'!$G$27,0,10*ROW('Water Data'!G120)))</f>
        <v/>
      </c>
      <c r="CC126" s="292" t="str">
        <f ca="true">+IF(OFFSET('Water Data'!$G$28,0,10*ROW('Water Data'!G120))="","",OFFSET('Water Data'!$G$28,0,10*ROW('Water Data'!G120)))</f>
        <v/>
      </c>
      <c r="CD126" s="292" t="str">
        <f ca="true">+IF(OFFSET('Water Data'!$G$29,0,10*ROW('Water Data'!G120))="","",OFFSET('Water Data'!$G$29,0,10*ROW('Water Data'!G120)))</f>
        <v/>
      </c>
      <c r="CE126" s="292" t="str">
        <f ca="true">+IF(OFFSET('Water Data'!$H$27,0,10*ROW('Water Data'!H120))="","",OFFSET('Water Data'!$H$27,0,10*ROW('Water Data'!H120)))</f>
        <v/>
      </c>
      <c r="CF126" s="292" t="str">
        <f ca="true">+IF(OFFSET('Water Data'!$H$28,0,10*ROW('Water Data'!H120))="","",OFFSET('Water Data'!$H$28,0,10*ROW('Water Data'!H120)))</f>
        <v/>
      </c>
      <c r="CG126" s="292" t="str">
        <f ca="true">+IF(OFFSET('Water Data'!$H$29,0,10*ROW('Water Data'!H120))="","",OFFSET('Water Data'!$H$29,0,10*ROW('Water Data'!H120)))</f>
        <v/>
      </c>
      <c r="CH126" s="292" t="str">
        <f ca="true">+IF(OFFSET('Water Data'!$I$27,0,10*ROW('Water Data'!I120))="","",OFFSET('Water Data'!$I$27,0,10*ROW('Water Data'!I120)))</f>
        <v/>
      </c>
      <c r="CI126" s="292" t="str">
        <f ca="true">+IF(OFFSET('Water Data'!$I$28,0,10*ROW('Water Data'!I120))="","",OFFSET('Water Data'!$I$28,0,10*ROW('Water Data'!I120)))</f>
        <v/>
      </c>
      <c r="CJ126" s="292" t="str">
        <f ca="true">+IF(OFFSET('Water Data'!$I$29,0,10*ROW('Water Data'!I120))="","",OFFSET('Water Data'!$I$29,0,10*ROW('Water Data'!I120)))</f>
        <v/>
      </c>
      <c r="CK126" s="292" t="str">
        <f ca="true">+IF(OFFSET('Sanitation Data'!$D$28,0,10*ROW('Sanitation Data'!D120))="","",OFFSET('Sanitation Data'!$D$28,0,10*ROW('Sanitation Data'!D120)))</f>
        <v/>
      </c>
      <c r="CL126" s="292" t="str">
        <f ca="true">+IF(OFFSET('Sanitation Data'!$D$29,0,10*ROW('Sanitation Data'!D120))="","",OFFSET('Sanitation Data'!$D$29,0,10*ROW('Sanitation Data'!D120)))</f>
        <v/>
      </c>
      <c r="CM126" s="292" t="str">
        <f ca="true">+IF(OFFSET('Sanitation Data'!$D$30,0,10*ROW('Sanitation Data'!D120))="","",OFFSET('Sanitation Data'!$D$30,0,10*ROW('Sanitation Data'!D120)))</f>
        <v/>
      </c>
      <c r="CN126" s="292" t="str">
        <f ca="true">+IF(OFFSET('Sanitation Data'!$D$31,0,10*ROW('Sanitation Data'!D120))="","",OFFSET('Sanitation Data'!$D$31,0,10*ROW('Sanitation Data'!D120)))</f>
        <v/>
      </c>
      <c r="CO126" s="292" t="str">
        <f ca="true">+IF(OFFSET('Sanitation Data'!$D$32,0,10*ROW('Sanitation Data'!D120))="","",OFFSET('Sanitation Data'!$D$32,0,10*ROW('Sanitation Data'!D120)))</f>
        <v/>
      </c>
      <c r="CP126" s="292" t="str">
        <f ca="true">+IF(OFFSET('Sanitation Data'!$E$28,0,10*ROW('Sanitation Data'!E120))="","",OFFSET('Sanitation Data'!$E$28,0,10*ROW('Sanitation Data'!E120)))</f>
        <v/>
      </c>
      <c r="CQ126" s="292" t="str">
        <f ca="true">+IF(OFFSET('Sanitation Data'!$E$29,0,10*ROW('Sanitation Data'!E120))="","",OFFSET('Sanitation Data'!$E$29,0,10*ROW('Sanitation Data'!E120)))</f>
        <v/>
      </c>
      <c r="CR126" s="292" t="str">
        <f ca="true">+IF(OFFSET('Sanitation Data'!$E$30,0,10*ROW('Sanitation Data'!E120))="","",OFFSET('Sanitation Data'!$E$30,0,10*ROW('Sanitation Data'!E120)))</f>
        <v/>
      </c>
      <c r="CS126" s="292" t="str">
        <f ca="true">+IF(OFFSET('Sanitation Data'!$E$31,0,10*ROW('Sanitation Data'!E120))="","",OFFSET('Sanitation Data'!$E$31,0,10*ROW('Sanitation Data'!E120)))</f>
        <v/>
      </c>
      <c r="CT126" s="292" t="str">
        <f ca="true">+IF(OFFSET('Sanitation Data'!$E$32,0,10*ROW('Sanitation Data'!E120))="","",OFFSET('Sanitation Data'!$E$32,0,10*ROW('Sanitation Data'!E120)))</f>
        <v/>
      </c>
      <c r="CU126" s="292" t="str">
        <f ca="true">+IF(OFFSET('Sanitation Data'!$F$28,0,10*ROW('Sanitation Data'!F120))="","",OFFSET('Sanitation Data'!$F$28,0,10*ROW('Sanitation Data'!F120)))</f>
        <v/>
      </c>
      <c r="CV126" s="292" t="str">
        <f ca="true">+IF(OFFSET('Sanitation Data'!$F$29,0,10*ROW('Sanitation Data'!F120))="","",OFFSET('Sanitation Data'!$F$29,0,10*ROW('Sanitation Data'!F120)))</f>
        <v/>
      </c>
      <c r="CW126" s="292" t="str">
        <f ca="true">+IF(OFFSET('Sanitation Data'!$F$30,0,10*ROW('Sanitation Data'!F120))="","",OFFSET('Sanitation Data'!$F$30,0,10*ROW('Sanitation Data'!F120)))</f>
        <v/>
      </c>
      <c r="CX126" s="292" t="str">
        <f ca="true">+IF(OFFSET('Sanitation Data'!$F$31,0,10*ROW('Sanitation Data'!F120))="","",OFFSET('Sanitation Data'!$F$31,0,10*ROW('Sanitation Data'!F120)))</f>
        <v/>
      </c>
      <c r="CY126" s="292" t="str">
        <f ca="true">+IF(OFFSET('Sanitation Data'!$F$32,0,10*ROW('Sanitation Data'!F120))="","",OFFSET('Sanitation Data'!$F$32,0,10*ROW('Sanitation Data'!F120)))</f>
        <v/>
      </c>
      <c r="CZ126" s="292" t="str">
        <f ca="true">+IF(OFFSET('Sanitation Data'!$G$28,0,10*ROW('Sanitation Data'!G120))="","",OFFSET('Sanitation Data'!$G$28,0,10*ROW('Sanitation Data'!G120)))</f>
        <v/>
      </c>
      <c r="DA126" s="292" t="str">
        <f ca="true">+IF(OFFSET('Sanitation Data'!$G$29,0,10*ROW('Sanitation Data'!G120))="","",OFFSET('Sanitation Data'!$G$29,0,10*ROW('Sanitation Data'!G120)))</f>
        <v/>
      </c>
      <c r="DB126" s="292" t="str">
        <f ca="true">+IF(OFFSET('Sanitation Data'!$G$30,0,10*ROW('Sanitation Data'!G120))="","",OFFSET('Sanitation Data'!$G$30,0,10*ROW('Sanitation Data'!G120)))</f>
        <v/>
      </c>
      <c r="DC126" s="292" t="str">
        <f ca="true">+IF(OFFSET('Sanitation Data'!$G$31,0,10*ROW('Sanitation Data'!G120))="","",OFFSET('Sanitation Data'!$G$31,0,10*ROW('Sanitation Data'!G120)))</f>
        <v/>
      </c>
      <c r="DD126" s="292" t="str">
        <f ca="true">+IF(OFFSET('Sanitation Data'!$G$32,0,10*ROW('Sanitation Data'!G120))="","",OFFSET('Sanitation Data'!$G$32,0,10*ROW('Sanitation Data'!G120)))</f>
        <v/>
      </c>
      <c r="DE126" s="292" t="str">
        <f ca="true">+IF(OFFSET('Sanitation Data'!$H$28,0,10*ROW('Sanitation Data'!H120))="","",OFFSET('Sanitation Data'!$H$28,0,10*ROW('Sanitation Data'!H120)))</f>
        <v/>
      </c>
      <c r="DF126" s="292" t="str">
        <f ca="true">+IF(OFFSET('Sanitation Data'!$H$29,0,10*ROW('Sanitation Data'!H120))="","",OFFSET('Sanitation Data'!$H$29,0,10*ROW('Sanitation Data'!H120)))</f>
        <v/>
      </c>
      <c r="DG126" s="292" t="str">
        <f ca="true">+IF(OFFSET('Sanitation Data'!$H$30,0,10*ROW('Sanitation Data'!H120))="","",OFFSET('Sanitation Data'!$H$30,0,10*ROW('Sanitation Data'!H120)))</f>
        <v/>
      </c>
      <c r="DH126" s="292" t="str">
        <f ca="true">+IF(OFFSET('Sanitation Data'!$H$31,0,10*ROW('Sanitation Data'!H120))="","",OFFSET('Sanitation Data'!$H$31,0,10*ROW('Sanitation Data'!H120)))</f>
        <v/>
      </c>
      <c r="DI126" s="292" t="str">
        <f ca="true">+IF(OFFSET('Sanitation Data'!$H$32,0,10*ROW('Sanitation Data'!H120))="","",OFFSET('Sanitation Data'!$H$32,0,10*ROW('Sanitation Data'!H120)))</f>
        <v/>
      </c>
      <c r="DJ126" s="292" t="str">
        <f ca="true">+IF(OFFSET('Sanitation Data'!$I$28,0,10*ROW('Sanitation Data'!I120))="","",OFFSET('Sanitation Data'!$I$28,0,10*ROW('Sanitation Data'!I120)))</f>
        <v/>
      </c>
      <c r="DK126" s="292" t="str">
        <f ca="true">+IF(OFFSET('Sanitation Data'!$I$29,0,10*ROW('Sanitation Data'!I120))="","",OFFSET('Sanitation Data'!$I$29,0,10*ROW('Sanitation Data'!I120)))</f>
        <v/>
      </c>
      <c r="DL126" s="292" t="str">
        <f ca="true">+IF(OFFSET('Sanitation Data'!$I$30,0,10*ROW('Sanitation Data'!I120))="","",OFFSET('Sanitation Data'!$I$30,0,10*ROW('Sanitation Data'!I120)))</f>
        <v/>
      </c>
      <c r="DM126" s="292" t="str">
        <f ca="true">+IF(OFFSET('Sanitation Data'!$I$31,0,10*ROW('Sanitation Data'!I120))="","",OFFSET('Sanitation Data'!$I$31,0,10*ROW('Sanitation Data'!I120)))</f>
        <v/>
      </c>
      <c r="DN126" s="292" t="str">
        <f ca="true">+IF(OFFSET('Sanitation Data'!$I$32,0,10*ROW('Sanitation Data'!I120))="","",OFFSET('Sanitation Data'!$I$32,0,10*ROW('Sanitation Data'!I120)))</f>
        <v/>
      </c>
      <c r="DO126" s="292" t="str">
        <f ca="true">+IF(OFFSET('Hygiene Data'!$D$11,0,10*ROW('Hygiene Data'!D120))="","",OFFSET('Hygiene Data'!$D$11,0,10*ROW('Hygiene Data'!D120)))</f>
        <v/>
      </c>
      <c r="DP126" s="292" t="str">
        <f ca="true">+IF(OFFSET('Hygiene Data'!$D$12,0,10*ROW('Hygiene Data'!D120))="","",OFFSET('Hygiene Data'!$D$12,0,10*ROW('Hygiene Data'!D120)))</f>
        <v/>
      </c>
      <c r="DQ126" s="292" t="str">
        <f ca="true">+IF(OFFSET('Hygiene Data'!$D$13,0,10*ROW('Hygiene Data'!D120))="","",OFFSET('Hygiene Data'!$D$13,0,10*ROW('Hygiene Data'!D120)))</f>
        <v/>
      </c>
      <c r="DR126" s="292" t="str">
        <f ca="true">+IF(OFFSET('Hygiene Data'!$E$11,0,10*ROW('Hygiene Data'!E120))="","",OFFSET('Hygiene Data'!$E$11,0,10*ROW('Hygiene Data'!E120)))</f>
        <v/>
      </c>
      <c r="DS126" s="292" t="str">
        <f ca="true">+IF(OFFSET('Hygiene Data'!$E$12,0,10*ROW('Hygiene Data'!E120))="","",OFFSET('Hygiene Data'!$E$12,0,10*ROW('Hygiene Data'!E120)))</f>
        <v/>
      </c>
      <c r="DT126" s="292" t="str">
        <f ca="true">+IF(OFFSET('Hygiene Data'!$E$13,0,10*ROW('Hygiene Data'!E120))="","",OFFSET('Hygiene Data'!$E$13,0,10*ROW('Hygiene Data'!E120)))</f>
        <v/>
      </c>
      <c r="DU126" s="292" t="str">
        <f ca="true">+IF(OFFSET('Hygiene Data'!$F$11,0,10*ROW('Hygiene Data'!F120))="","",OFFSET('Hygiene Data'!$F$11,0,10*ROW('Hygiene Data'!F120)))</f>
        <v/>
      </c>
      <c r="DV126" s="292" t="str">
        <f ca="true">+IF(OFFSET('Hygiene Data'!$F$12,0,10*ROW('Hygiene Data'!F120))="","",OFFSET('Hygiene Data'!$F$12,0,10*ROW('Hygiene Data'!F120)))</f>
        <v/>
      </c>
      <c r="DW126" s="292" t="str">
        <f ca="true">+IF(OFFSET('Hygiene Data'!$F$13,0,10*ROW('Hygiene Data'!F120))="","",OFFSET('Hygiene Data'!$F$13,0,10*ROW('Hygiene Data'!F120)))</f>
        <v/>
      </c>
      <c r="DX126" s="292" t="str">
        <f ca="true">+IF(OFFSET('Hygiene Data'!$G$11,0,10*ROW('Hygiene Data'!G120))="","",OFFSET('Hygiene Data'!$G$11,0,10*ROW('Hygiene Data'!G120)))</f>
        <v/>
      </c>
      <c r="DY126" s="292" t="str">
        <f ca="true">+IF(OFFSET('Hygiene Data'!$G$12,0,10*ROW('Hygiene Data'!G120))="","",OFFSET('Hygiene Data'!$G$12,0,10*ROW('Hygiene Data'!G120)))</f>
        <v/>
      </c>
      <c r="DZ126" s="292" t="str">
        <f ca="true">+IF(OFFSET('Hygiene Data'!$G$13,0,10*ROW('Hygiene Data'!G120))="","",OFFSET('Hygiene Data'!$G$13,0,10*ROW('Hygiene Data'!G120)))</f>
        <v/>
      </c>
      <c r="EA126" s="292" t="str">
        <f ca="true">+IF(OFFSET('Hygiene Data'!$H$11,0,10*ROW('Hygiene Data'!H120))="","",OFFSET('Hygiene Data'!$H$11,0,10*ROW('Hygiene Data'!H120)))</f>
        <v/>
      </c>
      <c r="EB126" s="292" t="str">
        <f ca="true">+IF(OFFSET('Hygiene Data'!$H$12,0,10*ROW('Hygiene Data'!H120))="","",OFFSET('Hygiene Data'!$H$12,0,10*ROW('Hygiene Data'!H120)))</f>
        <v/>
      </c>
      <c r="EC126" s="292" t="str">
        <f ca="true">+IF(OFFSET('Hygiene Data'!$H$13,0,10*ROW('Hygiene Data'!H120))="","",OFFSET('Hygiene Data'!$H$13,0,10*ROW('Hygiene Data'!H120)))</f>
        <v/>
      </c>
      <c r="ED126" s="292" t="str">
        <f ca="true">+IF(OFFSET('Hygiene Data'!$I$11,0,10*ROW('Hygiene Data'!I120))="","",OFFSET('Hygiene Data'!$I$11,0,10*ROW('Hygiene Data'!I120)))</f>
        <v/>
      </c>
      <c r="EE126" s="292" t="str">
        <f ca="true">+IF(OFFSET('Hygiene Data'!$I$12,0,10*ROW('Hygiene Data'!I120))="","",OFFSET('Hygiene Data'!$I$12,0,10*ROW('Hygiene Data'!I120)))</f>
        <v/>
      </c>
      <c r="EF126" s="29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8"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2"/>
      <c r="BS127" s="292" t="str">
        <f ca="true">+IF(OFFSET('Water Data'!$D$27,0,10*ROW('Water Data'!D121))="","",OFFSET('Water Data'!$D$27,0,10*ROW('Water Data'!D121)))</f>
        <v/>
      </c>
      <c r="BT127" s="292" t="str">
        <f ca="true">+IF(OFFSET('Water Data'!$D$28,0,10*ROW('Water Data'!D121))="","",OFFSET('Water Data'!$D$28,0,10*ROW('Water Data'!D121)))</f>
        <v/>
      </c>
      <c r="BU127" s="292" t="str">
        <f ca="true">+IF(OFFSET('Water Data'!$D$29,0,10*ROW('Water Data'!D121))="","",OFFSET('Water Data'!$D$29,0,10*ROW('Water Data'!D121)))</f>
        <v/>
      </c>
      <c r="BV127" s="292" t="str">
        <f ca="true">+IF(OFFSET('Water Data'!$E$27,0,10*ROW('Water Data'!E121))="","",OFFSET('Water Data'!$E$27,0,10*ROW('Water Data'!E121)))</f>
        <v/>
      </c>
      <c r="BW127" s="292" t="str">
        <f ca="true">+IF(OFFSET('Water Data'!$E$28,0,10*ROW('Water Data'!E121))="","",OFFSET('Water Data'!$E$28,0,10*ROW('Water Data'!E121)))</f>
        <v/>
      </c>
      <c r="BX127" s="292" t="str">
        <f ca="true">+IF(OFFSET('Water Data'!$E$29,0,10*ROW('Water Data'!E121))="","",OFFSET('Water Data'!$E$29,0,10*ROW('Water Data'!E121)))</f>
        <v/>
      </c>
      <c r="BY127" s="292" t="str">
        <f ca="true">+IF(OFFSET('Water Data'!$F$27,0,10*ROW('Water Data'!F121))="","",OFFSET('Water Data'!$F$27,0,10*ROW('Water Data'!F121)))</f>
        <v/>
      </c>
      <c r="BZ127" s="292" t="str">
        <f ca="true">+IF(OFFSET('Water Data'!$F$28,0,10*ROW('Water Data'!F121))="","",OFFSET('Water Data'!$F$28,0,10*ROW('Water Data'!F121)))</f>
        <v/>
      </c>
      <c r="CA127" s="292" t="str">
        <f ca="true">+IF(OFFSET('Water Data'!$F$29,0,10*ROW('Water Data'!F121))="","",OFFSET('Water Data'!$F$29,0,10*ROW('Water Data'!F121)))</f>
        <v/>
      </c>
      <c r="CB127" s="292" t="str">
        <f ca="true">+IF(OFFSET('Water Data'!$G$27,0,10*ROW('Water Data'!G121))="","",OFFSET('Water Data'!$G$27,0,10*ROW('Water Data'!G121)))</f>
        <v/>
      </c>
      <c r="CC127" s="292" t="str">
        <f ca="true">+IF(OFFSET('Water Data'!$G$28,0,10*ROW('Water Data'!G121))="","",OFFSET('Water Data'!$G$28,0,10*ROW('Water Data'!G121)))</f>
        <v/>
      </c>
      <c r="CD127" s="292" t="str">
        <f ca="true">+IF(OFFSET('Water Data'!$G$29,0,10*ROW('Water Data'!G121))="","",OFFSET('Water Data'!$G$29,0,10*ROW('Water Data'!G121)))</f>
        <v/>
      </c>
      <c r="CE127" s="292" t="str">
        <f ca="true">+IF(OFFSET('Water Data'!$H$27,0,10*ROW('Water Data'!H121))="","",OFFSET('Water Data'!$H$27,0,10*ROW('Water Data'!H121)))</f>
        <v/>
      </c>
      <c r="CF127" s="292" t="str">
        <f ca="true">+IF(OFFSET('Water Data'!$H$28,0,10*ROW('Water Data'!H121))="","",OFFSET('Water Data'!$H$28,0,10*ROW('Water Data'!H121)))</f>
        <v/>
      </c>
      <c r="CG127" s="292" t="str">
        <f ca="true">+IF(OFFSET('Water Data'!$H$29,0,10*ROW('Water Data'!H121))="","",OFFSET('Water Data'!$H$29,0,10*ROW('Water Data'!H121)))</f>
        <v/>
      </c>
      <c r="CH127" s="292" t="str">
        <f ca="true">+IF(OFFSET('Water Data'!$I$27,0,10*ROW('Water Data'!I121))="","",OFFSET('Water Data'!$I$27,0,10*ROW('Water Data'!I121)))</f>
        <v/>
      </c>
      <c r="CI127" s="292" t="str">
        <f ca="true">+IF(OFFSET('Water Data'!$I$28,0,10*ROW('Water Data'!I121))="","",OFFSET('Water Data'!$I$28,0,10*ROW('Water Data'!I121)))</f>
        <v/>
      </c>
      <c r="CJ127" s="292" t="str">
        <f ca="true">+IF(OFFSET('Water Data'!$I$29,0,10*ROW('Water Data'!I121))="","",OFFSET('Water Data'!$I$29,0,10*ROW('Water Data'!I121)))</f>
        <v/>
      </c>
      <c r="CK127" s="292" t="str">
        <f ca="true">+IF(OFFSET('Sanitation Data'!$D$28,0,10*ROW('Sanitation Data'!D121))="","",OFFSET('Sanitation Data'!$D$28,0,10*ROW('Sanitation Data'!D121)))</f>
        <v/>
      </c>
      <c r="CL127" s="292" t="str">
        <f ca="true">+IF(OFFSET('Sanitation Data'!$D$29,0,10*ROW('Sanitation Data'!D121))="","",OFFSET('Sanitation Data'!$D$29,0,10*ROW('Sanitation Data'!D121)))</f>
        <v/>
      </c>
      <c r="CM127" s="292" t="str">
        <f ca="true">+IF(OFFSET('Sanitation Data'!$D$30,0,10*ROW('Sanitation Data'!D121))="","",OFFSET('Sanitation Data'!$D$30,0,10*ROW('Sanitation Data'!D121)))</f>
        <v/>
      </c>
      <c r="CN127" s="292" t="str">
        <f ca="true">+IF(OFFSET('Sanitation Data'!$D$31,0,10*ROW('Sanitation Data'!D121))="","",OFFSET('Sanitation Data'!$D$31,0,10*ROW('Sanitation Data'!D121)))</f>
        <v/>
      </c>
      <c r="CO127" s="292" t="str">
        <f ca="true">+IF(OFFSET('Sanitation Data'!$D$32,0,10*ROW('Sanitation Data'!D121))="","",OFFSET('Sanitation Data'!$D$32,0,10*ROW('Sanitation Data'!D121)))</f>
        <v/>
      </c>
      <c r="CP127" s="292" t="str">
        <f ca="true">+IF(OFFSET('Sanitation Data'!$E$28,0,10*ROW('Sanitation Data'!E121))="","",OFFSET('Sanitation Data'!$E$28,0,10*ROW('Sanitation Data'!E121)))</f>
        <v/>
      </c>
      <c r="CQ127" s="292" t="str">
        <f ca="true">+IF(OFFSET('Sanitation Data'!$E$29,0,10*ROW('Sanitation Data'!E121))="","",OFFSET('Sanitation Data'!$E$29,0,10*ROW('Sanitation Data'!E121)))</f>
        <v/>
      </c>
      <c r="CR127" s="292" t="str">
        <f ca="true">+IF(OFFSET('Sanitation Data'!$E$30,0,10*ROW('Sanitation Data'!E121))="","",OFFSET('Sanitation Data'!$E$30,0,10*ROW('Sanitation Data'!E121)))</f>
        <v/>
      </c>
      <c r="CS127" s="292" t="str">
        <f ca="true">+IF(OFFSET('Sanitation Data'!$E$31,0,10*ROW('Sanitation Data'!E121))="","",OFFSET('Sanitation Data'!$E$31,0,10*ROW('Sanitation Data'!E121)))</f>
        <v/>
      </c>
      <c r="CT127" s="292" t="str">
        <f ca="true">+IF(OFFSET('Sanitation Data'!$E$32,0,10*ROW('Sanitation Data'!E121))="","",OFFSET('Sanitation Data'!$E$32,0,10*ROW('Sanitation Data'!E121)))</f>
        <v/>
      </c>
      <c r="CU127" s="292" t="str">
        <f ca="true">+IF(OFFSET('Sanitation Data'!$F$28,0,10*ROW('Sanitation Data'!F121))="","",OFFSET('Sanitation Data'!$F$28,0,10*ROW('Sanitation Data'!F121)))</f>
        <v/>
      </c>
      <c r="CV127" s="292" t="str">
        <f ca="true">+IF(OFFSET('Sanitation Data'!$F$29,0,10*ROW('Sanitation Data'!F121))="","",OFFSET('Sanitation Data'!$F$29,0,10*ROW('Sanitation Data'!F121)))</f>
        <v/>
      </c>
      <c r="CW127" s="292" t="str">
        <f ca="true">+IF(OFFSET('Sanitation Data'!$F$30,0,10*ROW('Sanitation Data'!F121))="","",OFFSET('Sanitation Data'!$F$30,0,10*ROW('Sanitation Data'!F121)))</f>
        <v/>
      </c>
      <c r="CX127" s="292" t="str">
        <f ca="true">+IF(OFFSET('Sanitation Data'!$F$31,0,10*ROW('Sanitation Data'!F121))="","",OFFSET('Sanitation Data'!$F$31,0,10*ROW('Sanitation Data'!F121)))</f>
        <v/>
      </c>
      <c r="CY127" s="292" t="str">
        <f ca="true">+IF(OFFSET('Sanitation Data'!$F$32,0,10*ROW('Sanitation Data'!F121))="","",OFFSET('Sanitation Data'!$F$32,0,10*ROW('Sanitation Data'!F121)))</f>
        <v/>
      </c>
      <c r="CZ127" s="292" t="str">
        <f ca="true">+IF(OFFSET('Sanitation Data'!$G$28,0,10*ROW('Sanitation Data'!G121))="","",OFFSET('Sanitation Data'!$G$28,0,10*ROW('Sanitation Data'!G121)))</f>
        <v/>
      </c>
      <c r="DA127" s="292" t="str">
        <f ca="true">+IF(OFFSET('Sanitation Data'!$G$29,0,10*ROW('Sanitation Data'!G121))="","",OFFSET('Sanitation Data'!$G$29,0,10*ROW('Sanitation Data'!G121)))</f>
        <v/>
      </c>
      <c r="DB127" s="292" t="str">
        <f ca="true">+IF(OFFSET('Sanitation Data'!$G$30,0,10*ROW('Sanitation Data'!G121))="","",OFFSET('Sanitation Data'!$G$30,0,10*ROW('Sanitation Data'!G121)))</f>
        <v/>
      </c>
      <c r="DC127" s="292" t="str">
        <f ca="true">+IF(OFFSET('Sanitation Data'!$G$31,0,10*ROW('Sanitation Data'!G121))="","",OFFSET('Sanitation Data'!$G$31,0,10*ROW('Sanitation Data'!G121)))</f>
        <v/>
      </c>
      <c r="DD127" s="292" t="str">
        <f ca="true">+IF(OFFSET('Sanitation Data'!$G$32,0,10*ROW('Sanitation Data'!G121))="","",OFFSET('Sanitation Data'!$G$32,0,10*ROW('Sanitation Data'!G121)))</f>
        <v/>
      </c>
      <c r="DE127" s="292" t="str">
        <f ca="true">+IF(OFFSET('Sanitation Data'!$H$28,0,10*ROW('Sanitation Data'!H121))="","",OFFSET('Sanitation Data'!$H$28,0,10*ROW('Sanitation Data'!H121)))</f>
        <v/>
      </c>
      <c r="DF127" s="292" t="str">
        <f ca="true">+IF(OFFSET('Sanitation Data'!$H$29,0,10*ROW('Sanitation Data'!H121))="","",OFFSET('Sanitation Data'!$H$29,0,10*ROW('Sanitation Data'!H121)))</f>
        <v/>
      </c>
      <c r="DG127" s="292" t="str">
        <f ca="true">+IF(OFFSET('Sanitation Data'!$H$30,0,10*ROW('Sanitation Data'!H121))="","",OFFSET('Sanitation Data'!$H$30,0,10*ROW('Sanitation Data'!H121)))</f>
        <v/>
      </c>
      <c r="DH127" s="292" t="str">
        <f ca="true">+IF(OFFSET('Sanitation Data'!$H$31,0,10*ROW('Sanitation Data'!H121))="","",OFFSET('Sanitation Data'!$H$31,0,10*ROW('Sanitation Data'!H121)))</f>
        <v/>
      </c>
      <c r="DI127" s="292" t="str">
        <f ca="true">+IF(OFFSET('Sanitation Data'!$H$32,0,10*ROW('Sanitation Data'!H121))="","",OFFSET('Sanitation Data'!$H$32,0,10*ROW('Sanitation Data'!H121)))</f>
        <v/>
      </c>
      <c r="DJ127" s="292" t="str">
        <f ca="true">+IF(OFFSET('Sanitation Data'!$I$28,0,10*ROW('Sanitation Data'!I121))="","",OFFSET('Sanitation Data'!$I$28,0,10*ROW('Sanitation Data'!I121)))</f>
        <v/>
      </c>
      <c r="DK127" s="292" t="str">
        <f ca="true">+IF(OFFSET('Sanitation Data'!$I$29,0,10*ROW('Sanitation Data'!I121))="","",OFFSET('Sanitation Data'!$I$29,0,10*ROW('Sanitation Data'!I121)))</f>
        <v/>
      </c>
      <c r="DL127" s="292" t="str">
        <f ca="true">+IF(OFFSET('Sanitation Data'!$I$30,0,10*ROW('Sanitation Data'!I121))="","",OFFSET('Sanitation Data'!$I$30,0,10*ROW('Sanitation Data'!I121)))</f>
        <v/>
      </c>
      <c r="DM127" s="292" t="str">
        <f ca="true">+IF(OFFSET('Sanitation Data'!$I$31,0,10*ROW('Sanitation Data'!I121))="","",OFFSET('Sanitation Data'!$I$31,0,10*ROW('Sanitation Data'!I121)))</f>
        <v/>
      </c>
      <c r="DN127" s="292" t="str">
        <f ca="true">+IF(OFFSET('Sanitation Data'!$I$32,0,10*ROW('Sanitation Data'!I121))="","",OFFSET('Sanitation Data'!$I$32,0,10*ROW('Sanitation Data'!I121)))</f>
        <v/>
      </c>
      <c r="DO127" s="292" t="str">
        <f ca="true">+IF(OFFSET('Hygiene Data'!$D$11,0,10*ROW('Hygiene Data'!D121))="","",OFFSET('Hygiene Data'!$D$11,0,10*ROW('Hygiene Data'!D121)))</f>
        <v/>
      </c>
      <c r="DP127" s="292" t="str">
        <f ca="true">+IF(OFFSET('Hygiene Data'!$D$12,0,10*ROW('Hygiene Data'!D121))="","",OFFSET('Hygiene Data'!$D$12,0,10*ROW('Hygiene Data'!D121)))</f>
        <v/>
      </c>
      <c r="DQ127" s="292" t="str">
        <f ca="true">+IF(OFFSET('Hygiene Data'!$D$13,0,10*ROW('Hygiene Data'!D121))="","",OFFSET('Hygiene Data'!$D$13,0,10*ROW('Hygiene Data'!D121)))</f>
        <v/>
      </c>
      <c r="DR127" s="292" t="str">
        <f ca="true">+IF(OFFSET('Hygiene Data'!$E$11,0,10*ROW('Hygiene Data'!E121))="","",OFFSET('Hygiene Data'!$E$11,0,10*ROW('Hygiene Data'!E121)))</f>
        <v/>
      </c>
      <c r="DS127" s="292" t="str">
        <f ca="true">+IF(OFFSET('Hygiene Data'!$E$12,0,10*ROW('Hygiene Data'!E121))="","",OFFSET('Hygiene Data'!$E$12,0,10*ROW('Hygiene Data'!E121)))</f>
        <v/>
      </c>
      <c r="DT127" s="292" t="str">
        <f ca="true">+IF(OFFSET('Hygiene Data'!$E$13,0,10*ROW('Hygiene Data'!E121))="","",OFFSET('Hygiene Data'!$E$13,0,10*ROW('Hygiene Data'!E121)))</f>
        <v/>
      </c>
      <c r="DU127" s="292" t="str">
        <f ca="true">+IF(OFFSET('Hygiene Data'!$F$11,0,10*ROW('Hygiene Data'!F121))="","",OFFSET('Hygiene Data'!$F$11,0,10*ROW('Hygiene Data'!F121)))</f>
        <v/>
      </c>
      <c r="DV127" s="292" t="str">
        <f ca="true">+IF(OFFSET('Hygiene Data'!$F$12,0,10*ROW('Hygiene Data'!F121))="","",OFFSET('Hygiene Data'!$F$12,0,10*ROW('Hygiene Data'!F121)))</f>
        <v/>
      </c>
      <c r="DW127" s="292" t="str">
        <f ca="true">+IF(OFFSET('Hygiene Data'!$F$13,0,10*ROW('Hygiene Data'!F121))="","",OFFSET('Hygiene Data'!$F$13,0,10*ROW('Hygiene Data'!F121)))</f>
        <v/>
      </c>
      <c r="DX127" s="292" t="str">
        <f ca="true">+IF(OFFSET('Hygiene Data'!$G$11,0,10*ROW('Hygiene Data'!G121))="","",OFFSET('Hygiene Data'!$G$11,0,10*ROW('Hygiene Data'!G121)))</f>
        <v/>
      </c>
      <c r="DY127" s="292" t="str">
        <f ca="true">+IF(OFFSET('Hygiene Data'!$G$12,0,10*ROW('Hygiene Data'!G121))="","",OFFSET('Hygiene Data'!$G$12,0,10*ROW('Hygiene Data'!G121)))</f>
        <v/>
      </c>
      <c r="DZ127" s="292" t="str">
        <f ca="true">+IF(OFFSET('Hygiene Data'!$G$13,0,10*ROW('Hygiene Data'!G121))="","",OFFSET('Hygiene Data'!$G$13,0,10*ROW('Hygiene Data'!G121)))</f>
        <v/>
      </c>
      <c r="EA127" s="292" t="str">
        <f ca="true">+IF(OFFSET('Hygiene Data'!$H$11,0,10*ROW('Hygiene Data'!H121))="","",OFFSET('Hygiene Data'!$H$11,0,10*ROW('Hygiene Data'!H121)))</f>
        <v/>
      </c>
      <c r="EB127" s="292" t="str">
        <f ca="true">+IF(OFFSET('Hygiene Data'!$H$12,0,10*ROW('Hygiene Data'!H121))="","",OFFSET('Hygiene Data'!$H$12,0,10*ROW('Hygiene Data'!H121)))</f>
        <v/>
      </c>
      <c r="EC127" s="292" t="str">
        <f ca="true">+IF(OFFSET('Hygiene Data'!$H$13,0,10*ROW('Hygiene Data'!H121))="","",OFFSET('Hygiene Data'!$H$13,0,10*ROW('Hygiene Data'!H121)))</f>
        <v/>
      </c>
      <c r="ED127" s="292" t="str">
        <f ca="true">+IF(OFFSET('Hygiene Data'!$I$11,0,10*ROW('Hygiene Data'!I121))="","",OFFSET('Hygiene Data'!$I$11,0,10*ROW('Hygiene Data'!I121)))</f>
        <v/>
      </c>
      <c r="EE127" s="292" t="str">
        <f ca="true">+IF(OFFSET('Hygiene Data'!$I$12,0,10*ROW('Hygiene Data'!I121))="","",OFFSET('Hygiene Data'!$I$12,0,10*ROW('Hygiene Data'!I121)))</f>
        <v/>
      </c>
      <c r="EF127" s="29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8"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2"/>
      <c r="BS128" s="292" t="str">
        <f ca="true">+IF(OFFSET('Water Data'!$D$27,0,10*ROW('Water Data'!D122))="","",OFFSET('Water Data'!$D$27,0,10*ROW('Water Data'!D122)))</f>
        <v/>
      </c>
      <c r="BT128" s="292" t="str">
        <f ca="true">+IF(OFFSET('Water Data'!$D$28,0,10*ROW('Water Data'!D122))="","",OFFSET('Water Data'!$D$28,0,10*ROW('Water Data'!D122)))</f>
        <v/>
      </c>
      <c r="BU128" s="292" t="str">
        <f ca="true">+IF(OFFSET('Water Data'!$D$29,0,10*ROW('Water Data'!D122))="","",OFFSET('Water Data'!$D$29,0,10*ROW('Water Data'!D122)))</f>
        <v/>
      </c>
      <c r="BV128" s="292" t="str">
        <f ca="true">+IF(OFFSET('Water Data'!$E$27,0,10*ROW('Water Data'!E122))="","",OFFSET('Water Data'!$E$27,0,10*ROW('Water Data'!E122)))</f>
        <v/>
      </c>
      <c r="BW128" s="292" t="str">
        <f ca="true">+IF(OFFSET('Water Data'!$E$28,0,10*ROW('Water Data'!E122))="","",OFFSET('Water Data'!$E$28,0,10*ROW('Water Data'!E122)))</f>
        <v/>
      </c>
      <c r="BX128" s="292" t="str">
        <f ca="true">+IF(OFFSET('Water Data'!$E$29,0,10*ROW('Water Data'!E122))="","",OFFSET('Water Data'!$E$29,0,10*ROW('Water Data'!E122)))</f>
        <v/>
      </c>
      <c r="BY128" s="292" t="str">
        <f ca="true">+IF(OFFSET('Water Data'!$F$27,0,10*ROW('Water Data'!F122))="","",OFFSET('Water Data'!$F$27,0,10*ROW('Water Data'!F122)))</f>
        <v/>
      </c>
      <c r="BZ128" s="292" t="str">
        <f ca="true">+IF(OFFSET('Water Data'!$F$28,0,10*ROW('Water Data'!F122))="","",OFFSET('Water Data'!$F$28,0,10*ROW('Water Data'!F122)))</f>
        <v/>
      </c>
      <c r="CA128" s="292" t="str">
        <f ca="true">+IF(OFFSET('Water Data'!$F$29,0,10*ROW('Water Data'!F122))="","",OFFSET('Water Data'!$F$29,0,10*ROW('Water Data'!F122)))</f>
        <v/>
      </c>
      <c r="CB128" s="292" t="str">
        <f ca="true">+IF(OFFSET('Water Data'!$G$27,0,10*ROW('Water Data'!G122))="","",OFFSET('Water Data'!$G$27,0,10*ROW('Water Data'!G122)))</f>
        <v/>
      </c>
      <c r="CC128" s="292" t="str">
        <f ca="true">+IF(OFFSET('Water Data'!$G$28,0,10*ROW('Water Data'!G122))="","",OFFSET('Water Data'!$G$28,0,10*ROW('Water Data'!G122)))</f>
        <v/>
      </c>
      <c r="CD128" s="292" t="str">
        <f ca="true">+IF(OFFSET('Water Data'!$G$29,0,10*ROW('Water Data'!G122))="","",OFFSET('Water Data'!$G$29,0,10*ROW('Water Data'!G122)))</f>
        <v/>
      </c>
      <c r="CE128" s="292" t="str">
        <f ca="true">+IF(OFFSET('Water Data'!$H$27,0,10*ROW('Water Data'!H122))="","",OFFSET('Water Data'!$H$27,0,10*ROW('Water Data'!H122)))</f>
        <v/>
      </c>
      <c r="CF128" s="292" t="str">
        <f ca="true">+IF(OFFSET('Water Data'!$H$28,0,10*ROW('Water Data'!H122))="","",OFFSET('Water Data'!$H$28,0,10*ROW('Water Data'!H122)))</f>
        <v/>
      </c>
      <c r="CG128" s="292" t="str">
        <f ca="true">+IF(OFFSET('Water Data'!$H$29,0,10*ROW('Water Data'!H122))="","",OFFSET('Water Data'!$H$29,0,10*ROW('Water Data'!H122)))</f>
        <v/>
      </c>
      <c r="CH128" s="292" t="str">
        <f ca="true">+IF(OFFSET('Water Data'!$I$27,0,10*ROW('Water Data'!I122))="","",OFFSET('Water Data'!$I$27,0,10*ROW('Water Data'!I122)))</f>
        <v/>
      </c>
      <c r="CI128" s="292" t="str">
        <f ca="true">+IF(OFFSET('Water Data'!$I$28,0,10*ROW('Water Data'!I122))="","",OFFSET('Water Data'!$I$28,0,10*ROW('Water Data'!I122)))</f>
        <v/>
      </c>
      <c r="CJ128" s="292" t="str">
        <f ca="true">+IF(OFFSET('Water Data'!$I$29,0,10*ROW('Water Data'!I122))="","",OFFSET('Water Data'!$I$29,0,10*ROW('Water Data'!I122)))</f>
        <v/>
      </c>
      <c r="CK128" s="292" t="str">
        <f ca="true">+IF(OFFSET('Sanitation Data'!$D$28,0,10*ROW('Sanitation Data'!D122))="","",OFFSET('Sanitation Data'!$D$28,0,10*ROW('Sanitation Data'!D122)))</f>
        <v/>
      </c>
      <c r="CL128" s="292" t="str">
        <f ca="true">+IF(OFFSET('Sanitation Data'!$D$29,0,10*ROW('Sanitation Data'!D122))="","",OFFSET('Sanitation Data'!$D$29,0,10*ROW('Sanitation Data'!D122)))</f>
        <v/>
      </c>
      <c r="CM128" s="292" t="str">
        <f ca="true">+IF(OFFSET('Sanitation Data'!$D$30,0,10*ROW('Sanitation Data'!D122))="","",OFFSET('Sanitation Data'!$D$30,0,10*ROW('Sanitation Data'!D122)))</f>
        <v/>
      </c>
      <c r="CN128" s="292" t="str">
        <f ca="true">+IF(OFFSET('Sanitation Data'!$D$31,0,10*ROW('Sanitation Data'!D122))="","",OFFSET('Sanitation Data'!$D$31,0,10*ROW('Sanitation Data'!D122)))</f>
        <v/>
      </c>
      <c r="CO128" s="292" t="str">
        <f ca="true">+IF(OFFSET('Sanitation Data'!$D$32,0,10*ROW('Sanitation Data'!D122))="","",OFFSET('Sanitation Data'!$D$32,0,10*ROW('Sanitation Data'!D122)))</f>
        <v/>
      </c>
      <c r="CP128" s="292" t="str">
        <f ca="true">+IF(OFFSET('Sanitation Data'!$E$28,0,10*ROW('Sanitation Data'!E122))="","",OFFSET('Sanitation Data'!$E$28,0,10*ROW('Sanitation Data'!E122)))</f>
        <v/>
      </c>
      <c r="CQ128" s="292" t="str">
        <f ca="true">+IF(OFFSET('Sanitation Data'!$E$29,0,10*ROW('Sanitation Data'!E122))="","",OFFSET('Sanitation Data'!$E$29,0,10*ROW('Sanitation Data'!E122)))</f>
        <v/>
      </c>
      <c r="CR128" s="292" t="str">
        <f ca="true">+IF(OFFSET('Sanitation Data'!$E$30,0,10*ROW('Sanitation Data'!E122))="","",OFFSET('Sanitation Data'!$E$30,0,10*ROW('Sanitation Data'!E122)))</f>
        <v/>
      </c>
      <c r="CS128" s="292" t="str">
        <f ca="true">+IF(OFFSET('Sanitation Data'!$E$31,0,10*ROW('Sanitation Data'!E122))="","",OFFSET('Sanitation Data'!$E$31,0,10*ROW('Sanitation Data'!E122)))</f>
        <v/>
      </c>
      <c r="CT128" s="292" t="str">
        <f ca="true">+IF(OFFSET('Sanitation Data'!$E$32,0,10*ROW('Sanitation Data'!E122))="","",OFFSET('Sanitation Data'!$E$32,0,10*ROW('Sanitation Data'!E122)))</f>
        <v/>
      </c>
      <c r="CU128" s="292" t="str">
        <f ca="true">+IF(OFFSET('Sanitation Data'!$F$28,0,10*ROW('Sanitation Data'!F122))="","",OFFSET('Sanitation Data'!$F$28,0,10*ROW('Sanitation Data'!F122)))</f>
        <v/>
      </c>
      <c r="CV128" s="292" t="str">
        <f ca="true">+IF(OFFSET('Sanitation Data'!$F$29,0,10*ROW('Sanitation Data'!F122))="","",OFFSET('Sanitation Data'!$F$29,0,10*ROW('Sanitation Data'!F122)))</f>
        <v/>
      </c>
      <c r="CW128" s="292" t="str">
        <f ca="true">+IF(OFFSET('Sanitation Data'!$F$30,0,10*ROW('Sanitation Data'!F122))="","",OFFSET('Sanitation Data'!$F$30,0,10*ROW('Sanitation Data'!F122)))</f>
        <v/>
      </c>
      <c r="CX128" s="292" t="str">
        <f ca="true">+IF(OFFSET('Sanitation Data'!$F$31,0,10*ROW('Sanitation Data'!F122))="","",OFFSET('Sanitation Data'!$F$31,0,10*ROW('Sanitation Data'!F122)))</f>
        <v/>
      </c>
      <c r="CY128" s="292" t="str">
        <f ca="true">+IF(OFFSET('Sanitation Data'!$F$32,0,10*ROW('Sanitation Data'!F122))="","",OFFSET('Sanitation Data'!$F$32,0,10*ROW('Sanitation Data'!F122)))</f>
        <v/>
      </c>
      <c r="CZ128" s="292" t="str">
        <f ca="true">+IF(OFFSET('Sanitation Data'!$G$28,0,10*ROW('Sanitation Data'!G122))="","",OFFSET('Sanitation Data'!$G$28,0,10*ROW('Sanitation Data'!G122)))</f>
        <v/>
      </c>
      <c r="DA128" s="292" t="str">
        <f ca="true">+IF(OFFSET('Sanitation Data'!$G$29,0,10*ROW('Sanitation Data'!G122))="","",OFFSET('Sanitation Data'!$G$29,0,10*ROW('Sanitation Data'!G122)))</f>
        <v/>
      </c>
      <c r="DB128" s="292" t="str">
        <f ca="true">+IF(OFFSET('Sanitation Data'!$G$30,0,10*ROW('Sanitation Data'!G122))="","",OFFSET('Sanitation Data'!$G$30,0,10*ROW('Sanitation Data'!G122)))</f>
        <v/>
      </c>
      <c r="DC128" s="292" t="str">
        <f ca="true">+IF(OFFSET('Sanitation Data'!$G$31,0,10*ROW('Sanitation Data'!G122))="","",OFFSET('Sanitation Data'!$G$31,0,10*ROW('Sanitation Data'!G122)))</f>
        <v/>
      </c>
      <c r="DD128" s="292" t="str">
        <f ca="true">+IF(OFFSET('Sanitation Data'!$G$32,0,10*ROW('Sanitation Data'!G122))="","",OFFSET('Sanitation Data'!$G$32,0,10*ROW('Sanitation Data'!G122)))</f>
        <v/>
      </c>
      <c r="DE128" s="292" t="str">
        <f ca="true">+IF(OFFSET('Sanitation Data'!$H$28,0,10*ROW('Sanitation Data'!H122))="","",OFFSET('Sanitation Data'!$H$28,0,10*ROW('Sanitation Data'!H122)))</f>
        <v/>
      </c>
      <c r="DF128" s="292" t="str">
        <f ca="true">+IF(OFFSET('Sanitation Data'!$H$29,0,10*ROW('Sanitation Data'!H122))="","",OFFSET('Sanitation Data'!$H$29,0,10*ROW('Sanitation Data'!H122)))</f>
        <v/>
      </c>
      <c r="DG128" s="292" t="str">
        <f ca="true">+IF(OFFSET('Sanitation Data'!$H$30,0,10*ROW('Sanitation Data'!H122))="","",OFFSET('Sanitation Data'!$H$30,0,10*ROW('Sanitation Data'!H122)))</f>
        <v/>
      </c>
      <c r="DH128" s="292" t="str">
        <f ca="true">+IF(OFFSET('Sanitation Data'!$H$31,0,10*ROW('Sanitation Data'!H122))="","",OFFSET('Sanitation Data'!$H$31,0,10*ROW('Sanitation Data'!H122)))</f>
        <v/>
      </c>
      <c r="DI128" s="292" t="str">
        <f ca="true">+IF(OFFSET('Sanitation Data'!$H$32,0,10*ROW('Sanitation Data'!H122))="","",OFFSET('Sanitation Data'!$H$32,0,10*ROW('Sanitation Data'!H122)))</f>
        <v/>
      </c>
      <c r="DJ128" s="292" t="str">
        <f ca="true">+IF(OFFSET('Sanitation Data'!$I$28,0,10*ROW('Sanitation Data'!I122))="","",OFFSET('Sanitation Data'!$I$28,0,10*ROW('Sanitation Data'!I122)))</f>
        <v/>
      </c>
      <c r="DK128" s="292" t="str">
        <f ca="true">+IF(OFFSET('Sanitation Data'!$I$29,0,10*ROW('Sanitation Data'!I122))="","",OFFSET('Sanitation Data'!$I$29,0,10*ROW('Sanitation Data'!I122)))</f>
        <v/>
      </c>
      <c r="DL128" s="292" t="str">
        <f ca="true">+IF(OFFSET('Sanitation Data'!$I$30,0,10*ROW('Sanitation Data'!I122))="","",OFFSET('Sanitation Data'!$I$30,0,10*ROW('Sanitation Data'!I122)))</f>
        <v/>
      </c>
      <c r="DM128" s="292" t="str">
        <f ca="true">+IF(OFFSET('Sanitation Data'!$I$31,0,10*ROW('Sanitation Data'!I122))="","",OFFSET('Sanitation Data'!$I$31,0,10*ROW('Sanitation Data'!I122)))</f>
        <v/>
      </c>
      <c r="DN128" s="292" t="str">
        <f ca="true">+IF(OFFSET('Sanitation Data'!$I$32,0,10*ROW('Sanitation Data'!I122))="","",OFFSET('Sanitation Data'!$I$32,0,10*ROW('Sanitation Data'!I122)))</f>
        <v/>
      </c>
      <c r="DO128" s="292" t="str">
        <f ca="true">+IF(OFFSET('Hygiene Data'!$D$11,0,10*ROW('Hygiene Data'!D122))="","",OFFSET('Hygiene Data'!$D$11,0,10*ROW('Hygiene Data'!D122)))</f>
        <v/>
      </c>
      <c r="DP128" s="292" t="str">
        <f ca="true">+IF(OFFSET('Hygiene Data'!$D$12,0,10*ROW('Hygiene Data'!D122))="","",OFFSET('Hygiene Data'!$D$12,0,10*ROW('Hygiene Data'!D122)))</f>
        <v/>
      </c>
      <c r="DQ128" s="292" t="str">
        <f ca="true">+IF(OFFSET('Hygiene Data'!$D$13,0,10*ROW('Hygiene Data'!D122))="","",OFFSET('Hygiene Data'!$D$13,0,10*ROW('Hygiene Data'!D122)))</f>
        <v/>
      </c>
      <c r="DR128" s="292" t="str">
        <f ca="true">+IF(OFFSET('Hygiene Data'!$E$11,0,10*ROW('Hygiene Data'!E122))="","",OFFSET('Hygiene Data'!$E$11,0,10*ROW('Hygiene Data'!E122)))</f>
        <v/>
      </c>
      <c r="DS128" s="292" t="str">
        <f ca="true">+IF(OFFSET('Hygiene Data'!$E$12,0,10*ROW('Hygiene Data'!E122))="","",OFFSET('Hygiene Data'!$E$12,0,10*ROW('Hygiene Data'!E122)))</f>
        <v/>
      </c>
      <c r="DT128" s="292" t="str">
        <f ca="true">+IF(OFFSET('Hygiene Data'!$E$13,0,10*ROW('Hygiene Data'!E122))="","",OFFSET('Hygiene Data'!$E$13,0,10*ROW('Hygiene Data'!E122)))</f>
        <v/>
      </c>
      <c r="DU128" s="292" t="str">
        <f ca="true">+IF(OFFSET('Hygiene Data'!$F$11,0,10*ROW('Hygiene Data'!F122))="","",OFFSET('Hygiene Data'!$F$11,0,10*ROW('Hygiene Data'!F122)))</f>
        <v/>
      </c>
      <c r="DV128" s="292" t="str">
        <f ca="true">+IF(OFFSET('Hygiene Data'!$F$12,0,10*ROW('Hygiene Data'!F122))="","",OFFSET('Hygiene Data'!$F$12,0,10*ROW('Hygiene Data'!F122)))</f>
        <v/>
      </c>
      <c r="DW128" s="292" t="str">
        <f ca="true">+IF(OFFSET('Hygiene Data'!$F$13,0,10*ROW('Hygiene Data'!F122))="","",OFFSET('Hygiene Data'!$F$13,0,10*ROW('Hygiene Data'!F122)))</f>
        <v/>
      </c>
      <c r="DX128" s="292" t="str">
        <f ca="true">+IF(OFFSET('Hygiene Data'!$G$11,0,10*ROW('Hygiene Data'!G122))="","",OFFSET('Hygiene Data'!$G$11,0,10*ROW('Hygiene Data'!G122)))</f>
        <v/>
      </c>
      <c r="DY128" s="292" t="str">
        <f ca="true">+IF(OFFSET('Hygiene Data'!$G$12,0,10*ROW('Hygiene Data'!G122))="","",OFFSET('Hygiene Data'!$G$12,0,10*ROW('Hygiene Data'!G122)))</f>
        <v/>
      </c>
      <c r="DZ128" s="292" t="str">
        <f ca="true">+IF(OFFSET('Hygiene Data'!$G$13,0,10*ROW('Hygiene Data'!G122))="","",OFFSET('Hygiene Data'!$G$13,0,10*ROW('Hygiene Data'!G122)))</f>
        <v/>
      </c>
      <c r="EA128" s="292" t="str">
        <f ca="true">+IF(OFFSET('Hygiene Data'!$H$11,0,10*ROW('Hygiene Data'!H122))="","",OFFSET('Hygiene Data'!$H$11,0,10*ROW('Hygiene Data'!H122)))</f>
        <v/>
      </c>
      <c r="EB128" s="292" t="str">
        <f ca="true">+IF(OFFSET('Hygiene Data'!$H$12,0,10*ROW('Hygiene Data'!H122))="","",OFFSET('Hygiene Data'!$H$12,0,10*ROW('Hygiene Data'!H122)))</f>
        <v/>
      </c>
      <c r="EC128" s="292" t="str">
        <f ca="true">+IF(OFFSET('Hygiene Data'!$H$13,0,10*ROW('Hygiene Data'!H122))="","",OFFSET('Hygiene Data'!$H$13,0,10*ROW('Hygiene Data'!H122)))</f>
        <v/>
      </c>
      <c r="ED128" s="292" t="str">
        <f ca="true">+IF(OFFSET('Hygiene Data'!$I$11,0,10*ROW('Hygiene Data'!I122))="","",OFFSET('Hygiene Data'!$I$11,0,10*ROW('Hygiene Data'!I122)))</f>
        <v/>
      </c>
      <c r="EE128" s="292" t="str">
        <f ca="true">+IF(OFFSET('Hygiene Data'!$I$12,0,10*ROW('Hygiene Data'!I122))="","",OFFSET('Hygiene Data'!$I$12,0,10*ROW('Hygiene Data'!I122)))</f>
        <v/>
      </c>
      <c r="EF128" s="29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8"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2"/>
      <c r="BS129" s="292" t="str">
        <f ca="true">+IF(OFFSET('Water Data'!$D$27,0,10*ROW('Water Data'!D123))="","",OFFSET('Water Data'!$D$27,0,10*ROW('Water Data'!D123)))</f>
        <v/>
      </c>
      <c r="BT129" s="292" t="str">
        <f ca="true">+IF(OFFSET('Water Data'!$D$28,0,10*ROW('Water Data'!D123))="","",OFFSET('Water Data'!$D$28,0,10*ROW('Water Data'!D123)))</f>
        <v/>
      </c>
      <c r="BU129" s="292" t="str">
        <f ca="true">+IF(OFFSET('Water Data'!$D$29,0,10*ROW('Water Data'!D123))="","",OFFSET('Water Data'!$D$29,0,10*ROW('Water Data'!D123)))</f>
        <v/>
      </c>
      <c r="BV129" s="292" t="str">
        <f ca="true">+IF(OFFSET('Water Data'!$E$27,0,10*ROW('Water Data'!E123))="","",OFFSET('Water Data'!$E$27,0,10*ROW('Water Data'!E123)))</f>
        <v/>
      </c>
      <c r="BW129" s="292" t="str">
        <f ca="true">+IF(OFFSET('Water Data'!$E$28,0,10*ROW('Water Data'!E123))="","",OFFSET('Water Data'!$E$28,0,10*ROW('Water Data'!E123)))</f>
        <v/>
      </c>
      <c r="BX129" s="292" t="str">
        <f ca="true">+IF(OFFSET('Water Data'!$E$29,0,10*ROW('Water Data'!E123))="","",OFFSET('Water Data'!$E$29,0,10*ROW('Water Data'!E123)))</f>
        <v/>
      </c>
      <c r="BY129" s="292" t="str">
        <f ca="true">+IF(OFFSET('Water Data'!$F$27,0,10*ROW('Water Data'!F123))="","",OFFSET('Water Data'!$F$27,0,10*ROW('Water Data'!F123)))</f>
        <v/>
      </c>
      <c r="BZ129" s="292" t="str">
        <f ca="true">+IF(OFFSET('Water Data'!$F$28,0,10*ROW('Water Data'!F123))="","",OFFSET('Water Data'!$F$28,0,10*ROW('Water Data'!F123)))</f>
        <v/>
      </c>
      <c r="CA129" s="292" t="str">
        <f ca="true">+IF(OFFSET('Water Data'!$F$29,0,10*ROW('Water Data'!F123))="","",OFFSET('Water Data'!$F$29,0,10*ROW('Water Data'!F123)))</f>
        <v/>
      </c>
      <c r="CB129" s="292" t="str">
        <f ca="true">+IF(OFFSET('Water Data'!$G$27,0,10*ROW('Water Data'!G123))="","",OFFSET('Water Data'!$G$27,0,10*ROW('Water Data'!G123)))</f>
        <v/>
      </c>
      <c r="CC129" s="292" t="str">
        <f ca="true">+IF(OFFSET('Water Data'!$G$28,0,10*ROW('Water Data'!G123))="","",OFFSET('Water Data'!$G$28,0,10*ROW('Water Data'!G123)))</f>
        <v/>
      </c>
      <c r="CD129" s="292" t="str">
        <f ca="true">+IF(OFFSET('Water Data'!$G$29,0,10*ROW('Water Data'!G123))="","",OFFSET('Water Data'!$G$29,0,10*ROW('Water Data'!G123)))</f>
        <v/>
      </c>
      <c r="CE129" s="292" t="str">
        <f ca="true">+IF(OFFSET('Water Data'!$H$27,0,10*ROW('Water Data'!H123))="","",OFFSET('Water Data'!$H$27,0,10*ROW('Water Data'!H123)))</f>
        <v/>
      </c>
      <c r="CF129" s="292" t="str">
        <f ca="true">+IF(OFFSET('Water Data'!$H$28,0,10*ROW('Water Data'!H123))="","",OFFSET('Water Data'!$H$28,0,10*ROW('Water Data'!H123)))</f>
        <v/>
      </c>
      <c r="CG129" s="292" t="str">
        <f ca="true">+IF(OFFSET('Water Data'!$H$29,0,10*ROW('Water Data'!H123))="","",OFFSET('Water Data'!$H$29,0,10*ROW('Water Data'!H123)))</f>
        <v/>
      </c>
      <c r="CH129" s="292" t="str">
        <f ca="true">+IF(OFFSET('Water Data'!$I$27,0,10*ROW('Water Data'!I123))="","",OFFSET('Water Data'!$I$27,0,10*ROW('Water Data'!I123)))</f>
        <v/>
      </c>
      <c r="CI129" s="292" t="str">
        <f ca="true">+IF(OFFSET('Water Data'!$I$28,0,10*ROW('Water Data'!I123))="","",OFFSET('Water Data'!$I$28,0,10*ROW('Water Data'!I123)))</f>
        <v/>
      </c>
      <c r="CJ129" s="292" t="str">
        <f ca="true">+IF(OFFSET('Water Data'!$I$29,0,10*ROW('Water Data'!I123))="","",OFFSET('Water Data'!$I$29,0,10*ROW('Water Data'!I123)))</f>
        <v/>
      </c>
      <c r="CK129" s="292" t="str">
        <f ca="true">+IF(OFFSET('Sanitation Data'!$D$28,0,10*ROW('Sanitation Data'!D123))="","",OFFSET('Sanitation Data'!$D$28,0,10*ROW('Sanitation Data'!D123)))</f>
        <v/>
      </c>
      <c r="CL129" s="292" t="str">
        <f ca="true">+IF(OFFSET('Sanitation Data'!$D$29,0,10*ROW('Sanitation Data'!D123))="","",OFFSET('Sanitation Data'!$D$29,0,10*ROW('Sanitation Data'!D123)))</f>
        <v/>
      </c>
      <c r="CM129" s="292" t="str">
        <f ca="true">+IF(OFFSET('Sanitation Data'!$D$30,0,10*ROW('Sanitation Data'!D123))="","",OFFSET('Sanitation Data'!$D$30,0,10*ROW('Sanitation Data'!D123)))</f>
        <v/>
      </c>
      <c r="CN129" s="292" t="str">
        <f ca="true">+IF(OFFSET('Sanitation Data'!$D$31,0,10*ROW('Sanitation Data'!D123))="","",OFFSET('Sanitation Data'!$D$31,0,10*ROW('Sanitation Data'!D123)))</f>
        <v/>
      </c>
      <c r="CO129" s="292" t="str">
        <f ca="true">+IF(OFFSET('Sanitation Data'!$D$32,0,10*ROW('Sanitation Data'!D123))="","",OFFSET('Sanitation Data'!$D$32,0,10*ROW('Sanitation Data'!D123)))</f>
        <v/>
      </c>
      <c r="CP129" s="292" t="str">
        <f ca="true">+IF(OFFSET('Sanitation Data'!$E$28,0,10*ROW('Sanitation Data'!E123))="","",OFFSET('Sanitation Data'!$E$28,0,10*ROW('Sanitation Data'!E123)))</f>
        <v/>
      </c>
      <c r="CQ129" s="292" t="str">
        <f ca="true">+IF(OFFSET('Sanitation Data'!$E$29,0,10*ROW('Sanitation Data'!E123))="","",OFFSET('Sanitation Data'!$E$29,0,10*ROW('Sanitation Data'!E123)))</f>
        <v/>
      </c>
      <c r="CR129" s="292" t="str">
        <f ca="true">+IF(OFFSET('Sanitation Data'!$E$30,0,10*ROW('Sanitation Data'!E123))="","",OFFSET('Sanitation Data'!$E$30,0,10*ROW('Sanitation Data'!E123)))</f>
        <v/>
      </c>
      <c r="CS129" s="292" t="str">
        <f ca="true">+IF(OFFSET('Sanitation Data'!$E$31,0,10*ROW('Sanitation Data'!E123))="","",OFFSET('Sanitation Data'!$E$31,0,10*ROW('Sanitation Data'!E123)))</f>
        <v/>
      </c>
      <c r="CT129" s="292" t="str">
        <f ca="true">+IF(OFFSET('Sanitation Data'!$E$32,0,10*ROW('Sanitation Data'!E123))="","",OFFSET('Sanitation Data'!$E$32,0,10*ROW('Sanitation Data'!E123)))</f>
        <v/>
      </c>
      <c r="CU129" s="292" t="str">
        <f ca="true">+IF(OFFSET('Sanitation Data'!$F$28,0,10*ROW('Sanitation Data'!F123))="","",OFFSET('Sanitation Data'!$F$28,0,10*ROW('Sanitation Data'!F123)))</f>
        <v/>
      </c>
      <c r="CV129" s="292" t="str">
        <f ca="true">+IF(OFFSET('Sanitation Data'!$F$29,0,10*ROW('Sanitation Data'!F123))="","",OFFSET('Sanitation Data'!$F$29,0,10*ROW('Sanitation Data'!F123)))</f>
        <v/>
      </c>
      <c r="CW129" s="292" t="str">
        <f ca="true">+IF(OFFSET('Sanitation Data'!$F$30,0,10*ROW('Sanitation Data'!F123))="","",OFFSET('Sanitation Data'!$F$30,0,10*ROW('Sanitation Data'!F123)))</f>
        <v/>
      </c>
      <c r="CX129" s="292" t="str">
        <f ca="true">+IF(OFFSET('Sanitation Data'!$F$31,0,10*ROW('Sanitation Data'!F123))="","",OFFSET('Sanitation Data'!$F$31,0,10*ROW('Sanitation Data'!F123)))</f>
        <v/>
      </c>
      <c r="CY129" s="292" t="str">
        <f ca="true">+IF(OFFSET('Sanitation Data'!$F$32,0,10*ROW('Sanitation Data'!F123))="","",OFFSET('Sanitation Data'!$F$32,0,10*ROW('Sanitation Data'!F123)))</f>
        <v/>
      </c>
      <c r="CZ129" s="292" t="str">
        <f ca="true">+IF(OFFSET('Sanitation Data'!$G$28,0,10*ROW('Sanitation Data'!G123))="","",OFFSET('Sanitation Data'!$G$28,0,10*ROW('Sanitation Data'!G123)))</f>
        <v/>
      </c>
      <c r="DA129" s="292" t="str">
        <f ca="true">+IF(OFFSET('Sanitation Data'!$G$29,0,10*ROW('Sanitation Data'!G123))="","",OFFSET('Sanitation Data'!$G$29,0,10*ROW('Sanitation Data'!G123)))</f>
        <v/>
      </c>
      <c r="DB129" s="292" t="str">
        <f ca="true">+IF(OFFSET('Sanitation Data'!$G$30,0,10*ROW('Sanitation Data'!G123))="","",OFFSET('Sanitation Data'!$G$30,0,10*ROW('Sanitation Data'!G123)))</f>
        <v/>
      </c>
      <c r="DC129" s="292" t="str">
        <f ca="true">+IF(OFFSET('Sanitation Data'!$G$31,0,10*ROW('Sanitation Data'!G123))="","",OFFSET('Sanitation Data'!$G$31,0,10*ROW('Sanitation Data'!G123)))</f>
        <v/>
      </c>
      <c r="DD129" s="292" t="str">
        <f ca="true">+IF(OFFSET('Sanitation Data'!$G$32,0,10*ROW('Sanitation Data'!G123))="","",OFFSET('Sanitation Data'!$G$32,0,10*ROW('Sanitation Data'!G123)))</f>
        <v/>
      </c>
      <c r="DE129" s="292" t="str">
        <f ca="true">+IF(OFFSET('Sanitation Data'!$H$28,0,10*ROW('Sanitation Data'!H123))="","",OFFSET('Sanitation Data'!$H$28,0,10*ROW('Sanitation Data'!H123)))</f>
        <v/>
      </c>
      <c r="DF129" s="292" t="str">
        <f ca="true">+IF(OFFSET('Sanitation Data'!$H$29,0,10*ROW('Sanitation Data'!H123))="","",OFFSET('Sanitation Data'!$H$29,0,10*ROW('Sanitation Data'!H123)))</f>
        <v/>
      </c>
      <c r="DG129" s="292" t="str">
        <f ca="true">+IF(OFFSET('Sanitation Data'!$H$30,0,10*ROW('Sanitation Data'!H123))="","",OFFSET('Sanitation Data'!$H$30,0,10*ROW('Sanitation Data'!H123)))</f>
        <v/>
      </c>
      <c r="DH129" s="292" t="str">
        <f ca="true">+IF(OFFSET('Sanitation Data'!$H$31,0,10*ROW('Sanitation Data'!H123))="","",OFFSET('Sanitation Data'!$H$31,0,10*ROW('Sanitation Data'!H123)))</f>
        <v/>
      </c>
      <c r="DI129" s="292" t="str">
        <f ca="true">+IF(OFFSET('Sanitation Data'!$H$32,0,10*ROW('Sanitation Data'!H123))="","",OFFSET('Sanitation Data'!$H$32,0,10*ROW('Sanitation Data'!H123)))</f>
        <v/>
      </c>
      <c r="DJ129" s="292" t="str">
        <f ca="true">+IF(OFFSET('Sanitation Data'!$I$28,0,10*ROW('Sanitation Data'!I123))="","",OFFSET('Sanitation Data'!$I$28,0,10*ROW('Sanitation Data'!I123)))</f>
        <v/>
      </c>
      <c r="DK129" s="292" t="str">
        <f ca="true">+IF(OFFSET('Sanitation Data'!$I$29,0,10*ROW('Sanitation Data'!I123))="","",OFFSET('Sanitation Data'!$I$29,0,10*ROW('Sanitation Data'!I123)))</f>
        <v/>
      </c>
      <c r="DL129" s="292" t="str">
        <f ca="true">+IF(OFFSET('Sanitation Data'!$I$30,0,10*ROW('Sanitation Data'!I123))="","",OFFSET('Sanitation Data'!$I$30,0,10*ROW('Sanitation Data'!I123)))</f>
        <v/>
      </c>
      <c r="DM129" s="292" t="str">
        <f ca="true">+IF(OFFSET('Sanitation Data'!$I$31,0,10*ROW('Sanitation Data'!I123))="","",OFFSET('Sanitation Data'!$I$31,0,10*ROW('Sanitation Data'!I123)))</f>
        <v/>
      </c>
      <c r="DN129" s="292" t="str">
        <f ca="true">+IF(OFFSET('Sanitation Data'!$I$32,0,10*ROW('Sanitation Data'!I123))="","",OFFSET('Sanitation Data'!$I$32,0,10*ROW('Sanitation Data'!I123)))</f>
        <v/>
      </c>
      <c r="DO129" s="292" t="str">
        <f ca="true">+IF(OFFSET('Hygiene Data'!$D$11,0,10*ROW('Hygiene Data'!D123))="","",OFFSET('Hygiene Data'!$D$11,0,10*ROW('Hygiene Data'!D123)))</f>
        <v/>
      </c>
      <c r="DP129" s="292" t="str">
        <f ca="true">+IF(OFFSET('Hygiene Data'!$D$12,0,10*ROW('Hygiene Data'!D123))="","",OFFSET('Hygiene Data'!$D$12,0,10*ROW('Hygiene Data'!D123)))</f>
        <v/>
      </c>
      <c r="DQ129" s="292" t="str">
        <f ca="true">+IF(OFFSET('Hygiene Data'!$D$13,0,10*ROW('Hygiene Data'!D123))="","",OFFSET('Hygiene Data'!$D$13,0,10*ROW('Hygiene Data'!D123)))</f>
        <v/>
      </c>
      <c r="DR129" s="292" t="str">
        <f ca="true">+IF(OFFSET('Hygiene Data'!$E$11,0,10*ROW('Hygiene Data'!E123))="","",OFFSET('Hygiene Data'!$E$11,0,10*ROW('Hygiene Data'!E123)))</f>
        <v/>
      </c>
      <c r="DS129" s="292" t="str">
        <f ca="true">+IF(OFFSET('Hygiene Data'!$E$12,0,10*ROW('Hygiene Data'!E123))="","",OFFSET('Hygiene Data'!$E$12,0,10*ROW('Hygiene Data'!E123)))</f>
        <v/>
      </c>
      <c r="DT129" s="292" t="str">
        <f ca="true">+IF(OFFSET('Hygiene Data'!$E$13,0,10*ROW('Hygiene Data'!E123))="","",OFFSET('Hygiene Data'!$E$13,0,10*ROW('Hygiene Data'!E123)))</f>
        <v/>
      </c>
      <c r="DU129" s="292" t="str">
        <f ca="true">+IF(OFFSET('Hygiene Data'!$F$11,0,10*ROW('Hygiene Data'!F123))="","",OFFSET('Hygiene Data'!$F$11,0,10*ROW('Hygiene Data'!F123)))</f>
        <v/>
      </c>
      <c r="DV129" s="292" t="str">
        <f ca="true">+IF(OFFSET('Hygiene Data'!$F$12,0,10*ROW('Hygiene Data'!F123))="","",OFFSET('Hygiene Data'!$F$12,0,10*ROW('Hygiene Data'!F123)))</f>
        <v/>
      </c>
      <c r="DW129" s="292" t="str">
        <f ca="true">+IF(OFFSET('Hygiene Data'!$F$13,0,10*ROW('Hygiene Data'!F123))="","",OFFSET('Hygiene Data'!$F$13,0,10*ROW('Hygiene Data'!F123)))</f>
        <v/>
      </c>
      <c r="DX129" s="292" t="str">
        <f ca="true">+IF(OFFSET('Hygiene Data'!$G$11,0,10*ROW('Hygiene Data'!G123))="","",OFFSET('Hygiene Data'!$G$11,0,10*ROW('Hygiene Data'!G123)))</f>
        <v/>
      </c>
      <c r="DY129" s="292" t="str">
        <f ca="true">+IF(OFFSET('Hygiene Data'!$G$12,0,10*ROW('Hygiene Data'!G123))="","",OFFSET('Hygiene Data'!$G$12,0,10*ROW('Hygiene Data'!G123)))</f>
        <v/>
      </c>
      <c r="DZ129" s="292" t="str">
        <f ca="true">+IF(OFFSET('Hygiene Data'!$G$13,0,10*ROW('Hygiene Data'!G123))="","",OFFSET('Hygiene Data'!$G$13,0,10*ROW('Hygiene Data'!G123)))</f>
        <v/>
      </c>
      <c r="EA129" s="292" t="str">
        <f ca="true">+IF(OFFSET('Hygiene Data'!$H$11,0,10*ROW('Hygiene Data'!H123))="","",OFFSET('Hygiene Data'!$H$11,0,10*ROW('Hygiene Data'!H123)))</f>
        <v/>
      </c>
      <c r="EB129" s="292" t="str">
        <f ca="true">+IF(OFFSET('Hygiene Data'!$H$12,0,10*ROW('Hygiene Data'!H123))="","",OFFSET('Hygiene Data'!$H$12,0,10*ROW('Hygiene Data'!H123)))</f>
        <v/>
      </c>
      <c r="EC129" s="292" t="str">
        <f ca="true">+IF(OFFSET('Hygiene Data'!$H$13,0,10*ROW('Hygiene Data'!H123))="","",OFFSET('Hygiene Data'!$H$13,0,10*ROW('Hygiene Data'!H123)))</f>
        <v/>
      </c>
      <c r="ED129" s="292" t="str">
        <f ca="true">+IF(OFFSET('Hygiene Data'!$I$11,0,10*ROW('Hygiene Data'!I123))="","",OFFSET('Hygiene Data'!$I$11,0,10*ROW('Hygiene Data'!I123)))</f>
        <v/>
      </c>
      <c r="EE129" s="292" t="str">
        <f ca="true">+IF(OFFSET('Hygiene Data'!$I$12,0,10*ROW('Hygiene Data'!I123))="","",OFFSET('Hygiene Data'!$I$12,0,10*ROW('Hygiene Data'!I123)))</f>
        <v/>
      </c>
      <c r="EF129" s="29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8"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2"/>
      <c r="BS130" s="292" t="str">
        <f ca="true">+IF(OFFSET('Water Data'!$D$27,0,10*ROW('Water Data'!D124))="","",OFFSET('Water Data'!$D$27,0,10*ROW('Water Data'!D124)))</f>
        <v/>
      </c>
      <c r="BT130" s="292" t="str">
        <f ca="true">+IF(OFFSET('Water Data'!$D$28,0,10*ROW('Water Data'!D124))="","",OFFSET('Water Data'!$D$28,0,10*ROW('Water Data'!D124)))</f>
        <v/>
      </c>
      <c r="BU130" s="292" t="str">
        <f ca="true">+IF(OFFSET('Water Data'!$D$29,0,10*ROW('Water Data'!D124))="","",OFFSET('Water Data'!$D$29,0,10*ROW('Water Data'!D124)))</f>
        <v/>
      </c>
      <c r="BV130" s="292" t="str">
        <f ca="true">+IF(OFFSET('Water Data'!$E$27,0,10*ROW('Water Data'!E124))="","",OFFSET('Water Data'!$E$27,0,10*ROW('Water Data'!E124)))</f>
        <v/>
      </c>
      <c r="BW130" s="292" t="str">
        <f ca="true">+IF(OFFSET('Water Data'!$E$28,0,10*ROW('Water Data'!E124))="","",OFFSET('Water Data'!$E$28,0,10*ROW('Water Data'!E124)))</f>
        <v/>
      </c>
      <c r="BX130" s="292" t="str">
        <f ca="true">+IF(OFFSET('Water Data'!$E$29,0,10*ROW('Water Data'!E124))="","",OFFSET('Water Data'!$E$29,0,10*ROW('Water Data'!E124)))</f>
        <v/>
      </c>
      <c r="BY130" s="292" t="str">
        <f ca="true">+IF(OFFSET('Water Data'!$F$27,0,10*ROW('Water Data'!F124))="","",OFFSET('Water Data'!$F$27,0,10*ROW('Water Data'!F124)))</f>
        <v/>
      </c>
      <c r="BZ130" s="292" t="str">
        <f ca="true">+IF(OFFSET('Water Data'!$F$28,0,10*ROW('Water Data'!F124))="","",OFFSET('Water Data'!$F$28,0,10*ROW('Water Data'!F124)))</f>
        <v/>
      </c>
      <c r="CA130" s="292" t="str">
        <f ca="true">+IF(OFFSET('Water Data'!$F$29,0,10*ROW('Water Data'!F124))="","",OFFSET('Water Data'!$F$29,0,10*ROW('Water Data'!F124)))</f>
        <v/>
      </c>
      <c r="CB130" s="292" t="str">
        <f ca="true">+IF(OFFSET('Water Data'!$G$27,0,10*ROW('Water Data'!G124))="","",OFFSET('Water Data'!$G$27,0,10*ROW('Water Data'!G124)))</f>
        <v/>
      </c>
      <c r="CC130" s="292" t="str">
        <f ca="true">+IF(OFFSET('Water Data'!$G$28,0,10*ROW('Water Data'!G124))="","",OFFSET('Water Data'!$G$28,0,10*ROW('Water Data'!G124)))</f>
        <v/>
      </c>
      <c r="CD130" s="292" t="str">
        <f ca="true">+IF(OFFSET('Water Data'!$G$29,0,10*ROW('Water Data'!G124))="","",OFFSET('Water Data'!$G$29,0,10*ROW('Water Data'!G124)))</f>
        <v/>
      </c>
      <c r="CE130" s="292" t="str">
        <f ca="true">+IF(OFFSET('Water Data'!$H$27,0,10*ROW('Water Data'!H124))="","",OFFSET('Water Data'!$H$27,0,10*ROW('Water Data'!H124)))</f>
        <v/>
      </c>
      <c r="CF130" s="292" t="str">
        <f ca="true">+IF(OFFSET('Water Data'!$H$28,0,10*ROW('Water Data'!H124))="","",OFFSET('Water Data'!$H$28,0,10*ROW('Water Data'!H124)))</f>
        <v/>
      </c>
      <c r="CG130" s="292" t="str">
        <f ca="true">+IF(OFFSET('Water Data'!$H$29,0,10*ROW('Water Data'!H124))="","",OFFSET('Water Data'!$H$29,0,10*ROW('Water Data'!H124)))</f>
        <v/>
      </c>
      <c r="CH130" s="292" t="str">
        <f ca="true">+IF(OFFSET('Water Data'!$I$27,0,10*ROW('Water Data'!I124))="","",OFFSET('Water Data'!$I$27,0,10*ROW('Water Data'!I124)))</f>
        <v/>
      </c>
      <c r="CI130" s="292" t="str">
        <f ca="true">+IF(OFFSET('Water Data'!$I$28,0,10*ROW('Water Data'!I124))="","",OFFSET('Water Data'!$I$28,0,10*ROW('Water Data'!I124)))</f>
        <v/>
      </c>
      <c r="CJ130" s="292" t="str">
        <f ca="true">+IF(OFFSET('Water Data'!$I$29,0,10*ROW('Water Data'!I124))="","",OFFSET('Water Data'!$I$29,0,10*ROW('Water Data'!I124)))</f>
        <v/>
      </c>
      <c r="CK130" s="292" t="str">
        <f ca="true">+IF(OFFSET('Sanitation Data'!$D$28,0,10*ROW('Sanitation Data'!D124))="","",OFFSET('Sanitation Data'!$D$28,0,10*ROW('Sanitation Data'!D124)))</f>
        <v/>
      </c>
      <c r="CL130" s="292" t="str">
        <f ca="true">+IF(OFFSET('Sanitation Data'!$D$29,0,10*ROW('Sanitation Data'!D124))="","",OFFSET('Sanitation Data'!$D$29,0,10*ROW('Sanitation Data'!D124)))</f>
        <v/>
      </c>
      <c r="CM130" s="292" t="str">
        <f ca="true">+IF(OFFSET('Sanitation Data'!$D$30,0,10*ROW('Sanitation Data'!D124))="","",OFFSET('Sanitation Data'!$D$30,0,10*ROW('Sanitation Data'!D124)))</f>
        <v/>
      </c>
      <c r="CN130" s="292" t="str">
        <f ca="true">+IF(OFFSET('Sanitation Data'!$D$31,0,10*ROW('Sanitation Data'!D124))="","",OFFSET('Sanitation Data'!$D$31,0,10*ROW('Sanitation Data'!D124)))</f>
        <v/>
      </c>
      <c r="CO130" s="292" t="str">
        <f ca="true">+IF(OFFSET('Sanitation Data'!$D$32,0,10*ROW('Sanitation Data'!D124))="","",OFFSET('Sanitation Data'!$D$32,0,10*ROW('Sanitation Data'!D124)))</f>
        <v/>
      </c>
      <c r="CP130" s="292" t="str">
        <f ca="true">+IF(OFFSET('Sanitation Data'!$E$28,0,10*ROW('Sanitation Data'!E124))="","",OFFSET('Sanitation Data'!$E$28,0,10*ROW('Sanitation Data'!E124)))</f>
        <v/>
      </c>
      <c r="CQ130" s="292" t="str">
        <f ca="true">+IF(OFFSET('Sanitation Data'!$E$29,0,10*ROW('Sanitation Data'!E124))="","",OFFSET('Sanitation Data'!$E$29,0,10*ROW('Sanitation Data'!E124)))</f>
        <v/>
      </c>
      <c r="CR130" s="292" t="str">
        <f ca="true">+IF(OFFSET('Sanitation Data'!$E$30,0,10*ROW('Sanitation Data'!E124))="","",OFFSET('Sanitation Data'!$E$30,0,10*ROW('Sanitation Data'!E124)))</f>
        <v/>
      </c>
      <c r="CS130" s="292" t="str">
        <f ca="true">+IF(OFFSET('Sanitation Data'!$E$31,0,10*ROW('Sanitation Data'!E124))="","",OFFSET('Sanitation Data'!$E$31,0,10*ROW('Sanitation Data'!E124)))</f>
        <v/>
      </c>
      <c r="CT130" s="292" t="str">
        <f ca="true">+IF(OFFSET('Sanitation Data'!$E$32,0,10*ROW('Sanitation Data'!E124))="","",OFFSET('Sanitation Data'!$E$32,0,10*ROW('Sanitation Data'!E124)))</f>
        <v/>
      </c>
      <c r="CU130" s="292" t="str">
        <f ca="true">+IF(OFFSET('Sanitation Data'!$F$28,0,10*ROW('Sanitation Data'!F124))="","",OFFSET('Sanitation Data'!$F$28,0,10*ROW('Sanitation Data'!F124)))</f>
        <v/>
      </c>
      <c r="CV130" s="292" t="str">
        <f ca="true">+IF(OFFSET('Sanitation Data'!$F$29,0,10*ROW('Sanitation Data'!F124))="","",OFFSET('Sanitation Data'!$F$29,0,10*ROW('Sanitation Data'!F124)))</f>
        <v/>
      </c>
      <c r="CW130" s="292" t="str">
        <f ca="true">+IF(OFFSET('Sanitation Data'!$F$30,0,10*ROW('Sanitation Data'!F124))="","",OFFSET('Sanitation Data'!$F$30,0,10*ROW('Sanitation Data'!F124)))</f>
        <v/>
      </c>
      <c r="CX130" s="292" t="str">
        <f ca="true">+IF(OFFSET('Sanitation Data'!$F$31,0,10*ROW('Sanitation Data'!F124))="","",OFFSET('Sanitation Data'!$F$31,0,10*ROW('Sanitation Data'!F124)))</f>
        <v/>
      </c>
      <c r="CY130" s="292" t="str">
        <f ca="true">+IF(OFFSET('Sanitation Data'!$F$32,0,10*ROW('Sanitation Data'!F124))="","",OFFSET('Sanitation Data'!$F$32,0,10*ROW('Sanitation Data'!F124)))</f>
        <v/>
      </c>
      <c r="CZ130" s="292" t="str">
        <f ca="true">+IF(OFFSET('Sanitation Data'!$G$28,0,10*ROW('Sanitation Data'!G124))="","",OFFSET('Sanitation Data'!$G$28,0,10*ROW('Sanitation Data'!G124)))</f>
        <v/>
      </c>
      <c r="DA130" s="292" t="str">
        <f ca="true">+IF(OFFSET('Sanitation Data'!$G$29,0,10*ROW('Sanitation Data'!G124))="","",OFFSET('Sanitation Data'!$G$29,0,10*ROW('Sanitation Data'!G124)))</f>
        <v/>
      </c>
      <c r="DB130" s="292" t="str">
        <f ca="true">+IF(OFFSET('Sanitation Data'!$G$30,0,10*ROW('Sanitation Data'!G124))="","",OFFSET('Sanitation Data'!$G$30,0,10*ROW('Sanitation Data'!G124)))</f>
        <v/>
      </c>
      <c r="DC130" s="292" t="str">
        <f ca="true">+IF(OFFSET('Sanitation Data'!$G$31,0,10*ROW('Sanitation Data'!G124))="","",OFFSET('Sanitation Data'!$G$31,0,10*ROW('Sanitation Data'!G124)))</f>
        <v/>
      </c>
      <c r="DD130" s="292" t="str">
        <f ca="true">+IF(OFFSET('Sanitation Data'!$G$32,0,10*ROW('Sanitation Data'!G124))="","",OFFSET('Sanitation Data'!$G$32,0,10*ROW('Sanitation Data'!G124)))</f>
        <v/>
      </c>
      <c r="DE130" s="292" t="str">
        <f ca="true">+IF(OFFSET('Sanitation Data'!$H$28,0,10*ROW('Sanitation Data'!H124))="","",OFFSET('Sanitation Data'!$H$28,0,10*ROW('Sanitation Data'!H124)))</f>
        <v/>
      </c>
      <c r="DF130" s="292" t="str">
        <f ca="true">+IF(OFFSET('Sanitation Data'!$H$29,0,10*ROW('Sanitation Data'!H124))="","",OFFSET('Sanitation Data'!$H$29,0,10*ROW('Sanitation Data'!H124)))</f>
        <v/>
      </c>
      <c r="DG130" s="292" t="str">
        <f ca="true">+IF(OFFSET('Sanitation Data'!$H$30,0,10*ROW('Sanitation Data'!H124))="","",OFFSET('Sanitation Data'!$H$30,0,10*ROW('Sanitation Data'!H124)))</f>
        <v/>
      </c>
      <c r="DH130" s="292" t="str">
        <f ca="true">+IF(OFFSET('Sanitation Data'!$H$31,0,10*ROW('Sanitation Data'!H124))="","",OFFSET('Sanitation Data'!$H$31,0,10*ROW('Sanitation Data'!H124)))</f>
        <v/>
      </c>
      <c r="DI130" s="292" t="str">
        <f ca="true">+IF(OFFSET('Sanitation Data'!$H$32,0,10*ROW('Sanitation Data'!H124))="","",OFFSET('Sanitation Data'!$H$32,0,10*ROW('Sanitation Data'!H124)))</f>
        <v/>
      </c>
      <c r="DJ130" s="292" t="str">
        <f ca="true">+IF(OFFSET('Sanitation Data'!$I$28,0,10*ROW('Sanitation Data'!I124))="","",OFFSET('Sanitation Data'!$I$28,0,10*ROW('Sanitation Data'!I124)))</f>
        <v/>
      </c>
      <c r="DK130" s="292" t="str">
        <f ca="true">+IF(OFFSET('Sanitation Data'!$I$29,0,10*ROW('Sanitation Data'!I124))="","",OFFSET('Sanitation Data'!$I$29,0,10*ROW('Sanitation Data'!I124)))</f>
        <v/>
      </c>
      <c r="DL130" s="292" t="str">
        <f ca="true">+IF(OFFSET('Sanitation Data'!$I$30,0,10*ROW('Sanitation Data'!I124))="","",OFFSET('Sanitation Data'!$I$30,0,10*ROW('Sanitation Data'!I124)))</f>
        <v/>
      </c>
      <c r="DM130" s="292" t="str">
        <f ca="true">+IF(OFFSET('Sanitation Data'!$I$31,0,10*ROW('Sanitation Data'!I124))="","",OFFSET('Sanitation Data'!$I$31,0,10*ROW('Sanitation Data'!I124)))</f>
        <v/>
      </c>
      <c r="DN130" s="292" t="str">
        <f ca="true">+IF(OFFSET('Sanitation Data'!$I$32,0,10*ROW('Sanitation Data'!I124))="","",OFFSET('Sanitation Data'!$I$32,0,10*ROW('Sanitation Data'!I124)))</f>
        <v/>
      </c>
      <c r="DO130" s="292" t="str">
        <f ca="true">+IF(OFFSET('Hygiene Data'!$D$11,0,10*ROW('Hygiene Data'!D124))="","",OFFSET('Hygiene Data'!$D$11,0,10*ROW('Hygiene Data'!D124)))</f>
        <v/>
      </c>
      <c r="DP130" s="292" t="str">
        <f ca="true">+IF(OFFSET('Hygiene Data'!$D$12,0,10*ROW('Hygiene Data'!D124))="","",OFFSET('Hygiene Data'!$D$12,0,10*ROW('Hygiene Data'!D124)))</f>
        <v/>
      </c>
      <c r="DQ130" s="292" t="str">
        <f ca="true">+IF(OFFSET('Hygiene Data'!$D$13,0,10*ROW('Hygiene Data'!D124))="","",OFFSET('Hygiene Data'!$D$13,0,10*ROW('Hygiene Data'!D124)))</f>
        <v/>
      </c>
      <c r="DR130" s="292" t="str">
        <f ca="true">+IF(OFFSET('Hygiene Data'!$E$11,0,10*ROW('Hygiene Data'!E124))="","",OFFSET('Hygiene Data'!$E$11,0,10*ROW('Hygiene Data'!E124)))</f>
        <v/>
      </c>
      <c r="DS130" s="292" t="str">
        <f ca="true">+IF(OFFSET('Hygiene Data'!$E$12,0,10*ROW('Hygiene Data'!E124))="","",OFFSET('Hygiene Data'!$E$12,0,10*ROW('Hygiene Data'!E124)))</f>
        <v/>
      </c>
      <c r="DT130" s="292" t="str">
        <f ca="true">+IF(OFFSET('Hygiene Data'!$E$13,0,10*ROW('Hygiene Data'!E124))="","",OFFSET('Hygiene Data'!$E$13,0,10*ROW('Hygiene Data'!E124)))</f>
        <v/>
      </c>
      <c r="DU130" s="292" t="str">
        <f ca="true">+IF(OFFSET('Hygiene Data'!$F$11,0,10*ROW('Hygiene Data'!F124))="","",OFFSET('Hygiene Data'!$F$11,0,10*ROW('Hygiene Data'!F124)))</f>
        <v/>
      </c>
      <c r="DV130" s="292" t="str">
        <f ca="true">+IF(OFFSET('Hygiene Data'!$F$12,0,10*ROW('Hygiene Data'!F124))="","",OFFSET('Hygiene Data'!$F$12,0,10*ROW('Hygiene Data'!F124)))</f>
        <v/>
      </c>
      <c r="DW130" s="292" t="str">
        <f ca="true">+IF(OFFSET('Hygiene Data'!$F$13,0,10*ROW('Hygiene Data'!F124))="","",OFFSET('Hygiene Data'!$F$13,0,10*ROW('Hygiene Data'!F124)))</f>
        <v/>
      </c>
      <c r="DX130" s="292" t="str">
        <f ca="true">+IF(OFFSET('Hygiene Data'!$G$11,0,10*ROW('Hygiene Data'!G124))="","",OFFSET('Hygiene Data'!$G$11,0,10*ROW('Hygiene Data'!G124)))</f>
        <v/>
      </c>
      <c r="DY130" s="292" t="str">
        <f ca="true">+IF(OFFSET('Hygiene Data'!$G$12,0,10*ROW('Hygiene Data'!G124))="","",OFFSET('Hygiene Data'!$G$12,0,10*ROW('Hygiene Data'!G124)))</f>
        <v/>
      </c>
      <c r="DZ130" s="292" t="str">
        <f ca="true">+IF(OFFSET('Hygiene Data'!$G$13,0,10*ROW('Hygiene Data'!G124))="","",OFFSET('Hygiene Data'!$G$13,0,10*ROW('Hygiene Data'!G124)))</f>
        <v/>
      </c>
      <c r="EA130" s="292" t="str">
        <f ca="true">+IF(OFFSET('Hygiene Data'!$H$11,0,10*ROW('Hygiene Data'!H124))="","",OFFSET('Hygiene Data'!$H$11,0,10*ROW('Hygiene Data'!H124)))</f>
        <v/>
      </c>
      <c r="EB130" s="292" t="str">
        <f ca="true">+IF(OFFSET('Hygiene Data'!$H$12,0,10*ROW('Hygiene Data'!H124))="","",OFFSET('Hygiene Data'!$H$12,0,10*ROW('Hygiene Data'!H124)))</f>
        <v/>
      </c>
      <c r="EC130" s="292" t="str">
        <f ca="true">+IF(OFFSET('Hygiene Data'!$H$13,0,10*ROW('Hygiene Data'!H124))="","",OFFSET('Hygiene Data'!$H$13,0,10*ROW('Hygiene Data'!H124)))</f>
        <v/>
      </c>
      <c r="ED130" s="292" t="str">
        <f ca="true">+IF(OFFSET('Hygiene Data'!$I$11,0,10*ROW('Hygiene Data'!I124))="","",OFFSET('Hygiene Data'!$I$11,0,10*ROW('Hygiene Data'!I124)))</f>
        <v/>
      </c>
      <c r="EE130" s="292" t="str">
        <f ca="true">+IF(OFFSET('Hygiene Data'!$I$12,0,10*ROW('Hygiene Data'!I124))="","",OFFSET('Hygiene Data'!$I$12,0,10*ROW('Hygiene Data'!I124)))</f>
        <v/>
      </c>
      <c r="EF130" s="29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8"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2"/>
      <c r="BS131" s="292" t="str">
        <f ca="true">+IF(OFFSET('Water Data'!$D$27,0,10*ROW('Water Data'!D125))="","",OFFSET('Water Data'!$D$27,0,10*ROW('Water Data'!D125)))</f>
        <v/>
      </c>
      <c r="BT131" s="292" t="str">
        <f ca="true">+IF(OFFSET('Water Data'!$D$28,0,10*ROW('Water Data'!D125))="","",OFFSET('Water Data'!$D$28,0,10*ROW('Water Data'!D125)))</f>
        <v/>
      </c>
      <c r="BU131" s="292" t="str">
        <f ca="true">+IF(OFFSET('Water Data'!$D$29,0,10*ROW('Water Data'!D125))="","",OFFSET('Water Data'!$D$29,0,10*ROW('Water Data'!D125)))</f>
        <v/>
      </c>
      <c r="BV131" s="292" t="str">
        <f ca="true">+IF(OFFSET('Water Data'!$E$27,0,10*ROW('Water Data'!E125))="","",OFFSET('Water Data'!$E$27,0,10*ROW('Water Data'!E125)))</f>
        <v/>
      </c>
      <c r="BW131" s="292" t="str">
        <f ca="true">+IF(OFFSET('Water Data'!$E$28,0,10*ROW('Water Data'!E125))="","",OFFSET('Water Data'!$E$28,0,10*ROW('Water Data'!E125)))</f>
        <v/>
      </c>
      <c r="BX131" s="292" t="str">
        <f ca="true">+IF(OFFSET('Water Data'!$E$29,0,10*ROW('Water Data'!E125))="","",OFFSET('Water Data'!$E$29,0,10*ROW('Water Data'!E125)))</f>
        <v/>
      </c>
      <c r="BY131" s="292" t="str">
        <f ca="true">+IF(OFFSET('Water Data'!$F$27,0,10*ROW('Water Data'!F125))="","",OFFSET('Water Data'!$F$27,0,10*ROW('Water Data'!F125)))</f>
        <v/>
      </c>
      <c r="BZ131" s="292" t="str">
        <f ca="true">+IF(OFFSET('Water Data'!$F$28,0,10*ROW('Water Data'!F125))="","",OFFSET('Water Data'!$F$28,0,10*ROW('Water Data'!F125)))</f>
        <v/>
      </c>
      <c r="CA131" s="292" t="str">
        <f ca="true">+IF(OFFSET('Water Data'!$F$29,0,10*ROW('Water Data'!F125))="","",OFFSET('Water Data'!$F$29,0,10*ROW('Water Data'!F125)))</f>
        <v/>
      </c>
      <c r="CB131" s="292" t="str">
        <f ca="true">+IF(OFFSET('Water Data'!$G$27,0,10*ROW('Water Data'!G125))="","",OFFSET('Water Data'!$G$27,0,10*ROW('Water Data'!G125)))</f>
        <v/>
      </c>
      <c r="CC131" s="292" t="str">
        <f ca="true">+IF(OFFSET('Water Data'!$G$28,0,10*ROW('Water Data'!G125))="","",OFFSET('Water Data'!$G$28,0,10*ROW('Water Data'!G125)))</f>
        <v/>
      </c>
      <c r="CD131" s="292" t="str">
        <f ca="true">+IF(OFFSET('Water Data'!$G$29,0,10*ROW('Water Data'!G125))="","",OFFSET('Water Data'!$G$29,0,10*ROW('Water Data'!G125)))</f>
        <v/>
      </c>
      <c r="CE131" s="292" t="str">
        <f ca="true">+IF(OFFSET('Water Data'!$H$27,0,10*ROW('Water Data'!H125))="","",OFFSET('Water Data'!$H$27,0,10*ROW('Water Data'!H125)))</f>
        <v/>
      </c>
      <c r="CF131" s="292" t="str">
        <f ca="true">+IF(OFFSET('Water Data'!$H$28,0,10*ROW('Water Data'!H125))="","",OFFSET('Water Data'!$H$28,0,10*ROW('Water Data'!H125)))</f>
        <v/>
      </c>
      <c r="CG131" s="292" t="str">
        <f ca="true">+IF(OFFSET('Water Data'!$H$29,0,10*ROW('Water Data'!H125))="","",OFFSET('Water Data'!$H$29,0,10*ROW('Water Data'!H125)))</f>
        <v/>
      </c>
      <c r="CH131" s="292" t="str">
        <f ca="true">+IF(OFFSET('Water Data'!$I$27,0,10*ROW('Water Data'!I125))="","",OFFSET('Water Data'!$I$27,0,10*ROW('Water Data'!I125)))</f>
        <v/>
      </c>
      <c r="CI131" s="292" t="str">
        <f ca="true">+IF(OFFSET('Water Data'!$I$28,0,10*ROW('Water Data'!I125))="","",OFFSET('Water Data'!$I$28,0,10*ROW('Water Data'!I125)))</f>
        <v/>
      </c>
      <c r="CJ131" s="292" t="str">
        <f ca="true">+IF(OFFSET('Water Data'!$I$29,0,10*ROW('Water Data'!I125))="","",OFFSET('Water Data'!$I$29,0,10*ROW('Water Data'!I125)))</f>
        <v/>
      </c>
      <c r="CK131" s="292" t="str">
        <f ca="true">+IF(OFFSET('Sanitation Data'!$D$28,0,10*ROW('Sanitation Data'!D125))="","",OFFSET('Sanitation Data'!$D$28,0,10*ROW('Sanitation Data'!D125)))</f>
        <v/>
      </c>
      <c r="CL131" s="292" t="str">
        <f ca="true">+IF(OFFSET('Sanitation Data'!$D$29,0,10*ROW('Sanitation Data'!D125))="","",OFFSET('Sanitation Data'!$D$29,0,10*ROW('Sanitation Data'!D125)))</f>
        <v/>
      </c>
      <c r="CM131" s="292" t="str">
        <f ca="true">+IF(OFFSET('Sanitation Data'!$D$30,0,10*ROW('Sanitation Data'!D125))="","",OFFSET('Sanitation Data'!$D$30,0,10*ROW('Sanitation Data'!D125)))</f>
        <v/>
      </c>
      <c r="CN131" s="292" t="str">
        <f ca="true">+IF(OFFSET('Sanitation Data'!$D$31,0,10*ROW('Sanitation Data'!D125))="","",OFFSET('Sanitation Data'!$D$31,0,10*ROW('Sanitation Data'!D125)))</f>
        <v/>
      </c>
      <c r="CO131" s="292" t="str">
        <f ca="true">+IF(OFFSET('Sanitation Data'!$D$32,0,10*ROW('Sanitation Data'!D125))="","",OFFSET('Sanitation Data'!$D$32,0,10*ROW('Sanitation Data'!D125)))</f>
        <v/>
      </c>
      <c r="CP131" s="292" t="str">
        <f ca="true">+IF(OFFSET('Sanitation Data'!$E$28,0,10*ROW('Sanitation Data'!E125))="","",OFFSET('Sanitation Data'!$E$28,0,10*ROW('Sanitation Data'!E125)))</f>
        <v/>
      </c>
      <c r="CQ131" s="292" t="str">
        <f ca="true">+IF(OFFSET('Sanitation Data'!$E$29,0,10*ROW('Sanitation Data'!E125))="","",OFFSET('Sanitation Data'!$E$29,0,10*ROW('Sanitation Data'!E125)))</f>
        <v/>
      </c>
      <c r="CR131" s="292" t="str">
        <f ca="true">+IF(OFFSET('Sanitation Data'!$E$30,0,10*ROW('Sanitation Data'!E125))="","",OFFSET('Sanitation Data'!$E$30,0,10*ROW('Sanitation Data'!E125)))</f>
        <v/>
      </c>
      <c r="CS131" s="292" t="str">
        <f ca="true">+IF(OFFSET('Sanitation Data'!$E$31,0,10*ROW('Sanitation Data'!E125))="","",OFFSET('Sanitation Data'!$E$31,0,10*ROW('Sanitation Data'!E125)))</f>
        <v/>
      </c>
      <c r="CT131" s="292" t="str">
        <f ca="true">+IF(OFFSET('Sanitation Data'!$E$32,0,10*ROW('Sanitation Data'!E125))="","",OFFSET('Sanitation Data'!$E$32,0,10*ROW('Sanitation Data'!E125)))</f>
        <v/>
      </c>
      <c r="CU131" s="292" t="str">
        <f ca="true">+IF(OFFSET('Sanitation Data'!$F$28,0,10*ROW('Sanitation Data'!F125))="","",OFFSET('Sanitation Data'!$F$28,0,10*ROW('Sanitation Data'!F125)))</f>
        <v/>
      </c>
      <c r="CV131" s="292" t="str">
        <f ca="true">+IF(OFFSET('Sanitation Data'!$F$29,0,10*ROW('Sanitation Data'!F125))="","",OFFSET('Sanitation Data'!$F$29,0,10*ROW('Sanitation Data'!F125)))</f>
        <v/>
      </c>
      <c r="CW131" s="292" t="str">
        <f ca="true">+IF(OFFSET('Sanitation Data'!$F$30,0,10*ROW('Sanitation Data'!F125))="","",OFFSET('Sanitation Data'!$F$30,0,10*ROW('Sanitation Data'!F125)))</f>
        <v/>
      </c>
      <c r="CX131" s="292" t="str">
        <f ca="true">+IF(OFFSET('Sanitation Data'!$F$31,0,10*ROW('Sanitation Data'!F125))="","",OFFSET('Sanitation Data'!$F$31,0,10*ROW('Sanitation Data'!F125)))</f>
        <v/>
      </c>
      <c r="CY131" s="292" t="str">
        <f ca="true">+IF(OFFSET('Sanitation Data'!$F$32,0,10*ROW('Sanitation Data'!F125))="","",OFFSET('Sanitation Data'!$F$32,0,10*ROW('Sanitation Data'!F125)))</f>
        <v/>
      </c>
      <c r="CZ131" s="292" t="str">
        <f ca="true">+IF(OFFSET('Sanitation Data'!$G$28,0,10*ROW('Sanitation Data'!G125))="","",OFFSET('Sanitation Data'!$G$28,0,10*ROW('Sanitation Data'!G125)))</f>
        <v/>
      </c>
      <c r="DA131" s="292" t="str">
        <f ca="true">+IF(OFFSET('Sanitation Data'!$G$29,0,10*ROW('Sanitation Data'!G125))="","",OFFSET('Sanitation Data'!$G$29,0,10*ROW('Sanitation Data'!G125)))</f>
        <v/>
      </c>
      <c r="DB131" s="292" t="str">
        <f ca="true">+IF(OFFSET('Sanitation Data'!$G$30,0,10*ROW('Sanitation Data'!G125))="","",OFFSET('Sanitation Data'!$G$30,0,10*ROW('Sanitation Data'!G125)))</f>
        <v/>
      </c>
      <c r="DC131" s="292" t="str">
        <f ca="true">+IF(OFFSET('Sanitation Data'!$G$31,0,10*ROW('Sanitation Data'!G125))="","",OFFSET('Sanitation Data'!$G$31,0,10*ROW('Sanitation Data'!G125)))</f>
        <v/>
      </c>
      <c r="DD131" s="292" t="str">
        <f ca="true">+IF(OFFSET('Sanitation Data'!$G$32,0,10*ROW('Sanitation Data'!G125))="","",OFFSET('Sanitation Data'!$G$32,0,10*ROW('Sanitation Data'!G125)))</f>
        <v/>
      </c>
      <c r="DE131" s="292" t="str">
        <f ca="true">+IF(OFFSET('Sanitation Data'!$H$28,0,10*ROW('Sanitation Data'!H125))="","",OFFSET('Sanitation Data'!$H$28,0,10*ROW('Sanitation Data'!H125)))</f>
        <v/>
      </c>
      <c r="DF131" s="292" t="str">
        <f ca="true">+IF(OFFSET('Sanitation Data'!$H$29,0,10*ROW('Sanitation Data'!H125))="","",OFFSET('Sanitation Data'!$H$29,0,10*ROW('Sanitation Data'!H125)))</f>
        <v/>
      </c>
      <c r="DG131" s="292" t="str">
        <f ca="true">+IF(OFFSET('Sanitation Data'!$H$30,0,10*ROW('Sanitation Data'!H125))="","",OFFSET('Sanitation Data'!$H$30,0,10*ROW('Sanitation Data'!H125)))</f>
        <v/>
      </c>
      <c r="DH131" s="292" t="str">
        <f ca="true">+IF(OFFSET('Sanitation Data'!$H$31,0,10*ROW('Sanitation Data'!H125))="","",OFFSET('Sanitation Data'!$H$31,0,10*ROW('Sanitation Data'!H125)))</f>
        <v/>
      </c>
      <c r="DI131" s="292" t="str">
        <f ca="true">+IF(OFFSET('Sanitation Data'!$H$32,0,10*ROW('Sanitation Data'!H125))="","",OFFSET('Sanitation Data'!$H$32,0,10*ROW('Sanitation Data'!H125)))</f>
        <v/>
      </c>
      <c r="DJ131" s="292" t="str">
        <f ca="true">+IF(OFFSET('Sanitation Data'!$I$28,0,10*ROW('Sanitation Data'!I125))="","",OFFSET('Sanitation Data'!$I$28,0,10*ROW('Sanitation Data'!I125)))</f>
        <v/>
      </c>
      <c r="DK131" s="292" t="str">
        <f ca="true">+IF(OFFSET('Sanitation Data'!$I$29,0,10*ROW('Sanitation Data'!I125))="","",OFFSET('Sanitation Data'!$I$29,0,10*ROW('Sanitation Data'!I125)))</f>
        <v/>
      </c>
      <c r="DL131" s="292" t="str">
        <f ca="true">+IF(OFFSET('Sanitation Data'!$I$30,0,10*ROW('Sanitation Data'!I125))="","",OFFSET('Sanitation Data'!$I$30,0,10*ROW('Sanitation Data'!I125)))</f>
        <v/>
      </c>
      <c r="DM131" s="292" t="str">
        <f ca="true">+IF(OFFSET('Sanitation Data'!$I$31,0,10*ROW('Sanitation Data'!I125))="","",OFFSET('Sanitation Data'!$I$31,0,10*ROW('Sanitation Data'!I125)))</f>
        <v/>
      </c>
      <c r="DN131" s="292" t="str">
        <f ca="true">+IF(OFFSET('Sanitation Data'!$I$32,0,10*ROW('Sanitation Data'!I125))="","",OFFSET('Sanitation Data'!$I$32,0,10*ROW('Sanitation Data'!I125)))</f>
        <v/>
      </c>
      <c r="DO131" s="292" t="str">
        <f ca="true">+IF(OFFSET('Hygiene Data'!$D$11,0,10*ROW('Hygiene Data'!D125))="","",OFFSET('Hygiene Data'!$D$11,0,10*ROW('Hygiene Data'!D125)))</f>
        <v/>
      </c>
      <c r="DP131" s="292" t="str">
        <f ca="true">+IF(OFFSET('Hygiene Data'!$D$12,0,10*ROW('Hygiene Data'!D125))="","",OFFSET('Hygiene Data'!$D$12,0,10*ROW('Hygiene Data'!D125)))</f>
        <v/>
      </c>
      <c r="DQ131" s="292" t="str">
        <f ca="true">+IF(OFFSET('Hygiene Data'!$D$13,0,10*ROW('Hygiene Data'!D125))="","",OFFSET('Hygiene Data'!$D$13,0,10*ROW('Hygiene Data'!D125)))</f>
        <v/>
      </c>
      <c r="DR131" s="292" t="str">
        <f ca="true">+IF(OFFSET('Hygiene Data'!$E$11,0,10*ROW('Hygiene Data'!E125))="","",OFFSET('Hygiene Data'!$E$11,0,10*ROW('Hygiene Data'!E125)))</f>
        <v/>
      </c>
      <c r="DS131" s="292" t="str">
        <f ca="true">+IF(OFFSET('Hygiene Data'!$E$12,0,10*ROW('Hygiene Data'!E125))="","",OFFSET('Hygiene Data'!$E$12,0,10*ROW('Hygiene Data'!E125)))</f>
        <v/>
      </c>
      <c r="DT131" s="292" t="str">
        <f ca="true">+IF(OFFSET('Hygiene Data'!$E$13,0,10*ROW('Hygiene Data'!E125))="","",OFFSET('Hygiene Data'!$E$13,0,10*ROW('Hygiene Data'!E125)))</f>
        <v/>
      </c>
      <c r="DU131" s="292" t="str">
        <f ca="true">+IF(OFFSET('Hygiene Data'!$F$11,0,10*ROW('Hygiene Data'!F125))="","",OFFSET('Hygiene Data'!$F$11,0,10*ROW('Hygiene Data'!F125)))</f>
        <v/>
      </c>
      <c r="DV131" s="292" t="str">
        <f ca="true">+IF(OFFSET('Hygiene Data'!$F$12,0,10*ROW('Hygiene Data'!F125))="","",OFFSET('Hygiene Data'!$F$12,0,10*ROW('Hygiene Data'!F125)))</f>
        <v/>
      </c>
      <c r="DW131" s="292" t="str">
        <f ca="true">+IF(OFFSET('Hygiene Data'!$F$13,0,10*ROW('Hygiene Data'!F125))="","",OFFSET('Hygiene Data'!$F$13,0,10*ROW('Hygiene Data'!F125)))</f>
        <v/>
      </c>
      <c r="DX131" s="292" t="str">
        <f ca="true">+IF(OFFSET('Hygiene Data'!$G$11,0,10*ROW('Hygiene Data'!G125))="","",OFFSET('Hygiene Data'!$G$11,0,10*ROW('Hygiene Data'!G125)))</f>
        <v/>
      </c>
      <c r="DY131" s="292" t="str">
        <f ca="true">+IF(OFFSET('Hygiene Data'!$G$12,0,10*ROW('Hygiene Data'!G125))="","",OFFSET('Hygiene Data'!$G$12,0,10*ROW('Hygiene Data'!G125)))</f>
        <v/>
      </c>
      <c r="DZ131" s="292" t="str">
        <f ca="true">+IF(OFFSET('Hygiene Data'!$G$13,0,10*ROW('Hygiene Data'!G125))="","",OFFSET('Hygiene Data'!$G$13,0,10*ROW('Hygiene Data'!G125)))</f>
        <v/>
      </c>
      <c r="EA131" s="292" t="str">
        <f ca="true">+IF(OFFSET('Hygiene Data'!$H$11,0,10*ROW('Hygiene Data'!H125))="","",OFFSET('Hygiene Data'!$H$11,0,10*ROW('Hygiene Data'!H125)))</f>
        <v/>
      </c>
      <c r="EB131" s="292" t="str">
        <f ca="true">+IF(OFFSET('Hygiene Data'!$H$12,0,10*ROW('Hygiene Data'!H125))="","",OFFSET('Hygiene Data'!$H$12,0,10*ROW('Hygiene Data'!H125)))</f>
        <v/>
      </c>
      <c r="EC131" s="292" t="str">
        <f ca="true">+IF(OFFSET('Hygiene Data'!$H$13,0,10*ROW('Hygiene Data'!H125))="","",OFFSET('Hygiene Data'!$H$13,0,10*ROW('Hygiene Data'!H125)))</f>
        <v/>
      </c>
      <c r="ED131" s="292" t="str">
        <f ca="true">+IF(OFFSET('Hygiene Data'!$I$11,0,10*ROW('Hygiene Data'!I125))="","",OFFSET('Hygiene Data'!$I$11,0,10*ROW('Hygiene Data'!I125)))</f>
        <v/>
      </c>
      <c r="EE131" s="292" t="str">
        <f ca="true">+IF(OFFSET('Hygiene Data'!$I$12,0,10*ROW('Hygiene Data'!I125))="","",OFFSET('Hygiene Data'!$I$12,0,10*ROW('Hygiene Data'!I125)))</f>
        <v/>
      </c>
      <c r="EF131" s="29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8"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2"/>
      <c r="BS132" s="292" t="str">
        <f ca="true">+IF(OFFSET('Water Data'!$D$27,0,10*ROW('Water Data'!D126))="","",OFFSET('Water Data'!$D$27,0,10*ROW('Water Data'!D126)))</f>
        <v/>
      </c>
      <c r="BT132" s="292" t="str">
        <f ca="true">+IF(OFFSET('Water Data'!$D$28,0,10*ROW('Water Data'!D126))="","",OFFSET('Water Data'!$D$28,0,10*ROW('Water Data'!D126)))</f>
        <v/>
      </c>
      <c r="BU132" s="292" t="str">
        <f ca="true">+IF(OFFSET('Water Data'!$D$29,0,10*ROW('Water Data'!D126))="","",OFFSET('Water Data'!$D$29,0,10*ROW('Water Data'!D126)))</f>
        <v/>
      </c>
      <c r="BV132" s="292" t="str">
        <f ca="true">+IF(OFFSET('Water Data'!$E$27,0,10*ROW('Water Data'!E126))="","",OFFSET('Water Data'!$E$27,0,10*ROW('Water Data'!E126)))</f>
        <v/>
      </c>
      <c r="BW132" s="292" t="str">
        <f ca="true">+IF(OFFSET('Water Data'!$E$28,0,10*ROW('Water Data'!E126))="","",OFFSET('Water Data'!$E$28,0,10*ROW('Water Data'!E126)))</f>
        <v/>
      </c>
      <c r="BX132" s="292" t="str">
        <f ca="true">+IF(OFFSET('Water Data'!$E$29,0,10*ROW('Water Data'!E126))="","",OFFSET('Water Data'!$E$29,0,10*ROW('Water Data'!E126)))</f>
        <v/>
      </c>
      <c r="BY132" s="292" t="str">
        <f ca="true">+IF(OFFSET('Water Data'!$F$27,0,10*ROW('Water Data'!F126))="","",OFFSET('Water Data'!$F$27,0,10*ROW('Water Data'!F126)))</f>
        <v/>
      </c>
      <c r="BZ132" s="292" t="str">
        <f ca="true">+IF(OFFSET('Water Data'!$F$28,0,10*ROW('Water Data'!F126))="","",OFFSET('Water Data'!$F$28,0,10*ROW('Water Data'!F126)))</f>
        <v/>
      </c>
      <c r="CA132" s="292" t="str">
        <f ca="true">+IF(OFFSET('Water Data'!$F$29,0,10*ROW('Water Data'!F126))="","",OFFSET('Water Data'!$F$29,0,10*ROW('Water Data'!F126)))</f>
        <v/>
      </c>
      <c r="CB132" s="292" t="str">
        <f ca="true">+IF(OFFSET('Water Data'!$G$27,0,10*ROW('Water Data'!G126))="","",OFFSET('Water Data'!$G$27,0,10*ROW('Water Data'!G126)))</f>
        <v/>
      </c>
      <c r="CC132" s="292" t="str">
        <f ca="true">+IF(OFFSET('Water Data'!$G$28,0,10*ROW('Water Data'!G126))="","",OFFSET('Water Data'!$G$28,0,10*ROW('Water Data'!G126)))</f>
        <v/>
      </c>
      <c r="CD132" s="292" t="str">
        <f ca="true">+IF(OFFSET('Water Data'!$G$29,0,10*ROW('Water Data'!G126))="","",OFFSET('Water Data'!$G$29,0,10*ROW('Water Data'!G126)))</f>
        <v/>
      </c>
      <c r="CE132" s="292" t="str">
        <f ca="true">+IF(OFFSET('Water Data'!$H$27,0,10*ROW('Water Data'!H126))="","",OFFSET('Water Data'!$H$27,0,10*ROW('Water Data'!H126)))</f>
        <v/>
      </c>
      <c r="CF132" s="292" t="str">
        <f ca="true">+IF(OFFSET('Water Data'!$H$28,0,10*ROW('Water Data'!H126))="","",OFFSET('Water Data'!$H$28,0,10*ROW('Water Data'!H126)))</f>
        <v/>
      </c>
      <c r="CG132" s="292" t="str">
        <f ca="true">+IF(OFFSET('Water Data'!$H$29,0,10*ROW('Water Data'!H126))="","",OFFSET('Water Data'!$H$29,0,10*ROW('Water Data'!H126)))</f>
        <v/>
      </c>
      <c r="CH132" s="292" t="str">
        <f ca="true">+IF(OFFSET('Water Data'!$I$27,0,10*ROW('Water Data'!I126))="","",OFFSET('Water Data'!$I$27,0,10*ROW('Water Data'!I126)))</f>
        <v/>
      </c>
      <c r="CI132" s="292" t="str">
        <f ca="true">+IF(OFFSET('Water Data'!$I$28,0,10*ROW('Water Data'!I126))="","",OFFSET('Water Data'!$I$28,0,10*ROW('Water Data'!I126)))</f>
        <v/>
      </c>
      <c r="CJ132" s="292" t="str">
        <f ca="true">+IF(OFFSET('Water Data'!$I$29,0,10*ROW('Water Data'!I126))="","",OFFSET('Water Data'!$I$29,0,10*ROW('Water Data'!I126)))</f>
        <v/>
      </c>
      <c r="CK132" s="292" t="str">
        <f ca="true">+IF(OFFSET('Sanitation Data'!$D$28,0,10*ROW('Sanitation Data'!D126))="","",OFFSET('Sanitation Data'!$D$28,0,10*ROW('Sanitation Data'!D126)))</f>
        <v/>
      </c>
      <c r="CL132" s="292" t="str">
        <f ca="true">+IF(OFFSET('Sanitation Data'!$D$29,0,10*ROW('Sanitation Data'!D126))="","",OFFSET('Sanitation Data'!$D$29,0,10*ROW('Sanitation Data'!D126)))</f>
        <v/>
      </c>
      <c r="CM132" s="292" t="str">
        <f ca="true">+IF(OFFSET('Sanitation Data'!$D$30,0,10*ROW('Sanitation Data'!D126))="","",OFFSET('Sanitation Data'!$D$30,0,10*ROW('Sanitation Data'!D126)))</f>
        <v/>
      </c>
      <c r="CN132" s="292" t="str">
        <f ca="true">+IF(OFFSET('Sanitation Data'!$D$31,0,10*ROW('Sanitation Data'!D126))="","",OFFSET('Sanitation Data'!$D$31,0,10*ROW('Sanitation Data'!D126)))</f>
        <v/>
      </c>
      <c r="CO132" s="292" t="str">
        <f ca="true">+IF(OFFSET('Sanitation Data'!$D$32,0,10*ROW('Sanitation Data'!D126))="","",OFFSET('Sanitation Data'!$D$32,0,10*ROW('Sanitation Data'!D126)))</f>
        <v/>
      </c>
      <c r="CP132" s="292" t="str">
        <f ca="true">+IF(OFFSET('Sanitation Data'!$E$28,0,10*ROW('Sanitation Data'!E126))="","",OFFSET('Sanitation Data'!$E$28,0,10*ROW('Sanitation Data'!E126)))</f>
        <v/>
      </c>
      <c r="CQ132" s="292" t="str">
        <f ca="true">+IF(OFFSET('Sanitation Data'!$E$29,0,10*ROW('Sanitation Data'!E126))="","",OFFSET('Sanitation Data'!$E$29,0,10*ROW('Sanitation Data'!E126)))</f>
        <v/>
      </c>
      <c r="CR132" s="292" t="str">
        <f ca="true">+IF(OFFSET('Sanitation Data'!$E$30,0,10*ROW('Sanitation Data'!E126))="","",OFFSET('Sanitation Data'!$E$30,0,10*ROW('Sanitation Data'!E126)))</f>
        <v/>
      </c>
      <c r="CS132" s="292" t="str">
        <f ca="true">+IF(OFFSET('Sanitation Data'!$E$31,0,10*ROW('Sanitation Data'!E126))="","",OFFSET('Sanitation Data'!$E$31,0,10*ROW('Sanitation Data'!E126)))</f>
        <v/>
      </c>
      <c r="CT132" s="292" t="str">
        <f ca="true">+IF(OFFSET('Sanitation Data'!$E$32,0,10*ROW('Sanitation Data'!E126))="","",OFFSET('Sanitation Data'!$E$32,0,10*ROW('Sanitation Data'!E126)))</f>
        <v/>
      </c>
      <c r="CU132" s="292" t="str">
        <f ca="true">+IF(OFFSET('Sanitation Data'!$F$28,0,10*ROW('Sanitation Data'!F126))="","",OFFSET('Sanitation Data'!$F$28,0,10*ROW('Sanitation Data'!F126)))</f>
        <v/>
      </c>
      <c r="CV132" s="292" t="str">
        <f ca="true">+IF(OFFSET('Sanitation Data'!$F$29,0,10*ROW('Sanitation Data'!F126))="","",OFFSET('Sanitation Data'!$F$29,0,10*ROW('Sanitation Data'!F126)))</f>
        <v/>
      </c>
      <c r="CW132" s="292" t="str">
        <f ca="true">+IF(OFFSET('Sanitation Data'!$F$30,0,10*ROW('Sanitation Data'!F126))="","",OFFSET('Sanitation Data'!$F$30,0,10*ROW('Sanitation Data'!F126)))</f>
        <v/>
      </c>
      <c r="CX132" s="292" t="str">
        <f ca="true">+IF(OFFSET('Sanitation Data'!$F$31,0,10*ROW('Sanitation Data'!F126))="","",OFFSET('Sanitation Data'!$F$31,0,10*ROW('Sanitation Data'!F126)))</f>
        <v/>
      </c>
      <c r="CY132" s="292" t="str">
        <f ca="true">+IF(OFFSET('Sanitation Data'!$F$32,0,10*ROW('Sanitation Data'!F126))="","",OFFSET('Sanitation Data'!$F$32,0,10*ROW('Sanitation Data'!F126)))</f>
        <v/>
      </c>
      <c r="CZ132" s="292" t="str">
        <f ca="true">+IF(OFFSET('Sanitation Data'!$G$28,0,10*ROW('Sanitation Data'!G126))="","",OFFSET('Sanitation Data'!$G$28,0,10*ROW('Sanitation Data'!G126)))</f>
        <v/>
      </c>
      <c r="DA132" s="292" t="str">
        <f ca="true">+IF(OFFSET('Sanitation Data'!$G$29,0,10*ROW('Sanitation Data'!G126))="","",OFFSET('Sanitation Data'!$G$29,0,10*ROW('Sanitation Data'!G126)))</f>
        <v/>
      </c>
      <c r="DB132" s="292" t="str">
        <f ca="true">+IF(OFFSET('Sanitation Data'!$G$30,0,10*ROW('Sanitation Data'!G126))="","",OFFSET('Sanitation Data'!$G$30,0,10*ROW('Sanitation Data'!G126)))</f>
        <v/>
      </c>
      <c r="DC132" s="292" t="str">
        <f ca="true">+IF(OFFSET('Sanitation Data'!$G$31,0,10*ROW('Sanitation Data'!G126))="","",OFFSET('Sanitation Data'!$G$31,0,10*ROW('Sanitation Data'!G126)))</f>
        <v/>
      </c>
      <c r="DD132" s="292" t="str">
        <f ca="true">+IF(OFFSET('Sanitation Data'!$G$32,0,10*ROW('Sanitation Data'!G126))="","",OFFSET('Sanitation Data'!$G$32,0,10*ROW('Sanitation Data'!G126)))</f>
        <v/>
      </c>
      <c r="DE132" s="292" t="str">
        <f ca="true">+IF(OFFSET('Sanitation Data'!$H$28,0,10*ROW('Sanitation Data'!H126))="","",OFFSET('Sanitation Data'!$H$28,0,10*ROW('Sanitation Data'!H126)))</f>
        <v/>
      </c>
      <c r="DF132" s="292" t="str">
        <f ca="true">+IF(OFFSET('Sanitation Data'!$H$29,0,10*ROW('Sanitation Data'!H126))="","",OFFSET('Sanitation Data'!$H$29,0,10*ROW('Sanitation Data'!H126)))</f>
        <v/>
      </c>
      <c r="DG132" s="292" t="str">
        <f ca="true">+IF(OFFSET('Sanitation Data'!$H$30,0,10*ROW('Sanitation Data'!H126))="","",OFFSET('Sanitation Data'!$H$30,0,10*ROW('Sanitation Data'!H126)))</f>
        <v/>
      </c>
      <c r="DH132" s="292" t="str">
        <f ca="true">+IF(OFFSET('Sanitation Data'!$H$31,0,10*ROW('Sanitation Data'!H126))="","",OFFSET('Sanitation Data'!$H$31,0,10*ROW('Sanitation Data'!H126)))</f>
        <v/>
      </c>
      <c r="DI132" s="292" t="str">
        <f ca="true">+IF(OFFSET('Sanitation Data'!$H$32,0,10*ROW('Sanitation Data'!H126))="","",OFFSET('Sanitation Data'!$H$32,0,10*ROW('Sanitation Data'!H126)))</f>
        <v/>
      </c>
      <c r="DJ132" s="292" t="str">
        <f ca="true">+IF(OFFSET('Sanitation Data'!$I$28,0,10*ROW('Sanitation Data'!I126))="","",OFFSET('Sanitation Data'!$I$28,0,10*ROW('Sanitation Data'!I126)))</f>
        <v/>
      </c>
      <c r="DK132" s="292" t="str">
        <f ca="true">+IF(OFFSET('Sanitation Data'!$I$29,0,10*ROW('Sanitation Data'!I126))="","",OFFSET('Sanitation Data'!$I$29,0,10*ROW('Sanitation Data'!I126)))</f>
        <v/>
      </c>
      <c r="DL132" s="292" t="str">
        <f ca="true">+IF(OFFSET('Sanitation Data'!$I$30,0,10*ROW('Sanitation Data'!I126))="","",OFFSET('Sanitation Data'!$I$30,0,10*ROW('Sanitation Data'!I126)))</f>
        <v/>
      </c>
      <c r="DM132" s="292" t="str">
        <f ca="true">+IF(OFFSET('Sanitation Data'!$I$31,0,10*ROW('Sanitation Data'!I126))="","",OFFSET('Sanitation Data'!$I$31,0,10*ROW('Sanitation Data'!I126)))</f>
        <v/>
      </c>
      <c r="DN132" s="292" t="str">
        <f ca="true">+IF(OFFSET('Sanitation Data'!$I$32,0,10*ROW('Sanitation Data'!I126))="","",OFFSET('Sanitation Data'!$I$32,0,10*ROW('Sanitation Data'!I126)))</f>
        <v/>
      </c>
      <c r="DO132" s="292" t="str">
        <f ca="true">+IF(OFFSET('Hygiene Data'!$D$11,0,10*ROW('Hygiene Data'!D126))="","",OFFSET('Hygiene Data'!$D$11,0,10*ROW('Hygiene Data'!D126)))</f>
        <v/>
      </c>
      <c r="DP132" s="292" t="str">
        <f ca="true">+IF(OFFSET('Hygiene Data'!$D$12,0,10*ROW('Hygiene Data'!D126))="","",OFFSET('Hygiene Data'!$D$12,0,10*ROW('Hygiene Data'!D126)))</f>
        <v/>
      </c>
      <c r="DQ132" s="292" t="str">
        <f ca="true">+IF(OFFSET('Hygiene Data'!$D$13,0,10*ROW('Hygiene Data'!D126))="","",OFFSET('Hygiene Data'!$D$13,0,10*ROW('Hygiene Data'!D126)))</f>
        <v/>
      </c>
      <c r="DR132" s="292" t="str">
        <f ca="true">+IF(OFFSET('Hygiene Data'!$E$11,0,10*ROW('Hygiene Data'!E126))="","",OFFSET('Hygiene Data'!$E$11,0,10*ROW('Hygiene Data'!E126)))</f>
        <v/>
      </c>
      <c r="DS132" s="292" t="str">
        <f ca="true">+IF(OFFSET('Hygiene Data'!$E$12,0,10*ROW('Hygiene Data'!E126))="","",OFFSET('Hygiene Data'!$E$12,0,10*ROW('Hygiene Data'!E126)))</f>
        <v/>
      </c>
      <c r="DT132" s="292" t="str">
        <f ca="true">+IF(OFFSET('Hygiene Data'!$E$13,0,10*ROW('Hygiene Data'!E126))="","",OFFSET('Hygiene Data'!$E$13,0,10*ROW('Hygiene Data'!E126)))</f>
        <v/>
      </c>
      <c r="DU132" s="292" t="str">
        <f ca="true">+IF(OFFSET('Hygiene Data'!$F$11,0,10*ROW('Hygiene Data'!F126))="","",OFFSET('Hygiene Data'!$F$11,0,10*ROW('Hygiene Data'!F126)))</f>
        <v/>
      </c>
      <c r="DV132" s="292" t="str">
        <f ca="true">+IF(OFFSET('Hygiene Data'!$F$12,0,10*ROW('Hygiene Data'!F126))="","",OFFSET('Hygiene Data'!$F$12,0,10*ROW('Hygiene Data'!F126)))</f>
        <v/>
      </c>
      <c r="DW132" s="292" t="str">
        <f ca="true">+IF(OFFSET('Hygiene Data'!$F$13,0,10*ROW('Hygiene Data'!F126))="","",OFFSET('Hygiene Data'!$F$13,0,10*ROW('Hygiene Data'!F126)))</f>
        <v/>
      </c>
      <c r="DX132" s="292" t="str">
        <f ca="true">+IF(OFFSET('Hygiene Data'!$G$11,0,10*ROW('Hygiene Data'!G126))="","",OFFSET('Hygiene Data'!$G$11,0,10*ROW('Hygiene Data'!G126)))</f>
        <v/>
      </c>
      <c r="DY132" s="292" t="str">
        <f ca="true">+IF(OFFSET('Hygiene Data'!$G$12,0,10*ROW('Hygiene Data'!G126))="","",OFFSET('Hygiene Data'!$G$12,0,10*ROW('Hygiene Data'!G126)))</f>
        <v/>
      </c>
      <c r="DZ132" s="292" t="str">
        <f ca="true">+IF(OFFSET('Hygiene Data'!$G$13,0,10*ROW('Hygiene Data'!G126))="","",OFFSET('Hygiene Data'!$G$13,0,10*ROW('Hygiene Data'!G126)))</f>
        <v/>
      </c>
      <c r="EA132" s="292" t="str">
        <f ca="true">+IF(OFFSET('Hygiene Data'!$H$11,0,10*ROW('Hygiene Data'!H126))="","",OFFSET('Hygiene Data'!$H$11,0,10*ROW('Hygiene Data'!H126)))</f>
        <v/>
      </c>
      <c r="EB132" s="292" t="str">
        <f ca="true">+IF(OFFSET('Hygiene Data'!$H$12,0,10*ROW('Hygiene Data'!H126))="","",OFFSET('Hygiene Data'!$H$12,0,10*ROW('Hygiene Data'!H126)))</f>
        <v/>
      </c>
      <c r="EC132" s="292" t="str">
        <f ca="true">+IF(OFFSET('Hygiene Data'!$H$13,0,10*ROW('Hygiene Data'!H126))="","",OFFSET('Hygiene Data'!$H$13,0,10*ROW('Hygiene Data'!H126)))</f>
        <v/>
      </c>
      <c r="ED132" s="292" t="str">
        <f ca="true">+IF(OFFSET('Hygiene Data'!$I$11,0,10*ROW('Hygiene Data'!I126))="","",OFFSET('Hygiene Data'!$I$11,0,10*ROW('Hygiene Data'!I126)))</f>
        <v/>
      </c>
      <c r="EE132" s="292" t="str">
        <f ca="true">+IF(OFFSET('Hygiene Data'!$I$12,0,10*ROW('Hygiene Data'!I126))="","",OFFSET('Hygiene Data'!$I$12,0,10*ROW('Hygiene Data'!I126)))</f>
        <v/>
      </c>
      <c r="EF132" s="29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8"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2"/>
      <c r="BS133" s="292" t="str">
        <f ca="true">+IF(OFFSET('Water Data'!$D$27,0,10*ROW('Water Data'!D127))="","",OFFSET('Water Data'!$D$27,0,10*ROW('Water Data'!D127)))</f>
        <v/>
      </c>
      <c r="BT133" s="292" t="str">
        <f ca="true">+IF(OFFSET('Water Data'!$D$28,0,10*ROW('Water Data'!D127))="","",OFFSET('Water Data'!$D$28,0,10*ROW('Water Data'!D127)))</f>
        <v/>
      </c>
      <c r="BU133" s="292" t="str">
        <f ca="true">+IF(OFFSET('Water Data'!$D$29,0,10*ROW('Water Data'!D127))="","",OFFSET('Water Data'!$D$29,0,10*ROW('Water Data'!D127)))</f>
        <v/>
      </c>
      <c r="BV133" s="292" t="str">
        <f ca="true">+IF(OFFSET('Water Data'!$E$27,0,10*ROW('Water Data'!E127))="","",OFFSET('Water Data'!$E$27,0,10*ROW('Water Data'!E127)))</f>
        <v/>
      </c>
      <c r="BW133" s="292" t="str">
        <f ca="true">+IF(OFFSET('Water Data'!$E$28,0,10*ROW('Water Data'!E127))="","",OFFSET('Water Data'!$E$28,0,10*ROW('Water Data'!E127)))</f>
        <v/>
      </c>
      <c r="BX133" s="292" t="str">
        <f ca="true">+IF(OFFSET('Water Data'!$E$29,0,10*ROW('Water Data'!E127))="","",OFFSET('Water Data'!$E$29,0,10*ROW('Water Data'!E127)))</f>
        <v/>
      </c>
      <c r="BY133" s="292" t="str">
        <f ca="true">+IF(OFFSET('Water Data'!$F$27,0,10*ROW('Water Data'!F127))="","",OFFSET('Water Data'!$F$27,0,10*ROW('Water Data'!F127)))</f>
        <v/>
      </c>
      <c r="BZ133" s="292" t="str">
        <f ca="true">+IF(OFFSET('Water Data'!$F$28,0,10*ROW('Water Data'!F127))="","",OFFSET('Water Data'!$F$28,0,10*ROW('Water Data'!F127)))</f>
        <v/>
      </c>
      <c r="CA133" s="292" t="str">
        <f ca="true">+IF(OFFSET('Water Data'!$F$29,0,10*ROW('Water Data'!F127))="","",OFFSET('Water Data'!$F$29,0,10*ROW('Water Data'!F127)))</f>
        <v/>
      </c>
      <c r="CB133" s="292" t="str">
        <f ca="true">+IF(OFFSET('Water Data'!$G$27,0,10*ROW('Water Data'!G127))="","",OFFSET('Water Data'!$G$27,0,10*ROW('Water Data'!G127)))</f>
        <v/>
      </c>
      <c r="CC133" s="292" t="str">
        <f ca="true">+IF(OFFSET('Water Data'!$G$28,0,10*ROW('Water Data'!G127))="","",OFFSET('Water Data'!$G$28,0,10*ROW('Water Data'!G127)))</f>
        <v/>
      </c>
      <c r="CD133" s="292" t="str">
        <f ca="true">+IF(OFFSET('Water Data'!$G$29,0,10*ROW('Water Data'!G127))="","",OFFSET('Water Data'!$G$29,0,10*ROW('Water Data'!G127)))</f>
        <v/>
      </c>
      <c r="CE133" s="292" t="str">
        <f ca="true">+IF(OFFSET('Water Data'!$H$27,0,10*ROW('Water Data'!H127))="","",OFFSET('Water Data'!$H$27,0,10*ROW('Water Data'!H127)))</f>
        <v/>
      </c>
      <c r="CF133" s="292" t="str">
        <f ca="true">+IF(OFFSET('Water Data'!$H$28,0,10*ROW('Water Data'!H127))="","",OFFSET('Water Data'!$H$28,0,10*ROW('Water Data'!H127)))</f>
        <v/>
      </c>
      <c r="CG133" s="292" t="str">
        <f ca="true">+IF(OFFSET('Water Data'!$H$29,0,10*ROW('Water Data'!H127))="","",OFFSET('Water Data'!$H$29,0,10*ROW('Water Data'!H127)))</f>
        <v/>
      </c>
      <c r="CH133" s="292" t="str">
        <f ca="true">+IF(OFFSET('Water Data'!$I$27,0,10*ROW('Water Data'!I127))="","",OFFSET('Water Data'!$I$27,0,10*ROW('Water Data'!I127)))</f>
        <v/>
      </c>
      <c r="CI133" s="292" t="str">
        <f ca="true">+IF(OFFSET('Water Data'!$I$28,0,10*ROW('Water Data'!I127))="","",OFFSET('Water Data'!$I$28,0,10*ROW('Water Data'!I127)))</f>
        <v/>
      </c>
      <c r="CJ133" s="292" t="str">
        <f ca="true">+IF(OFFSET('Water Data'!$I$29,0,10*ROW('Water Data'!I127))="","",OFFSET('Water Data'!$I$29,0,10*ROW('Water Data'!I127)))</f>
        <v/>
      </c>
      <c r="CK133" s="292" t="str">
        <f ca="true">+IF(OFFSET('Sanitation Data'!$D$28,0,10*ROW('Sanitation Data'!D127))="","",OFFSET('Sanitation Data'!$D$28,0,10*ROW('Sanitation Data'!D127)))</f>
        <v/>
      </c>
      <c r="CL133" s="292" t="str">
        <f ca="true">+IF(OFFSET('Sanitation Data'!$D$29,0,10*ROW('Sanitation Data'!D127))="","",OFFSET('Sanitation Data'!$D$29,0,10*ROW('Sanitation Data'!D127)))</f>
        <v/>
      </c>
      <c r="CM133" s="292" t="str">
        <f ca="true">+IF(OFFSET('Sanitation Data'!$D$30,0,10*ROW('Sanitation Data'!D127))="","",OFFSET('Sanitation Data'!$D$30,0,10*ROW('Sanitation Data'!D127)))</f>
        <v/>
      </c>
      <c r="CN133" s="292" t="str">
        <f ca="true">+IF(OFFSET('Sanitation Data'!$D$31,0,10*ROW('Sanitation Data'!D127))="","",OFFSET('Sanitation Data'!$D$31,0,10*ROW('Sanitation Data'!D127)))</f>
        <v/>
      </c>
      <c r="CO133" s="292" t="str">
        <f ca="true">+IF(OFFSET('Sanitation Data'!$D$32,0,10*ROW('Sanitation Data'!D127))="","",OFFSET('Sanitation Data'!$D$32,0,10*ROW('Sanitation Data'!D127)))</f>
        <v/>
      </c>
      <c r="CP133" s="292" t="str">
        <f ca="true">+IF(OFFSET('Sanitation Data'!$E$28,0,10*ROW('Sanitation Data'!E127))="","",OFFSET('Sanitation Data'!$E$28,0,10*ROW('Sanitation Data'!E127)))</f>
        <v/>
      </c>
      <c r="CQ133" s="292" t="str">
        <f ca="true">+IF(OFFSET('Sanitation Data'!$E$29,0,10*ROW('Sanitation Data'!E127))="","",OFFSET('Sanitation Data'!$E$29,0,10*ROW('Sanitation Data'!E127)))</f>
        <v/>
      </c>
      <c r="CR133" s="292" t="str">
        <f ca="true">+IF(OFFSET('Sanitation Data'!$E$30,0,10*ROW('Sanitation Data'!E127))="","",OFFSET('Sanitation Data'!$E$30,0,10*ROW('Sanitation Data'!E127)))</f>
        <v/>
      </c>
      <c r="CS133" s="292" t="str">
        <f ca="true">+IF(OFFSET('Sanitation Data'!$E$31,0,10*ROW('Sanitation Data'!E127))="","",OFFSET('Sanitation Data'!$E$31,0,10*ROW('Sanitation Data'!E127)))</f>
        <v/>
      </c>
      <c r="CT133" s="292" t="str">
        <f ca="true">+IF(OFFSET('Sanitation Data'!$E$32,0,10*ROW('Sanitation Data'!E127))="","",OFFSET('Sanitation Data'!$E$32,0,10*ROW('Sanitation Data'!E127)))</f>
        <v/>
      </c>
      <c r="CU133" s="292" t="str">
        <f ca="true">+IF(OFFSET('Sanitation Data'!$F$28,0,10*ROW('Sanitation Data'!F127))="","",OFFSET('Sanitation Data'!$F$28,0,10*ROW('Sanitation Data'!F127)))</f>
        <v/>
      </c>
      <c r="CV133" s="292" t="str">
        <f ca="true">+IF(OFFSET('Sanitation Data'!$F$29,0,10*ROW('Sanitation Data'!F127))="","",OFFSET('Sanitation Data'!$F$29,0,10*ROW('Sanitation Data'!F127)))</f>
        <v/>
      </c>
      <c r="CW133" s="292" t="str">
        <f ca="true">+IF(OFFSET('Sanitation Data'!$F$30,0,10*ROW('Sanitation Data'!F127))="","",OFFSET('Sanitation Data'!$F$30,0,10*ROW('Sanitation Data'!F127)))</f>
        <v/>
      </c>
      <c r="CX133" s="292" t="str">
        <f ca="true">+IF(OFFSET('Sanitation Data'!$F$31,0,10*ROW('Sanitation Data'!F127))="","",OFFSET('Sanitation Data'!$F$31,0,10*ROW('Sanitation Data'!F127)))</f>
        <v/>
      </c>
      <c r="CY133" s="292" t="str">
        <f ca="true">+IF(OFFSET('Sanitation Data'!$F$32,0,10*ROW('Sanitation Data'!F127))="","",OFFSET('Sanitation Data'!$F$32,0,10*ROW('Sanitation Data'!F127)))</f>
        <v/>
      </c>
      <c r="CZ133" s="292" t="str">
        <f ca="true">+IF(OFFSET('Sanitation Data'!$G$28,0,10*ROW('Sanitation Data'!G127))="","",OFFSET('Sanitation Data'!$G$28,0,10*ROW('Sanitation Data'!G127)))</f>
        <v/>
      </c>
      <c r="DA133" s="292" t="str">
        <f ca="true">+IF(OFFSET('Sanitation Data'!$G$29,0,10*ROW('Sanitation Data'!G127))="","",OFFSET('Sanitation Data'!$G$29,0,10*ROW('Sanitation Data'!G127)))</f>
        <v/>
      </c>
      <c r="DB133" s="292" t="str">
        <f ca="true">+IF(OFFSET('Sanitation Data'!$G$30,0,10*ROW('Sanitation Data'!G127))="","",OFFSET('Sanitation Data'!$G$30,0,10*ROW('Sanitation Data'!G127)))</f>
        <v/>
      </c>
      <c r="DC133" s="292" t="str">
        <f ca="true">+IF(OFFSET('Sanitation Data'!$G$31,0,10*ROW('Sanitation Data'!G127))="","",OFFSET('Sanitation Data'!$G$31,0,10*ROW('Sanitation Data'!G127)))</f>
        <v/>
      </c>
      <c r="DD133" s="292" t="str">
        <f ca="true">+IF(OFFSET('Sanitation Data'!$G$32,0,10*ROW('Sanitation Data'!G127))="","",OFFSET('Sanitation Data'!$G$32,0,10*ROW('Sanitation Data'!G127)))</f>
        <v/>
      </c>
      <c r="DE133" s="292" t="str">
        <f ca="true">+IF(OFFSET('Sanitation Data'!$H$28,0,10*ROW('Sanitation Data'!H127))="","",OFFSET('Sanitation Data'!$H$28,0,10*ROW('Sanitation Data'!H127)))</f>
        <v/>
      </c>
      <c r="DF133" s="292" t="str">
        <f ca="true">+IF(OFFSET('Sanitation Data'!$H$29,0,10*ROW('Sanitation Data'!H127))="","",OFFSET('Sanitation Data'!$H$29,0,10*ROW('Sanitation Data'!H127)))</f>
        <v/>
      </c>
      <c r="DG133" s="292" t="str">
        <f ca="true">+IF(OFFSET('Sanitation Data'!$H$30,0,10*ROW('Sanitation Data'!H127))="","",OFFSET('Sanitation Data'!$H$30,0,10*ROW('Sanitation Data'!H127)))</f>
        <v/>
      </c>
      <c r="DH133" s="292" t="str">
        <f ca="true">+IF(OFFSET('Sanitation Data'!$H$31,0,10*ROW('Sanitation Data'!H127))="","",OFFSET('Sanitation Data'!$H$31,0,10*ROW('Sanitation Data'!H127)))</f>
        <v/>
      </c>
      <c r="DI133" s="292" t="str">
        <f ca="true">+IF(OFFSET('Sanitation Data'!$H$32,0,10*ROW('Sanitation Data'!H127))="","",OFFSET('Sanitation Data'!$H$32,0,10*ROW('Sanitation Data'!H127)))</f>
        <v/>
      </c>
      <c r="DJ133" s="292" t="str">
        <f ca="true">+IF(OFFSET('Sanitation Data'!$I$28,0,10*ROW('Sanitation Data'!I127))="","",OFFSET('Sanitation Data'!$I$28,0,10*ROW('Sanitation Data'!I127)))</f>
        <v/>
      </c>
      <c r="DK133" s="292" t="str">
        <f ca="true">+IF(OFFSET('Sanitation Data'!$I$29,0,10*ROW('Sanitation Data'!I127))="","",OFFSET('Sanitation Data'!$I$29,0,10*ROW('Sanitation Data'!I127)))</f>
        <v/>
      </c>
      <c r="DL133" s="292" t="str">
        <f ca="true">+IF(OFFSET('Sanitation Data'!$I$30,0,10*ROW('Sanitation Data'!I127))="","",OFFSET('Sanitation Data'!$I$30,0,10*ROW('Sanitation Data'!I127)))</f>
        <v/>
      </c>
      <c r="DM133" s="292" t="str">
        <f ca="true">+IF(OFFSET('Sanitation Data'!$I$31,0,10*ROW('Sanitation Data'!I127))="","",OFFSET('Sanitation Data'!$I$31,0,10*ROW('Sanitation Data'!I127)))</f>
        <v/>
      </c>
      <c r="DN133" s="292" t="str">
        <f ca="true">+IF(OFFSET('Sanitation Data'!$I$32,0,10*ROW('Sanitation Data'!I127))="","",OFFSET('Sanitation Data'!$I$32,0,10*ROW('Sanitation Data'!I127)))</f>
        <v/>
      </c>
      <c r="DO133" s="292" t="str">
        <f ca="true">+IF(OFFSET('Hygiene Data'!$D$11,0,10*ROW('Hygiene Data'!D127))="","",OFFSET('Hygiene Data'!$D$11,0,10*ROW('Hygiene Data'!D127)))</f>
        <v/>
      </c>
      <c r="DP133" s="292" t="str">
        <f ca="true">+IF(OFFSET('Hygiene Data'!$D$12,0,10*ROW('Hygiene Data'!D127))="","",OFFSET('Hygiene Data'!$D$12,0,10*ROW('Hygiene Data'!D127)))</f>
        <v/>
      </c>
      <c r="DQ133" s="292" t="str">
        <f ca="true">+IF(OFFSET('Hygiene Data'!$D$13,0,10*ROW('Hygiene Data'!D127))="","",OFFSET('Hygiene Data'!$D$13,0,10*ROW('Hygiene Data'!D127)))</f>
        <v/>
      </c>
      <c r="DR133" s="292" t="str">
        <f ca="true">+IF(OFFSET('Hygiene Data'!$E$11,0,10*ROW('Hygiene Data'!E127))="","",OFFSET('Hygiene Data'!$E$11,0,10*ROW('Hygiene Data'!E127)))</f>
        <v/>
      </c>
      <c r="DS133" s="292" t="str">
        <f ca="true">+IF(OFFSET('Hygiene Data'!$E$12,0,10*ROW('Hygiene Data'!E127))="","",OFFSET('Hygiene Data'!$E$12,0,10*ROW('Hygiene Data'!E127)))</f>
        <v/>
      </c>
      <c r="DT133" s="292" t="str">
        <f ca="true">+IF(OFFSET('Hygiene Data'!$E$13,0,10*ROW('Hygiene Data'!E127))="","",OFFSET('Hygiene Data'!$E$13,0,10*ROW('Hygiene Data'!E127)))</f>
        <v/>
      </c>
      <c r="DU133" s="292" t="str">
        <f ca="true">+IF(OFFSET('Hygiene Data'!$F$11,0,10*ROW('Hygiene Data'!F127))="","",OFFSET('Hygiene Data'!$F$11,0,10*ROW('Hygiene Data'!F127)))</f>
        <v/>
      </c>
      <c r="DV133" s="292" t="str">
        <f ca="true">+IF(OFFSET('Hygiene Data'!$F$12,0,10*ROW('Hygiene Data'!F127))="","",OFFSET('Hygiene Data'!$F$12,0,10*ROW('Hygiene Data'!F127)))</f>
        <v/>
      </c>
      <c r="DW133" s="292" t="str">
        <f ca="true">+IF(OFFSET('Hygiene Data'!$F$13,0,10*ROW('Hygiene Data'!F127))="","",OFFSET('Hygiene Data'!$F$13,0,10*ROW('Hygiene Data'!F127)))</f>
        <v/>
      </c>
      <c r="DX133" s="292" t="str">
        <f ca="true">+IF(OFFSET('Hygiene Data'!$G$11,0,10*ROW('Hygiene Data'!G127))="","",OFFSET('Hygiene Data'!$G$11,0,10*ROW('Hygiene Data'!G127)))</f>
        <v/>
      </c>
      <c r="DY133" s="292" t="str">
        <f ca="true">+IF(OFFSET('Hygiene Data'!$G$12,0,10*ROW('Hygiene Data'!G127))="","",OFFSET('Hygiene Data'!$G$12,0,10*ROW('Hygiene Data'!G127)))</f>
        <v/>
      </c>
      <c r="DZ133" s="292" t="str">
        <f ca="true">+IF(OFFSET('Hygiene Data'!$G$13,0,10*ROW('Hygiene Data'!G127))="","",OFFSET('Hygiene Data'!$G$13,0,10*ROW('Hygiene Data'!G127)))</f>
        <v/>
      </c>
      <c r="EA133" s="292" t="str">
        <f ca="true">+IF(OFFSET('Hygiene Data'!$H$11,0,10*ROW('Hygiene Data'!H127))="","",OFFSET('Hygiene Data'!$H$11,0,10*ROW('Hygiene Data'!H127)))</f>
        <v/>
      </c>
      <c r="EB133" s="292" t="str">
        <f ca="true">+IF(OFFSET('Hygiene Data'!$H$12,0,10*ROW('Hygiene Data'!H127))="","",OFFSET('Hygiene Data'!$H$12,0,10*ROW('Hygiene Data'!H127)))</f>
        <v/>
      </c>
      <c r="EC133" s="292" t="str">
        <f ca="true">+IF(OFFSET('Hygiene Data'!$H$13,0,10*ROW('Hygiene Data'!H127))="","",OFFSET('Hygiene Data'!$H$13,0,10*ROW('Hygiene Data'!H127)))</f>
        <v/>
      </c>
      <c r="ED133" s="292" t="str">
        <f ca="true">+IF(OFFSET('Hygiene Data'!$I$11,0,10*ROW('Hygiene Data'!I127))="","",OFFSET('Hygiene Data'!$I$11,0,10*ROW('Hygiene Data'!I127)))</f>
        <v/>
      </c>
      <c r="EE133" s="292" t="str">
        <f ca="true">+IF(OFFSET('Hygiene Data'!$I$12,0,10*ROW('Hygiene Data'!I127))="","",OFFSET('Hygiene Data'!$I$12,0,10*ROW('Hygiene Data'!I127)))</f>
        <v/>
      </c>
      <c r="EF133" s="29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8"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2"/>
      <c r="BS134" s="292" t="str">
        <f ca="true">+IF(OFFSET('Water Data'!$D$27,0,10*ROW('Water Data'!D128))="","",OFFSET('Water Data'!$D$27,0,10*ROW('Water Data'!D128)))</f>
        <v/>
      </c>
      <c r="BT134" s="292" t="str">
        <f ca="true">+IF(OFFSET('Water Data'!$D$28,0,10*ROW('Water Data'!D128))="","",OFFSET('Water Data'!$D$28,0,10*ROW('Water Data'!D128)))</f>
        <v/>
      </c>
      <c r="BU134" s="292" t="str">
        <f ca="true">+IF(OFFSET('Water Data'!$D$29,0,10*ROW('Water Data'!D128))="","",OFFSET('Water Data'!$D$29,0,10*ROW('Water Data'!D128)))</f>
        <v/>
      </c>
      <c r="BV134" s="292" t="str">
        <f ca="true">+IF(OFFSET('Water Data'!$E$27,0,10*ROW('Water Data'!E128))="","",OFFSET('Water Data'!$E$27,0,10*ROW('Water Data'!E128)))</f>
        <v/>
      </c>
      <c r="BW134" s="292" t="str">
        <f ca="true">+IF(OFFSET('Water Data'!$E$28,0,10*ROW('Water Data'!E128))="","",OFFSET('Water Data'!$E$28,0,10*ROW('Water Data'!E128)))</f>
        <v/>
      </c>
      <c r="BX134" s="292" t="str">
        <f ca="true">+IF(OFFSET('Water Data'!$E$29,0,10*ROW('Water Data'!E128))="","",OFFSET('Water Data'!$E$29,0,10*ROW('Water Data'!E128)))</f>
        <v/>
      </c>
      <c r="BY134" s="292" t="str">
        <f ca="true">+IF(OFFSET('Water Data'!$F$27,0,10*ROW('Water Data'!F128))="","",OFFSET('Water Data'!$F$27,0,10*ROW('Water Data'!F128)))</f>
        <v/>
      </c>
      <c r="BZ134" s="292" t="str">
        <f ca="true">+IF(OFFSET('Water Data'!$F$28,0,10*ROW('Water Data'!F128))="","",OFFSET('Water Data'!$F$28,0,10*ROW('Water Data'!F128)))</f>
        <v/>
      </c>
      <c r="CA134" s="292" t="str">
        <f ca="true">+IF(OFFSET('Water Data'!$F$29,0,10*ROW('Water Data'!F128))="","",OFFSET('Water Data'!$F$29,0,10*ROW('Water Data'!F128)))</f>
        <v/>
      </c>
      <c r="CB134" s="292" t="str">
        <f ca="true">+IF(OFFSET('Water Data'!$G$27,0,10*ROW('Water Data'!G128))="","",OFFSET('Water Data'!$G$27,0,10*ROW('Water Data'!G128)))</f>
        <v/>
      </c>
      <c r="CC134" s="292" t="str">
        <f ca="true">+IF(OFFSET('Water Data'!$G$28,0,10*ROW('Water Data'!G128))="","",OFFSET('Water Data'!$G$28,0,10*ROW('Water Data'!G128)))</f>
        <v/>
      </c>
      <c r="CD134" s="292" t="str">
        <f ca="true">+IF(OFFSET('Water Data'!$G$29,0,10*ROW('Water Data'!G128))="","",OFFSET('Water Data'!$G$29,0,10*ROW('Water Data'!G128)))</f>
        <v/>
      </c>
      <c r="CE134" s="292" t="str">
        <f ca="true">+IF(OFFSET('Water Data'!$H$27,0,10*ROW('Water Data'!H128))="","",OFFSET('Water Data'!$H$27,0,10*ROW('Water Data'!H128)))</f>
        <v/>
      </c>
      <c r="CF134" s="292" t="str">
        <f ca="true">+IF(OFFSET('Water Data'!$H$28,0,10*ROW('Water Data'!H128))="","",OFFSET('Water Data'!$H$28,0,10*ROW('Water Data'!H128)))</f>
        <v/>
      </c>
      <c r="CG134" s="292" t="str">
        <f ca="true">+IF(OFFSET('Water Data'!$H$29,0,10*ROW('Water Data'!H128))="","",OFFSET('Water Data'!$H$29,0,10*ROW('Water Data'!H128)))</f>
        <v/>
      </c>
      <c r="CH134" s="292" t="str">
        <f ca="true">+IF(OFFSET('Water Data'!$I$27,0,10*ROW('Water Data'!I128))="","",OFFSET('Water Data'!$I$27,0,10*ROW('Water Data'!I128)))</f>
        <v/>
      </c>
      <c r="CI134" s="292" t="str">
        <f ca="true">+IF(OFFSET('Water Data'!$I$28,0,10*ROW('Water Data'!I128))="","",OFFSET('Water Data'!$I$28,0,10*ROW('Water Data'!I128)))</f>
        <v/>
      </c>
      <c r="CJ134" s="292" t="str">
        <f ca="true">+IF(OFFSET('Water Data'!$I$29,0,10*ROW('Water Data'!I128))="","",OFFSET('Water Data'!$I$29,0,10*ROW('Water Data'!I128)))</f>
        <v/>
      </c>
      <c r="CK134" s="292" t="str">
        <f ca="true">+IF(OFFSET('Sanitation Data'!$D$28,0,10*ROW('Sanitation Data'!D128))="","",OFFSET('Sanitation Data'!$D$28,0,10*ROW('Sanitation Data'!D128)))</f>
        <v/>
      </c>
      <c r="CL134" s="292" t="str">
        <f ca="true">+IF(OFFSET('Sanitation Data'!$D$29,0,10*ROW('Sanitation Data'!D128))="","",OFFSET('Sanitation Data'!$D$29,0,10*ROW('Sanitation Data'!D128)))</f>
        <v/>
      </c>
      <c r="CM134" s="292" t="str">
        <f ca="true">+IF(OFFSET('Sanitation Data'!$D$30,0,10*ROW('Sanitation Data'!D128))="","",OFFSET('Sanitation Data'!$D$30,0,10*ROW('Sanitation Data'!D128)))</f>
        <v/>
      </c>
      <c r="CN134" s="292" t="str">
        <f ca="true">+IF(OFFSET('Sanitation Data'!$D$31,0,10*ROW('Sanitation Data'!D128))="","",OFFSET('Sanitation Data'!$D$31,0,10*ROW('Sanitation Data'!D128)))</f>
        <v/>
      </c>
      <c r="CO134" s="292" t="str">
        <f ca="true">+IF(OFFSET('Sanitation Data'!$D$32,0,10*ROW('Sanitation Data'!D128))="","",OFFSET('Sanitation Data'!$D$32,0,10*ROW('Sanitation Data'!D128)))</f>
        <v/>
      </c>
      <c r="CP134" s="292" t="str">
        <f ca="true">+IF(OFFSET('Sanitation Data'!$E$28,0,10*ROW('Sanitation Data'!E128))="","",OFFSET('Sanitation Data'!$E$28,0,10*ROW('Sanitation Data'!E128)))</f>
        <v/>
      </c>
      <c r="CQ134" s="292" t="str">
        <f ca="true">+IF(OFFSET('Sanitation Data'!$E$29,0,10*ROW('Sanitation Data'!E128))="","",OFFSET('Sanitation Data'!$E$29,0,10*ROW('Sanitation Data'!E128)))</f>
        <v/>
      </c>
      <c r="CR134" s="292" t="str">
        <f ca="true">+IF(OFFSET('Sanitation Data'!$E$30,0,10*ROW('Sanitation Data'!E128))="","",OFFSET('Sanitation Data'!$E$30,0,10*ROW('Sanitation Data'!E128)))</f>
        <v/>
      </c>
      <c r="CS134" s="292" t="str">
        <f ca="true">+IF(OFFSET('Sanitation Data'!$E$31,0,10*ROW('Sanitation Data'!E128))="","",OFFSET('Sanitation Data'!$E$31,0,10*ROW('Sanitation Data'!E128)))</f>
        <v/>
      </c>
      <c r="CT134" s="292" t="str">
        <f ca="true">+IF(OFFSET('Sanitation Data'!$E$32,0,10*ROW('Sanitation Data'!E128))="","",OFFSET('Sanitation Data'!$E$32,0,10*ROW('Sanitation Data'!E128)))</f>
        <v/>
      </c>
      <c r="CU134" s="292" t="str">
        <f ca="true">+IF(OFFSET('Sanitation Data'!$F$28,0,10*ROW('Sanitation Data'!F128))="","",OFFSET('Sanitation Data'!$F$28,0,10*ROW('Sanitation Data'!F128)))</f>
        <v/>
      </c>
      <c r="CV134" s="292" t="str">
        <f ca="true">+IF(OFFSET('Sanitation Data'!$F$29,0,10*ROW('Sanitation Data'!F128))="","",OFFSET('Sanitation Data'!$F$29,0,10*ROW('Sanitation Data'!F128)))</f>
        <v/>
      </c>
      <c r="CW134" s="292" t="str">
        <f ca="true">+IF(OFFSET('Sanitation Data'!$F$30,0,10*ROW('Sanitation Data'!F128))="","",OFFSET('Sanitation Data'!$F$30,0,10*ROW('Sanitation Data'!F128)))</f>
        <v/>
      </c>
      <c r="CX134" s="292" t="str">
        <f ca="true">+IF(OFFSET('Sanitation Data'!$F$31,0,10*ROW('Sanitation Data'!F128))="","",OFFSET('Sanitation Data'!$F$31,0,10*ROW('Sanitation Data'!F128)))</f>
        <v/>
      </c>
      <c r="CY134" s="292" t="str">
        <f ca="true">+IF(OFFSET('Sanitation Data'!$F$32,0,10*ROW('Sanitation Data'!F128))="","",OFFSET('Sanitation Data'!$F$32,0,10*ROW('Sanitation Data'!F128)))</f>
        <v/>
      </c>
      <c r="CZ134" s="292" t="str">
        <f ca="true">+IF(OFFSET('Sanitation Data'!$G$28,0,10*ROW('Sanitation Data'!G128))="","",OFFSET('Sanitation Data'!$G$28,0,10*ROW('Sanitation Data'!G128)))</f>
        <v/>
      </c>
      <c r="DA134" s="292" t="str">
        <f ca="true">+IF(OFFSET('Sanitation Data'!$G$29,0,10*ROW('Sanitation Data'!G128))="","",OFFSET('Sanitation Data'!$G$29,0,10*ROW('Sanitation Data'!G128)))</f>
        <v/>
      </c>
      <c r="DB134" s="292" t="str">
        <f ca="true">+IF(OFFSET('Sanitation Data'!$G$30,0,10*ROW('Sanitation Data'!G128))="","",OFFSET('Sanitation Data'!$G$30,0,10*ROW('Sanitation Data'!G128)))</f>
        <v/>
      </c>
      <c r="DC134" s="292" t="str">
        <f ca="true">+IF(OFFSET('Sanitation Data'!$G$31,0,10*ROW('Sanitation Data'!G128))="","",OFFSET('Sanitation Data'!$G$31,0,10*ROW('Sanitation Data'!G128)))</f>
        <v/>
      </c>
      <c r="DD134" s="292" t="str">
        <f ca="true">+IF(OFFSET('Sanitation Data'!$G$32,0,10*ROW('Sanitation Data'!G128))="","",OFFSET('Sanitation Data'!$G$32,0,10*ROW('Sanitation Data'!G128)))</f>
        <v/>
      </c>
      <c r="DE134" s="292" t="str">
        <f ca="true">+IF(OFFSET('Sanitation Data'!$H$28,0,10*ROW('Sanitation Data'!H128))="","",OFFSET('Sanitation Data'!$H$28,0,10*ROW('Sanitation Data'!H128)))</f>
        <v/>
      </c>
      <c r="DF134" s="292" t="str">
        <f ca="true">+IF(OFFSET('Sanitation Data'!$H$29,0,10*ROW('Sanitation Data'!H128))="","",OFFSET('Sanitation Data'!$H$29,0,10*ROW('Sanitation Data'!H128)))</f>
        <v/>
      </c>
      <c r="DG134" s="292" t="str">
        <f ca="true">+IF(OFFSET('Sanitation Data'!$H$30,0,10*ROW('Sanitation Data'!H128))="","",OFFSET('Sanitation Data'!$H$30,0,10*ROW('Sanitation Data'!H128)))</f>
        <v/>
      </c>
      <c r="DH134" s="292" t="str">
        <f ca="true">+IF(OFFSET('Sanitation Data'!$H$31,0,10*ROW('Sanitation Data'!H128))="","",OFFSET('Sanitation Data'!$H$31,0,10*ROW('Sanitation Data'!H128)))</f>
        <v/>
      </c>
      <c r="DI134" s="292" t="str">
        <f ca="true">+IF(OFFSET('Sanitation Data'!$H$32,0,10*ROW('Sanitation Data'!H128))="","",OFFSET('Sanitation Data'!$H$32,0,10*ROW('Sanitation Data'!H128)))</f>
        <v/>
      </c>
      <c r="DJ134" s="292" t="str">
        <f ca="true">+IF(OFFSET('Sanitation Data'!$I$28,0,10*ROW('Sanitation Data'!I128))="","",OFFSET('Sanitation Data'!$I$28,0,10*ROW('Sanitation Data'!I128)))</f>
        <v/>
      </c>
      <c r="DK134" s="292" t="str">
        <f ca="true">+IF(OFFSET('Sanitation Data'!$I$29,0,10*ROW('Sanitation Data'!I128))="","",OFFSET('Sanitation Data'!$I$29,0,10*ROW('Sanitation Data'!I128)))</f>
        <v/>
      </c>
      <c r="DL134" s="292" t="str">
        <f ca="true">+IF(OFFSET('Sanitation Data'!$I$30,0,10*ROW('Sanitation Data'!I128))="","",OFFSET('Sanitation Data'!$I$30,0,10*ROW('Sanitation Data'!I128)))</f>
        <v/>
      </c>
      <c r="DM134" s="292" t="str">
        <f ca="true">+IF(OFFSET('Sanitation Data'!$I$31,0,10*ROW('Sanitation Data'!I128))="","",OFFSET('Sanitation Data'!$I$31,0,10*ROW('Sanitation Data'!I128)))</f>
        <v/>
      </c>
      <c r="DN134" s="292" t="str">
        <f ca="true">+IF(OFFSET('Sanitation Data'!$I$32,0,10*ROW('Sanitation Data'!I128))="","",OFFSET('Sanitation Data'!$I$32,0,10*ROW('Sanitation Data'!I128)))</f>
        <v/>
      </c>
      <c r="DO134" s="292" t="str">
        <f ca="true">+IF(OFFSET('Hygiene Data'!$D$11,0,10*ROW('Hygiene Data'!D128))="","",OFFSET('Hygiene Data'!$D$11,0,10*ROW('Hygiene Data'!D128)))</f>
        <v/>
      </c>
      <c r="DP134" s="292" t="str">
        <f ca="true">+IF(OFFSET('Hygiene Data'!$D$12,0,10*ROW('Hygiene Data'!D128))="","",OFFSET('Hygiene Data'!$D$12,0,10*ROW('Hygiene Data'!D128)))</f>
        <v/>
      </c>
      <c r="DQ134" s="292" t="str">
        <f ca="true">+IF(OFFSET('Hygiene Data'!$D$13,0,10*ROW('Hygiene Data'!D128))="","",OFFSET('Hygiene Data'!$D$13,0,10*ROW('Hygiene Data'!D128)))</f>
        <v/>
      </c>
      <c r="DR134" s="292" t="str">
        <f ca="true">+IF(OFFSET('Hygiene Data'!$E$11,0,10*ROW('Hygiene Data'!E128))="","",OFFSET('Hygiene Data'!$E$11,0,10*ROW('Hygiene Data'!E128)))</f>
        <v/>
      </c>
      <c r="DS134" s="292" t="str">
        <f ca="true">+IF(OFFSET('Hygiene Data'!$E$12,0,10*ROW('Hygiene Data'!E128))="","",OFFSET('Hygiene Data'!$E$12,0,10*ROW('Hygiene Data'!E128)))</f>
        <v/>
      </c>
      <c r="DT134" s="292" t="str">
        <f ca="true">+IF(OFFSET('Hygiene Data'!$E$13,0,10*ROW('Hygiene Data'!E128))="","",OFFSET('Hygiene Data'!$E$13,0,10*ROW('Hygiene Data'!E128)))</f>
        <v/>
      </c>
      <c r="DU134" s="292" t="str">
        <f ca="true">+IF(OFFSET('Hygiene Data'!$F$11,0,10*ROW('Hygiene Data'!F128))="","",OFFSET('Hygiene Data'!$F$11,0,10*ROW('Hygiene Data'!F128)))</f>
        <v/>
      </c>
      <c r="DV134" s="292" t="str">
        <f ca="true">+IF(OFFSET('Hygiene Data'!$F$12,0,10*ROW('Hygiene Data'!F128))="","",OFFSET('Hygiene Data'!$F$12,0,10*ROW('Hygiene Data'!F128)))</f>
        <v/>
      </c>
      <c r="DW134" s="292" t="str">
        <f ca="true">+IF(OFFSET('Hygiene Data'!$F$13,0,10*ROW('Hygiene Data'!F128))="","",OFFSET('Hygiene Data'!$F$13,0,10*ROW('Hygiene Data'!F128)))</f>
        <v/>
      </c>
      <c r="DX134" s="292" t="str">
        <f ca="true">+IF(OFFSET('Hygiene Data'!$G$11,0,10*ROW('Hygiene Data'!G128))="","",OFFSET('Hygiene Data'!$G$11,0,10*ROW('Hygiene Data'!G128)))</f>
        <v/>
      </c>
      <c r="DY134" s="292" t="str">
        <f ca="true">+IF(OFFSET('Hygiene Data'!$G$12,0,10*ROW('Hygiene Data'!G128))="","",OFFSET('Hygiene Data'!$G$12,0,10*ROW('Hygiene Data'!G128)))</f>
        <v/>
      </c>
      <c r="DZ134" s="292" t="str">
        <f ca="true">+IF(OFFSET('Hygiene Data'!$G$13,0,10*ROW('Hygiene Data'!G128))="","",OFFSET('Hygiene Data'!$G$13,0,10*ROW('Hygiene Data'!G128)))</f>
        <v/>
      </c>
      <c r="EA134" s="292" t="str">
        <f ca="true">+IF(OFFSET('Hygiene Data'!$H$11,0,10*ROW('Hygiene Data'!H128))="","",OFFSET('Hygiene Data'!$H$11,0,10*ROW('Hygiene Data'!H128)))</f>
        <v/>
      </c>
      <c r="EB134" s="292" t="str">
        <f ca="true">+IF(OFFSET('Hygiene Data'!$H$12,0,10*ROW('Hygiene Data'!H128))="","",OFFSET('Hygiene Data'!$H$12,0,10*ROW('Hygiene Data'!H128)))</f>
        <v/>
      </c>
      <c r="EC134" s="292" t="str">
        <f ca="true">+IF(OFFSET('Hygiene Data'!$H$13,0,10*ROW('Hygiene Data'!H128))="","",OFFSET('Hygiene Data'!$H$13,0,10*ROW('Hygiene Data'!H128)))</f>
        <v/>
      </c>
      <c r="ED134" s="292" t="str">
        <f ca="true">+IF(OFFSET('Hygiene Data'!$I$11,0,10*ROW('Hygiene Data'!I128))="","",OFFSET('Hygiene Data'!$I$11,0,10*ROW('Hygiene Data'!I128)))</f>
        <v/>
      </c>
      <c r="EE134" s="292" t="str">
        <f ca="true">+IF(OFFSET('Hygiene Data'!$I$12,0,10*ROW('Hygiene Data'!I128))="","",OFFSET('Hygiene Data'!$I$12,0,10*ROW('Hygiene Data'!I128)))</f>
        <v/>
      </c>
      <c r="EF134" s="29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8"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2"/>
      <c r="BS135" s="292" t="str">
        <f ca="true">+IF(OFFSET('Water Data'!$D$27,0,10*ROW('Water Data'!D129))="","",OFFSET('Water Data'!$D$27,0,10*ROW('Water Data'!D129)))</f>
        <v/>
      </c>
      <c r="BT135" s="292" t="str">
        <f ca="true">+IF(OFFSET('Water Data'!$D$28,0,10*ROW('Water Data'!D129))="","",OFFSET('Water Data'!$D$28,0,10*ROW('Water Data'!D129)))</f>
        <v/>
      </c>
      <c r="BU135" s="292" t="str">
        <f ca="true">+IF(OFFSET('Water Data'!$D$29,0,10*ROW('Water Data'!D129))="","",OFFSET('Water Data'!$D$29,0,10*ROW('Water Data'!D129)))</f>
        <v/>
      </c>
      <c r="BV135" s="292" t="str">
        <f ca="true">+IF(OFFSET('Water Data'!$E$27,0,10*ROW('Water Data'!E129))="","",OFFSET('Water Data'!$E$27,0,10*ROW('Water Data'!E129)))</f>
        <v/>
      </c>
      <c r="BW135" s="292" t="str">
        <f ca="true">+IF(OFFSET('Water Data'!$E$28,0,10*ROW('Water Data'!E129))="","",OFFSET('Water Data'!$E$28,0,10*ROW('Water Data'!E129)))</f>
        <v/>
      </c>
      <c r="BX135" s="292" t="str">
        <f ca="true">+IF(OFFSET('Water Data'!$E$29,0,10*ROW('Water Data'!E129))="","",OFFSET('Water Data'!$E$29,0,10*ROW('Water Data'!E129)))</f>
        <v/>
      </c>
      <c r="BY135" s="292" t="str">
        <f ca="true">+IF(OFFSET('Water Data'!$F$27,0,10*ROW('Water Data'!F129))="","",OFFSET('Water Data'!$F$27,0,10*ROW('Water Data'!F129)))</f>
        <v/>
      </c>
      <c r="BZ135" s="292" t="str">
        <f ca="true">+IF(OFFSET('Water Data'!$F$28,0,10*ROW('Water Data'!F129))="","",OFFSET('Water Data'!$F$28,0,10*ROW('Water Data'!F129)))</f>
        <v/>
      </c>
      <c r="CA135" s="292" t="str">
        <f ca="true">+IF(OFFSET('Water Data'!$F$29,0,10*ROW('Water Data'!F129))="","",OFFSET('Water Data'!$F$29,0,10*ROW('Water Data'!F129)))</f>
        <v/>
      </c>
      <c r="CB135" s="292" t="str">
        <f ca="true">+IF(OFFSET('Water Data'!$G$27,0,10*ROW('Water Data'!G129))="","",OFFSET('Water Data'!$G$27,0,10*ROW('Water Data'!G129)))</f>
        <v/>
      </c>
      <c r="CC135" s="292" t="str">
        <f ca="true">+IF(OFFSET('Water Data'!$G$28,0,10*ROW('Water Data'!G129))="","",OFFSET('Water Data'!$G$28,0,10*ROW('Water Data'!G129)))</f>
        <v/>
      </c>
      <c r="CD135" s="292" t="str">
        <f ca="true">+IF(OFFSET('Water Data'!$G$29,0,10*ROW('Water Data'!G129))="","",OFFSET('Water Data'!$G$29,0,10*ROW('Water Data'!G129)))</f>
        <v/>
      </c>
      <c r="CE135" s="292" t="str">
        <f ca="true">+IF(OFFSET('Water Data'!$H$27,0,10*ROW('Water Data'!H129))="","",OFFSET('Water Data'!$H$27,0,10*ROW('Water Data'!H129)))</f>
        <v/>
      </c>
      <c r="CF135" s="292" t="str">
        <f ca="true">+IF(OFFSET('Water Data'!$H$28,0,10*ROW('Water Data'!H129))="","",OFFSET('Water Data'!$H$28,0,10*ROW('Water Data'!H129)))</f>
        <v/>
      </c>
      <c r="CG135" s="292" t="str">
        <f ca="true">+IF(OFFSET('Water Data'!$H$29,0,10*ROW('Water Data'!H129))="","",OFFSET('Water Data'!$H$29,0,10*ROW('Water Data'!H129)))</f>
        <v/>
      </c>
      <c r="CH135" s="292" t="str">
        <f ca="true">+IF(OFFSET('Water Data'!$I$27,0,10*ROW('Water Data'!I129))="","",OFFSET('Water Data'!$I$27,0,10*ROW('Water Data'!I129)))</f>
        <v/>
      </c>
      <c r="CI135" s="292" t="str">
        <f ca="true">+IF(OFFSET('Water Data'!$I$28,0,10*ROW('Water Data'!I129))="","",OFFSET('Water Data'!$I$28,0,10*ROW('Water Data'!I129)))</f>
        <v/>
      </c>
      <c r="CJ135" s="292" t="str">
        <f ca="true">+IF(OFFSET('Water Data'!$I$29,0,10*ROW('Water Data'!I129))="","",OFFSET('Water Data'!$I$29,0,10*ROW('Water Data'!I129)))</f>
        <v/>
      </c>
      <c r="CK135" s="292" t="str">
        <f ca="true">+IF(OFFSET('Sanitation Data'!$D$28,0,10*ROW('Sanitation Data'!D129))="","",OFFSET('Sanitation Data'!$D$28,0,10*ROW('Sanitation Data'!D129)))</f>
        <v/>
      </c>
      <c r="CL135" s="292" t="str">
        <f ca="true">+IF(OFFSET('Sanitation Data'!$D$29,0,10*ROW('Sanitation Data'!D129))="","",OFFSET('Sanitation Data'!$D$29,0,10*ROW('Sanitation Data'!D129)))</f>
        <v/>
      </c>
      <c r="CM135" s="292" t="str">
        <f ca="true">+IF(OFFSET('Sanitation Data'!$D$30,0,10*ROW('Sanitation Data'!D129))="","",OFFSET('Sanitation Data'!$D$30,0,10*ROW('Sanitation Data'!D129)))</f>
        <v/>
      </c>
      <c r="CN135" s="292" t="str">
        <f ca="true">+IF(OFFSET('Sanitation Data'!$D$31,0,10*ROW('Sanitation Data'!D129))="","",OFFSET('Sanitation Data'!$D$31,0,10*ROW('Sanitation Data'!D129)))</f>
        <v/>
      </c>
      <c r="CO135" s="292" t="str">
        <f ca="true">+IF(OFFSET('Sanitation Data'!$D$32,0,10*ROW('Sanitation Data'!D129))="","",OFFSET('Sanitation Data'!$D$32,0,10*ROW('Sanitation Data'!D129)))</f>
        <v/>
      </c>
      <c r="CP135" s="292" t="str">
        <f ca="true">+IF(OFFSET('Sanitation Data'!$E$28,0,10*ROW('Sanitation Data'!E129))="","",OFFSET('Sanitation Data'!$E$28,0,10*ROW('Sanitation Data'!E129)))</f>
        <v/>
      </c>
      <c r="CQ135" s="292" t="str">
        <f ca="true">+IF(OFFSET('Sanitation Data'!$E$29,0,10*ROW('Sanitation Data'!E129))="","",OFFSET('Sanitation Data'!$E$29,0,10*ROW('Sanitation Data'!E129)))</f>
        <v/>
      </c>
      <c r="CR135" s="292" t="str">
        <f ca="true">+IF(OFFSET('Sanitation Data'!$E$30,0,10*ROW('Sanitation Data'!E129))="","",OFFSET('Sanitation Data'!$E$30,0,10*ROW('Sanitation Data'!E129)))</f>
        <v/>
      </c>
      <c r="CS135" s="292" t="str">
        <f ca="true">+IF(OFFSET('Sanitation Data'!$E$31,0,10*ROW('Sanitation Data'!E129))="","",OFFSET('Sanitation Data'!$E$31,0,10*ROW('Sanitation Data'!E129)))</f>
        <v/>
      </c>
      <c r="CT135" s="292" t="str">
        <f ca="true">+IF(OFFSET('Sanitation Data'!$E$32,0,10*ROW('Sanitation Data'!E129))="","",OFFSET('Sanitation Data'!$E$32,0,10*ROW('Sanitation Data'!E129)))</f>
        <v/>
      </c>
      <c r="CU135" s="292" t="str">
        <f ca="true">+IF(OFFSET('Sanitation Data'!$F$28,0,10*ROW('Sanitation Data'!F129))="","",OFFSET('Sanitation Data'!$F$28,0,10*ROW('Sanitation Data'!F129)))</f>
        <v/>
      </c>
      <c r="CV135" s="292" t="str">
        <f ca="true">+IF(OFFSET('Sanitation Data'!$F$29,0,10*ROW('Sanitation Data'!F129))="","",OFFSET('Sanitation Data'!$F$29,0,10*ROW('Sanitation Data'!F129)))</f>
        <v/>
      </c>
      <c r="CW135" s="292" t="str">
        <f ca="true">+IF(OFFSET('Sanitation Data'!$F$30,0,10*ROW('Sanitation Data'!F129))="","",OFFSET('Sanitation Data'!$F$30,0,10*ROW('Sanitation Data'!F129)))</f>
        <v/>
      </c>
      <c r="CX135" s="292" t="str">
        <f ca="true">+IF(OFFSET('Sanitation Data'!$F$31,0,10*ROW('Sanitation Data'!F129))="","",OFFSET('Sanitation Data'!$F$31,0,10*ROW('Sanitation Data'!F129)))</f>
        <v/>
      </c>
      <c r="CY135" s="292" t="str">
        <f ca="true">+IF(OFFSET('Sanitation Data'!$F$32,0,10*ROW('Sanitation Data'!F129))="","",OFFSET('Sanitation Data'!$F$32,0,10*ROW('Sanitation Data'!F129)))</f>
        <v/>
      </c>
      <c r="CZ135" s="292" t="str">
        <f ca="true">+IF(OFFSET('Sanitation Data'!$G$28,0,10*ROW('Sanitation Data'!G129))="","",OFFSET('Sanitation Data'!$G$28,0,10*ROW('Sanitation Data'!G129)))</f>
        <v/>
      </c>
      <c r="DA135" s="292" t="str">
        <f ca="true">+IF(OFFSET('Sanitation Data'!$G$29,0,10*ROW('Sanitation Data'!G129))="","",OFFSET('Sanitation Data'!$G$29,0,10*ROW('Sanitation Data'!G129)))</f>
        <v/>
      </c>
      <c r="DB135" s="292" t="str">
        <f ca="true">+IF(OFFSET('Sanitation Data'!$G$30,0,10*ROW('Sanitation Data'!G129))="","",OFFSET('Sanitation Data'!$G$30,0,10*ROW('Sanitation Data'!G129)))</f>
        <v/>
      </c>
      <c r="DC135" s="292" t="str">
        <f ca="true">+IF(OFFSET('Sanitation Data'!$G$31,0,10*ROW('Sanitation Data'!G129))="","",OFFSET('Sanitation Data'!$G$31,0,10*ROW('Sanitation Data'!G129)))</f>
        <v/>
      </c>
      <c r="DD135" s="292" t="str">
        <f ca="true">+IF(OFFSET('Sanitation Data'!$G$32,0,10*ROW('Sanitation Data'!G129))="","",OFFSET('Sanitation Data'!$G$32,0,10*ROW('Sanitation Data'!G129)))</f>
        <v/>
      </c>
      <c r="DE135" s="292" t="str">
        <f ca="true">+IF(OFFSET('Sanitation Data'!$H$28,0,10*ROW('Sanitation Data'!H129))="","",OFFSET('Sanitation Data'!$H$28,0,10*ROW('Sanitation Data'!H129)))</f>
        <v/>
      </c>
      <c r="DF135" s="292" t="str">
        <f ca="true">+IF(OFFSET('Sanitation Data'!$H$29,0,10*ROW('Sanitation Data'!H129))="","",OFFSET('Sanitation Data'!$H$29,0,10*ROW('Sanitation Data'!H129)))</f>
        <v/>
      </c>
      <c r="DG135" s="292" t="str">
        <f ca="true">+IF(OFFSET('Sanitation Data'!$H$30,0,10*ROW('Sanitation Data'!H129))="","",OFFSET('Sanitation Data'!$H$30,0,10*ROW('Sanitation Data'!H129)))</f>
        <v/>
      </c>
      <c r="DH135" s="292" t="str">
        <f ca="true">+IF(OFFSET('Sanitation Data'!$H$31,0,10*ROW('Sanitation Data'!H129))="","",OFFSET('Sanitation Data'!$H$31,0,10*ROW('Sanitation Data'!H129)))</f>
        <v/>
      </c>
      <c r="DI135" s="292" t="str">
        <f ca="true">+IF(OFFSET('Sanitation Data'!$H$32,0,10*ROW('Sanitation Data'!H129))="","",OFFSET('Sanitation Data'!$H$32,0,10*ROW('Sanitation Data'!H129)))</f>
        <v/>
      </c>
      <c r="DJ135" s="292" t="str">
        <f ca="true">+IF(OFFSET('Sanitation Data'!$I$28,0,10*ROW('Sanitation Data'!I129))="","",OFFSET('Sanitation Data'!$I$28,0,10*ROW('Sanitation Data'!I129)))</f>
        <v/>
      </c>
      <c r="DK135" s="292" t="str">
        <f ca="true">+IF(OFFSET('Sanitation Data'!$I$29,0,10*ROW('Sanitation Data'!I129))="","",OFFSET('Sanitation Data'!$I$29,0,10*ROW('Sanitation Data'!I129)))</f>
        <v/>
      </c>
      <c r="DL135" s="292" t="str">
        <f ca="true">+IF(OFFSET('Sanitation Data'!$I$30,0,10*ROW('Sanitation Data'!I129))="","",OFFSET('Sanitation Data'!$I$30,0,10*ROW('Sanitation Data'!I129)))</f>
        <v/>
      </c>
      <c r="DM135" s="292" t="str">
        <f ca="true">+IF(OFFSET('Sanitation Data'!$I$31,0,10*ROW('Sanitation Data'!I129))="","",OFFSET('Sanitation Data'!$I$31,0,10*ROW('Sanitation Data'!I129)))</f>
        <v/>
      </c>
      <c r="DN135" s="292" t="str">
        <f ca="true">+IF(OFFSET('Sanitation Data'!$I$32,0,10*ROW('Sanitation Data'!I129))="","",OFFSET('Sanitation Data'!$I$32,0,10*ROW('Sanitation Data'!I129)))</f>
        <v/>
      </c>
      <c r="DO135" s="292" t="str">
        <f ca="true">+IF(OFFSET('Hygiene Data'!$D$11,0,10*ROW('Hygiene Data'!D129))="","",OFFSET('Hygiene Data'!$D$11,0,10*ROW('Hygiene Data'!D129)))</f>
        <v/>
      </c>
      <c r="DP135" s="292" t="str">
        <f ca="true">+IF(OFFSET('Hygiene Data'!$D$12,0,10*ROW('Hygiene Data'!D129))="","",OFFSET('Hygiene Data'!$D$12,0,10*ROW('Hygiene Data'!D129)))</f>
        <v/>
      </c>
      <c r="DQ135" s="292" t="str">
        <f ca="true">+IF(OFFSET('Hygiene Data'!$D$13,0,10*ROW('Hygiene Data'!D129))="","",OFFSET('Hygiene Data'!$D$13,0,10*ROW('Hygiene Data'!D129)))</f>
        <v/>
      </c>
      <c r="DR135" s="292" t="str">
        <f ca="true">+IF(OFFSET('Hygiene Data'!$E$11,0,10*ROW('Hygiene Data'!E129))="","",OFFSET('Hygiene Data'!$E$11,0,10*ROW('Hygiene Data'!E129)))</f>
        <v/>
      </c>
      <c r="DS135" s="292" t="str">
        <f ca="true">+IF(OFFSET('Hygiene Data'!$E$12,0,10*ROW('Hygiene Data'!E129))="","",OFFSET('Hygiene Data'!$E$12,0,10*ROW('Hygiene Data'!E129)))</f>
        <v/>
      </c>
      <c r="DT135" s="292" t="str">
        <f ca="true">+IF(OFFSET('Hygiene Data'!$E$13,0,10*ROW('Hygiene Data'!E129))="","",OFFSET('Hygiene Data'!$E$13,0,10*ROW('Hygiene Data'!E129)))</f>
        <v/>
      </c>
      <c r="DU135" s="292" t="str">
        <f ca="true">+IF(OFFSET('Hygiene Data'!$F$11,0,10*ROW('Hygiene Data'!F129))="","",OFFSET('Hygiene Data'!$F$11,0,10*ROW('Hygiene Data'!F129)))</f>
        <v/>
      </c>
      <c r="DV135" s="292" t="str">
        <f ca="true">+IF(OFFSET('Hygiene Data'!$F$12,0,10*ROW('Hygiene Data'!F129))="","",OFFSET('Hygiene Data'!$F$12,0,10*ROW('Hygiene Data'!F129)))</f>
        <v/>
      </c>
      <c r="DW135" s="292" t="str">
        <f ca="true">+IF(OFFSET('Hygiene Data'!$F$13,0,10*ROW('Hygiene Data'!F129))="","",OFFSET('Hygiene Data'!$F$13,0,10*ROW('Hygiene Data'!F129)))</f>
        <v/>
      </c>
      <c r="DX135" s="292" t="str">
        <f ca="true">+IF(OFFSET('Hygiene Data'!$G$11,0,10*ROW('Hygiene Data'!G129))="","",OFFSET('Hygiene Data'!$G$11,0,10*ROW('Hygiene Data'!G129)))</f>
        <v/>
      </c>
      <c r="DY135" s="292" t="str">
        <f ca="true">+IF(OFFSET('Hygiene Data'!$G$12,0,10*ROW('Hygiene Data'!G129))="","",OFFSET('Hygiene Data'!$G$12,0,10*ROW('Hygiene Data'!G129)))</f>
        <v/>
      </c>
      <c r="DZ135" s="292" t="str">
        <f ca="true">+IF(OFFSET('Hygiene Data'!$G$13,0,10*ROW('Hygiene Data'!G129))="","",OFFSET('Hygiene Data'!$G$13,0,10*ROW('Hygiene Data'!G129)))</f>
        <v/>
      </c>
      <c r="EA135" s="292" t="str">
        <f ca="true">+IF(OFFSET('Hygiene Data'!$H$11,0,10*ROW('Hygiene Data'!H129))="","",OFFSET('Hygiene Data'!$H$11,0,10*ROW('Hygiene Data'!H129)))</f>
        <v/>
      </c>
      <c r="EB135" s="292" t="str">
        <f ca="true">+IF(OFFSET('Hygiene Data'!$H$12,0,10*ROW('Hygiene Data'!H129))="","",OFFSET('Hygiene Data'!$H$12,0,10*ROW('Hygiene Data'!H129)))</f>
        <v/>
      </c>
      <c r="EC135" s="292" t="str">
        <f ca="true">+IF(OFFSET('Hygiene Data'!$H$13,0,10*ROW('Hygiene Data'!H129))="","",OFFSET('Hygiene Data'!$H$13,0,10*ROW('Hygiene Data'!H129)))</f>
        <v/>
      </c>
      <c r="ED135" s="292" t="str">
        <f ca="true">+IF(OFFSET('Hygiene Data'!$I$11,0,10*ROW('Hygiene Data'!I129))="","",OFFSET('Hygiene Data'!$I$11,0,10*ROW('Hygiene Data'!I129)))</f>
        <v/>
      </c>
      <c r="EE135" s="292" t="str">
        <f ca="true">+IF(OFFSET('Hygiene Data'!$I$12,0,10*ROW('Hygiene Data'!I129))="","",OFFSET('Hygiene Data'!$I$12,0,10*ROW('Hygiene Data'!I129)))</f>
        <v/>
      </c>
      <c r="EF135" s="29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8"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2"/>
      <c r="BS136" s="292" t="str">
        <f ca="true">+IF(OFFSET('Water Data'!$D$27,0,10*ROW('Water Data'!D130))="","",OFFSET('Water Data'!$D$27,0,10*ROW('Water Data'!D130)))</f>
        <v/>
      </c>
      <c r="BT136" s="292" t="str">
        <f ca="true">+IF(OFFSET('Water Data'!$D$28,0,10*ROW('Water Data'!D130))="","",OFFSET('Water Data'!$D$28,0,10*ROW('Water Data'!D130)))</f>
        <v/>
      </c>
      <c r="BU136" s="292" t="str">
        <f ca="true">+IF(OFFSET('Water Data'!$D$29,0,10*ROW('Water Data'!D130))="","",OFFSET('Water Data'!$D$29,0,10*ROW('Water Data'!D130)))</f>
        <v/>
      </c>
      <c r="BV136" s="292" t="str">
        <f ca="true">+IF(OFFSET('Water Data'!$E$27,0,10*ROW('Water Data'!E130))="","",OFFSET('Water Data'!$E$27,0,10*ROW('Water Data'!E130)))</f>
        <v/>
      </c>
      <c r="BW136" s="292" t="str">
        <f ca="true">+IF(OFFSET('Water Data'!$E$28,0,10*ROW('Water Data'!E130))="","",OFFSET('Water Data'!$E$28,0,10*ROW('Water Data'!E130)))</f>
        <v/>
      </c>
      <c r="BX136" s="292" t="str">
        <f ca="true">+IF(OFFSET('Water Data'!$E$29,0,10*ROW('Water Data'!E130))="","",OFFSET('Water Data'!$E$29,0,10*ROW('Water Data'!E130)))</f>
        <v/>
      </c>
      <c r="BY136" s="292" t="str">
        <f ca="true">+IF(OFFSET('Water Data'!$F$27,0,10*ROW('Water Data'!F130))="","",OFFSET('Water Data'!$F$27,0,10*ROW('Water Data'!F130)))</f>
        <v/>
      </c>
      <c r="BZ136" s="292" t="str">
        <f ca="true">+IF(OFFSET('Water Data'!$F$28,0,10*ROW('Water Data'!F130))="","",OFFSET('Water Data'!$F$28,0,10*ROW('Water Data'!F130)))</f>
        <v/>
      </c>
      <c r="CA136" s="292" t="str">
        <f ca="true">+IF(OFFSET('Water Data'!$F$29,0,10*ROW('Water Data'!F130))="","",OFFSET('Water Data'!$F$29,0,10*ROW('Water Data'!F130)))</f>
        <v/>
      </c>
      <c r="CB136" s="292" t="str">
        <f ca="true">+IF(OFFSET('Water Data'!$G$27,0,10*ROW('Water Data'!G130))="","",OFFSET('Water Data'!$G$27,0,10*ROW('Water Data'!G130)))</f>
        <v/>
      </c>
      <c r="CC136" s="292" t="str">
        <f ca="true">+IF(OFFSET('Water Data'!$G$28,0,10*ROW('Water Data'!G130))="","",OFFSET('Water Data'!$G$28,0,10*ROW('Water Data'!G130)))</f>
        <v/>
      </c>
      <c r="CD136" s="292" t="str">
        <f ca="true">+IF(OFFSET('Water Data'!$G$29,0,10*ROW('Water Data'!G130))="","",OFFSET('Water Data'!$G$29,0,10*ROW('Water Data'!G130)))</f>
        <v/>
      </c>
      <c r="CE136" s="292" t="str">
        <f ca="true">+IF(OFFSET('Water Data'!$H$27,0,10*ROW('Water Data'!H130))="","",OFFSET('Water Data'!$H$27,0,10*ROW('Water Data'!H130)))</f>
        <v/>
      </c>
      <c r="CF136" s="292" t="str">
        <f ca="true">+IF(OFFSET('Water Data'!$H$28,0,10*ROW('Water Data'!H130))="","",OFFSET('Water Data'!$H$28,0,10*ROW('Water Data'!H130)))</f>
        <v/>
      </c>
      <c r="CG136" s="292" t="str">
        <f ca="true">+IF(OFFSET('Water Data'!$H$29,0,10*ROW('Water Data'!H130))="","",OFFSET('Water Data'!$H$29,0,10*ROW('Water Data'!H130)))</f>
        <v/>
      </c>
      <c r="CH136" s="292" t="str">
        <f ca="true">+IF(OFFSET('Water Data'!$I$27,0,10*ROW('Water Data'!I130))="","",OFFSET('Water Data'!$I$27,0,10*ROW('Water Data'!I130)))</f>
        <v/>
      </c>
      <c r="CI136" s="292" t="str">
        <f ca="true">+IF(OFFSET('Water Data'!$I$28,0,10*ROW('Water Data'!I130))="","",OFFSET('Water Data'!$I$28,0,10*ROW('Water Data'!I130)))</f>
        <v/>
      </c>
      <c r="CJ136" s="292" t="str">
        <f ca="true">+IF(OFFSET('Water Data'!$I$29,0,10*ROW('Water Data'!I130))="","",OFFSET('Water Data'!$I$29,0,10*ROW('Water Data'!I130)))</f>
        <v/>
      </c>
      <c r="CK136" s="292" t="str">
        <f ca="true">+IF(OFFSET('Sanitation Data'!$D$28,0,10*ROW('Sanitation Data'!D130))="","",OFFSET('Sanitation Data'!$D$28,0,10*ROW('Sanitation Data'!D130)))</f>
        <v/>
      </c>
      <c r="CL136" s="292" t="str">
        <f ca="true">+IF(OFFSET('Sanitation Data'!$D$29,0,10*ROW('Sanitation Data'!D130))="","",OFFSET('Sanitation Data'!$D$29,0,10*ROW('Sanitation Data'!D130)))</f>
        <v/>
      </c>
      <c r="CM136" s="292" t="str">
        <f ca="true">+IF(OFFSET('Sanitation Data'!$D$30,0,10*ROW('Sanitation Data'!D130))="","",OFFSET('Sanitation Data'!$D$30,0,10*ROW('Sanitation Data'!D130)))</f>
        <v/>
      </c>
      <c r="CN136" s="292" t="str">
        <f ca="true">+IF(OFFSET('Sanitation Data'!$D$31,0,10*ROW('Sanitation Data'!D130))="","",OFFSET('Sanitation Data'!$D$31,0,10*ROW('Sanitation Data'!D130)))</f>
        <v/>
      </c>
      <c r="CO136" s="292" t="str">
        <f ca="true">+IF(OFFSET('Sanitation Data'!$D$32,0,10*ROW('Sanitation Data'!D130))="","",OFFSET('Sanitation Data'!$D$32,0,10*ROW('Sanitation Data'!D130)))</f>
        <v/>
      </c>
      <c r="CP136" s="292" t="str">
        <f ca="true">+IF(OFFSET('Sanitation Data'!$E$28,0,10*ROW('Sanitation Data'!E130))="","",OFFSET('Sanitation Data'!$E$28,0,10*ROW('Sanitation Data'!E130)))</f>
        <v/>
      </c>
      <c r="CQ136" s="292" t="str">
        <f ca="true">+IF(OFFSET('Sanitation Data'!$E$29,0,10*ROW('Sanitation Data'!E130))="","",OFFSET('Sanitation Data'!$E$29,0,10*ROW('Sanitation Data'!E130)))</f>
        <v/>
      </c>
      <c r="CR136" s="292" t="str">
        <f ca="true">+IF(OFFSET('Sanitation Data'!$E$30,0,10*ROW('Sanitation Data'!E130))="","",OFFSET('Sanitation Data'!$E$30,0,10*ROW('Sanitation Data'!E130)))</f>
        <v/>
      </c>
      <c r="CS136" s="292" t="str">
        <f ca="true">+IF(OFFSET('Sanitation Data'!$E$31,0,10*ROW('Sanitation Data'!E130))="","",OFFSET('Sanitation Data'!$E$31,0,10*ROW('Sanitation Data'!E130)))</f>
        <v/>
      </c>
      <c r="CT136" s="292" t="str">
        <f ca="true">+IF(OFFSET('Sanitation Data'!$E$32,0,10*ROW('Sanitation Data'!E130))="","",OFFSET('Sanitation Data'!$E$32,0,10*ROW('Sanitation Data'!E130)))</f>
        <v/>
      </c>
      <c r="CU136" s="292" t="str">
        <f ca="true">+IF(OFFSET('Sanitation Data'!$F$28,0,10*ROW('Sanitation Data'!F130))="","",OFFSET('Sanitation Data'!$F$28,0,10*ROW('Sanitation Data'!F130)))</f>
        <v/>
      </c>
      <c r="CV136" s="292" t="str">
        <f ca="true">+IF(OFFSET('Sanitation Data'!$F$29,0,10*ROW('Sanitation Data'!F130))="","",OFFSET('Sanitation Data'!$F$29,0,10*ROW('Sanitation Data'!F130)))</f>
        <v/>
      </c>
      <c r="CW136" s="292" t="str">
        <f ca="true">+IF(OFFSET('Sanitation Data'!$F$30,0,10*ROW('Sanitation Data'!F130))="","",OFFSET('Sanitation Data'!$F$30,0,10*ROW('Sanitation Data'!F130)))</f>
        <v/>
      </c>
      <c r="CX136" s="292" t="str">
        <f ca="true">+IF(OFFSET('Sanitation Data'!$F$31,0,10*ROW('Sanitation Data'!F130))="","",OFFSET('Sanitation Data'!$F$31,0,10*ROW('Sanitation Data'!F130)))</f>
        <v/>
      </c>
      <c r="CY136" s="292" t="str">
        <f ca="true">+IF(OFFSET('Sanitation Data'!$F$32,0,10*ROW('Sanitation Data'!F130))="","",OFFSET('Sanitation Data'!$F$32,0,10*ROW('Sanitation Data'!F130)))</f>
        <v/>
      </c>
      <c r="CZ136" s="292" t="str">
        <f ca="true">+IF(OFFSET('Sanitation Data'!$G$28,0,10*ROW('Sanitation Data'!G130))="","",OFFSET('Sanitation Data'!$G$28,0,10*ROW('Sanitation Data'!G130)))</f>
        <v/>
      </c>
      <c r="DA136" s="292" t="str">
        <f ca="true">+IF(OFFSET('Sanitation Data'!$G$29,0,10*ROW('Sanitation Data'!G130))="","",OFFSET('Sanitation Data'!$G$29,0,10*ROW('Sanitation Data'!G130)))</f>
        <v/>
      </c>
      <c r="DB136" s="292" t="str">
        <f ca="true">+IF(OFFSET('Sanitation Data'!$G$30,0,10*ROW('Sanitation Data'!G130))="","",OFFSET('Sanitation Data'!$G$30,0,10*ROW('Sanitation Data'!G130)))</f>
        <v/>
      </c>
      <c r="DC136" s="292" t="str">
        <f ca="true">+IF(OFFSET('Sanitation Data'!$G$31,0,10*ROW('Sanitation Data'!G130))="","",OFFSET('Sanitation Data'!$G$31,0,10*ROW('Sanitation Data'!G130)))</f>
        <v/>
      </c>
      <c r="DD136" s="292" t="str">
        <f ca="true">+IF(OFFSET('Sanitation Data'!$G$32,0,10*ROW('Sanitation Data'!G130))="","",OFFSET('Sanitation Data'!$G$32,0,10*ROW('Sanitation Data'!G130)))</f>
        <v/>
      </c>
      <c r="DE136" s="292" t="str">
        <f ca="true">+IF(OFFSET('Sanitation Data'!$H$28,0,10*ROW('Sanitation Data'!H130))="","",OFFSET('Sanitation Data'!$H$28,0,10*ROW('Sanitation Data'!H130)))</f>
        <v/>
      </c>
      <c r="DF136" s="292" t="str">
        <f ca="true">+IF(OFFSET('Sanitation Data'!$H$29,0,10*ROW('Sanitation Data'!H130))="","",OFFSET('Sanitation Data'!$H$29,0,10*ROW('Sanitation Data'!H130)))</f>
        <v/>
      </c>
      <c r="DG136" s="292" t="str">
        <f ca="true">+IF(OFFSET('Sanitation Data'!$H$30,0,10*ROW('Sanitation Data'!H130))="","",OFFSET('Sanitation Data'!$H$30,0,10*ROW('Sanitation Data'!H130)))</f>
        <v/>
      </c>
      <c r="DH136" s="292" t="str">
        <f ca="true">+IF(OFFSET('Sanitation Data'!$H$31,0,10*ROW('Sanitation Data'!H130))="","",OFFSET('Sanitation Data'!$H$31,0,10*ROW('Sanitation Data'!H130)))</f>
        <v/>
      </c>
      <c r="DI136" s="292" t="str">
        <f ca="true">+IF(OFFSET('Sanitation Data'!$H$32,0,10*ROW('Sanitation Data'!H130))="","",OFFSET('Sanitation Data'!$H$32,0,10*ROW('Sanitation Data'!H130)))</f>
        <v/>
      </c>
      <c r="DJ136" s="292" t="str">
        <f ca="true">+IF(OFFSET('Sanitation Data'!$I$28,0,10*ROW('Sanitation Data'!I130))="","",OFFSET('Sanitation Data'!$I$28,0,10*ROW('Sanitation Data'!I130)))</f>
        <v/>
      </c>
      <c r="DK136" s="292" t="str">
        <f ca="true">+IF(OFFSET('Sanitation Data'!$I$29,0,10*ROW('Sanitation Data'!I130))="","",OFFSET('Sanitation Data'!$I$29,0,10*ROW('Sanitation Data'!I130)))</f>
        <v/>
      </c>
      <c r="DL136" s="292" t="str">
        <f ca="true">+IF(OFFSET('Sanitation Data'!$I$30,0,10*ROW('Sanitation Data'!I130))="","",OFFSET('Sanitation Data'!$I$30,0,10*ROW('Sanitation Data'!I130)))</f>
        <v/>
      </c>
      <c r="DM136" s="292" t="str">
        <f ca="true">+IF(OFFSET('Sanitation Data'!$I$31,0,10*ROW('Sanitation Data'!I130))="","",OFFSET('Sanitation Data'!$I$31,0,10*ROW('Sanitation Data'!I130)))</f>
        <v/>
      </c>
      <c r="DN136" s="292" t="str">
        <f ca="true">+IF(OFFSET('Sanitation Data'!$I$32,0,10*ROW('Sanitation Data'!I130))="","",OFFSET('Sanitation Data'!$I$32,0,10*ROW('Sanitation Data'!I130)))</f>
        <v/>
      </c>
      <c r="DO136" s="292" t="str">
        <f ca="true">+IF(OFFSET('Hygiene Data'!$D$11,0,10*ROW('Hygiene Data'!D130))="","",OFFSET('Hygiene Data'!$D$11,0,10*ROW('Hygiene Data'!D130)))</f>
        <v/>
      </c>
      <c r="DP136" s="292" t="str">
        <f ca="true">+IF(OFFSET('Hygiene Data'!$D$12,0,10*ROW('Hygiene Data'!D130))="","",OFFSET('Hygiene Data'!$D$12,0,10*ROW('Hygiene Data'!D130)))</f>
        <v/>
      </c>
      <c r="DQ136" s="292" t="str">
        <f ca="true">+IF(OFFSET('Hygiene Data'!$D$13,0,10*ROW('Hygiene Data'!D130))="","",OFFSET('Hygiene Data'!$D$13,0,10*ROW('Hygiene Data'!D130)))</f>
        <v/>
      </c>
      <c r="DR136" s="292" t="str">
        <f ca="true">+IF(OFFSET('Hygiene Data'!$E$11,0,10*ROW('Hygiene Data'!E130))="","",OFFSET('Hygiene Data'!$E$11,0,10*ROW('Hygiene Data'!E130)))</f>
        <v/>
      </c>
      <c r="DS136" s="292" t="str">
        <f ca="true">+IF(OFFSET('Hygiene Data'!$E$12,0,10*ROW('Hygiene Data'!E130))="","",OFFSET('Hygiene Data'!$E$12,0,10*ROW('Hygiene Data'!E130)))</f>
        <v/>
      </c>
      <c r="DT136" s="292" t="str">
        <f ca="true">+IF(OFFSET('Hygiene Data'!$E$13,0,10*ROW('Hygiene Data'!E130))="","",OFFSET('Hygiene Data'!$E$13,0,10*ROW('Hygiene Data'!E130)))</f>
        <v/>
      </c>
      <c r="DU136" s="292" t="str">
        <f ca="true">+IF(OFFSET('Hygiene Data'!$F$11,0,10*ROW('Hygiene Data'!F130))="","",OFFSET('Hygiene Data'!$F$11,0,10*ROW('Hygiene Data'!F130)))</f>
        <v/>
      </c>
      <c r="DV136" s="292" t="str">
        <f ca="true">+IF(OFFSET('Hygiene Data'!$F$12,0,10*ROW('Hygiene Data'!F130))="","",OFFSET('Hygiene Data'!$F$12,0,10*ROW('Hygiene Data'!F130)))</f>
        <v/>
      </c>
      <c r="DW136" s="292" t="str">
        <f ca="true">+IF(OFFSET('Hygiene Data'!$F$13,0,10*ROW('Hygiene Data'!F130))="","",OFFSET('Hygiene Data'!$F$13,0,10*ROW('Hygiene Data'!F130)))</f>
        <v/>
      </c>
      <c r="DX136" s="292" t="str">
        <f ca="true">+IF(OFFSET('Hygiene Data'!$G$11,0,10*ROW('Hygiene Data'!G130))="","",OFFSET('Hygiene Data'!$G$11,0,10*ROW('Hygiene Data'!G130)))</f>
        <v/>
      </c>
      <c r="DY136" s="292" t="str">
        <f ca="true">+IF(OFFSET('Hygiene Data'!$G$12,0,10*ROW('Hygiene Data'!G130))="","",OFFSET('Hygiene Data'!$G$12,0,10*ROW('Hygiene Data'!G130)))</f>
        <v/>
      </c>
      <c r="DZ136" s="292" t="str">
        <f ca="true">+IF(OFFSET('Hygiene Data'!$G$13,0,10*ROW('Hygiene Data'!G130))="","",OFFSET('Hygiene Data'!$G$13,0,10*ROW('Hygiene Data'!G130)))</f>
        <v/>
      </c>
      <c r="EA136" s="292" t="str">
        <f ca="true">+IF(OFFSET('Hygiene Data'!$H$11,0,10*ROW('Hygiene Data'!H130))="","",OFFSET('Hygiene Data'!$H$11,0,10*ROW('Hygiene Data'!H130)))</f>
        <v/>
      </c>
      <c r="EB136" s="292" t="str">
        <f ca="true">+IF(OFFSET('Hygiene Data'!$H$12,0,10*ROW('Hygiene Data'!H130))="","",OFFSET('Hygiene Data'!$H$12,0,10*ROW('Hygiene Data'!H130)))</f>
        <v/>
      </c>
      <c r="EC136" s="292" t="str">
        <f ca="true">+IF(OFFSET('Hygiene Data'!$H$13,0,10*ROW('Hygiene Data'!H130))="","",OFFSET('Hygiene Data'!$H$13,0,10*ROW('Hygiene Data'!H130)))</f>
        <v/>
      </c>
      <c r="ED136" s="292" t="str">
        <f ca="true">+IF(OFFSET('Hygiene Data'!$I$11,0,10*ROW('Hygiene Data'!I130))="","",OFFSET('Hygiene Data'!$I$11,0,10*ROW('Hygiene Data'!I130)))</f>
        <v/>
      </c>
      <c r="EE136" s="292" t="str">
        <f ca="true">+IF(OFFSET('Hygiene Data'!$I$12,0,10*ROW('Hygiene Data'!I130))="","",OFFSET('Hygiene Data'!$I$12,0,10*ROW('Hygiene Data'!I130)))</f>
        <v/>
      </c>
      <c r="EF136" s="29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8"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2"/>
      <c r="BS137" s="292" t="str">
        <f ca="true">+IF(OFFSET('Water Data'!$D$27,0,10*ROW('Water Data'!D131))="","",OFFSET('Water Data'!$D$27,0,10*ROW('Water Data'!D131)))</f>
        <v/>
      </c>
      <c r="BT137" s="292" t="str">
        <f ca="true">+IF(OFFSET('Water Data'!$D$28,0,10*ROW('Water Data'!D131))="","",OFFSET('Water Data'!$D$28,0,10*ROW('Water Data'!D131)))</f>
        <v/>
      </c>
      <c r="BU137" s="292" t="str">
        <f ca="true">+IF(OFFSET('Water Data'!$D$29,0,10*ROW('Water Data'!D131))="","",OFFSET('Water Data'!$D$29,0,10*ROW('Water Data'!D131)))</f>
        <v/>
      </c>
      <c r="BV137" s="292" t="str">
        <f ca="true">+IF(OFFSET('Water Data'!$E$27,0,10*ROW('Water Data'!E131))="","",OFFSET('Water Data'!$E$27,0,10*ROW('Water Data'!E131)))</f>
        <v/>
      </c>
      <c r="BW137" s="292" t="str">
        <f ca="true">+IF(OFFSET('Water Data'!$E$28,0,10*ROW('Water Data'!E131))="","",OFFSET('Water Data'!$E$28,0,10*ROW('Water Data'!E131)))</f>
        <v/>
      </c>
      <c r="BX137" s="292" t="str">
        <f ca="true">+IF(OFFSET('Water Data'!$E$29,0,10*ROW('Water Data'!E131))="","",OFFSET('Water Data'!$E$29,0,10*ROW('Water Data'!E131)))</f>
        <v/>
      </c>
      <c r="BY137" s="292" t="str">
        <f ca="true">+IF(OFFSET('Water Data'!$F$27,0,10*ROW('Water Data'!F131))="","",OFFSET('Water Data'!$F$27,0,10*ROW('Water Data'!F131)))</f>
        <v/>
      </c>
      <c r="BZ137" s="292" t="str">
        <f ca="true">+IF(OFFSET('Water Data'!$F$28,0,10*ROW('Water Data'!F131))="","",OFFSET('Water Data'!$F$28,0,10*ROW('Water Data'!F131)))</f>
        <v/>
      </c>
      <c r="CA137" s="292" t="str">
        <f ca="true">+IF(OFFSET('Water Data'!$F$29,0,10*ROW('Water Data'!F131))="","",OFFSET('Water Data'!$F$29,0,10*ROW('Water Data'!F131)))</f>
        <v/>
      </c>
      <c r="CB137" s="292" t="str">
        <f ca="true">+IF(OFFSET('Water Data'!$G$27,0,10*ROW('Water Data'!G131))="","",OFFSET('Water Data'!$G$27,0,10*ROW('Water Data'!G131)))</f>
        <v/>
      </c>
      <c r="CC137" s="292" t="str">
        <f ca="true">+IF(OFFSET('Water Data'!$G$28,0,10*ROW('Water Data'!G131))="","",OFFSET('Water Data'!$G$28,0,10*ROW('Water Data'!G131)))</f>
        <v/>
      </c>
      <c r="CD137" s="292" t="str">
        <f ca="true">+IF(OFFSET('Water Data'!$G$29,0,10*ROW('Water Data'!G131))="","",OFFSET('Water Data'!$G$29,0,10*ROW('Water Data'!G131)))</f>
        <v/>
      </c>
      <c r="CE137" s="292" t="str">
        <f ca="true">+IF(OFFSET('Water Data'!$H$27,0,10*ROW('Water Data'!H131))="","",OFFSET('Water Data'!$H$27,0,10*ROW('Water Data'!H131)))</f>
        <v/>
      </c>
      <c r="CF137" s="292" t="str">
        <f ca="true">+IF(OFFSET('Water Data'!$H$28,0,10*ROW('Water Data'!H131))="","",OFFSET('Water Data'!$H$28,0,10*ROW('Water Data'!H131)))</f>
        <v/>
      </c>
      <c r="CG137" s="292" t="str">
        <f ca="true">+IF(OFFSET('Water Data'!$H$29,0,10*ROW('Water Data'!H131))="","",OFFSET('Water Data'!$H$29,0,10*ROW('Water Data'!H131)))</f>
        <v/>
      </c>
      <c r="CH137" s="292" t="str">
        <f ca="true">+IF(OFFSET('Water Data'!$I$27,0,10*ROW('Water Data'!I131))="","",OFFSET('Water Data'!$I$27,0,10*ROW('Water Data'!I131)))</f>
        <v/>
      </c>
      <c r="CI137" s="292" t="str">
        <f ca="true">+IF(OFFSET('Water Data'!$I$28,0,10*ROW('Water Data'!I131))="","",OFFSET('Water Data'!$I$28,0,10*ROW('Water Data'!I131)))</f>
        <v/>
      </c>
      <c r="CJ137" s="292" t="str">
        <f ca="true">+IF(OFFSET('Water Data'!$I$29,0,10*ROW('Water Data'!I131))="","",OFFSET('Water Data'!$I$29,0,10*ROW('Water Data'!I131)))</f>
        <v/>
      </c>
      <c r="CK137" s="292" t="str">
        <f ca="true">+IF(OFFSET('Sanitation Data'!$D$28,0,10*ROW('Sanitation Data'!D131))="","",OFFSET('Sanitation Data'!$D$28,0,10*ROW('Sanitation Data'!D131)))</f>
        <v/>
      </c>
      <c r="CL137" s="292" t="str">
        <f ca="true">+IF(OFFSET('Sanitation Data'!$D$29,0,10*ROW('Sanitation Data'!D131))="","",OFFSET('Sanitation Data'!$D$29,0,10*ROW('Sanitation Data'!D131)))</f>
        <v/>
      </c>
      <c r="CM137" s="292" t="str">
        <f ca="true">+IF(OFFSET('Sanitation Data'!$D$30,0,10*ROW('Sanitation Data'!D131))="","",OFFSET('Sanitation Data'!$D$30,0,10*ROW('Sanitation Data'!D131)))</f>
        <v/>
      </c>
      <c r="CN137" s="292" t="str">
        <f ca="true">+IF(OFFSET('Sanitation Data'!$D$31,0,10*ROW('Sanitation Data'!D131))="","",OFFSET('Sanitation Data'!$D$31,0,10*ROW('Sanitation Data'!D131)))</f>
        <v/>
      </c>
      <c r="CO137" s="292" t="str">
        <f ca="true">+IF(OFFSET('Sanitation Data'!$D$32,0,10*ROW('Sanitation Data'!D131))="","",OFFSET('Sanitation Data'!$D$32,0,10*ROW('Sanitation Data'!D131)))</f>
        <v/>
      </c>
      <c r="CP137" s="292" t="str">
        <f ca="true">+IF(OFFSET('Sanitation Data'!$E$28,0,10*ROW('Sanitation Data'!E131))="","",OFFSET('Sanitation Data'!$E$28,0,10*ROW('Sanitation Data'!E131)))</f>
        <v/>
      </c>
      <c r="CQ137" s="292" t="str">
        <f ca="true">+IF(OFFSET('Sanitation Data'!$E$29,0,10*ROW('Sanitation Data'!E131))="","",OFFSET('Sanitation Data'!$E$29,0,10*ROW('Sanitation Data'!E131)))</f>
        <v/>
      </c>
      <c r="CR137" s="292" t="str">
        <f ca="true">+IF(OFFSET('Sanitation Data'!$E$30,0,10*ROW('Sanitation Data'!E131))="","",OFFSET('Sanitation Data'!$E$30,0,10*ROW('Sanitation Data'!E131)))</f>
        <v/>
      </c>
      <c r="CS137" s="292" t="str">
        <f ca="true">+IF(OFFSET('Sanitation Data'!$E$31,0,10*ROW('Sanitation Data'!E131))="","",OFFSET('Sanitation Data'!$E$31,0,10*ROW('Sanitation Data'!E131)))</f>
        <v/>
      </c>
      <c r="CT137" s="292" t="str">
        <f ca="true">+IF(OFFSET('Sanitation Data'!$E$32,0,10*ROW('Sanitation Data'!E131))="","",OFFSET('Sanitation Data'!$E$32,0,10*ROW('Sanitation Data'!E131)))</f>
        <v/>
      </c>
      <c r="CU137" s="292" t="str">
        <f ca="true">+IF(OFFSET('Sanitation Data'!$F$28,0,10*ROW('Sanitation Data'!F131))="","",OFFSET('Sanitation Data'!$F$28,0,10*ROW('Sanitation Data'!F131)))</f>
        <v/>
      </c>
      <c r="CV137" s="292" t="str">
        <f ca="true">+IF(OFFSET('Sanitation Data'!$F$29,0,10*ROW('Sanitation Data'!F131))="","",OFFSET('Sanitation Data'!$F$29,0,10*ROW('Sanitation Data'!F131)))</f>
        <v/>
      </c>
      <c r="CW137" s="292" t="str">
        <f ca="true">+IF(OFFSET('Sanitation Data'!$F$30,0,10*ROW('Sanitation Data'!F131))="","",OFFSET('Sanitation Data'!$F$30,0,10*ROW('Sanitation Data'!F131)))</f>
        <v/>
      </c>
      <c r="CX137" s="292" t="str">
        <f ca="true">+IF(OFFSET('Sanitation Data'!$F$31,0,10*ROW('Sanitation Data'!F131))="","",OFFSET('Sanitation Data'!$F$31,0,10*ROW('Sanitation Data'!F131)))</f>
        <v/>
      </c>
      <c r="CY137" s="292" t="str">
        <f ca="true">+IF(OFFSET('Sanitation Data'!$F$32,0,10*ROW('Sanitation Data'!F131))="","",OFFSET('Sanitation Data'!$F$32,0,10*ROW('Sanitation Data'!F131)))</f>
        <v/>
      </c>
      <c r="CZ137" s="292" t="str">
        <f ca="true">+IF(OFFSET('Sanitation Data'!$G$28,0,10*ROW('Sanitation Data'!G131))="","",OFFSET('Sanitation Data'!$G$28,0,10*ROW('Sanitation Data'!G131)))</f>
        <v/>
      </c>
      <c r="DA137" s="292" t="str">
        <f ca="true">+IF(OFFSET('Sanitation Data'!$G$29,0,10*ROW('Sanitation Data'!G131))="","",OFFSET('Sanitation Data'!$G$29,0,10*ROW('Sanitation Data'!G131)))</f>
        <v/>
      </c>
      <c r="DB137" s="292" t="str">
        <f ca="true">+IF(OFFSET('Sanitation Data'!$G$30,0,10*ROW('Sanitation Data'!G131))="","",OFFSET('Sanitation Data'!$G$30,0,10*ROW('Sanitation Data'!G131)))</f>
        <v/>
      </c>
      <c r="DC137" s="292" t="str">
        <f ca="true">+IF(OFFSET('Sanitation Data'!$G$31,0,10*ROW('Sanitation Data'!G131))="","",OFFSET('Sanitation Data'!$G$31,0,10*ROW('Sanitation Data'!G131)))</f>
        <v/>
      </c>
      <c r="DD137" s="292" t="str">
        <f ca="true">+IF(OFFSET('Sanitation Data'!$G$32,0,10*ROW('Sanitation Data'!G131))="","",OFFSET('Sanitation Data'!$G$32,0,10*ROW('Sanitation Data'!G131)))</f>
        <v/>
      </c>
      <c r="DE137" s="292" t="str">
        <f ca="true">+IF(OFFSET('Sanitation Data'!$H$28,0,10*ROW('Sanitation Data'!H131))="","",OFFSET('Sanitation Data'!$H$28,0,10*ROW('Sanitation Data'!H131)))</f>
        <v/>
      </c>
      <c r="DF137" s="292" t="str">
        <f ca="true">+IF(OFFSET('Sanitation Data'!$H$29,0,10*ROW('Sanitation Data'!H131))="","",OFFSET('Sanitation Data'!$H$29,0,10*ROW('Sanitation Data'!H131)))</f>
        <v/>
      </c>
      <c r="DG137" s="292" t="str">
        <f ca="true">+IF(OFFSET('Sanitation Data'!$H$30,0,10*ROW('Sanitation Data'!H131))="","",OFFSET('Sanitation Data'!$H$30,0,10*ROW('Sanitation Data'!H131)))</f>
        <v/>
      </c>
      <c r="DH137" s="292" t="str">
        <f ca="true">+IF(OFFSET('Sanitation Data'!$H$31,0,10*ROW('Sanitation Data'!H131))="","",OFFSET('Sanitation Data'!$H$31,0,10*ROW('Sanitation Data'!H131)))</f>
        <v/>
      </c>
      <c r="DI137" s="292" t="str">
        <f ca="true">+IF(OFFSET('Sanitation Data'!$H$32,0,10*ROW('Sanitation Data'!H131))="","",OFFSET('Sanitation Data'!$H$32,0,10*ROW('Sanitation Data'!H131)))</f>
        <v/>
      </c>
      <c r="DJ137" s="292" t="str">
        <f ca="true">+IF(OFFSET('Sanitation Data'!$I$28,0,10*ROW('Sanitation Data'!I131))="","",OFFSET('Sanitation Data'!$I$28,0,10*ROW('Sanitation Data'!I131)))</f>
        <v/>
      </c>
      <c r="DK137" s="292" t="str">
        <f ca="true">+IF(OFFSET('Sanitation Data'!$I$29,0,10*ROW('Sanitation Data'!I131))="","",OFFSET('Sanitation Data'!$I$29,0,10*ROW('Sanitation Data'!I131)))</f>
        <v/>
      </c>
      <c r="DL137" s="292" t="str">
        <f ca="true">+IF(OFFSET('Sanitation Data'!$I$30,0,10*ROW('Sanitation Data'!I131))="","",OFFSET('Sanitation Data'!$I$30,0,10*ROW('Sanitation Data'!I131)))</f>
        <v/>
      </c>
      <c r="DM137" s="292" t="str">
        <f ca="true">+IF(OFFSET('Sanitation Data'!$I$31,0,10*ROW('Sanitation Data'!I131))="","",OFFSET('Sanitation Data'!$I$31,0,10*ROW('Sanitation Data'!I131)))</f>
        <v/>
      </c>
      <c r="DN137" s="292" t="str">
        <f ca="true">+IF(OFFSET('Sanitation Data'!$I$32,0,10*ROW('Sanitation Data'!I131))="","",OFFSET('Sanitation Data'!$I$32,0,10*ROW('Sanitation Data'!I131)))</f>
        <v/>
      </c>
      <c r="DO137" s="292" t="str">
        <f ca="true">+IF(OFFSET('Hygiene Data'!$D$11,0,10*ROW('Hygiene Data'!D131))="","",OFFSET('Hygiene Data'!$D$11,0,10*ROW('Hygiene Data'!D131)))</f>
        <v/>
      </c>
      <c r="DP137" s="292" t="str">
        <f ca="true">+IF(OFFSET('Hygiene Data'!$D$12,0,10*ROW('Hygiene Data'!D131))="","",OFFSET('Hygiene Data'!$D$12,0,10*ROW('Hygiene Data'!D131)))</f>
        <v/>
      </c>
      <c r="DQ137" s="292" t="str">
        <f ca="true">+IF(OFFSET('Hygiene Data'!$D$13,0,10*ROW('Hygiene Data'!D131))="","",OFFSET('Hygiene Data'!$D$13,0,10*ROW('Hygiene Data'!D131)))</f>
        <v/>
      </c>
      <c r="DR137" s="292" t="str">
        <f ca="true">+IF(OFFSET('Hygiene Data'!$E$11,0,10*ROW('Hygiene Data'!E131))="","",OFFSET('Hygiene Data'!$E$11,0,10*ROW('Hygiene Data'!E131)))</f>
        <v/>
      </c>
      <c r="DS137" s="292" t="str">
        <f ca="true">+IF(OFFSET('Hygiene Data'!$E$12,0,10*ROW('Hygiene Data'!E131))="","",OFFSET('Hygiene Data'!$E$12,0,10*ROW('Hygiene Data'!E131)))</f>
        <v/>
      </c>
      <c r="DT137" s="292" t="str">
        <f ca="true">+IF(OFFSET('Hygiene Data'!$E$13,0,10*ROW('Hygiene Data'!E131))="","",OFFSET('Hygiene Data'!$E$13,0,10*ROW('Hygiene Data'!E131)))</f>
        <v/>
      </c>
      <c r="DU137" s="292" t="str">
        <f ca="true">+IF(OFFSET('Hygiene Data'!$F$11,0,10*ROW('Hygiene Data'!F131))="","",OFFSET('Hygiene Data'!$F$11,0,10*ROW('Hygiene Data'!F131)))</f>
        <v/>
      </c>
      <c r="DV137" s="292" t="str">
        <f ca="true">+IF(OFFSET('Hygiene Data'!$F$12,0,10*ROW('Hygiene Data'!F131))="","",OFFSET('Hygiene Data'!$F$12,0,10*ROW('Hygiene Data'!F131)))</f>
        <v/>
      </c>
      <c r="DW137" s="292" t="str">
        <f ca="true">+IF(OFFSET('Hygiene Data'!$F$13,0,10*ROW('Hygiene Data'!F131))="","",OFFSET('Hygiene Data'!$F$13,0,10*ROW('Hygiene Data'!F131)))</f>
        <v/>
      </c>
      <c r="DX137" s="292" t="str">
        <f ca="true">+IF(OFFSET('Hygiene Data'!$G$11,0,10*ROW('Hygiene Data'!G131))="","",OFFSET('Hygiene Data'!$G$11,0,10*ROW('Hygiene Data'!G131)))</f>
        <v/>
      </c>
      <c r="DY137" s="292" t="str">
        <f ca="true">+IF(OFFSET('Hygiene Data'!$G$12,0,10*ROW('Hygiene Data'!G131))="","",OFFSET('Hygiene Data'!$G$12,0,10*ROW('Hygiene Data'!G131)))</f>
        <v/>
      </c>
      <c r="DZ137" s="292" t="str">
        <f ca="true">+IF(OFFSET('Hygiene Data'!$G$13,0,10*ROW('Hygiene Data'!G131))="","",OFFSET('Hygiene Data'!$G$13,0,10*ROW('Hygiene Data'!G131)))</f>
        <v/>
      </c>
      <c r="EA137" s="292" t="str">
        <f ca="true">+IF(OFFSET('Hygiene Data'!$H$11,0,10*ROW('Hygiene Data'!H131))="","",OFFSET('Hygiene Data'!$H$11,0,10*ROW('Hygiene Data'!H131)))</f>
        <v/>
      </c>
      <c r="EB137" s="292" t="str">
        <f ca="true">+IF(OFFSET('Hygiene Data'!$H$12,0,10*ROW('Hygiene Data'!H131))="","",OFFSET('Hygiene Data'!$H$12,0,10*ROW('Hygiene Data'!H131)))</f>
        <v/>
      </c>
      <c r="EC137" s="292" t="str">
        <f ca="true">+IF(OFFSET('Hygiene Data'!$H$13,0,10*ROW('Hygiene Data'!H131))="","",OFFSET('Hygiene Data'!$H$13,0,10*ROW('Hygiene Data'!H131)))</f>
        <v/>
      </c>
      <c r="ED137" s="292" t="str">
        <f ca="true">+IF(OFFSET('Hygiene Data'!$I$11,0,10*ROW('Hygiene Data'!I131))="","",OFFSET('Hygiene Data'!$I$11,0,10*ROW('Hygiene Data'!I131)))</f>
        <v/>
      </c>
      <c r="EE137" s="292" t="str">
        <f ca="true">+IF(OFFSET('Hygiene Data'!$I$12,0,10*ROW('Hygiene Data'!I131))="","",OFFSET('Hygiene Data'!$I$12,0,10*ROW('Hygiene Data'!I131)))</f>
        <v/>
      </c>
      <c r="EF137" s="29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8"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2"/>
      <c r="BS138" s="292" t="str">
        <f ca="true">+IF(OFFSET('Water Data'!$D$27,0,10*ROW('Water Data'!D132))="","",OFFSET('Water Data'!$D$27,0,10*ROW('Water Data'!D132)))</f>
        <v/>
      </c>
      <c r="BT138" s="292" t="str">
        <f ca="true">+IF(OFFSET('Water Data'!$D$28,0,10*ROW('Water Data'!D132))="","",OFFSET('Water Data'!$D$28,0,10*ROW('Water Data'!D132)))</f>
        <v/>
      </c>
      <c r="BU138" s="292" t="str">
        <f ca="true">+IF(OFFSET('Water Data'!$D$29,0,10*ROW('Water Data'!D132))="","",OFFSET('Water Data'!$D$29,0,10*ROW('Water Data'!D132)))</f>
        <v/>
      </c>
      <c r="BV138" s="292" t="str">
        <f ca="true">+IF(OFFSET('Water Data'!$E$27,0,10*ROW('Water Data'!E132))="","",OFFSET('Water Data'!$E$27,0,10*ROW('Water Data'!E132)))</f>
        <v/>
      </c>
      <c r="BW138" s="292" t="str">
        <f ca="true">+IF(OFFSET('Water Data'!$E$28,0,10*ROW('Water Data'!E132))="","",OFFSET('Water Data'!$E$28,0,10*ROW('Water Data'!E132)))</f>
        <v/>
      </c>
      <c r="BX138" s="292" t="str">
        <f ca="true">+IF(OFFSET('Water Data'!$E$29,0,10*ROW('Water Data'!E132))="","",OFFSET('Water Data'!$E$29,0,10*ROW('Water Data'!E132)))</f>
        <v/>
      </c>
      <c r="BY138" s="292" t="str">
        <f ca="true">+IF(OFFSET('Water Data'!$F$27,0,10*ROW('Water Data'!F132))="","",OFFSET('Water Data'!$F$27,0,10*ROW('Water Data'!F132)))</f>
        <v/>
      </c>
      <c r="BZ138" s="292" t="str">
        <f ca="true">+IF(OFFSET('Water Data'!$F$28,0,10*ROW('Water Data'!F132))="","",OFFSET('Water Data'!$F$28,0,10*ROW('Water Data'!F132)))</f>
        <v/>
      </c>
      <c r="CA138" s="292" t="str">
        <f ca="true">+IF(OFFSET('Water Data'!$F$29,0,10*ROW('Water Data'!F132))="","",OFFSET('Water Data'!$F$29,0,10*ROW('Water Data'!F132)))</f>
        <v/>
      </c>
      <c r="CB138" s="292" t="str">
        <f ca="true">+IF(OFFSET('Water Data'!$G$27,0,10*ROW('Water Data'!G132))="","",OFFSET('Water Data'!$G$27,0,10*ROW('Water Data'!G132)))</f>
        <v/>
      </c>
      <c r="CC138" s="292" t="str">
        <f ca="true">+IF(OFFSET('Water Data'!$G$28,0,10*ROW('Water Data'!G132))="","",OFFSET('Water Data'!$G$28,0,10*ROW('Water Data'!G132)))</f>
        <v/>
      </c>
      <c r="CD138" s="292" t="str">
        <f ca="true">+IF(OFFSET('Water Data'!$G$29,0,10*ROW('Water Data'!G132))="","",OFFSET('Water Data'!$G$29,0,10*ROW('Water Data'!G132)))</f>
        <v/>
      </c>
      <c r="CE138" s="292" t="str">
        <f ca="true">+IF(OFFSET('Water Data'!$H$27,0,10*ROW('Water Data'!H132))="","",OFFSET('Water Data'!$H$27,0,10*ROW('Water Data'!H132)))</f>
        <v/>
      </c>
      <c r="CF138" s="292" t="str">
        <f ca="true">+IF(OFFSET('Water Data'!$H$28,0,10*ROW('Water Data'!H132))="","",OFFSET('Water Data'!$H$28,0,10*ROW('Water Data'!H132)))</f>
        <v/>
      </c>
      <c r="CG138" s="292" t="str">
        <f ca="true">+IF(OFFSET('Water Data'!$H$29,0,10*ROW('Water Data'!H132))="","",OFFSET('Water Data'!$H$29,0,10*ROW('Water Data'!H132)))</f>
        <v/>
      </c>
      <c r="CH138" s="292" t="str">
        <f ca="true">+IF(OFFSET('Water Data'!$I$27,0,10*ROW('Water Data'!I132))="","",OFFSET('Water Data'!$I$27,0,10*ROW('Water Data'!I132)))</f>
        <v/>
      </c>
      <c r="CI138" s="292" t="str">
        <f ca="true">+IF(OFFSET('Water Data'!$I$28,0,10*ROW('Water Data'!I132))="","",OFFSET('Water Data'!$I$28,0,10*ROW('Water Data'!I132)))</f>
        <v/>
      </c>
      <c r="CJ138" s="292" t="str">
        <f ca="true">+IF(OFFSET('Water Data'!$I$29,0,10*ROW('Water Data'!I132))="","",OFFSET('Water Data'!$I$29,0,10*ROW('Water Data'!I132)))</f>
        <v/>
      </c>
      <c r="CK138" s="292" t="str">
        <f ca="true">+IF(OFFSET('Sanitation Data'!$D$28,0,10*ROW('Sanitation Data'!D132))="","",OFFSET('Sanitation Data'!$D$28,0,10*ROW('Sanitation Data'!D132)))</f>
        <v/>
      </c>
      <c r="CL138" s="292" t="str">
        <f ca="true">+IF(OFFSET('Sanitation Data'!$D$29,0,10*ROW('Sanitation Data'!D132))="","",OFFSET('Sanitation Data'!$D$29,0,10*ROW('Sanitation Data'!D132)))</f>
        <v/>
      </c>
      <c r="CM138" s="292" t="str">
        <f ca="true">+IF(OFFSET('Sanitation Data'!$D$30,0,10*ROW('Sanitation Data'!D132))="","",OFFSET('Sanitation Data'!$D$30,0,10*ROW('Sanitation Data'!D132)))</f>
        <v/>
      </c>
      <c r="CN138" s="292" t="str">
        <f ca="true">+IF(OFFSET('Sanitation Data'!$D$31,0,10*ROW('Sanitation Data'!D132))="","",OFFSET('Sanitation Data'!$D$31,0,10*ROW('Sanitation Data'!D132)))</f>
        <v/>
      </c>
      <c r="CO138" s="292" t="str">
        <f ca="true">+IF(OFFSET('Sanitation Data'!$D$32,0,10*ROW('Sanitation Data'!D132))="","",OFFSET('Sanitation Data'!$D$32,0,10*ROW('Sanitation Data'!D132)))</f>
        <v/>
      </c>
      <c r="CP138" s="292" t="str">
        <f ca="true">+IF(OFFSET('Sanitation Data'!$E$28,0,10*ROW('Sanitation Data'!E132))="","",OFFSET('Sanitation Data'!$E$28,0,10*ROW('Sanitation Data'!E132)))</f>
        <v/>
      </c>
      <c r="CQ138" s="292" t="str">
        <f ca="true">+IF(OFFSET('Sanitation Data'!$E$29,0,10*ROW('Sanitation Data'!E132))="","",OFFSET('Sanitation Data'!$E$29,0,10*ROW('Sanitation Data'!E132)))</f>
        <v/>
      </c>
      <c r="CR138" s="292" t="str">
        <f ca="true">+IF(OFFSET('Sanitation Data'!$E$30,0,10*ROW('Sanitation Data'!E132))="","",OFFSET('Sanitation Data'!$E$30,0,10*ROW('Sanitation Data'!E132)))</f>
        <v/>
      </c>
      <c r="CS138" s="292" t="str">
        <f ca="true">+IF(OFFSET('Sanitation Data'!$E$31,0,10*ROW('Sanitation Data'!E132))="","",OFFSET('Sanitation Data'!$E$31,0,10*ROW('Sanitation Data'!E132)))</f>
        <v/>
      </c>
      <c r="CT138" s="292" t="str">
        <f ca="true">+IF(OFFSET('Sanitation Data'!$E$32,0,10*ROW('Sanitation Data'!E132))="","",OFFSET('Sanitation Data'!$E$32,0,10*ROW('Sanitation Data'!E132)))</f>
        <v/>
      </c>
      <c r="CU138" s="292" t="str">
        <f ca="true">+IF(OFFSET('Sanitation Data'!$F$28,0,10*ROW('Sanitation Data'!F132))="","",OFFSET('Sanitation Data'!$F$28,0,10*ROW('Sanitation Data'!F132)))</f>
        <v/>
      </c>
      <c r="CV138" s="292" t="str">
        <f ca="true">+IF(OFFSET('Sanitation Data'!$F$29,0,10*ROW('Sanitation Data'!F132))="","",OFFSET('Sanitation Data'!$F$29,0,10*ROW('Sanitation Data'!F132)))</f>
        <v/>
      </c>
      <c r="CW138" s="292" t="str">
        <f ca="true">+IF(OFFSET('Sanitation Data'!$F$30,0,10*ROW('Sanitation Data'!F132))="","",OFFSET('Sanitation Data'!$F$30,0,10*ROW('Sanitation Data'!F132)))</f>
        <v/>
      </c>
      <c r="CX138" s="292" t="str">
        <f ca="true">+IF(OFFSET('Sanitation Data'!$F$31,0,10*ROW('Sanitation Data'!F132))="","",OFFSET('Sanitation Data'!$F$31,0,10*ROW('Sanitation Data'!F132)))</f>
        <v/>
      </c>
      <c r="CY138" s="292" t="str">
        <f ca="true">+IF(OFFSET('Sanitation Data'!$F$32,0,10*ROW('Sanitation Data'!F132))="","",OFFSET('Sanitation Data'!$F$32,0,10*ROW('Sanitation Data'!F132)))</f>
        <v/>
      </c>
      <c r="CZ138" s="292" t="str">
        <f ca="true">+IF(OFFSET('Sanitation Data'!$G$28,0,10*ROW('Sanitation Data'!G132))="","",OFFSET('Sanitation Data'!$G$28,0,10*ROW('Sanitation Data'!G132)))</f>
        <v/>
      </c>
      <c r="DA138" s="292" t="str">
        <f ca="true">+IF(OFFSET('Sanitation Data'!$G$29,0,10*ROW('Sanitation Data'!G132))="","",OFFSET('Sanitation Data'!$G$29,0,10*ROW('Sanitation Data'!G132)))</f>
        <v/>
      </c>
      <c r="DB138" s="292" t="str">
        <f ca="true">+IF(OFFSET('Sanitation Data'!$G$30,0,10*ROW('Sanitation Data'!G132))="","",OFFSET('Sanitation Data'!$G$30,0,10*ROW('Sanitation Data'!G132)))</f>
        <v/>
      </c>
      <c r="DC138" s="292" t="str">
        <f ca="true">+IF(OFFSET('Sanitation Data'!$G$31,0,10*ROW('Sanitation Data'!G132))="","",OFFSET('Sanitation Data'!$G$31,0,10*ROW('Sanitation Data'!G132)))</f>
        <v/>
      </c>
      <c r="DD138" s="292" t="str">
        <f ca="true">+IF(OFFSET('Sanitation Data'!$G$32,0,10*ROW('Sanitation Data'!G132))="","",OFFSET('Sanitation Data'!$G$32,0,10*ROW('Sanitation Data'!G132)))</f>
        <v/>
      </c>
      <c r="DE138" s="292" t="str">
        <f ca="true">+IF(OFFSET('Sanitation Data'!$H$28,0,10*ROW('Sanitation Data'!H132))="","",OFFSET('Sanitation Data'!$H$28,0,10*ROW('Sanitation Data'!H132)))</f>
        <v/>
      </c>
      <c r="DF138" s="292" t="str">
        <f ca="true">+IF(OFFSET('Sanitation Data'!$H$29,0,10*ROW('Sanitation Data'!H132))="","",OFFSET('Sanitation Data'!$H$29,0,10*ROW('Sanitation Data'!H132)))</f>
        <v/>
      </c>
      <c r="DG138" s="292" t="str">
        <f ca="true">+IF(OFFSET('Sanitation Data'!$H$30,0,10*ROW('Sanitation Data'!H132))="","",OFFSET('Sanitation Data'!$H$30,0,10*ROW('Sanitation Data'!H132)))</f>
        <v/>
      </c>
      <c r="DH138" s="292" t="str">
        <f ca="true">+IF(OFFSET('Sanitation Data'!$H$31,0,10*ROW('Sanitation Data'!H132))="","",OFFSET('Sanitation Data'!$H$31,0,10*ROW('Sanitation Data'!H132)))</f>
        <v/>
      </c>
      <c r="DI138" s="292" t="str">
        <f ca="true">+IF(OFFSET('Sanitation Data'!$H$32,0,10*ROW('Sanitation Data'!H132))="","",OFFSET('Sanitation Data'!$H$32,0,10*ROW('Sanitation Data'!H132)))</f>
        <v/>
      </c>
      <c r="DJ138" s="292" t="str">
        <f ca="true">+IF(OFFSET('Sanitation Data'!$I$28,0,10*ROW('Sanitation Data'!I132))="","",OFFSET('Sanitation Data'!$I$28,0,10*ROW('Sanitation Data'!I132)))</f>
        <v/>
      </c>
      <c r="DK138" s="292" t="str">
        <f ca="true">+IF(OFFSET('Sanitation Data'!$I$29,0,10*ROW('Sanitation Data'!I132))="","",OFFSET('Sanitation Data'!$I$29,0,10*ROW('Sanitation Data'!I132)))</f>
        <v/>
      </c>
      <c r="DL138" s="292" t="str">
        <f ca="true">+IF(OFFSET('Sanitation Data'!$I$30,0,10*ROW('Sanitation Data'!I132))="","",OFFSET('Sanitation Data'!$I$30,0,10*ROW('Sanitation Data'!I132)))</f>
        <v/>
      </c>
      <c r="DM138" s="292" t="str">
        <f ca="true">+IF(OFFSET('Sanitation Data'!$I$31,0,10*ROW('Sanitation Data'!I132))="","",OFFSET('Sanitation Data'!$I$31,0,10*ROW('Sanitation Data'!I132)))</f>
        <v/>
      </c>
      <c r="DN138" s="292" t="str">
        <f ca="true">+IF(OFFSET('Sanitation Data'!$I$32,0,10*ROW('Sanitation Data'!I132))="","",OFFSET('Sanitation Data'!$I$32,0,10*ROW('Sanitation Data'!I132)))</f>
        <v/>
      </c>
      <c r="DO138" s="292" t="str">
        <f ca="true">+IF(OFFSET('Hygiene Data'!$D$11,0,10*ROW('Hygiene Data'!D132))="","",OFFSET('Hygiene Data'!$D$11,0,10*ROW('Hygiene Data'!D132)))</f>
        <v/>
      </c>
      <c r="DP138" s="292" t="str">
        <f ca="true">+IF(OFFSET('Hygiene Data'!$D$12,0,10*ROW('Hygiene Data'!D132))="","",OFFSET('Hygiene Data'!$D$12,0,10*ROW('Hygiene Data'!D132)))</f>
        <v/>
      </c>
      <c r="DQ138" s="292" t="str">
        <f ca="true">+IF(OFFSET('Hygiene Data'!$D$13,0,10*ROW('Hygiene Data'!D132))="","",OFFSET('Hygiene Data'!$D$13,0,10*ROW('Hygiene Data'!D132)))</f>
        <v/>
      </c>
      <c r="DR138" s="292" t="str">
        <f ca="true">+IF(OFFSET('Hygiene Data'!$E$11,0,10*ROW('Hygiene Data'!E132))="","",OFFSET('Hygiene Data'!$E$11,0,10*ROW('Hygiene Data'!E132)))</f>
        <v/>
      </c>
      <c r="DS138" s="292" t="str">
        <f ca="true">+IF(OFFSET('Hygiene Data'!$E$12,0,10*ROW('Hygiene Data'!E132))="","",OFFSET('Hygiene Data'!$E$12,0,10*ROW('Hygiene Data'!E132)))</f>
        <v/>
      </c>
      <c r="DT138" s="292" t="str">
        <f ca="true">+IF(OFFSET('Hygiene Data'!$E$13,0,10*ROW('Hygiene Data'!E132))="","",OFFSET('Hygiene Data'!$E$13,0,10*ROW('Hygiene Data'!E132)))</f>
        <v/>
      </c>
      <c r="DU138" s="292" t="str">
        <f ca="true">+IF(OFFSET('Hygiene Data'!$F$11,0,10*ROW('Hygiene Data'!F132))="","",OFFSET('Hygiene Data'!$F$11,0,10*ROW('Hygiene Data'!F132)))</f>
        <v/>
      </c>
      <c r="DV138" s="292" t="str">
        <f ca="true">+IF(OFFSET('Hygiene Data'!$F$12,0,10*ROW('Hygiene Data'!F132))="","",OFFSET('Hygiene Data'!$F$12,0,10*ROW('Hygiene Data'!F132)))</f>
        <v/>
      </c>
      <c r="DW138" s="292" t="str">
        <f ca="true">+IF(OFFSET('Hygiene Data'!$F$13,0,10*ROW('Hygiene Data'!F132))="","",OFFSET('Hygiene Data'!$F$13,0,10*ROW('Hygiene Data'!F132)))</f>
        <v/>
      </c>
      <c r="DX138" s="292" t="str">
        <f ca="true">+IF(OFFSET('Hygiene Data'!$G$11,0,10*ROW('Hygiene Data'!G132))="","",OFFSET('Hygiene Data'!$G$11,0,10*ROW('Hygiene Data'!G132)))</f>
        <v/>
      </c>
      <c r="DY138" s="292" t="str">
        <f ca="true">+IF(OFFSET('Hygiene Data'!$G$12,0,10*ROW('Hygiene Data'!G132))="","",OFFSET('Hygiene Data'!$G$12,0,10*ROW('Hygiene Data'!G132)))</f>
        <v/>
      </c>
      <c r="DZ138" s="292" t="str">
        <f ca="true">+IF(OFFSET('Hygiene Data'!$G$13,0,10*ROW('Hygiene Data'!G132))="","",OFFSET('Hygiene Data'!$G$13,0,10*ROW('Hygiene Data'!G132)))</f>
        <v/>
      </c>
      <c r="EA138" s="292" t="str">
        <f ca="true">+IF(OFFSET('Hygiene Data'!$H$11,0,10*ROW('Hygiene Data'!H132))="","",OFFSET('Hygiene Data'!$H$11,0,10*ROW('Hygiene Data'!H132)))</f>
        <v/>
      </c>
      <c r="EB138" s="292" t="str">
        <f ca="true">+IF(OFFSET('Hygiene Data'!$H$12,0,10*ROW('Hygiene Data'!H132))="","",OFFSET('Hygiene Data'!$H$12,0,10*ROW('Hygiene Data'!H132)))</f>
        <v/>
      </c>
      <c r="EC138" s="292" t="str">
        <f ca="true">+IF(OFFSET('Hygiene Data'!$H$13,0,10*ROW('Hygiene Data'!H132))="","",OFFSET('Hygiene Data'!$H$13,0,10*ROW('Hygiene Data'!H132)))</f>
        <v/>
      </c>
      <c r="ED138" s="292" t="str">
        <f ca="true">+IF(OFFSET('Hygiene Data'!$I$11,0,10*ROW('Hygiene Data'!I132))="","",OFFSET('Hygiene Data'!$I$11,0,10*ROW('Hygiene Data'!I132)))</f>
        <v/>
      </c>
      <c r="EE138" s="292" t="str">
        <f ca="true">+IF(OFFSET('Hygiene Data'!$I$12,0,10*ROW('Hygiene Data'!I132))="","",OFFSET('Hygiene Data'!$I$12,0,10*ROW('Hygiene Data'!I132)))</f>
        <v/>
      </c>
      <c r="EF138" s="29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8"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2"/>
      <c r="BS139" s="292" t="str">
        <f ca="true">+IF(OFFSET('Water Data'!$D$27,0,10*ROW('Water Data'!D133))="","",OFFSET('Water Data'!$D$27,0,10*ROW('Water Data'!D133)))</f>
        <v/>
      </c>
      <c r="BT139" s="292" t="str">
        <f ca="true">+IF(OFFSET('Water Data'!$D$28,0,10*ROW('Water Data'!D133))="","",OFFSET('Water Data'!$D$28,0,10*ROW('Water Data'!D133)))</f>
        <v/>
      </c>
      <c r="BU139" s="292" t="str">
        <f ca="true">+IF(OFFSET('Water Data'!$D$29,0,10*ROW('Water Data'!D133))="","",OFFSET('Water Data'!$D$29,0,10*ROW('Water Data'!D133)))</f>
        <v/>
      </c>
      <c r="BV139" s="292" t="str">
        <f ca="true">+IF(OFFSET('Water Data'!$E$27,0,10*ROW('Water Data'!E133))="","",OFFSET('Water Data'!$E$27,0,10*ROW('Water Data'!E133)))</f>
        <v/>
      </c>
      <c r="BW139" s="292" t="str">
        <f ca="true">+IF(OFFSET('Water Data'!$E$28,0,10*ROW('Water Data'!E133))="","",OFFSET('Water Data'!$E$28,0,10*ROW('Water Data'!E133)))</f>
        <v/>
      </c>
      <c r="BX139" s="292" t="str">
        <f ca="true">+IF(OFFSET('Water Data'!$E$29,0,10*ROW('Water Data'!E133))="","",OFFSET('Water Data'!$E$29,0,10*ROW('Water Data'!E133)))</f>
        <v/>
      </c>
      <c r="BY139" s="292" t="str">
        <f ca="true">+IF(OFFSET('Water Data'!$F$27,0,10*ROW('Water Data'!F133))="","",OFFSET('Water Data'!$F$27,0,10*ROW('Water Data'!F133)))</f>
        <v/>
      </c>
      <c r="BZ139" s="292" t="str">
        <f ca="true">+IF(OFFSET('Water Data'!$F$28,0,10*ROW('Water Data'!F133))="","",OFFSET('Water Data'!$F$28,0,10*ROW('Water Data'!F133)))</f>
        <v/>
      </c>
      <c r="CA139" s="292" t="str">
        <f ca="true">+IF(OFFSET('Water Data'!$F$29,0,10*ROW('Water Data'!F133))="","",OFFSET('Water Data'!$F$29,0,10*ROW('Water Data'!F133)))</f>
        <v/>
      </c>
      <c r="CB139" s="292" t="str">
        <f ca="true">+IF(OFFSET('Water Data'!$G$27,0,10*ROW('Water Data'!G133))="","",OFFSET('Water Data'!$G$27,0,10*ROW('Water Data'!G133)))</f>
        <v/>
      </c>
      <c r="CC139" s="292" t="str">
        <f ca="true">+IF(OFFSET('Water Data'!$G$28,0,10*ROW('Water Data'!G133))="","",OFFSET('Water Data'!$G$28,0,10*ROW('Water Data'!G133)))</f>
        <v/>
      </c>
      <c r="CD139" s="292" t="str">
        <f ca="true">+IF(OFFSET('Water Data'!$G$29,0,10*ROW('Water Data'!G133))="","",OFFSET('Water Data'!$G$29,0,10*ROW('Water Data'!G133)))</f>
        <v/>
      </c>
      <c r="CE139" s="292" t="str">
        <f ca="true">+IF(OFFSET('Water Data'!$H$27,0,10*ROW('Water Data'!H133))="","",OFFSET('Water Data'!$H$27,0,10*ROW('Water Data'!H133)))</f>
        <v/>
      </c>
      <c r="CF139" s="292" t="str">
        <f ca="true">+IF(OFFSET('Water Data'!$H$28,0,10*ROW('Water Data'!H133))="","",OFFSET('Water Data'!$H$28,0,10*ROW('Water Data'!H133)))</f>
        <v/>
      </c>
      <c r="CG139" s="292" t="str">
        <f ca="true">+IF(OFFSET('Water Data'!$H$29,0,10*ROW('Water Data'!H133))="","",OFFSET('Water Data'!$H$29,0,10*ROW('Water Data'!H133)))</f>
        <v/>
      </c>
      <c r="CH139" s="292" t="str">
        <f ca="true">+IF(OFFSET('Water Data'!$I$27,0,10*ROW('Water Data'!I133))="","",OFFSET('Water Data'!$I$27,0,10*ROW('Water Data'!I133)))</f>
        <v/>
      </c>
      <c r="CI139" s="292" t="str">
        <f ca="true">+IF(OFFSET('Water Data'!$I$28,0,10*ROW('Water Data'!I133))="","",OFFSET('Water Data'!$I$28,0,10*ROW('Water Data'!I133)))</f>
        <v/>
      </c>
      <c r="CJ139" s="292" t="str">
        <f ca="true">+IF(OFFSET('Water Data'!$I$29,0,10*ROW('Water Data'!I133))="","",OFFSET('Water Data'!$I$29,0,10*ROW('Water Data'!I133)))</f>
        <v/>
      </c>
      <c r="CK139" s="292" t="str">
        <f ca="true">+IF(OFFSET('Sanitation Data'!$D$28,0,10*ROW('Sanitation Data'!D133))="","",OFFSET('Sanitation Data'!$D$28,0,10*ROW('Sanitation Data'!D133)))</f>
        <v/>
      </c>
      <c r="CL139" s="292" t="str">
        <f ca="true">+IF(OFFSET('Sanitation Data'!$D$29,0,10*ROW('Sanitation Data'!D133))="","",OFFSET('Sanitation Data'!$D$29,0,10*ROW('Sanitation Data'!D133)))</f>
        <v/>
      </c>
      <c r="CM139" s="292" t="str">
        <f ca="true">+IF(OFFSET('Sanitation Data'!$D$30,0,10*ROW('Sanitation Data'!D133))="","",OFFSET('Sanitation Data'!$D$30,0,10*ROW('Sanitation Data'!D133)))</f>
        <v/>
      </c>
      <c r="CN139" s="292" t="str">
        <f ca="true">+IF(OFFSET('Sanitation Data'!$D$31,0,10*ROW('Sanitation Data'!D133))="","",OFFSET('Sanitation Data'!$D$31,0,10*ROW('Sanitation Data'!D133)))</f>
        <v/>
      </c>
      <c r="CO139" s="292" t="str">
        <f ca="true">+IF(OFFSET('Sanitation Data'!$D$32,0,10*ROW('Sanitation Data'!D133))="","",OFFSET('Sanitation Data'!$D$32,0,10*ROW('Sanitation Data'!D133)))</f>
        <v/>
      </c>
      <c r="CP139" s="292" t="str">
        <f ca="true">+IF(OFFSET('Sanitation Data'!$E$28,0,10*ROW('Sanitation Data'!E133))="","",OFFSET('Sanitation Data'!$E$28,0,10*ROW('Sanitation Data'!E133)))</f>
        <v/>
      </c>
      <c r="CQ139" s="292" t="str">
        <f ca="true">+IF(OFFSET('Sanitation Data'!$E$29,0,10*ROW('Sanitation Data'!E133))="","",OFFSET('Sanitation Data'!$E$29,0,10*ROW('Sanitation Data'!E133)))</f>
        <v/>
      </c>
      <c r="CR139" s="292" t="str">
        <f ca="true">+IF(OFFSET('Sanitation Data'!$E$30,0,10*ROW('Sanitation Data'!E133))="","",OFFSET('Sanitation Data'!$E$30,0,10*ROW('Sanitation Data'!E133)))</f>
        <v/>
      </c>
      <c r="CS139" s="292" t="str">
        <f ca="true">+IF(OFFSET('Sanitation Data'!$E$31,0,10*ROW('Sanitation Data'!E133))="","",OFFSET('Sanitation Data'!$E$31,0,10*ROW('Sanitation Data'!E133)))</f>
        <v/>
      </c>
      <c r="CT139" s="292" t="str">
        <f ca="true">+IF(OFFSET('Sanitation Data'!$E$32,0,10*ROW('Sanitation Data'!E133))="","",OFFSET('Sanitation Data'!$E$32,0,10*ROW('Sanitation Data'!E133)))</f>
        <v/>
      </c>
      <c r="CU139" s="292" t="str">
        <f ca="true">+IF(OFFSET('Sanitation Data'!$F$28,0,10*ROW('Sanitation Data'!F133))="","",OFFSET('Sanitation Data'!$F$28,0,10*ROW('Sanitation Data'!F133)))</f>
        <v/>
      </c>
      <c r="CV139" s="292" t="str">
        <f ca="true">+IF(OFFSET('Sanitation Data'!$F$29,0,10*ROW('Sanitation Data'!F133))="","",OFFSET('Sanitation Data'!$F$29,0,10*ROW('Sanitation Data'!F133)))</f>
        <v/>
      </c>
      <c r="CW139" s="292" t="str">
        <f ca="true">+IF(OFFSET('Sanitation Data'!$F$30,0,10*ROW('Sanitation Data'!F133))="","",OFFSET('Sanitation Data'!$F$30,0,10*ROW('Sanitation Data'!F133)))</f>
        <v/>
      </c>
      <c r="CX139" s="292" t="str">
        <f ca="true">+IF(OFFSET('Sanitation Data'!$F$31,0,10*ROW('Sanitation Data'!F133))="","",OFFSET('Sanitation Data'!$F$31,0,10*ROW('Sanitation Data'!F133)))</f>
        <v/>
      </c>
      <c r="CY139" s="292" t="str">
        <f ca="true">+IF(OFFSET('Sanitation Data'!$F$32,0,10*ROW('Sanitation Data'!F133))="","",OFFSET('Sanitation Data'!$F$32,0,10*ROW('Sanitation Data'!F133)))</f>
        <v/>
      </c>
      <c r="CZ139" s="292" t="str">
        <f ca="true">+IF(OFFSET('Sanitation Data'!$G$28,0,10*ROW('Sanitation Data'!G133))="","",OFFSET('Sanitation Data'!$G$28,0,10*ROW('Sanitation Data'!G133)))</f>
        <v/>
      </c>
      <c r="DA139" s="292" t="str">
        <f ca="true">+IF(OFFSET('Sanitation Data'!$G$29,0,10*ROW('Sanitation Data'!G133))="","",OFFSET('Sanitation Data'!$G$29,0,10*ROW('Sanitation Data'!G133)))</f>
        <v/>
      </c>
      <c r="DB139" s="292" t="str">
        <f ca="true">+IF(OFFSET('Sanitation Data'!$G$30,0,10*ROW('Sanitation Data'!G133))="","",OFFSET('Sanitation Data'!$G$30,0,10*ROW('Sanitation Data'!G133)))</f>
        <v/>
      </c>
      <c r="DC139" s="292" t="str">
        <f ca="true">+IF(OFFSET('Sanitation Data'!$G$31,0,10*ROW('Sanitation Data'!G133))="","",OFFSET('Sanitation Data'!$G$31,0,10*ROW('Sanitation Data'!G133)))</f>
        <v/>
      </c>
      <c r="DD139" s="292" t="str">
        <f ca="true">+IF(OFFSET('Sanitation Data'!$G$32,0,10*ROW('Sanitation Data'!G133))="","",OFFSET('Sanitation Data'!$G$32,0,10*ROW('Sanitation Data'!G133)))</f>
        <v/>
      </c>
      <c r="DE139" s="292" t="str">
        <f ca="true">+IF(OFFSET('Sanitation Data'!$H$28,0,10*ROW('Sanitation Data'!H133))="","",OFFSET('Sanitation Data'!$H$28,0,10*ROW('Sanitation Data'!H133)))</f>
        <v/>
      </c>
      <c r="DF139" s="292" t="str">
        <f ca="true">+IF(OFFSET('Sanitation Data'!$H$29,0,10*ROW('Sanitation Data'!H133))="","",OFFSET('Sanitation Data'!$H$29,0,10*ROW('Sanitation Data'!H133)))</f>
        <v/>
      </c>
      <c r="DG139" s="292" t="str">
        <f ca="true">+IF(OFFSET('Sanitation Data'!$H$30,0,10*ROW('Sanitation Data'!H133))="","",OFFSET('Sanitation Data'!$H$30,0,10*ROW('Sanitation Data'!H133)))</f>
        <v/>
      </c>
      <c r="DH139" s="292" t="str">
        <f ca="true">+IF(OFFSET('Sanitation Data'!$H$31,0,10*ROW('Sanitation Data'!H133))="","",OFFSET('Sanitation Data'!$H$31,0,10*ROW('Sanitation Data'!H133)))</f>
        <v/>
      </c>
      <c r="DI139" s="292" t="str">
        <f ca="true">+IF(OFFSET('Sanitation Data'!$H$32,0,10*ROW('Sanitation Data'!H133))="","",OFFSET('Sanitation Data'!$H$32,0,10*ROW('Sanitation Data'!H133)))</f>
        <v/>
      </c>
      <c r="DJ139" s="292" t="str">
        <f ca="true">+IF(OFFSET('Sanitation Data'!$I$28,0,10*ROW('Sanitation Data'!I133))="","",OFFSET('Sanitation Data'!$I$28,0,10*ROW('Sanitation Data'!I133)))</f>
        <v/>
      </c>
      <c r="DK139" s="292" t="str">
        <f ca="true">+IF(OFFSET('Sanitation Data'!$I$29,0,10*ROW('Sanitation Data'!I133))="","",OFFSET('Sanitation Data'!$I$29,0,10*ROW('Sanitation Data'!I133)))</f>
        <v/>
      </c>
      <c r="DL139" s="292" t="str">
        <f ca="true">+IF(OFFSET('Sanitation Data'!$I$30,0,10*ROW('Sanitation Data'!I133))="","",OFFSET('Sanitation Data'!$I$30,0,10*ROW('Sanitation Data'!I133)))</f>
        <v/>
      </c>
      <c r="DM139" s="292" t="str">
        <f ca="true">+IF(OFFSET('Sanitation Data'!$I$31,0,10*ROW('Sanitation Data'!I133))="","",OFFSET('Sanitation Data'!$I$31,0,10*ROW('Sanitation Data'!I133)))</f>
        <v/>
      </c>
      <c r="DN139" s="292" t="str">
        <f ca="true">+IF(OFFSET('Sanitation Data'!$I$32,0,10*ROW('Sanitation Data'!I133))="","",OFFSET('Sanitation Data'!$I$32,0,10*ROW('Sanitation Data'!I133)))</f>
        <v/>
      </c>
      <c r="DO139" s="292" t="str">
        <f ca="true">+IF(OFFSET('Hygiene Data'!$D$11,0,10*ROW('Hygiene Data'!D133))="","",OFFSET('Hygiene Data'!$D$11,0,10*ROW('Hygiene Data'!D133)))</f>
        <v/>
      </c>
      <c r="DP139" s="292" t="str">
        <f ca="true">+IF(OFFSET('Hygiene Data'!$D$12,0,10*ROW('Hygiene Data'!D133))="","",OFFSET('Hygiene Data'!$D$12,0,10*ROW('Hygiene Data'!D133)))</f>
        <v/>
      </c>
      <c r="DQ139" s="292" t="str">
        <f ca="true">+IF(OFFSET('Hygiene Data'!$D$13,0,10*ROW('Hygiene Data'!D133))="","",OFFSET('Hygiene Data'!$D$13,0,10*ROW('Hygiene Data'!D133)))</f>
        <v/>
      </c>
      <c r="DR139" s="292" t="str">
        <f ca="true">+IF(OFFSET('Hygiene Data'!$E$11,0,10*ROW('Hygiene Data'!E133))="","",OFFSET('Hygiene Data'!$E$11,0,10*ROW('Hygiene Data'!E133)))</f>
        <v/>
      </c>
      <c r="DS139" s="292" t="str">
        <f ca="true">+IF(OFFSET('Hygiene Data'!$E$12,0,10*ROW('Hygiene Data'!E133))="","",OFFSET('Hygiene Data'!$E$12,0,10*ROW('Hygiene Data'!E133)))</f>
        <v/>
      </c>
      <c r="DT139" s="292" t="str">
        <f ca="true">+IF(OFFSET('Hygiene Data'!$E$13,0,10*ROW('Hygiene Data'!E133))="","",OFFSET('Hygiene Data'!$E$13,0,10*ROW('Hygiene Data'!E133)))</f>
        <v/>
      </c>
      <c r="DU139" s="292" t="str">
        <f ca="true">+IF(OFFSET('Hygiene Data'!$F$11,0,10*ROW('Hygiene Data'!F133))="","",OFFSET('Hygiene Data'!$F$11,0,10*ROW('Hygiene Data'!F133)))</f>
        <v/>
      </c>
      <c r="DV139" s="292" t="str">
        <f ca="true">+IF(OFFSET('Hygiene Data'!$F$12,0,10*ROW('Hygiene Data'!F133))="","",OFFSET('Hygiene Data'!$F$12,0,10*ROW('Hygiene Data'!F133)))</f>
        <v/>
      </c>
      <c r="DW139" s="292" t="str">
        <f ca="true">+IF(OFFSET('Hygiene Data'!$F$13,0,10*ROW('Hygiene Data'!F133))="","",OFFSET('Hygiene Data'!$F$13,0,10*ROW('Hygiene Data'!F133)))</f>
        <v/>
      </c>
      <c r="DX139" s="292" t="str">
        <f ca="true">+IF(OFFSET('Hygiene Data'!$G$11,0,10*ROW('Hygiene Data'!G133))="","",OFFSET('Hygiene Data'!$G$11,0,10*ROW('Hygiene Data'!G133)))</f>
        <v/>
      </c>
      <c r="DY139" s="292" t="str">
        <f ca="true">+IF(OFFSET('Hygiene Data'!$G$12,0,10*ROW('Hygiene Data'!G133))="","",OFFSET('Hygiene Data'!$G$12,0,10*ROW('Hygiene Data'!G133)))</f>
        <v/>
      </c>
      <c r="DZ139" s="292" t="str">
        <f ca="true">+IF(OFFSET('Hygiene Data'!$G$13,0,10*ROW('Hygiene Data'!G133))="","",OFFSET('Hygiene Data'!$G$13,0,10*ROW('Hygiene Data'!G133)))</f>
        <v/>
      </c>
      <c r="EA139" s="292" t="str">
        <f ca="true">+IF(OFFSET('Hygiene Data'!$H$11,0,10*ROW('Hygiene Data'!H133))="","",OFFSET('Hygiene Data'!$H$11,0,10*ROW('Hygiene Data'!H133)))</f>
        <v/>
      </c>
      <c r="EB139" s="292" t="str">
        <f ca="true">+IF(OFFSET('Hygiene Data'!$H$12,0,10*ROW('Hygiene Data'!H133))="","",OFFSET('Hygiene Data'!$H$12,0,10*ROW('Hygiene Data'!H133)))</f>
        <v/>
      </c>
      <c r="EC139" s="292" t="str">
        <f ca="true">+IF(OFFSET('Hygiene Data'!$H$13,0,10*ROW('Hygiene Data'!H133))="","",OFFSET('Hygiene Data'!$H$13,0,10*ROW('Hygiene Data'!H133)))</f>
        <v/>
      </c>
      <c r="ED139" s="292" t="str">
        <f ca="true">+IF(OFFSET('Hygiene Data'!$I$11,0,10*ROW('Hygiene Data'!I133))="","",OFFSET('Hygiene Data'!$I$11,0,10*ROW('Hygiene Data'!I133)))</f>
        <v/>
      </c>
      <c r="EE139" s="292" t="str">
        <f ca="true">+IF(OFFSET('Hygiene Data'!$I$12,0,10*ROW('Hygiene Data'!I133))="","",OFFSET('Hygiene Data'!$I$12,0,10*ROW('Hygiene Data'!I133)))</f>
        <v/>
      </c>
      <c r="EF139" s="29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8"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2"/>
      <c r="BS140" s="292" t="str">
        <f ca="true">+IF(OFFSET('Water Data'!$D$27,0,10*ROW('Water Data'!D134))="","",OFFSET('Water Data'!$D$27,0,10*ROW('Water Data'!D134)))</f>
        <v/>
      </c>
      <c r="BT140" s="292" t="str">
        <f ca="true">+IF(OFFSET('Water Data'!$D$28,0,10*ROW('Water Data'!D134))="","",OFFSET('Water Data'!$D$28,0,10*ROW('Water Data'!D134)))</f>
        <v/>
      </c>
      <c r="BU140" s="292" t="str">
        <f ca="true">+IF(OFFSET('Water Data'!$D$29,0,10*ROW('Water Data'!D134))="","",OFFSET('Water Data'!$D$29,0,10*ROW('Water Data'!D134)))</f>
        <v/>
      </c>
      <c r="BV140" s="292" t="str">
        <f ca="true">+IF(OFFSET('Water Data'!$E$27,0,10*ROW('Water Data'!E134))="","",OFFSET('Water Data'!$E$27,0,10*ROW('Water Data'!E134)))</f>
        <v/>
      </c>
      <c r="BW140" s="292" t="str">
        <f ca="true">+IF(OFFSET('Water Data'!$E$28,0,10*ROW('Water Data'!E134))="","",OFFSET('Water Data'!$E$28,0,10*ROW('Water Data'!E134)))</f>
        <v/>
      </c>
      <c r="BX140" s="292" t="str">
        <f ca="true">+IF(OFFSET('Water Data'!$E$29,0,10*ROW('Water Data'!E134))="","",OFFSET('Water Data'!$E$29,0,10*ROW('Water Data'!E134)))</f>
        <v/>
      </c>
      <c r="BY140" s="292" t="str">
        <f ca="true">+IF(OFFSET('Water Data'!$F$27,0,10*ROW('Water Data'!F134))="","",OFFSET('Water Data'!$F$27,0,10*ROW('Water Data'!F134)))</f>
        <v/>
      </c>
      <c r="BZ140" s="292" t="str">
        <f ca="true">+IF(OFFSET('Water Data'!$F$28,0,10*ROW('Water Data'!F134))="","",OFFSET('Water Data'!$F$28,0,10*ROW('Water Data'!F134)))</f>
        <v/>
      </c>
      <c r="CA140" s="292" t="str">
        <f ca="true">+IF(OFFSET('Water Data'!$F$29,0,10*ROW('Water Data'!F134))="","",OFFSET('Water Data'!$F$29,0,10*ROW('Water Data'!F134)))</f>
        <v/>
      </c>
      <c r="CB140" s="292" t="str">
        <f ca="true">+IF(OFFSET('Water Data'!$G$27,0,10*ROW('Water Data'!G134))="","",OFFSET('Water Data'!$G$27,0,10*ROW('Water Data'!G134)))</f>
        <v/>
      </c>
      <c r="CC140" s="292" t="str">
        <f ca="true">+IF(OFFSET('Water Data'!$G$28,0,10*ROW('Water Data'!G134))="","",OFFSET('Water Data'!$G$28,0,10*ROW('Water Data'!G134)))</f>
        <v/>
      </c>
      <c r="CD140" s="292" t="str">
        <f ca="true">+IF(OFFSET('Water Data'!$G$29,0,10*ROW('Water Data'!G134))="","",OFFSET('Water Data'!$G$29,0,10*ROW('Water Data'!G134)))</f>
        <v/>
      </c>
      <c r="CE140" s="292" t="str">
        <f ca="true">+IF(OFFSET('Water Data'!$H$27,0,10*ROW('Water Data'!H134))="","",OFFSET('Water Data'!$H$27,0,10*ROW('Water Data'!H134)))</f>
        <v/>
      </c>
      <c r="CF140" s="292" t="str">
        <f ca="true">+IF(OFFSET('Water Data'!$H$28,0,10*ROW('Water Data'!H134))="","",OFFSET('Water Data'!$H$28,0,10*ROW('Water Data'!H134)))</f>
        <v/>
      </c>
      <c r="CG140" s="292" t="str">
        <f ca="true">+IF(OFFSET('Water Data'!$H$29,0,10*ROW('Water Data'!H134))="","",OFFSET('Water Data'!$H$29,0,10*ROW('Water Data'!H134)))</f>
        <v/>
      </c>
      <c r="CH140" s="292" t="str">
        <f ca="true">+IF(OFFSET('Water Data'!$I$27,0,10*ROW('Water Data'!I134))="","",OFFSET('Water Data'!$I$27,0,10*ROW('Water Data'!I134)))</f>
        <v/>
      </c>
      <c r="CI140" s="292" t="str">
        <f ca="true">+IF(OFFSET('Water Data'!$I$28,0,10*ROW('Water Data'!I134))="","",OFFSET('Water Data'!$I$28,0,10*ROW('Water Data'!I134)))</f>
        <v/>
      </c>
      <c r="CJ140" s="292" t="str">
        <f ca="true">+IF(OFFSET('Water Data'!$I$29,0,10*ROW('Water Data'!I134))="","",OFFSET('Water Data'!$I$29,0,10*ROW('Water Data'!I134)))</f>
        <v/>
      </c>
      <c r="CK140" s="292" t="str">
        <f ca="true">+IF(OFFSET('Sanitation Data'!$D$28,0,10*ROW('Sanitation Data'!D134))="","",OFFSET('Sanitation Data'!$D$28,0,10*ROW('Sanitation Data'!D134)))</f>
        <v/>
      </c>
      <c r="CL140" s="292" t="str">
        <f ca="true">+IF(OFFSET('Sanitation Data'!$D$29,0,10*ROW('Sanitation Data'!D134))="","",OFFSET('Sanitation Data'!$D$29,0,10*ROW('Sanitation Data'!D134)))</f>
        <v/>
      </c>
      <c r="CM140" s="292" t="str">
        <f ca="true">+IF(OFFSET('Sanitation Data'!$D$30,0,10*ROW('Sanitation Data'!D134))="","",OFFSET('Sanitation Data'!$D$30,0,10*ROW('Sanitation Data'!D134)))</f>
        <v/>
      </c>
      <c r="CN140" s="292" t="str">
        <f ca="true">+IF(OFFSET('Sanitation Data'!$D$31,0,10*ROW('Sanitation Data'!D134))="","",OFFSET('Sanitation Data'!$D$31,0,10*ROW('Sanitation Data'!D134)))</f>
        <v/>
      </c>
      <c r="CO140" s="292" t="str">
        <f ca="true">+IF(OFFSET('Sanitation Data'!$D$32,0,10*ROW('Sanitation Data'!D134))="","",OFFSET('Sanitation Data'!$D$32,0,10*ROW('Sanitation Data'!D134)))</f>
        <v/>
      </c>
      <c r="CP140" s="292" t="str">
        <f ca="true">+IF(OFFSET('Sanitation Data'!$E$28,0,10*ROW('Sanitation Data'!E134))="","",OFFSET('Sanitation Data'!$E$28,0,10*ROW('Sanitation Data'!E134)))</f>
        <v/>
      </c>
      <c r="CQ140" s="292" t="str">
        <f ca="true">+IF(OFFSET('Sanitation Data'!$E$29,0,10*ROW('Sanitation Data'!E134))="","",OFFSET('Sanitation Data'!$E$29,0,10*ROW('Sanitation Data'!E134)))</f>
        <v/>
      </c>
      <c r="CR140" s="292" t="str">
        <f ca="true">+IF(OFFSET('Sanitation Data'!$E$30,0,10*ROW('Sanitation Data'!E134))="","",OFFSET('Sanitation Data'!$E$30,0,10*ROW('Sanitation Data'!E134)))</f>
        <v/>
      </c>
      <c r="CS140" s="292" t="str">
        <f ca="true">+IF(OFFSET('Sanitation Data'!$E$31,0,10*ROW('Sanitation Data'!E134))="","",OFFSET('Sanitation Data'!$E$31,0,10*ROW('Sanitation Data'!E134)))</f>
        <v/>
      </c>
      <c r="CT140" s="292" t="str">
        <f ca="true">+IF(OFFSET('Sanitation Data'!$E$32,0,10*ROW('Sanitation Data'!E134))="","",OFFSET('Sanitation Data'!$E$32,0,10*ROW('Sanitation Data'!E134)))</f>
        <v/>
      </c>
      <c r="CU140" s="292" t="str">
        <f ca="true">+IF(OFFSET('Sanitation Data'!$F$28,0,10*ROW('Sanitation Data'!F134))="","",OFFSET('Sanitation Data'!$F$28,0,10*ROW('Sanitation Data'!F134)))</f>
        <v/>
      </c>
      <c r="CV140" s="292" t="str">
        <f ca="true">+IF(OFFSET('Sanitation Data'!$F$29,0,10*ROW('Sanitation Data'!F134))="","",OFFSET('Sanitation Data'!$F$29,0,10*ROW('Sanitation Data'!F134)))</f>
        <v/>
      </c>
      <c r="CW140" s="292" t="str">
        <f ca="true">+IF(OFFSET('Sanitation Data'!$F$30,0,10*ROW('Sanitation Data'!F134))="","",OFFSET('Sanitation Data'!$F$30,0,10*ROW('Sanitation Data'!F134)))</f>
        <v/>
      </c>
      <c r="CX140" s="292" t="str">
        <f ca="true">+IF(OFFSET('Sanitation Data'!$F$31,0,10*ROW('Sanitation Data'!F134))="","",OFFSET('Sanitation Data'!$F$31,0,10*ROW('Sanitation Data'!F134)))</f>
        <v/>
      </c>
      <c r="CY140" s="292" t="str">
        <f ca="true">+IF(OFFSET('Sanitation Data'!$F$32,0,10*ROW('Sanitation Data'!F134))="","",OFFSET('Sanitation Data'!$F$32,0,10*ROW('Sanitation Data'!F134)))</f>
        <v/>
      </c>
      <c r="CZ140" s="292" t="str">
        <f ca="true">+IF(OFFSET('Sanitation Data'!$G$28,0,10*ROW('Sanitation Data'!G134))="","",OFFSET('Sanitation Data'!$G$28,0,10*ROW('Sanitation Data'!G134)))</f>
        <v/>
      </c>
      <c r="DA140" s="292" t="str">
        <f ca="true">+IF(OFFSET('Sanitation Data'!$G$29,0,10*ROW('Sanitation Data'!G134))="","",OFFSET('Sanitation Data'!$G$29,0,10*ROW('Sanitation Data'!G134)))</f>
        <v/>
      </c>
      <c r="DB140" s="292" t="str">
        <f ca="true">+IF(OFFSET('Sanitation Data'!$G$30,0,10*ROW('Sanitation Data'!G134))="","",OFFSET('Sanitation Data'!$G$30,0,10*ROW('Sanitation Data'!G134)))</f>
        <v/>
      </c>
      <c r="DC140" s="292" t="str">
        <f ca="true">+IF(OFFSET('Sanitation Data'!$G$31,0,10*ROW('Sanitation Data'!G134))="","",OFFSET('Sanitation Data'!$G$31,0,10*ROW('Sanitation Data'!G134)))</f>
        <v/>
      </c>
      <c r="DD140" s="292" t="str">
        <f ca="true">+IF(OFFSET('Sanitation Data'!$G$32,0,10*ROW('Sanitation Data'!G134))="","",OFFSET('Sanitation Data'!$G$32,0,10*ROW('Sanitation Data'!G134)))</f>
        <v/>
      </c>
      <c r="DE140" s="292" t="str">
        <f ca="true">+IF(OFFSET('Sanitation Data'!$H$28,0,10*ROW('Sanitation Data'!H134))="","",OFFSET('Sanitation Data'!$H$28,0,10*ROW('Sanitation Data'!H134)))</f>
        <v/>
      </c>
      <c r="DF140" s="292" t="str">
        <f ca="true">+IF(OFFSET('Sanitation Data'!$H$29,0,10*ROW('Sanitation Data'!H134))="","",OFFSET('Sanitation Data'!$H$29,0,10*ROW('Sanitation Data'!H134)))</f>
        <v/>
      </c>
      <c r="DG140" s="292" t="str">
        <f ca="true">+IF(OFFSET('Sanitation Data'!$H$30,0,10*ROW('Sanitation Data'!H134))="","",OFFSET('Sanitation Data'!$H$30,0,10*ROW('Sanitation Data'!H134)))</f>
        <v/>
      </c>
      <c r="DH140" s="292" t="str">
        <f ca="true">+IF(OFFSET('Sanitation Data'!$H$31,0,10*ROW('Sanitation Data'!H134))="","",OFFSET('Sanitation Data'!$H$31,0,10*ROW('Sanitation Data'!H134)))</f>
        <v/>
      </c>
      <c r="DI140" s="292" t="str">
        <f ca="true">+IF(OFFSET('Sanitation Data'!$H$32,0,10*ROW('Sanitation Data'!H134))="","",OFFSET('Sanitation Data'!$H$32,0,10*ROW('Sanitation Data'!H134)))</f>
        <v/>
      </c>
      <c r="DJ140" s="292" t="str">
        <f ca="true">+IF(OFFSET('Sanitation Data'!$I$28,0,10*ROW('Sanitation Data'!I134))="","",OFFSET('Sanitation Data'!$I$28,0,10*ROW('Sanitation Data'!I134)))</f>
        <v/>
      </c>
      <c r="DK140" s="292" t="str">
        <f ca="true">+IF(OFFSET('Sanitation Data'!$I$29,0,10*ROW('Sanitation Data'!I134))="","",OFFSET('Sanitation Data'!$I$29,0,10*ROW('Sanitation Data'!I134)))</f>
        <v/>
      </c>
      <c r="DL140" s="292" t="str">
        <f ca="true">+IF(OFFSET('Sanitation Data'!$I$30,0,10*ROW('Sanitation Data'!I134))="","",OFFSET('Sanitation Data'!$I$30,0,10*ROW('Sanitation Data'!I134)))</f>
        <v/>
      </c>
      <c r="DM140" s="292" t="str">
        <f ca="true">+IF(OFFSET('Sanitation Data'!$I$31,0,10*ROW('Sanitation Data'!I134))="","",OFFSET('Sanitation Data'!$I$31,0,10*ROW('Sanitation Data'!I134)))</f>
        <v/>
      </c>
      <c r="DN140" s="292" t="str">
        <f ca="true">+IF(OFFSET('Sanitation Data'!$I$32,0,10*ROW('Sanitation Data'!I134))="","",OFFSET('Sanitation Data'!$I$32,0,10*ROW('Sanitation Data'!I134)))</f>
        <v/>
      </c>
      <c r="DO140" s="292" t="str">
        <f ca="true">+IF(OFFSET('Hygiene Data'!$D$11,0,10*ROW('Hygiene Data'!D134))="","",OFFSET('Hygiene Data'!$D$11,0,10*ROW('Hygiene Data'!D134)))</f>
        <v/>
      </c>
      <c r="DP140" s="292" t="str">
        <f ca="true">+IF(OFFSET('Hygiene Data'!$D$12,0,10*ROW('Hygiene Data'!D134))="","",OFFSET('Hygiene Data'!$D$12,0,10*ROW('Hygiene Data'!D134)))</f>
        <v/>
      </c>
      <c r="DQ140" s="292" t="str">
        <f ca="true">+IF(OFFSET('Hygiene Data'!$D$13,0,10*ROW('Hygiene Data'!D134))="","",OFFSET('Hygiene Data'!$D$13,0,10*ROW('Hygiene Data'!D134)))</f>
        <v/>
      </c>
      <c r="DR140" s="292" t="str">
        <f ca="true">+IF(OFFSET('Hygiene Data'!$E$11,0,10*ROW('Hygiene Data'!E134))="","",OFFSET('Hygiene Data'!$E$11,0,10*ROW('Hygiene Data'!E134)))</f>
        <v/>
      </c>
      <c r="DS140" s="292" t="str">
        <f ca="true">+IF(OFFSET('Hygiene Data'!$E$12,0,10*ROW('Hygiene Data'!E134))="","",OFFSET('Hygiene Data'!$E$12,0,10*ROW('Hygiene Data'!E134)))</f>
        <v/>
      </c>
      <c r="DT140" s="292" t="str">
        <f ca="true">+IF(OFFSET('Hygiene Data'!$E$13,0,10*ROW('Hygiene Data'!E134))="","",OFFSET('Hygiene Data'!$E$13,0,10*ROW('Hygiene Data'!E134)))</f>
        <v/>
      </c>
      <c r="DU140" s="292" t="str">
        <f ca="true">+IF(OFFSET('Hygiene Data'!$F$11,0,10*ROW('Hygiene Data'!F134))="","",OFFSET('Hygiene Data'!$F$11,0,10*ROW('Hygiene Data'!F134)))</f>
        <v/>
      </c>
      <c r="DV140" s="292" t="str">
        <f ca="true">+IF(OFFSET('Hygiene Data'!$F$12,0,10*ROW('Hygiene Data'!F134))="","",OFFSET('Hygiene Data'!$F$12,0,10*ROW('Hygiene Data'!F134)))</f>
        <v/>
      </c>
      <c r="DW140" s="292" t="str">
        <f ca="true">+IF(OFFSET('Hygiene Data'!$F$13,0,10*ROW('Hygiene Data'!F134))="","",OFFSET('Hygiene Data'!$F$13,0,10*ROW('Hygiene Data'!F134)))</f>
        <v/>
      </c>
      <c r="DX140" s="292" t="str">
        <f ca="true">+IF(OFFSET('Hygiene Data'!$G$11,0,10*ROW('Hygiene Data'!G134))="","",OFFSET('Hygiene Data'!$G$11,0,10*ROW('Hygiene Data'!G134)))</f>
        <v/>
      </c>
      <c r="DY140" s="292" t="str">
        <f ca="true">+IF(OFFSET('Hygiene Data'!$G$12,0,10*ROW('Hygiene Data'!G134))="","",OFFSET('Hygiene Data'!$G$12,0,10*ROW('Hygiene Data'!G134)))</f>
        <v/>
      </c>
      <c r="DZ140" s="292" t="str">
        <f ca="true">+IF(OFFSET('Hygiene Data'!$G$13,0,10*ROW('Hygiene Data'!G134))="","",OFFSET('Hygiene Data'!$G$13,0,10*ROW('Hygiene Data'!G134)))</f>
        <v/>
      </c>
      <c r="EA140" s="292" t="str">
        <f ca="true">+IF(OFFSET('Hygiene Data'!$H$11,0,10*ROW('Hygiene Data'!H134))="","",OFFSET('Hygiene Data'!$H$11,0,10*ROW('Hygiene Data'!H134)))</f>
        <v/>
      </c>
      <c r="EB140" s="292" t="str">
        <f ca="true">+IF(OFFSET('Hygiene Data'!$H$12,0,10*ROW('Hygiene Data'!H134))="","",OFFSET('Hygiene Data'!$H$12,0,10*ROW('Hygiene Data'!H134)))</f>
        <v/>
      </c>
      <c r="EC140" s="292" t="str">
        <f ca="true">+IF(OFFSET('Hygiene Data'!$H$13,0,10*ROW('Hygiene Data'!H134))="","",OFFSET('Hygiene Data'!$H$13,0,10*ROW('Hygiene Data'!H134)))</f>
        <v/>
      </c>
      <c r="ED140" s="292" t="str">
        <f ca="true">+IF(OFFSET('Hygiene Data'!$I$11,0,10*ROW('Hygiene Data'!I134))="","",OFFSET('Hygiene Data'!$I$11,0,10*ROW('Hygiene Data'!I134)))</f>
        <v/>
      </c>
      <c r="EE140" s="292" t="str">
        <f ca="true">+IF(OFFSET('Hygiene Data'!$I$12,0,10*ROW('Hygiene Data'!I134))="","",OFFSET('Hygiene Data'!$I$12,0,10*ROW('Hygiene Data'!I134)))</f>
        <v/>
      </c>
      <c r="EF140" s="29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8"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2"/>
      <c r="BS141" s="292" t="str">
        <f ca="true">+IF(OFFSET('Water Data'!$D$27,0,10*ROW('Water Data'!D135))="","",OFFSET('Water Data'!$D$27,0,10*ROW('Water Data'!D135)))</f>
        <v/>
      </c>
      <c r="BT141" s="292" t="str">
        <f ca="true">+IF(OFFSET('Water Data'!$D$28,0,10*ROW('Water Data'!D135))="","",OFFSET('Water Data'!$D$28,0,10*ROW('Water Data'!D135)))</f>
        <v/>
      </c>
      <c r="BU141" s="292" t="str">
        <f ca="true">+IF(OFFSET('Water Data'!$D$29,0,10*ROW('Water Data'!D135))="","",OFFSET('Water Data'!$D$29,0,10*ROW('Water Data'!D135)))</f>
        <v/>
      </c>
      <c r="BV141" s="292" t="str">
        <f ca="true">+IF(OFFSET('Water Data'!$E$27,0,10*ROW('Water Data'!E135))="","",OFFSET('Water Data'!$E$27,0,10*ROW('Water Data'!E135)))</f>
        <v/>
      </c>
      <c r="BW141" s="292" t="str">
        <f ca="true">+IF(OFFSET('Water Data'!$E$28,0,10*ROW('Water Data'!E135))="","",OFFSET('Water Data'!$E$28,0,10*ROW('Water Data'!E135)))</f>
        <v/>
      </c>
      <c r="BX141" s="292" t="str">
        <f ca="true">+IF(OFFSET('Water Data'!$E$29,0,10*ROW('Water Data'!E135))="","",OFFSET('Water Data'!$E$29,0,10*ROW('Water Data'!E135)))</f>
        <v/>
      </c>
      <c r="BY141" s="292" t="str">
        <f ca="true">+IF(OFFSET('Water Data'!$F$27,0,10*ROW('Water Data'!F135))="","",OFFSET('Water Data'!$F$27,0,10*ROW('Water Data'!F135)))</f>
        <v/>
      </c>
      <c r="BZ141" s="292" t="str">
        <f ca="true">+IF(OFFSET('Water Data'!$F$28,0,10*ROW('Water Data'!F135))="","",OFFSET('Water Data'!$F$28,0,10*ROW('Water Data'!F135)))</f>
        <v/>
      </c>
      <c r="CA141" s="292" t="str">
        <f ca="true">+IF(OFFSET('Water Data'!$F$29,0,10*ROW('Water Data'!F135))="","",OFFSET('Water Data'!$F$29,0,10*ROW('Water Data'!F135)))</f>
        <v/>
      </c>
      <c r="CB141" s="292" t="str">
        <f ca="true">+IF(OFFSET('Water Data'!$G$27,0,10*ROW('Water Data'!G135))="","",OFFSET('Water Data'!$G$27,0,10*ROW('Water Data'!G135)))</f>
        <v/>
      </c>
      <c r="CC141" s="292" t="str">
        <f ca="true">+IF(OFFSET('Water Data'!$G$28,0,10*ROW('Water Data'!G135))="","",OFFSET('Water Data'!$G$28,0,10*ROW('Water Data'!G135)))</f>
        <v/>
      </c>
      <c r="CD141" s="292" t="str">
        <f ca="true">+IF(OFFSET('Water Data'!$G$29,0,10*ROW('Water Data'!G135))="","",OFFSET('Water Data'!$G$29,0,10*ROW('Water Data'!G135)))</f>
        <v/>
      </c>
      <c r="CE141" s="292" t="str">
        <f ca="true">+IF(OFFSET('Water Data'!$H$27,0,10*ROW('Water Data'!H135))="","",OFFSET('Water Data'!$H$27,0,10*ROW('Water Data'!H135)))</f>
        <v/>
      </c>
      <c r="CF141" s="292" t="str">
        <f ca="true">+IF(OFFSET('Water Data'!$H$28,0,10*ROW('Water Data'!H135))="","",OFFSET('Water Data'!$H$28,0,10*ROW('Water Data'!H135)))</f>
        <v/>
      </c>
      <c r="CG141" s="292" t="str">
        <f ca="true">+IF(OFFSET('Water Data'!$H$29,0,10*ROW('Water Data'!H135))="","",OFFSET('Water Data'!$H$29,0,10*ROW('Water Data'!H135)))</f>
        <v/>
      </c>
      <c r="CH141" s="292" t="str">
        <f ca="true">+IF(OFFSET('Water Data'!$I$27,0,10*ROW('Water Data'!I135))="","",OFFSET('Water Data'!$I$27,0,10*ROW('Water Data'!I135)))</f>
        <v/>
      </c>
      <c r="CI141" s="292" t="str">
        <f ca="true">+IF(OFFSET('Water Data'!$I$28,0,10*ROW('Water Data'!I135))="","",OFFSET('Water Data'!$I$28,0,10*ROW('Water Data'!I135)))</f>
        <v/>
      </c>
      <c r="CJ141" s="292" t="str">
        <f ca="true">+IF(OFFSET('Water Data'!$I$29,0,10*ROW('Water Data'!I135))="","",OFFSET('Water Data'!$I$29,0,10*ROW('Water Data'!I135)))</f>
        <v/>
      </c>
      <c r="CK141" s="292" t="str">
        <f ca="true">+IF(OFFSET('Sanitation Data'!$D$28,0,10*ROW('Sanitation Data'!D135))="","",OFFSET('Sanitation Data'!$D$28,0,10*ROW('Sanitation Data'!D135)))</f>
        <v/>
      </c>
      <c r="CL141" s="292" t="str">
        <f ca="true">+IF(OFFSET('Sanitation Data'!$D$29,0,10*ROW('Sanitation Data'!D135))="","",OFFSET('Sanitation Data'!$D$29,0,10*ROW('Sanitation Data'!D135)))</f>
        <v/>
      </c>
      <c r="CM141" s="292" t="str">
        <f ca="true">+IF(OFFSET('Sanitation Data'!$D$30,0,10*ROW('Sanitation Data'!D135))="","",OFFSET('Sanitation Data'!$D$30,0,10*ROW('Sanitation Data'!D135)))</f>
        <v/>
      </c>
      <c r="CN141" s="292" t="str">
        <f ca="true">+IF(OFFSET('Sanitation Data'!$D$31,0,10*ROW('Sanitation Data'!D135))="","",OFFSET('Sanitation Data'!$D$31,0,10*ROW('Sanitation Data'!D135)))</f>
        <v/>
      </c>
      <c r="CO141" s="292" t="str">
        <f ca="true">+IF(OFFSET('Sanitation Data'!$D$32,0,10*ROW('Sanitation Data'!D135))="","",OFFSET('Sanitation Data'!$D$32,0,10*ROW('Sanitation Data'!D135)))</f>
        <v/>
      </c>
      <c r="CP141" s="292" t="str">
        <f ca="true">+IF(OFFSET('Sanitation Data'!$E$28,0,10*ROW('Sanitation Data'!E135))="","",OFFSET('Sanitation Data'!$E$28,0,10*ROW('Sanitation Data'!E135)))</f>
        <v/>
      </c>
      <c r="CQ141" s="292" t="str">
        <f ca="true">+IF(OFFSET('Sanitation Data'!$E$29,0,10*ROW('Sanitation Data'!E135))="","",OFFSET('Sanitation Data'!$E$29,0,10*ROW('Sanitation Data'!E135)))</f>
        <v/>
      </c>
      <c r="CR141" s="292" t="str">
        <f ca="true">+IF(OFFSET('Sanitation Data'!$E$30,0,10*ROW('Sanitation Data'!E135))="","",OFFSET('Sanitation Data'!$E$30,0,10*ROW('Sanitation Data'!E135)))</f>
        <v/>
      </c>
      <c r="CS141" s="292" t="str">
        <f ca="true">+IF(OFFSET('Sanitation Data'!$E$31,0,10*ROW('Sanitation Data'!E135))="","",OFFSET('Sanitation Data'!$E$31,0,10*ROW('Sanitation Data'!E135)))</f>
        <v/>
      </c>
      <c r="CT141" s="292" t="str">
        <f ca="true">+IF(OFFSET('Sanitation Data'!$E$32,0,10*ROW('Sanitation Data'!E135))="","",OFFSET('Sanitation Data'!$E$32,0,10*ROW('Sanitation Data'!E135)))</f>
        <v/>
      </c>
      <c r="CU141" s="292" t="str">
        <f ca="true">+IF(OFFSET('Sanitation Data'!$F$28,0,10*ROW('Sanitation Data'!F135))="","",OFFSET('Sanitation Data'!$F$28,0,10*ROW('Sanitation Data'!F135)))</f>
        <v/>
      </c>
      <c r="CV141" s="292" t="str">
        <f ca="true">+IF(OFFSET('Sanitation Data'!$F$29,0,10*ROW('Sanitation Data'!F135))="","",OFFSET('Sanitation Data'!$F$29,0,10*ROW('Sanitation Data'!F135)))</f>
        <v/>
      </c>
      <c r="CW141" s="292" t="str">
        <f ca="true">+IF(OFFSET('Sanitation Data'!$F$30,0,10*ROW('Sanitation Data'!F135))="","",OFFSET('Sanitation Data'!$F$30,0,10*ROW('Sanitation Data'!F135)))</f>
        <v/>
      </c>
      <c r="CX141" s="292" t="str">
        <f ca="true">+IF(OFFSET('Sanitation Data'!$F$31,0,10*ROW('Sanitation Data'!F135))="","",OFFSET('Sanitation Data'!$F$31,0,10*ROW('Sanitation Data'!F135)))</f>
        <v/>
      </c>
      <c r="CY141" s="292" t="str">
        <f ca="true">+IF(OFFSET('Sanitation Data'!$F$32,0,10*ROW('Sanitation Data'!F135))="","",OFFSET('Sanitation Data'!$F$32,0,10*ROW('Sanitation Data'!F135)))</f>
        <v/>
      </c>
      <c r="CZ141" s="292" t="str">
        <f ca="true">+IF(OFFSET('Sanitation Data'!$G$28,0,10*ROW('Sanitation Data'!G135))="","",OFFSET('Sanitation Data'!$G$28,0,10*ROW('Sanitation Data'!G135)))</f>
        <v/>
      </c>
      <c r="DA141" s="292" t="str">
        <f ca="true">+IF(OFFSET('Sanitation Data'!$G$29,0,10*ROW('Sanitation Data'!G135))="","",OFFSET('Sanitation Data'!$G$29,0,10*ROW('Sanitation Data'!G135)))</f>
        <v/>
      </c>
      <c r="DB141" s="292" t="str">
        <f ca="true">+IF(OFFSET('Sanitation Data'!$G$30,0,10*ROW('Sanitation Data'!G135))="","",OFFSET('Sanitation Data'!$G$30,0,10*ROW('Sanitation Data'!G135)))</f>
        <v/>
      </c>
      <c r="DC141" s="292" t="str">
        <f ca="true">+IF(OFFSET('Sanitation Data'!$G$31,0,10*ROW('Sanitation Data'!G135))="","",OFFSET('Sanitation Data'!$G$31,0,10*ROW('Sanitation Data'!G135)))</f>
        <v/>
      </c>
      <c r="DD141" s="292" t="str">
        <f ca="true">+IF(OFFSET('Sanitation Data'!$G$32,0,10*ROW('Sanitation Data'!G135))="","",OFFSET('Sanitation Data'!$G$32,0,10*ROW('Sanitation Data'!G135)))</f>
        <v/>
      </c>
      <c r="DE141" s="292" t="str">
        <f ca="true">+IF(OFFSET('Sanitation Data'!$H$28,0,10*ROW('Sanitation Data'!H135))="","",OFFSET('Sanitation Data'!$H$28,0,10*ROW('Sanitation Data'!H135)))</f>
        <v/>
      </c>
      <c r="DF141" s="292" t="str">
        <f ca="true">+IF(OFFSET('Sanitation Data'!$H$29,0,10*ROW('Sanitation Data'!H135))="","",OFFSET('Sanitation Data'!$H$29,0,10*ROW('Sanitation Data'!H135)))</f>
        <v/>
      </c>
      <c r="DG141" s="292" t="str">
        <f ca="true">+IF(OFFSET('Sanitation Data'!$H$30,0,10*ROW('Sanitation Data'!H135))="","",OFFSET('Sanitation Data'!$H$30,0,10*ROW('Sanitation Data'!H135)))</f>
        <v/>
      </c>
      <c r="DH141" s="292" t="str">
        <f ca="true">+IF(OFFSET('Sanitation Data'!$H$31,0,10*ROW('Sanitation Data'!H135))="","",OFFSET('Sanitation Data'!$H$31,0,10*ROW('Sanitation Data'!H135)))</f>
        <v/>
      </c>
      <c r="DI141" s="292" t="str">
        <f ca="true">+IF(OFFSET('Sanitation Data'!$H$32,0,10*ROW('Sanitation Data'!H135))="","",OFFSET('Sanitation Data'!$H$32,0,10*ROW('Sanitation Data'!H135)))</f>
        <v/>
      </c>
      <c r="DJ141" s="292" t="str">
        <f ca="true">+IF(OFFSET('Sanitation Data'!$I$28,0,10*ROW('Sanitation Data'!I135))="","",OFFSET('Sanitation Data'!$I$28,0,10*ROW('Sanitation Data'!I135)))</f>
        <v/>
      </c>
      <c r="DK141" s="292" t="str">
        <f ca="true">+IF(OFFSET('Sanitation Data'!$I$29,0,10*ROW('Sanitation Data'!I135))="","",OFFSET('Sanitation Data'!$I$29,0,10*ROW('Sanitation Data'!I135)))</f>
        <v/>
      </c>
      <c r="DL141" s="292" t="str">
        <f ca="true">+IF(OFFSET('Sanitation Data'!$I$30,0,10*ROW('Sanitation Data'!I135))="","",OFFSET('Sanitation Data'!$I$30,0,10*ROW('Sanitation Data'!I135)))</f>
        <v/>
      </c>
      <c r="DM141" s="292" t="str">
        <f ca="true">+IF(OFFSET('Sanitation Data'!$I$31,0,10*ROW('Sanitation Data'!I135))="","",OFFSET('Sanitation Data'!$I$31,0,10*ROW('Sanitation Data'!I135)))</f>
        <v/>
      </c>
      <c r="DN141" s="292" t="str">
        <f ca="true">+IF(OFFSET('Sanitation Data'!$I$32,0,10*ROW('Sanitation Data'!I135))="","",OFFSET('Sanitation Data'!$I$32,0,10*ROW('Sanitation Data'!I135)))</f>
        <v/>
      </c>
      <c r="DO141" s="292" t="str">
        <f ca="true">+IF(OFFSET('Hygiene Data'!$D$11,0,10*ROW('Hygiene Data'!D135))="","",OFFSET('Hygiene Data'!$D$11,0,10*ROW('Hygiene Data'!D135)))</f>
        <v/>
      </c>
      <c r="DP141" s="292" t="str">
        <f ca="true">+IF(OFFSET('Hygiene Data'!$D$12,0,10*ROW('Hygiene Data'!D135))="","",OFFSET('Hygiene Data'!$D$12,0,10*ROW('Hygiene Data'!D135)))</f>
        <v/>
      </c>
      <c r="DQ141" s="292" t="str">
        <f ca="true">+IF(OFFSET('Hygiene Data'!$D$13,0,10*ROW('Hygiene Data'!D135))="","",OFFSET('Hygiene Data'!$D$13,0,10*ROW('Hygiene Data'!D135)))</f>
        <v/>
      </c>
      <c r="DR141" s="292" t="str">
        <f ca="true">+IF(OFFSET('Hygiene Data'!$E$11,0,10*ROW('Hygiene Data'!E135))="","",OFFSET('Hygiene Data'!$E$11,0,10*ROW('Hygiene Data'!E135)))</f>
        <v/>
      </c>
      <c r="DS141" s="292" t="str">
        <f ca="true">+IF(OFFSET('Hygiene Data'!$E$12,0,10*ROW('Hygiene Data'!E135))="","",OFFSET('Hygiene Data'!$E$12,0,10*ROW('Hygiene Data'!E135)))</f>
        <v/>
      </c>
      <c r="DT141" s="292" t="str">
        <f ca="true">+IF(OFFSET('Hygiene Data'!$E$13,0,10*ROW('Hygiene Data'!E135))="","",OFFSET('Hygiene Data'!$E$13,0,10*ROW('Hygiene Data'!E135)))</f>
        <v/>
      </c>
      <c r="DU141" s="292" t="str">
        <f ca="true">+IF(OFFSET('Hygiene Data'!$F$11,0,10*ROW('Hygiene Data'!F135))="","",OFFSET('Hygiene Data'!$F$11,0,10*ROW('Hygiene Data'!F135)))</f>
        <v/>
      </c>
      <c r="DV141" s="292" t="str">
        <f ca="true">+IF(OFFSET('Hygiene Data'!$F$12,0,10*ROW('Hygiene Data'!F135))="","",OFFSET('Hygiene Data'!$F$12,0,10*ROW('Hygiene Data'!F135)))</f>
        <v/>
      </c>
      <c r="DW141" s="292" t="str">
        <f ca="true">+IF(OFFSET('Hygiene Data'!$F$13,0,10*ROW('Hygiene Data'!F135))="","",OFFSET('Hygiene Data'!$F$13,0,10*ROW('Hygiene Data'!F135)))</f>
        <v/>
      </c>
      <c r="DX141" s="292" t="str">
        <f ca="true">+IF(OFFSET('Hygiene Data'!$G$11,0,10*ROW('Hygiene Data'!G135))="","",OFFSET('Hygiene Data'!$G$11,0,10*ROW('Hygiene Data'!G135)))</f>
        <v/>
      </c>
      <c r="DY141" s="292" t="str">
        <f ca="true">+IF(OFFSET('Hygiene Data'!$G$12,0,10*ROW('Hygiene Data'!G135))="","",OFFSET('Hygiene Data'!$G$12,0,10*ROW('Hygiene Data'!G135)))</f>
        <v/>
      </c>
      <c r="DZ141" s="292" t="str">
        <f ca="true">+IF(OFFSET('Hygiene Data'!$G$13,0,10*ROW('Hygiene Data'!G135))="","",OFFSET('Hygiene Data'!$G$13,0,10*ROW('Hygiene Data'!G135)))</f>
        <v/>
      </c>
      <c r="EA141" s="292" t="str">
        <f ca="true">+IF(OFFSET('Hygiene Data'!$H$11,0,10*ROW('Hygiene Data'!H135))="","",OFFSET('Hygiene Data'!$H$11,0,10*ROW('Hygiene Data'!H135)))</f>
        <v/>
      </c>
      <c r="EB141" s="292" t="str">
        <f ca="true">+IF(OFFSET('Hygiene Data'!$H$12,0,10*ROW('Hygiene Data'!H135))="","",OFFSET('Hygiene Data'!$H$12,0,10*ROW('Hygiene Data'!H135)))</f>
        <v/>
      </c>
      <c r="EC141" s="292" t="str">
        <f ca="true">+IF(OFFSET('Hygiene Data'!$H$13,0,10*ROW('Hygiene Data'!H135))="","",OFFSET('Hygiene Data'!$H$13,0,10*ROW('Hygiene Data'!H135)))</f>
        <v/>
      </c>
      <c r="ED141" s="292" t="str">
        <f ca="true">+IF(OFFSET('Hygiene Data'!$I$11,0,10*ROW('Hygiene Data'!I135))="","",OFFSET('Hygiene Data'!$I$11,0,10*ROW('Hygiene Data'!I135)))</f>
        <v/>
      </c>
      <c r="EE141" s="292" t="str">
        <f ca="true">+IF(OFFSET('Hygiene Data'!$I$12,0,10*ROW('Hygiene Data'!I135))="","",OFFSET('Hygiene Data'!$I$12,0,10*ROW('Hygiene Data'!I135)))</f>
        <v/>
      </c>
      <c r="EF141" s="29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8"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2"/>
      <c r="BS142" s="292" t="str">
        <f ca="true">+IF(OFFSET('Water Data'!$D$27,0,10*ROW('Water Data'!D136))="","",OFFSET('Water Data'!$D$27,0,10*ROW('Water Data'!D136)))</f>
        <v/>
      </c>
      <c r="BT142" s="292" t="str">
        <f ca="true">+IF(OFFSET('Water Data'!$D$28,0,10*ROW('Water Data'!D136))="","",OFFSET('Water Data'!$D$28,0,10*ROW('Water Data'!D136)))</f>
        <v/>
      </c>
      <c r="BU142" s="292" t="str">
        <f ca="true">+IF(OFFSET('Water Data'!$D$29,0,10*ROW('Water Data'!D136))="","",OFFSET('Water Data'!$D$29,0,10*ROW('Water Data'!D136)))</f>
        <v/>
      </c>
      <c r="BV142" s="292" t="str">
        <f ca="true">+IF(OFFSET('Water Data'!$E$27,0,10*ROW('Water Data'!E136))="","",OFFSET('Water Data'!$E$27,0,10*ROW('Water Data'!E136)))</f>
        <v/>
      </c>
      <c r="BW142" s="292" t="str">
        <f ca="true">+IF(OFFSET('Water Data'!$E$28,0,10*ROW('Water Data'!E136))="","",OFFSET('Water Data'!$E$28,0,10*ROW('Water Data'!E136)))</f>
        <v/>
      </c>
      <c r="BX142" s="292" t="str">
        <f ca="true">+IF(OFFSET('Water Data'!$E$29,0,10*ROW('Water Data'!E136))="","",OFFSET('Water Data'!$E$29,0,10*ROW('Water Data'!E136)))</f>
        <v/>
      </c>
      <c r="BY142" s="292" t="str">
        <f ca="true">+IF(OFFSET('Water Data'!$F$27,0,10*ROW('Water Data'!F136))="","",OFFSET('Water Data'!$F$27,0,10*ROW('Water Data'!F136)))</f>
        <v/>
      </c>
      <c r="BZ142" s="292" t="str">
        <f ca="true">+IF(OFFSET('Water Data'!$F$28,0,10*ROW('Water Data'!F136))="","",OFFSET('Water Data'!$F$28,0,10*ROW('Water Data'!F136)))</f>
        <v/>
      </c>
      <c r="CA142" s="292" t="str">
        <f ca="true">+IF(OFFSET('Water Data'!$F$29,0,10*ROW('Water Data'!F136))="","",OFFSET('Water Data'!$F$29,0,10*ROW('Water Data'!F136)))</f>
        <v/>
      </c>
      <c r="CB142" s="292" t="str">
        <f ca="true">+IF(OFFSET('Water Data'!$G$27,0,10*ROW('Water Data'!G136))="","",OFFSET('Water Data'!$G$27,0,10*ROW('Water Data'!G136)))</f>
        <v/>
      </c>
      <c r="CC142" s="292" t="str">
        <f ca="true">+IF(OFFSET('Water Data'!$G$28,0,10*ROW('Water Data'!G136))="","",OFFSET('Water Data'!$G$28,0,10*ROW('Water Data'!G136)))</f>
        <v/>
      </c>
      <c r="CD142" s="292" t="str">
        <f ca="true">+IF(OFFSET('Water Data'!$G$29,0,10*ROW('Water Data'!G136))="","",OFFSET('Water Data'!$G$29,0,10*ROW('Water Data'!G136)))</f>
        <v/>
      </c>
      <c r="CE142" s="292" t="str">
        <f ca="true">+IF(OFFSET('Water Data'!$H$27,0,10*ROW('Water Data'!H136))="","",OFFSET('Water Data'!$H$27,0,10*ROW('Water Data'!H136)))</f>
        <v/>
      </c>
      <c r="CF142" s="292" t="str">
        <f ca="true">+IF(OFFSET('Water Data'!$H$28,0,10*ROW('Water Data'!H136))="","",OFFSET('Water Data'!$H$28,0,10*ROW('Water Data'!H136)))</f>
        <v/>
      </c>
      <c r="CG142" s="292" t="str">
        <f ca="true">+IF(OFFSET('Water Data'!$H$29,0,10*ROW('Water Data'!H136))="","",OFFSET('Water Data'!$H$29,0,10*ROW('Water Data'!H136)))</f>
        <v/>
      </c>
      <c r="CH142" s="292" t="str">
        <f ca="true">+IF(OFFSET('Water Data'!$I$27,0,10*ROW('Water Data'!I136))="","",OFFSET('Water Data'!$I$27,0,10*ROW('Water Data'!I136)))</f>
        <v/>
      </c>
      <c r="CI142" s="292" t="str">
        <f ca="true">+IF(OFFSET('Water Data'!$I$28,0,10*ROW('Water Data'!I136))="","",OFFSET('Water Data'!$I$28,0,10*ROW('Water Data'!I136)))</f>
        <v/>
      </c>
      <c r="CJ142" s="292" t="str">
        <f ca="true">+IF(OFFSET('Water Data'!$I$29,0,10*ROW('Water Data'!I136))="","",OFFSET('Water Data'!$I$29,0,10*ROW('Water Data'!I136)))</f>
        <v/>
      </c>
      <c r="CK142" s="292" t="str">
        <f ca="true">+IF(OFFSET('Sanitation Data'!$D$28,0,10*ROW('Sanitation Data'!D136))="","",OFFSET('Sanitation Data'!$D$28,0,10*ROW('Sanitation Data'!D136)))</f>
        <v/>
      </c>
      <c r="CL142" s="292" t="str">
        <f ca="true">+IF(OFFSET('Sanitation Data'!$D$29,0,10*ROW('Sanitation Data'!D136))="","",OFFSET('Sanitation Data'!$D$29,0,10*ROW('Sanitation Data'!D136)))</f>
        <v/>
      </c>
      <c r="CM142" s="292" t="str">
        <f ca="true">+IF(OFFSET('Sanitation Data'!$D$30,0,10*ROW('Sanitation Data'!D136))="","",OFFSET('Sanitation Data'!$D$30,0,10*ROW('Sanitation Data'!D136)))</f>
        <v/>
      </c>
      <c r="CN142" s="292" t="str">
        <f ca="true">+IF(OFFSET('Sanitation Data'!$D$31,0,10*ROW('Sanitation Data'!D136))="","",OFFSET('Sanitation Data'!$D$31,0,10*ROW('Sanitation Data'!D136)))</f>
        <v/>
      </c>
      <c r="CO142" s="292" t="str">
        <f ca="true">+IF(OFFSET('Sanitation Data'!$D$32,0,10*ROW('Sanitation Data'!D136))="","",OFFSET('Sanitation Data'!$D$32,0,10*ROW('Sanitation Data'!D136)))</f>
        <v/>
      </c>
      <c r="CP142" s="292" t="str">
        <f ca="true">+IF(OFFSET('Sanitation Data'!$E$28,0,10*ROW('Sanitation Data'!E136))="","",OFFSET('Sanitation Data'!$E$28,0,10*ROW('Sanitation Data'!E136)))</f>
        <v/>
      </c>
      <c r="CQ142" s="292" t="str">
        <f ca="true">+IF(OFFSET('Sanitation Data'!$E$29,0,10*ROW('Sanitation Data'!E136))="","",OFFSET('Sanitation Data'!$E$29,0,10*ROW('Sanitation Data'!E136)))</f>
        <v/>
      </c>
      <c r="CR142" s="292" t="str">
        <f ca="true">+IF(OFFSET('Sanitation Data'!$E$30,0,10*ROW('Sanitation Data'!E136))="","",OFFSET('Sanitation Data'!$E$30,0,10*ROW('Sanitation Data'!E136)))</f>
        <v/>
      </c>
      <c r="CS142" s="292" t="str">
        <f ca="true">+IF(OFFSET('Sanitation Data'!$E$31,0,10*ROW('Sanitation Data'!E136))="","",OFFSET('Sanitation Data'!$E$31,0,10*ROW('Sanitation Data'!E136)))</f>
        <v/>
      </c>
      <c r="CT142" s="292" t="str">
        <f ca="true">+IF(OFFSET('Sanitation Data'!$E$32,0,10*ROW('Sanitation Data'!E136))="","",OFFSET('Sanitation Data'!$E$32,0,10*ROW('Sanitation Data'!E136)))</f>
        <v/>
      </c>
      <c r="CU142" s="292" t="str">
        <f ca="true">+IF(OFFSET('Sanitation Data'!$F$28,0,10*ROW('Sanitation Data'!F136))="","",OFFSET('Sanitation Data'!$F$28,0,10*ROW('Sanitation Data'!F136)))</f>
        <v/>
      </c>
      <c r="CV142" s="292" t="str">
        <f ca="true">+IF(OFFSET('Sanitation Data'!$F$29,0,10*ROW('Sanitation Data'!F136))="","",OFFSET('Sanitation Data'!$F$29,0,10*ROW('Sanitation Data'!F136)))</f>
        <v/>
      </c>
      <c r="CW142" s="292" t="str">
        <f ca="true">+IF(OFFSET('Sanitation Data'!$F$30,0,10*ROW('Sanitation Data'!F136))="","",OFFSET('Sanitation Data'!$F$30,0,10*ROW('Sanitation Data'!F136)))</f>
        <v/>
      </c>
      <c r="CX142" s="292" t="str">
        <f ca="true">+IF(OFFSET('Sanitation Data'!$F$31,0,10*ROW('Sanitation Data'!F136))="","",OFFSET('Sanitation Data'!$F$31,0,10*ROW('Sanitation Data'!F136)))</f>
        <v/>
      </c>
      <c r="CY142" s="292" t="str">
        <f ca="true">+IF(OFFSET('Sanitation Data'!$F$32,0,10*ROW('Sanitation Data'!F136))="","",OFFSET('Sanitation Data'!$F$32,0,10*ROW('Sanitation Data'!F136)))</f>
        <v/>
      </c>
      <c r="CZ142" s="292" t="str">
        <f ca="true">+IF(OFFSET('Sanitation Data'!$G$28,0,10*ROW('Sanitation Data'!G136))="","",OFFSET('Sanitation Data'!$G$28,0,10*ROW('Sanitation Data'!G136)))</f>
        <v/>
      </c>
      <c r="DA142" s="292" t="str">
        <f ca="true">+IF(OFFSET('Sanitation Data'!$G$29,0,10*ROW('Sanitation Data'!G136))="","",OFFSET('Sanitation Data'!$G$29,0,10*ROW('Sanitation Data'!G136)))</f>
        <v/>
      </c>
      <c r="DB142" s="292" t="str">
        <f ca="true">+IF(OFFSET('Sanitation Data'!$G$30,0,10*ROW('Sanitation Data'!G136))="","",OFFSET('Sanitation Data'!$G$30,0,10*ROW('Sanitation Data'!G136)))</f>
        <v/>
      </c>
      <c r="DC142" s="292" t="str">
        <f ca="true">+IF(OFFSET('Sanitation Data'!$G$31,0,10*ROW('Sanitation Data'!G136))="","",OFFSET('Sanitation Data'!$G$31,0,10*ROW('Sanitation Data'!G136)))</f>
        <v/>
      </c>
      <c r="DD142" s="292" t="str">
        <f ca="true">+IF(OFFSET('Sanitation Data'!$G$32,0,10*ROW('Sanitation Data'!G136))="","",OFFSET('Sanitation Data'!$G$32,0,10*ROW('Sanitation Data'!G136)))</f>
        <v/>
      </c>
      <c r="DE142" s="292" t="str">
        <f ca="true">+IF(OFFSET('Sanitation Data'!$H$28,0,10*ROW('Sanitation Data'!H136))="","",OFFSET('Sanitation Data'!$H$28,0,10*ROW('Sanitation Data'!H136)))</f>
        <v/>
      </c>
      <c r="DF142" s="292" t="str">
        <f ca="true">+IF(OFFSET('Sanitation Data'!$H$29,0,10*ROW('Sanitation Data'!H136))="","",OFFSET('Sanitation Data'!$H$29,0,10*ROW('Sanitation Data'!H136)))</f>
        <v/>
      </c>
      <c r="DG142" s="292" t="str">
        <f ca="true">+IF(OFFSET('Sanitation Data'!$H$30,0,10*ROW('Sanitation Data'!H136))="","",OFFSET('Sanitation Data'!$H$30,0,10*ROW('Sanitation Data'!H136)))</f>
        <v/>
      </c>
      <c r="DH142" s="292" t="str">
        <f ca="true">+IF(OFFSET('Sanitation Data'!$H$31,0,10*ROW('Sanitation Data'!H136))="","",OFFSET('Sanitation Data'!$H$31,0,10*ROW('Sanitation Data'!H136)))</f>
        <v/>
      </c>
      <c r="DI142" s="292" t="str">
        <f ca="true">+IF(OFFSET('Sanitation Data'!$H$32,0,10*ROW('Sanitation Data'!H136))="","",OFFSET('Sanitation Data'!$H$32,0,10*ROW('Sanitation Data'!H136)))</f>
        <v/>
      </c>
      <c r="DJ142" s="292" t="str">
        <f ca="true">+IF(OFFSET('Sanitation Data'!$I$28,0,10*ROW('Sanitation Data'!I136))="","",OFFSET('Sanitation Data'!$I$28,0,10*ROW('Sanitation Data'!I136)))</f>
        <v/>
      </c>
      <c r="DK142" s="292" t="str">
        <f ca="true">+IF(OFFSET('Sanitation Data'!$I$29,0,10*ROW('Sanitation Data'!I136))="","",OFFSET('Sanitation Data'!$I$29,0,10*ROW('Sanitation Data'!I136)))</f>
        <v/>
      </c>
      <c r="DL142" s="292" t="str">
        <f ca="true">+IF(OFFSET('Sanitation Data'!$I$30,0,10*ROW('Sanitation Data'!I136))="","",OFFSET('Sanitation Data'!$I$30,0,10*ROW('Sanitation Data'!I136)))</f>
        <v/>
      </c>
      <c r="DM142" s="292" t="str">
        <f ca="true">+IF(OFFSET('Sanitation Data'!$I$31,0,10*ROW('Sanitation Data'!I136))="","",OFFSET('Sanitation Data'!$I$31,0,10*ROW('Sanitation Data'!I136)))</f>
        <v/>
      </c>
      <c r="DN142" s="292" t="str">
        <f ca="true">+IF(OFFSET('Sanitation Data'!$I$32,0,10*ROW('Sanitation Data'!I136))="","",OFFSET('Sanitation Data'!$I$32,0,10*ROW('Sanitation Data'!I136)))</f>
        <v/>
      </c>
      <c r="DO142" s="292" t="str">
        <f ca="true">+IF(OFFSET('Hygiene Data'!$D$11,0,10*ROW('Hygiene Data'!D136))="","",OFFSET('Hygiene Data'!$D$11,0,10*ROW('Hygiene Data'!D136)))</f>
        <v/>
      </c>
      <c r="DP142" s="292" t="str">
        <f ca="true">+IF(OFFSET('Hygiene Data'!$D$12,0,10*ROW('Hygiene Data'!D136))="","",OFFSET('Hygiene Data'!$D$12,0,10*ROW('Hygiene Data'!D136)))</f>
        <v/>
      </c>
      <c r="DQ142" s="292" t="str">
        <f ca="true">+IF(OFFSET('Hygiene Data'!$D$13,0,10*ROW('Hygiene Data'!D136))="","",OFFSET('Hygiene Data'!$D$13,0,10*ROW('Hygiene Data'!D136)))</f>
        <v/>
      </c>
      <c r="DR142" s="292" t="str">
        <f ca="true">+IF(OFFSET('Hygiene Data'!$E$11,0,10*ROW('Hygiene Data'!E136))="","",OFFSET('Hygiene Data'!$E$11,0,10*ROW('Hygiene Data'!E136)))</f>
        <v/>
      </c>
      <c r="DS142" s="292" t="str">
        <f ca="true">+IF(OFFSET('Hygiene Data'!$E$12,0,10*ROW('Hygiene Data'!E136))="","",OFFSET('Hygiene Data'!$E$12,0,10*ROW('Hygiene Data'!E136)))</f>
        <v/>
      </c>
      <c r="DT142" s="292" t="str">
        <f ca="true">+IF(OFFSET('Hygiene Data'!$E$13,0,10*ROW('Hygiene Data'!E136))="","",OFFSET('Hygiene Data'!$E$13,0,10*ROW('Hygiene Data'!E136)))</f>
        <v/>
      </c>
      <c r="DU142" s="292" t="str">
        <f ca="true">+IF(OFFSET('Hygiene Data'!$F$11,0,10*ROW('Hygiene Data'!F136))="","",OFFSET('Hygiene Data'!$F$11,0,10*ROW('Hygiene Data'!F136)))</f>
        <v/>
      </c>
      <c r="DV142" s="292" t="str">
        <f ca="true">+IF(OFFSET('Hygiene Data'!$F$12,0,10*ROW('Hygiene Data'!F136))="","",OFFSET('Hygiene Data'!$F$12,0,10*ROW('Hygiene Data'!F136)))</f>
        <v/>
      </c>
      <c r="DW142" s="292" t="str">
        <f ca="true">+IF(OFFSET('Hygiene Data'!$F$13,0,10*ROW('Hygiene Data'!F136))="","",OFFSET('Hygiene Data'!$F$13,0,10*ROW('Hygiene Data'!F136)))</f>
        <v/>
      </c>
      <c r="DX142" s="292" t="str">
        <f ca="true">+IF(OFFSET('Hygiene Data'!$G$11,0,10*ROW('Hygiene Data'!G136))="","",OFFSET('Hygiene Data'!$G$11,0,10*ROW('Hygiene Data'!G136)))</f>
        <v/>
      </c>
      <c r="DY142" s="292" t="str">
        <f ca="true">+IF(OFFSET('Hygiene Data'!$G$12,0,10*ROW('Hygiene Data'!G136))="","",OFFSET('Hygiene Data'!$G$12,0,10*ROW('Hygiene Data'!G136)))</f>
        <v/>
      </c>
      <c r="DZ142" s="292" t="str">
        <f ca="true">+IF(OFFSET('Hygiene Data'!$G$13,0,10*ROW('Hygiene Data'!G136))="","",OFFSET('Hygiene Data'!$G$13,0,10*ROW('Hygiene Data'!G136)))</f>
        <v/>
      </c>
      <c r="EA142" s="292" t="str">
        <f ca="true">+IF(OFFSET('Hygiene Data'!$H$11,0,10*ROW('Hygiene Data'!H136))="","",OFFSET('Hygiene Data'!$H$11,0,10*ROW('Hygiene Data'!H136)))</f>
        <v/>
      </c>
      <c r="EB142" s="292" t="str">
        <f ca="true">+IF(OFFSET('Hygiene Data'!$H$12,0,10*ROW('Hygiene Data'!H136))="","",OFFSET('Hygiene Data'!$H$12,0,10*ROW('Hygiene Data'!H136)))</f>
        <v/>
      </c>
      <c r="EC142" s="292" t="str">
        <f ca="true">+IF(OFFSET('Hygiene Data'!$H$13,0,10*ROW('Hygiene Data'!H136))="","",OFFSET('Hygiene Data'!$H$13,0,10*ROW('Hygiene Data'!H136)))</f>
        <v/>
      </c>
      <c r="ED142" s="292" t="str">
        <f ca="true">+IF(OFFSET('Hygiene Data'!$I$11,0,10*ROW('Hygiene Data'!I136))="","",OFFSET('Hygiene Data'!$I$11,0,10*ROW('Hygiene Data'!I136)))</f>
        <v/>
      </c>
      <c r="EE142" s="292" t="str">
        <f ca="true">+IF(OFFSET('Hygiene Data'!$I$12,0,10*ROW('Hygiene Data'!I136))="","",OFFSET('Hygiene Data'!$I$12,0,10*ROW('Hygiene Data'!I136)))</f>
        <v/>
      </c>
      <c r="EF142" s="29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8"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2"/>
      <c r="BS143" s="292" t="str">
        <f ca="true">+IF(OFFSET('Water Data'!$D$27,0,10*ROW('Water Data'!D137))="","",OFFSET('Water Data'!$D$27,0,10*ROW('Water Data'!D137)))</f>
        <v/>
      </c>
      <c r="BT143" s="292" t="str">
        <f ca="true">+IF(OFFSET('Water Data'!$D$28,0,10*ROW('Water Data'!D137))="","",OFFSET('Water Data'!$D$28,0,10*ROW('Water Data'!D137)))</f>
        <v/>
      </c>
      <c r="BU143" s="292" t="str">
        <f ca="true">+IF(OFFSET('Water Data'!$D$29,0,10*ROW('Water Data'!D137))="","",OFFSET('Water Data'!$D$29,0,10*ROW('Water Data'!D137)))</f>
        <v/>
      </c>
      <c r="BV143" s="292" t="str">
        <f ca="true">+IF(OFFSET('Water Data'!$E$27,0,10*ROW('Water Data'!E137))="","",OFFSET('Water Data'!$E$27,0,10*ROW('Water Data'!E137)))</f>
        <v/>
      </c>
      <c r="BW143" s="292" t="str">
        <f ca="true">+IF(OFFSET('Water Data'!$E$28,0,10*ROW('Water Data'!E137))="","",OFFSET('Water Data'!$E$28,0,10*ROW('Water Data'!E137)))</f>
        <v/>
      </c>
      <c r="BX143" s="292" t="str">
        <f ca="true">+IF(OFFSET('Water Data'!$E$29,0,10*ROW('Water Data'!E137))="","",OFFSET('Water Data'!$E$29,0,10*ROW('Water Data'!E137)))</f>
        <v/>
      </c>
      <c r="BY143" s="292" t="str">
        <f ca="true">+IF(OFFSET('Water Data'!$F$27,0,10*ROW('Water Data'!F137))="","",OFFSET('Water Data'!$F$27,0,10*ROW('Water Data'!F137)))</f>
        <v/>
      </c>
      <c r="BZ143" s="292" t="str">
        <f ca="true">+IF(OFFSET('Water Data'!$F$28,0,10*ROW('Water Data'!F137))="","",OFFSET('Water Data'!$F$28,0,10*ROW('Water Data'!F137)))</f>
        <v/>
      </c>
      <c r="CA143" s="292" t="str">
        <f ca="true">+IF(OFFSET('Water Data'!$F$29,0,10*ROW('Water Data'!F137))="","",OFFSET('Water Data'!$F$29,0,10*ROW('Water Data'!F137)))</f>
        <v/>
      </c>
      <c r="CB143" s="292" t="str">
        <f ca="true">+IF(OFFSET('Water Data'!$G$27,0,10*ROW('Water Data'!G137))="","",OFFSET('Water Data'!$G$27,0,10*ROW('Water Data'!G137)))</f>
        <v/>
      </c>
      <c r="CC143" s="292" t="str">
        <f ca="true">+IF(OFFSET('Water Data'!$G$28,0,10*ROW('Water Data'!G137))="","",OFFSET('Water Data'!$G$28,0,10*ROW('Water Data'!G137)))</f>
        <v/>
      </c>
      <c r="CD143" s="292" t="str">
        <f ca="true">+IF(OFFSET('Water Data'!$G$29,0,10*ROW('Water Data'!G137))="","",OFFSET('Water Data'!$G$29,0,10*ROW('Water Data'!G137)))</f>
        <v/>
      </c>
      <c r="CE143" s="292" t="str">
        <f ca="true">+IF(OFFSET('Water Data'!$H$27,0,10*ROW('Water Data'!H137))="","",OFFSET('Water Data'!$H$27,0,10*ROW('Water Data'!H137)))</f>
        <v/>
      </c>
      <c r="CF143" s="292" t="str">
        <f ca="true">+IF(OFFSET('Water Data'!$H$28,0,10*ROW('Water Data'!H137))="","",OFFSET('Water Data'!$H$28,0,10*ROW('Water Data'!H137)))</f>
        <v/>
      </c>
      <c r="CG143" s="292" t="str">
        <f ca="true">+IF(OFFSET('Water Data'!$H$29,0,10*ROW('Water Data'!H137))="","",OFFSET('Water Data'!$H$29,0,10*ROW('Water Data'!H137)))</f>
        <v/>
      </c>
      <c r="CH143" s="292" t="str">
        <f ca="true">+IF(OFFSET('Water Data'!$I$27,0,10*ROW('Water Data'!I137))="","",OFFSET('Water Data'!$I$27,0,10*ROW('Water Data'!I137)))</f>
        <v/>
      </c>
      <c r="CI143" s="292" t="str">
        <f ca="true">+IF(OFFSET('Water Data'!$I$28,0,10*ROW('Water Data'!I137))="","",OFFSET('Water Data'!$I$28,0,10*ROW('Water Data'!I137)))</f>
        <v/>
      </c>
      <c r="CJ143" s="292" t="str">
        <f ca="true">+IF(OFFSET('Water Data'!$I$29,0,10*ROW('Water Data'!I137))="","",OFFSET('Water Data'!$I$29,0,10*ROW('Water Data'!I137)))</f>
        <v/>
      </c>
      <c r="CK143" s="292" t="str">
        <f ca="true">+IF(OFFSET('Sanitation Data'!$D$28,0,10*ROW('Sanitation Data'!D137))="","",OFFSET('Sanitation Data'!$D$28,0,10*ROW('Sanitation Data'!D137)))</f>
        <v/>
      </c>
      <c r="CL143" s="292" t="str">
        <f ca="true">+IF(OFFSET('Sanitation Data'!$D$29,0,10*ROW('Sanitation Data'!D137))="","",OFFSET('Sanitation Data'!$D$29,0,10*ROW('Sanitation Data'!D137)))</f>
        <v/>
      </c>
      <c r="CM143" s="292" t="str">
        <f ca="true">+IF(OFFSET('Sanitation Data'!$D$30,0,10*ROW('Sanitation Data'!D137))="","",OFFSET('Sanitation Data'!$D$30,0,10*ROW('Sanitation Data'!D137)))</f>
        <v/>
      </c>
      <c r="CN143" s="292" t="str">
        <f ca="true">+IF(OFFSET('Sanitation Data'!$D$31,0,10*ROW('Sanitation Data'!D137))="","",OFFSET('Sanitation Data'!$D$31,0,10*ROW('Sanitation Data'!D137)))</f>
        <v/>
      </c>
      <c r="CO143" s="292" t="str">
        <f ca="true">+IF(OFFSET('Sanitation Data'!$D$32,0,10*ROW('Sanitation Data'!D137))="","",OFFSET('Sanitation Data'!$D$32,0,10*ROW('Sanitation Data'!D137)))</f>
        <v/>
      </c>
      <c r="CP143" s="292" t="str">
        <f ca="true">+IF(OFFSET('Sanitation Data'!$E$28,0,10*ROW('Sanitation Data'!E137))="","",OFFSET('Sanitation Data'!$E$28,0,10*ROW('Sanitation Data'!E137)))</f>
        <v/>
      </c>
      <c r="CQ143" s="292" t="str">
        <f ca="true">+IF(OFFSET('Sanitation Data'!$E$29,0,10*ROW('Sanitation Data'!E137))="","",OFFSET('Sanitation Data'!$E$29,0,10*ROW('Sanitation Data'!E137)))</f>
        <v/>
      </c>
      <c r="CR143" s="292" t="str">
        <f ca="true">+IF(OFFSET('Sanitation Data'!$E$30,0,10*ROW('Sanitation Data'!E137))="","",OFFSET('Sanitation Data'!$E$30,0,10*ROW('Sanitation Data'!E137)))</f>
        <v/>
      </c>
      <c r="CS143" s="292" t="str">
        <f ca="true">+IF(OFFSET('Sanitation Data'!$E$31,0,10*ROW('Sanitation Data'!E137))="","",OFFSET('Sanitation Data'!$E$31,0,10*ROW('Sanitation Data'!E137)))</f>
        <v/>
      </c>
      <c r="CT143" s="292" t="str">
        <f ca="true">+IF(OFFSET('Sanitation Data'!$E$32,0,10*ROW('Sanitation Data'!E137))="","",OFFSET('Sanitation Data'!$E$32,0,10*ROW('Sanitation Data'!E137)))</f>
        <v/>
      </c>
      <c r="CU143" s="292" t="str">
        <f ca="true">+IF(OFFSET('Sanitation Data'!$F$28,0,10*ROW('Sanitation Data'!F137))="","",OFFSET('Sanitation Data'!$F$28,0,10*ROW('Sanitation Data'!F137)))</f>
        <v/>
      </c>
      <c r="CV143" s="292" t="str">
        <f ca="true">+IF(OFFSET('Sanitation Data'!$F$29,0,10*ROW('Sanitation Data'!F137))="","",OFFSET('Sanitation Data'!$F$29,0,10*ROW('Sanitation Data'!F137)))</f>
        <v/>
      </c>
      <c r="CW143" s="292" t="str">
        <f ca="true">+IF(OFFSET('Sanitation Data'!$F$30,0,10*ROW('Sanitation Data'!F137))="","",OFFSET('Sanitation Data'!$F$30,0,10*ROW('Sanitation Data'!F137)))</f>
        <v/>
      </c>
      <c r="CX143" s="292" t="str">
        <f ca="true">+IF(OFFSET('Sanitation Data'!$F$31,0,10*ROW('Sanitation Data'!F137))="","",OFFSET('Sanitation Data'!$F$31,0,10*ROW('Sanitation Data'!F137)))</f>
        <v/>
      </c>
      <c r="CY143" s="292" t="str">
        <f ca="true">+IF(OFFSET('Sanitation Data'!$F$32,0,10*ROW('Sanitation Data'!F137))="","",OFFSET('Sanitation Data'!$F$32,0,10*ROW('Sanitation Data'!F137)))</f>
        <v/>
      </c>
      <c r="CZ143" s="292" t="str">
        <f ca="true">+IF(OFFSET('Sanitation Data'!$G$28,0,10*ROW('Sanitation Data'!G137))="","",OFFSET('Sanitation Data'!$G$28,0,10*ROW('Sanitation Data'!G137)))</f>
        <v/>
      </c>
      <c r="DA143" s="292" t="str">
        <f ca="true">+IF(OFFSET('Sanitation Data'!$G$29,0,10*ROW('Sanitation Data'!G137))="","",OFFSET('Sanitation Data'!$G$29,0,10*ROW('Sanitation Data'!G137)))</f>
        <v/>
      </c>
      <c r="DB143" s="292" t="str">
        <f ca="true">+IF(OFFSET('Sanitation Data'!$G$30,0,10*ROW('Sanitation Data'!G137))="","",OFFSET('Sanitation Data'!$G$30,0,10*ROW('Sanitation Data'!G137)))</f>
        <v/>
      </c>
      <c r="DC143" s="292" t="str">
        <f ca="true">+IF(OFFSET('Sanitation Data'!$G$31,0,10*ROW('Sanitation Data'!G137))="","",OFFSET('Sanitation Data'!$G$31,0,10*ROW('Sanitation Data'!G137)))</f>
        <v/>
      </c>
      <c r="DD143" s="292" t="str">
        <f ca="true">+IF(OFFSET('Sanitation Data'!$G$32,0,10*ROW('Sanitation Data'!G137))="","",OFFSET('Sanitation Data'!$G$32,0,10*ROW('Sanitation Data'!G137)))</f>
        <v/>
      </c>
      <c r="DE143" s="292" t="str">
        <f ca="true">+IF(OFFSET('Sanitation Data'!$H$28,0,10*ROW('Sanitation Data'!H137))="","",OFFSET('Sanitation Data'!$H$28,0,10*ROW('Sanitation Data'!H137)))</f>
        <v/>
      </c>
      <c r="DF143" s="292" t="str">
        <f ca="true">+IF(OFFSET('Sanitation Data'!$H$29,0,10*ROW('Sanitation Data'!H137))="","",OFFSET('Sanitation Data'!$H$29,0,10*ROW('Sanitation Data'!H137)))</f>
        <v/>
      </c>
      <c r="DG143" s="292" t="str">
        <f ca="true">+IF(OFFSET('Sanitation Data'!$H$30,0,10*ROW('Sanitation Data'!H137))="","",OFFSET('Sanitation Data'!$H$30,0,10*ROW('Sanitation Data'!H137)))</f>
        <v/>
      </c>
      <c r="DH143" s="292" t="str">
        <f ca="true">+IF(OFFSET('Sanitation Data'!$H$31,0,10*ROW('Sanitation Data'!H137))="","",OFFSET('Sanitation Data'!$H$31,0,10*ROW('Sanitation Data'!H137)))</f>
        <v/>
      </c>
      <c r="DI143" s="292" t="str">
        <f ca="true">+IF(OFFSET('Sanitation Data'!$H$32,0,10*ROW('Sanitation Data'!H137))="","",OFFSET('Sanitation Data'!$H$32,0,10*ROW('Sanitation Data'!H137)))</f>
        <v/>
      </c>
      <c r="DJ143" s="292" t="str">
        <f ca="true">+IF(OFFSET('Sanitation Data'!$I$28,0,10*ROW('Sanitation Data'!I137))="","",OFFSET('Sanitation Data'!$I$28,0,10*ROW('Sanitation Data'!I137)))</f>
        <v/>
      </c>
      <c r="DK143" s="292" t="str">
        <f ca="true">+IF(OFFSET('Sanitation Data'!$I$29,0,10*ROW('Sanitation Data'!I137))="","",OFFSET('Sanitation Data'!$I$29,0,10*ROW('Sanitation Data'!I137)))</f>
        <v/>
      </c>
      <c r="DL143" s="292" t="str">
        <f ca="true">+IF(OFFSET('Sanitation Data'!$I$30,0,10*ROW('Sanitation Data'!I137))="","",OFFSET('Sanitation Data'!$I$30,0,10*ROW('Sanitation Data'!I137)))</f>
        <v/>
      </c>
      <c r="DM143" s="292" t="str">
        <f ca="true">+IF(OFFSET('Sanitation Data'!$I$31,0,10*ROW('Sanitation Data'!I137))="","",OFFSET('Sanitation Data'!$I$31,0,10*ROW('Sanitation Data'!I137)))</f>
        <v/>
      </c>
      <c r="DN143" s="292" t="str">
        <f ca="true">+IF(OFFSET('Sanitation Data'!$I$32,0,10*ROW('Sanitation Data'!I137))="","",OFFSET('Sanitation Data'!$I$32,0,10*ROW('Sanitation Data'!I137)))</f>
        <v/>
      </c>
      <c r="DO143" s="292" t="str">
        <f ca="true">+IF(OFFSET('Hygiene Data'!$D$11,0,10*ROW('Hygiene Data'!D137))="","",OFFSET('Hygiene Data'!$D$11,0,10*ROW('Hygiene Data'!D137)))</f>
        <v/>
      </c>
      <c r="DP143" s="292" t="str">
        <f ca="true">+IF(OFFSET('Hygiene Data'!$D$12,0,10*ROW('Hygiene Data'!D137))="","",OFFSET('Hygiene Data'!$D$12,0,10*ROW('Hygiene Data'!D137)))</f>
        <v/>
      </c>
      <c r="DQ143" s="292" t="str">
        <f ca="true">+IF(OFFSET('Hygiene Data'!$D$13,0,10*ROW('Hygiene Data'!D137))="","",OFFSET('Hygiene Data'!$D$13,0,10*ROW('Hygiene Data'!D137)))</f>
        <v/>
      </c>
      <c r="DR143" s="292" t="str">
        <f ca="true">+IF(OFFSET('Hygiene Data'!$E$11,0,10*ROW('Hygiene Data'!E137))="","",OFFSET('Hygiene Data'!$E$11,0,10*ROW('Hygiene Data'!E137)))</f>
        <v/>
      </c>
      <c r="DS143" s="292" t="str">
        <f ca="true">+IF(OFFSET('Hygiene Data'!$E$12,0,10*ROW('Hygiene Data'!E137))="","",OFFSET('Hygiene Data'!$E$12,0,10*ROW('Hygiene Data'!E137)))</f>
        <v/>
      </c>
      <c r="DT143" s="292" t="str">
        <f ca="true">+IF(OFFSET('Hygiene Data'!$E$13,0,10*ROW('Hygiene Data'!E137))="","",OFFSET('Hygiene Data'!$E$13,0,10*ROW('Hygiene Data'!E137)))</f>
        <v/>
      </c>
      <c r="DU143" s="292" t="str">
        <f ca="true">+IF(OFFSET('Hygiene Data'!$F$11,0,10*ROW('Hygiene Data'!F137))="","",OFFSET('Hygiene Data'!$F$11,0,10*ROW('Hygiene Data'!F137)))</f>
        <v/>
      </c>
      <c r="DV143" s="292" t="str">
        <f ca="true">+IF(OFFSET('Hygiene Data'!$F$12,0,10*ROW('Hygiene Data'!F137))="","",OFFSET('Hygiene Data'!$F$12,0,10*ROW('Hygiene Data'!F137)))</f>
        <v/>
      </c>
      <c r="DW143" s="292" t="str">
        <f ca="true">+IF(OFFSET('Hygiene Data'!$F$13,0,10*ROW('Hygiene Data'!F137))="","",OFFSET('Hygiene Data'!$F$13,0,10*ROW('Hygiene Data'!F137)))</f>
        <v/>
      </c>
      <c r="DX143" s="292" t="str">
        <f ca="true">+IF(OFFSET('Hygiene Data'!$G$11,0,10*ROW('Hygiene Data'!G137))="","",OFFSET('Hygiene Data'!$G$11,0,10*ROW('Hygiene Data'!G137)))</f>
        <v/>
      </c>
      <c r="DY143" s="292" t="str">
        <f ca="true">+IF(OFFSET('Hygiene Data'!$G$12,0,10*ROW('Hygiene Data'!G137))="","",OFFSET('Hygiene Data'!$G$12,0,10*ROW('Hygiene Data'!G137)))</f>
        <v/>
      </c>
      <c r="DZ143" s="292" t="str">
        <f ca="true">+IF(OFFSET('Hygiene Data'!$G$13,0,10*ROW('Hygiene Data'!G137))="","",OFFSET('Hygiene Data'!$G$13,0,10*ROW('Hygiene Data'!G137)))</f>
        <v/>
      </c>
      <c r="EA143" s="292" t="str">
        <f ca="true">+IF(OFFSET('Hygiene Data'!$H$11,0,10*ROW('Hygiene Data'!H137))="","",OFFSET('Hygiene Data'!$H$11,0,10*ROW('Hygiene Data'!H137)))</f>
        <v/>
      </c>
      <c r="EB143" s="292" t="str">
        <f ca="true">+IF(OFFSET('Hygiene Data'!$H$12,0,10*ROW('Hygiene Data'!H137))="","",OFFSET('Hygiene Data'!$H$12,0,10*ROW('Hygiene Data'!H137)))</f>
        <v/>
      </c>
      <c r="EC143" s="292" t="str">
        <f ca="true">+IF(OFFSET('Hygiene Data'!$H$13,0,10*ROW('Hygiene Data'!H137))="","",OFFSET('Hygiene Data'!$H$13,0,10*ROW('Hygiene Data'!H137)))</f>
        <v/>
      </c>
      <c r="ED143" s="292" t="str">
        <f ca="true">+IF(OFFSET('Hygiene Data'!$I$11,0,10*ROW('Hygiene Data'!I137))="","",OFFSET('Hygiene Data'!$I$11,0,10*ROW('Hygiene Data'!I137)))</f>
        <v/>
      </c>
      <c r="EE143" s="292" t="str">
        <f ca="true">+IF(OFFSET('Hygiene Data'!$I$12,0,10*ROW('Hygiene Data'!I137))="","",OFFSET('Hygiene Data'!$I$12,0,10*ROW('Hygiene Data'!I137)))</f>
        <v/>
      </c>
      <c r="EF143" s="29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8"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2"/>
      <c r="BS144" s="292" t="str">
        <f ca="true">+IF(OFFSET('Water Data'!$D$27,0,10*ROW('Water Data'!D138))="","",OFFSET('Water Data'!$D$27,0,10*ROW('Water Data'!D138)))</f>
        <v/>
      </c>
      <c r="BT144" s="292" t="str">
        <f ca="true">+IF(OFFSET('Water Data'!$D$28,0,10*ROW('Water Data'!D138))="","",OFFSET('Water Data'!$D$28,0,10*ROW('Water Data'!D138)))</f>
        <v/>
      </c>
      <c r="BU144" s="292" t="str">
        <f ca="true">+IF(OFFSET('Water Data'!$D$29,0,10*ROW('Water Data'!D138))="","",OFFSET('Water Data'!$D$29,0,10*ROW('Water Data'!D138)))</f>
        <v/>
      </c>
      <c r="BV144" s="292" t="str">
        <f ca="true">+IF(OFFSET('Water Data'!$E$27,0,10*ROW('Water Data'!E138))="","",OFFSET('Water Data'!$E$27,0,10*ROW('Water Data'!E138)))</f>
        <v/>
      </c>
      <c r="BW144" s="292" t="str">
        <f ca="true">+IF(OFFSET('Water Data'!$E$28,0,10*ROW('Water Data'!E138))="","",OFFSET('Water Data'!$E$28,0,10*ROW('Water Data'!E138)))</f>
        <v/>
      </c>
      <c r="BX144" s="292" t="str">
        <f ca="true">+IF(OFFSET('Water Data'!$E$29,0,10*ROW('Water Data'!E138))="","",OFFSET('Water Data'!$E$29,0,10*ROW('Water Data'!E138)))</f>
        <v/>
      </c>
      <c r="BY144" s="292" t="str">
        <f ca="true">+IF(OFFSET('Water Data'!$F$27,0,10*ROW('Water Data'!F138))="","",OFFSET('Water Data'!$F$27,0,10*ROW('Water Data'!F138)))</f>
        <v/>
      </c>
      <c r="BZ144" s="292" t="str">
        <f ca="true">+IF(OFFSET('Water Data'!$F$28,0,10*ROW('Water Data'!F138))="","",OFFSET('Water Data'!$F$28,0,10*ROW('Water Data'!F138)))</f>
        <v/>
      </c>
      <c r="CA144" s="292" t="str">
        <f ca="true">+IF(OFFSET('Water Data'!$F$29,0,10*ROW('Water Data'!F138))="","",OFFSET('Water Data'!$F$29,0,10*ROW('Water Data'!F138)))</f>
        <v/>
      </c>
      <c r="CB144" s="292" t="str">
        <f ca="true">+IF(OFFSET('Water Data'!$G$27,0,10*ROW('Water Data'!G138))="","",OFFSET('Water Data'!$G$27,0,10*ROW('Water Data'!G138)))</f>
        <v/>
      </c>
      <c r="CC144" s="292" t="str">
        <f ca="true">+IF(OFFSET('Water Data'!$G$28,0,10*ROW('Water Data'!G138))="","",OFFSET('Water Data'!$G$28,0,10*ROW('Water Data'!G138)))</f>
        <v/>
      </c>
      <c r="CD144" s="292" t="str">
        <f ca="true">+IF(OFFSET('Water Data'!$G$29,0,10*ROW('Water Data'!G138))="","",OFFSET('Water Data'!$G$29,0,10*ROW('Water Data'!G138)))</f>
        <v/>
      </c>
      <c r="CE144" s="292" t="str">
        <f ca="true">+IF(OFFSET('Water Data'!$H$27,0,10*ROW('Water Data'!H138))="","",OFFSET('Water Data'!$H$27,0,10*ROW('Water Data'!H138)))</f>
        <v/>
      </c>
      <c r="CF144" s="292" t="str">
        <f ca="true">+IF(OFFSET('Water Data'!$H$28,0,10*ROW('Water Data'!H138))="","",OFFSET('Water Data'!$H$28,0,10*ROW('Water Data'!H138)))</f>
        <v/>
      </c>
      <c r="CG144" s="292" t="str">
        <f ca="true">+IF(OFFSET('Water Data'!$H$29,0,10*ROW('Water Data'!H138))="","",OFFSET('Water Data'!$H$29,0,10*ROW('Water Data'!H138)))</f>
        <v/>
      </c>
      <c r="CH144" s="292" t="str">
        <f ca="true">+IF(OFFSET('Water Data'!$I$27,0,10*ROW('Water Data'!I138))="","",OFFSET('Water Data'!$I$27,0,10*ROW('Water Data'!I138)))</f>
        <v/>
      </c>
      <c r="CI144" s="292" t="str">
        <f ca="true">+IF(OFFSET('Water Data'!$I$28,0,10*ROW('Water Data'!I138))="","",OFFSET('Water Data'!$I$28,0,10*ROW('Water Data'!I138)))</f>
        <v/>
      </c>
      <c r="CJ144" s="292" t="str">
        <f ca="true">+IF(OFFSET('Water Data'!$I$29,0,10*ROW('Water Data'!I138))="","",OFFSET('Water Data'!$I$29,0,10*ROW('Water Data'!I138)))</f>
        <v/>
      </c>
      <c r="CK144" s="292" t="str">
        <f ca="true">+IF(OFFSET('Sanitation Data'!$D$28,0,10*ROW('Sanitation Data'!D138))="","",OFFSET('Sanitation Data'!$D$28,0,10*ROW('Sanitation Data'!D138)))</f>
        <v/>
      </c>
      <c r="CL144" s="292" t="str">
        <f ca="true">+IF(OFFSET('Sanitation Data'!$D$29,0,10*ROW('Sanitation Data'!D138))="","",OFFSET('Sanitation Data'!$D$29,0,10*ROW('Sanitation Data'!D138)))</f>
        <v/>
      </c>
      <c r="CM144" s="292" t="str">
        <f ca="true">+IF(OFFSET('Sanitation Data'!$D$30,0,10*ROW('Sanitation Data'!D138))="","",OFFSET('Sanitation Data'!$D$30,0,10*ROW('Sanitation Data'!D138)))</f>
        <v/>
      </c>
      <c r="CN144" s="292" t="str">
        <f ca="true">+IF(OFFSET('Sanitation Data'!$D$31,0,10*ROW('Sanitation Data'!D138))="","",OFFSET('Sanitation Data'!$D$31,0,10*ROW('Sanitation Data'!D138)))</f>
        <v/>
      </c>
      <c r="CO144" s="292" t="str">
        <f ca="true">+IF(OFFSET('Sanitation Data'!$D$32,0,10*ROW('Sanitation Data'!D138))="","",OFFSET('Sanitation Data'!$D$32,0,10*ROW('Sanitation Data'!D138)))</f>
        <v/>
      </c>
      <c r="CP144" s="292" t="str">
        <f ca="true">+IF(OFFSET('Sanitation Data'!$E$28,0,10*ROW('Sanitation Data'!E138))="","",OFFSET('Sanitation Data'!$E$28,0,10*ROW('Sanitation Data'!E138)))</f>
        <v/>
      </c>
      <c r="CQ144" s="292" t="str">
        <f ca="true">+IF(OFFSET('Sanitation Data'!$E$29,0,10*ROW('Sanitation Data'!E138))="","",OFFSET('Sanitation Data'!$E$29,0,10*ROW('Sanitation Data'!E138)))</f>
        <v/>
      </c>
      <c r="CR144" s="292" t="str">
        <f ca="true">+IF(OFFSET('Sanitation Data'!$E$30,0,10*ROW('Sanitation Data'!E138))="","",OFFSET('Sanitation Data'!$E$30,0,10*ROW('Sanitation Data'!E138)))</f>
        <v/>
      </c>
      <c r="CS144" s="292" t="str">
        <f ca="true">+IF(OFFSET('Sanitation Data'!$E$31,0,10*ROW('Sanitation Data'!E138))="","",OFFSET('Sanitation Data'!$E$31,0,10*ROW('Sanitation Data'!E138)))</f>
        <v/>
      </c>
      <c r="CT144" s="292" t="str">
        <f ca="true">+IF(OFFSET('Sanitation Data'!$E$32,0,10*ROW('Sanitation Data'!E138))="","",OFFSET('Sanitation Data'!$E$32,0,10*ROW('Sanitation Data'!E138)))</f>
        <v/>
      </c>
      <c r="CU144" s="292" t="str">
        <f ca="true">+IF(OFFSET('Sanitation Data'!$F$28,0,10*ROW('Sanitation Data'!F138))="","",OFFSET('Sanitation Data'!$F$28,0,10*ROW('Sanitation Data'!F138)))</f>
        <v/>
      </c>
      <c r="CV144" s="292" t="str">
        <f ca="true">+IF(OFFSET('Sanitation Data'!$F$29,0,10*ROW('Sanitation Data'!F138))="","",OFFSET('Sanitation Data'!$F$29,0,10*ROW('Sanitation Data'!F138)))</f>
        <v/>
      </c>
      <c r="CW144" s="292" t="str">
        <f ca="true">+IF(OFFSET('Sanitation Data'!$F$30,0,10*ROW('Sanitation Data'!F138))="","",OFFSET('Sanitation Data'!$F$30,0,10*ROW('Sanitation Data'!F138)))</f>
        <v/>
      </c>
      <c r="CX144" s="292" t="str">
        <f ca="true">+IF(OFFSET('Sanitation Data'!$F$31,0,10*ROW('Sanitation Data'!F138))="","",OFFSET('Sanitation Data'!$F$31,0,10*ROW('Sanitation Data'!F138)))</f>
        <v/>
      </c>
      <c r="CY144" s="292" t="str">
        <f ca="true">+IF(OFFSET('Sanitation Data'!$F$32,0,10*ROW('Sanitation Data'!F138))="","",OFFSET('Sanitation Data'!$F$32,0,10*ROW('Sanitation Data'!F138)))</f>
        <v/>
      </c>
      <c r="CZ144" s="292" t="str">
        <f ca="true">+IF(OFFSET('Sanitation Data'!$G$28,0,10*ROW('Sanitation Data'!G138))="","",OFFSET('Sanitation Data'!$G$28,0,10*ROW('Sanitation Data'!G138)))</f>
        <v/>
      </c>
      <c r="DA144" s="292" t="str">
        <f ca="true">+IF(OFFSET('Sanitation Data'!$G$29,0,10*ROW('Sanitation Data'!G138))="","",OFFSET('Sanitation Data'!$G$29,0,10*ROW('Sanitation Data'!G138)))</f>
        <v/>
      </c>
      <c r="DB144" s="292" t="str">
        <f ca="true">+IF(OFFSET('Sanitation Data'!$G$30,0,10*ROW('Sanitation Data'!G138))="","",OFFSET('Sanitation Data'!$G$30,0,10*ROW('Sanitation Data'!G138)))</f>
        <v/>
      </c>
      <c r="DC144" s="292" t="str">
        <f ca="true">+IF(OFFSET('Sanitation Data'!$G$31,0,10*ROW('Sanitation Data'!G138))="","",OFFSET('Sanitation Data'!$G$31,0,10*ROW('Sanitation Data'!G138)))</f>
        <v/>
      </c>
      <c r="DD144" s="292" t="str">
        <f ca="true">+IF(OFFSET('Sanitation Data'!$G$32,0,10*ROW('Sanitation Data'!G138))="","",OFFSET('Sanitation Data'!$G$32,0,10*ROW('Sanitation Data'!G138)))</f>
        <v/>
      </c>
      <c r="DE144" s="292" t="str">
        <f ca="true">+IF(OFFSET('Sanitation Data'!$H$28,0,10*ROW('Sanitation Data'!H138))="","",OFFSET('Sanitation Data'!$H$28,0,10*ROW('Sanitation Data'!H138)))</f>
        <v/>
      </c>
      <c r="DF144" s="292" t="str">
        <f ca="true">+IF(OFFSET('Sanitation Data'!$H$29,0,10*ROW('Sanitation Data'!H138))="","",OFFSET('Sanitation Data'!$H$29,0,10*ROW('Sanitation Data'!H138)))</f>
        <v/>
      </c>
      <c r="DG144" s="292" t="str">
        <f ca="true">+IF(OFFSET('Sanitation Data'!$H$30,0,10*ROW('Sanitation Data'!H138))="","",OFFSET('Sanitation Data'!$H$30,0,10*ROW('Sanitation Data'!H138)))</f>
        <v/>
      </c>
      <c r="DH144" s="292" t="str">
        <f ca="true">+IF(OFFSET('Sanitation Data'!$H$31,0,10*ROW('Sanitation Data'!H138))="","",OFFSET('Sanitation Data'!$H$31,0,10*ROW('Sanitation Data'!H138)))</f>
        <v/>
      </c>
      <c r="DI144" s="292" t="str">
        <f ca="true">+IF(OFFSET('Sanitation Data'!$H$32,0,10*ROW('Sanitation Data'!H138))="","",OFFSET('Sanitation Data'!$H$32,0,10*ROW('Sanitation Data'!H138)))</f>
        <v/>
      </c>
      <c r="DJ144" s="292" t="str">
        <f ca="true">+IF(OFFSET('Sanitation Data'!$I$28,0,10*ROW('Sanitation Data'!I138))="","",OFFSET('Sanitation Data'!$I$28,0,10*ROW('Sanitation Data'!I138)))</f>
        <v/>
      </c>
      <c r="DK144" s="292" t="str">
        <f ca="true">+IF(OFFSET('Sanitation Data'!$I$29,0,10*ROW('Sanitation Data'!I138))="","",OFFSET('Sanitation Data'!$I$29,0,10*ROW('Sanitation Data'!I138)))</f>
        <v/>
      </c>
      <c r="DL144" s="292" t="str">
        <f ca="true">+IF(OFFSET('Sanitation Data'!$I$30,0,10*ROW('Sanitation Data'!I138))="","",OFFSET('Sanitation Data'!$I$30,0,10*ROW('Sanitation Data'!I138)))</f>
        <v/>
      </c>
      <c r="DM144" s="292" t="str">
        <f ca="true">+IF(OFFSET('Sanitation Data'!$I$31,0,10*ROW('Sanitation Data'!I138))="","",OFFSET('Sanitation Data'!$I$31,0,10*ROW('Sanitation Data'!I138)))</f>
        <v/>
      </c>
      <c r="DN144" s="292" t="str">
        <f ca="true">+IF(OFFSET('Sanitation Data'!$I$32,0,10*ROW('Sanitation Data'!I138))="","",OFFSET('Sanitation Data'!$I$32,0,10*ROW('Sanitation Data'!I138)))</f>
        <v/>
      </c>
      <c r="DO144" s="292" t="str">
        <f ca="true">+IF(OFFSET('Hygiene Data'!$D$11,0,10*ROW('Hygiene Data'!D138))="","",OFFSET('Hygiene Data'!$D$11,0,10*ROW('Hygiene Data'!D138)))</f>
        <v/>
      </c>
      <c r="DP144" s="292" t="str">
        <f ca="true">+IF(OFFSET('Hygiene Data'!$D$12,0,10*ROW('Hygiene Data'!D138))="","",OFFSET('Hygiene Data'!$D$12,0,10*ROW('Hygiene Data'!D138)))</f>
        <v/>
      </c>
      <c r="DQ144" s="292" t="str">
        <f ca="true">+IF(OFFSET('Hygiene Data'!$D$13,0,10*ROW('Hygiene Data'!D138))="","",OFFSET('Hygiene Data'!$D$13,0,10*ROW('Hygiene Data'!D138)))</f>
        <v/>
      </c>
      <c r="DR144" s="292" t="str">
        <f ca="true">+IF(OFFSET('Hygiene Data'!$E$11,0,10*ROW('Hygiene Data'!E138))="","",OFFSET('Hygiene Data'!$E$11,0,10*ROW('Hygiene Data'!E138)))</f>
        <v/>
      </c>
      <c r="DS144" s="292" t="str">
        <f ca="true">+IF(OFFSET('Hygiene Data'!$E$12,0,10*ROW('Hygiene Data'!E138))="","",OFFSET('Hygiene Data'!$E$12,0,10*ROW('Hygiene Data'!E138)))</f>
        <v/>
      </c>
      <c r="DT144" s="292" t="str">
        <f ca="true">+IF(OFFSET('Hygiene Data'!$E$13,0,10*ROW('Hygiene Data'!E138))="","",OFFSET('Hygiene Data'!$E$13,0,10*ROW('Hygiene Data'!E138)))</f>
        <v/>
      </c>
      <c r="DU144" s="292" t="str">
        <f ca="true">+IF(OFFSET('Hygiene Data'!$F$11,0,10*ROW('Hygiene Data'!F138))="","",OFFSET('Hygiene Data'!$F$11,0,10*ROW('Hygiene Data'!F138)))</f>
        <v/>
      </c>
      <c r="DV144" s="292" t="str">
        <f ca="true">+IF(OFFSET('Hygiene Data'!$F$12,0,10*ROW('Hygiene Data'!F138))="","",OFFSET('Hygiene Data'!$F$12,0,10*ROW('Hygiene Data'!F138)))</f>
        <v/>
      </c>
      <c r="DW144" s="292" t="str">
        <f ca="true">+IF(OFFSET('Hygiene Data'!$F$13,0,10*ROW('Hygiene Data'!F138))="","",OFFSET('Hygiene Data'!$F$13,0,10*ROW('Hygiene Data'!F138)))</f>
        <v/>
      </c>
      <c r="DX144" s="292" t="str">
        <f ca="true">+IF(OFFSET('Hygiene Data'!$G$11,0,10*ROW('Hygiene Data'!G138))="","",OFFSET('Hygiene Data'!$G$11,0,10*ROW('Hygiene Data'!G138)))</f>
        <v/>
      </c>
      <c r="DY144" s="292" t="str">
        <f ca="true">+IF(OFFSET('Hygiene Data'!$G$12,0,10*ROW('Hygiene Data'!G138))="","",OFFSET('Hygiene Data'!$G$12,0,10*ROW('Hygiene Data'!G138)))</f>
        <v/>
      </c>
      <c r="DZ144" s="292" t="str">
        <f ca="true">+IF(OFFSET('Hygiene Data'!$G$13,0,10*ROW('Hygiene Data'!G138))="","",OFFSET('Hygiene Data'!$G$13,0,10*ROW('Hygiene Data'!G138)))</f>
        <v/>
      </c>
      <c r="EA144" s="292" t="str">
        <f ca="true">+IF(OFFSET('Hygiene Data'!$H$11,0,10*ROW('Hygiene Data'!H138))="","",OFFSET('Hygiene Data'!$H$11,0,10*ROW('Hygiene Data'!H138)))</f>
        <v/>
      </c>
      <c r="EB144" s="292" t="str">
        <f ca="true">+IF(OFFSET('Hygiene Data'!$H$12,0,10*ROW('Hygiene Data'!H138))="","",OFFSET('Hygiene Data'!$H$12,0,10*ROW('Hygiene Data'!H138)))</f>
        <v/>
      </c>
      <c r="EC144" s="292" t="str">
        <f ca="true">+IF(OFFSET('Hygiene Data'!$H$13,0,10*ROW('Hygiene Data'!H138))="","",OFFSET('Hygiene Data'!$H$13,0,10*ROW('Hygiene Data'!H138)))</f>
        <v/>
      </c>
      <c r="ED144" s="292" t="str">
        <f ca="true">+IF(OFFSET('Hygiene Data'!$I$11,0,10*ROW('Hygiene Data'!I138))="","",OFFSET('Hygiene Data'!$I$11,0,10*ROW('Hygiene Data'!I138)))</f>
        <v/>
      </c>
      <c r="EE144" s="292" t="str">
        <f ca="true">+IF(OFFSET('Hygiene Data'!$I$12,0,10*ROW('Hygiene Data'!I138))="","",OFFSET('Hygiene Data'!$I$12,0,10*ROW('Hygiene Data'!I138)))</f>
        <v/>
      </c>
      <c r="EF144" s="29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8"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2"/>
      <c r="BS145" s="292" t="str">
        <f ca="true">+IF(OFFSET('Water Data'!$D$27,0,10*ROW('Water Data'!D139))="","",OFFSET('Water Data'!$D$27,0,10*ROW('Water Data'!D139)))</f>
        <v/>
      </c>
      <c r="BT145" s="292" t="str">
        <f ca="true">+IF(OFFSET('Water Data'!$D$28,0,10*ROW('Water Data'!D139))="","",OFFSET('Water Data'!$D$28,0,10*ROW('Water Data'!D139)))</f>
        <v/>
      </c>
      <c r="BU145" s="292" t="str">
        <f ca="true">+IF(OFFSET('Water Data'!$D$29,0,10*ROW('Water Data'!D139))="","",OFFSET('Water Data'!$D$29,0,10*ROW('Water Data'!D139)))</f>
        <v/>
      </c>
      <c r="BV145" s="292" t="str">
        <f ca="true">+IF(OFFSET('Water Data'!$E$27,0,10*ROW('Water Data'!E139))="","",OFFSET('Water Data'!$E$27,0,10*ROW('Water Data'!E139)))</f>
        <v/>
      </c>
      <c r="BW145" s="292" t="str">
        <f ca="true">+IF(OFFSET('Water Data'!$E$28,0,10*ROW('Water Data'!E139))="","",OFFSET('Water Data'!$E$28,0,10*ROW('Water Data'!E139)))</f>
        <v/>
      </c>
      <c r="BX145" s="292" t="str">
        <f ca="true">+IF(OFFSET('Water Data'!$E$29,0,10*ROW('Water Data'!E139))="","",OFFSET('Water Data'!$E$29,0,10*ROW('Water Data'!E139)))</f>
        <v/>
      </c>
      <c r="BY145" s="292" t="str">
        <f ca="true">+IF(OFFSET('Water Data'!$F$27,0,10*ROW('Water Data'!F139))="","",OFFSET('Water Data'!$F$27,0,10*ROW('Water Data'!F139)))</f>
        <v/>
      </c>
      <c r="BZ145" s="292" t="str">
        <f ca="true">+IF(OFFSET('Water Data'!$F$28,0,10*ROW('Water Data'!F139))="","",OFFSET('Water Data'!$F$28,0,10*ROW('Water Data'!F139)))</f>
        <v/>
      </c>
      <c r="CA145" s="292" t="str">
        <f ca="true">+IF(OFFSET('Water Data'!$F$29,0,10*ROW('Water Data'!F139))="","",OFFSET('Water Data'!$F$29,0,10*ROW('Water Data'!F139)))</f>
        <v/>
      </c>
      <c r="CB145" s="292" t="str">
        <f ca="true">+IF(OFFSET('Water Data'!$G$27,0,10*ROW('Water Data'!G139))="","",OFFSET('Water Data'!$G$27,0,10*ROW('Water Data'!G139)))</f>
        <v/>
      </c>
      <c r="CC145" s="292" t="str">
        <f ca="true">+IF(OFFSET('Water Data'!$G$28,0,10*ROW('Water Data'!G139))="","",OFFSET('Water Data'!$G$28,0,10*ROW('Water Data'!G139)))</f>
        <v/>
      </c>
      <c r="CD145" s="292" t="str">
        <f ca="true">+IF(OFFSET('Water Data'!$G$29,0,10*ROW('Water Data'!G139))="","",OFFSET('Water Data'!$G$29,0,10*ROW('Water Data'!G139)))</f>
        <v/>
      </c>
      <c r="CE145" s="292" t="str">
        <f ca="true">+IF(OFFSET('Water Data'!$H$27,0,10*ROW('Water Data'!H139))="","",OFFSET('Water Data'!$H$27,0,10*ROW('Water Data'!H139)))</f>
        <v/>
      </c>
      <c r="CF145" s="292" t="str">
        <f ca="true">+IF(OFFSET('Water Data'!$H$28,0,10*ROW('Water Data'!H139))="","",OFFSET('Water Data'!$H$28,0,10*ROW('Water Data'!H139)))</f>
        <v/>
      </c>
      <c r="CG145" s="292" t="str">
        <f ca="true">+IF(OFFSET('Water Data'!$H$29,0,10*ROW('Water Data'!H139))="","",OFFSET('Water Data'!$H$29,0,10*ROW('Water Data'!H139)))</f>
        <v/>
      </c>
      <c r="CH145" s="292" t="str">
        <f ca="true">+IF(OFFSET('Water Data'!$I$27,0,10*ROW('Water Data'!I139))="","",OFFSET('Water Data'!$I$27,0,10*ROW('Water Data'!I139)))</f>
        <v/>
      </c>
      <c r="CI145" s="292" t="str">
        <f ca="true">+IF(OFFSET('Water Data'!$I$28,0,10*ROW('Water Data'!I139))="","",OFFSET('Water Data'!$I$28,0,10*ROW('Water Data'!I139)))</f>
        <v/>
      </c>
      <c r="CJ145" s="292" t="str">
        <f ca="true">+IF(OFFSET('Water Data'!$I$29,0,10*ROW('Water Data'!I139))="","",OFFSET('Water Data'!$I$29,0,10*ROW('Water Data'!I139)))</f>
        <v/>
      </c>
      <c r="CK145" s="292" t="str">
        <f ca="true">+IF(OFFSET('Sanitation Data'!$D$28,0,10*ROW('Sanitation Data'!D139))="","",OFFSET('Sanitation Data'!$D$28,0,10*ROW('Sanitation Data'!D139)))</f>
        <v/>
      </c>
      <c r="CL145" s="292" t="str">
        <f ca="true">+IF(OFFSET('Sanitation Data'!$D$29,0,10*ROW('Sanitation Data'!D139))="","",OFFSET('Sanitation Data'!$D$29,0,10*ROW('Sanitation Data'!D139)))</f>
        <v/>
      </c>
      <c r="CM145" s="292" t="str">
        <f ca="true">+IF(OFFSET('Sanitation Data'!$D$30,0,10*ROW('Sanitation Data'!D139))="","",OFFSET('Sanitation Data'!$D$30,0,10*ROW('Sanitation Data'!D139)))</f>
        <v/>
      </c>
      <c r="CN145" s="292" t="str">
        <f ca="true">+IF(OFFSET('Sanitation Data'!$D$31,0,10*ROW('Sanitation Data'!D139))="","",OFFSET('Sanitation Data'!$D$31,0,10*ROW('Sanitation Data'!D139)))</f>
        <v/>
      </c>
      <c r="CO145" s="292" t="str">
        <f ca="true">+IF(OFFSET('Sanitation Data'!$D$32,0,10*ROW('Sanitation Data'!D139))="","",OFFSET('Sanitation Data'!$D$32,0,10*ROW('Sanitation Data'!D139)))</f>
        <v/>
      </c>
      <c r="CP145" s="292" t="str">
        <f ca="true">+IF(OFFSET('Sanitation Data'!$E$28,0,10*ROW('Sanitation Data'!E139))="","",OFFSET('Sanitation Data'!$E$28,0,10*ROW('Sanitation Data'!E139)))</f>
        <v/>
      </c>
      <c r="CQ145" s="292" t="str">
        <f ca="true">+IF(OFFSET('Sanitation Data'!$E$29,0,10*ROW('Sanitation Data'!E139))="","",OFFSET('Sanitation Data'!$E$29,0,10*ROW('Sanitation Data'!E139)))</f>
        <v/>
      </c>
      <c r="CR145" s="292" t="str">
        <f ca="true">+IF(OFFSET('Sanitation Data'!$E$30,0,10*ROW('Sanitation Data'!E139))="","",OFFSET('Sanitation Data'!$E$30,0,10*ROW('Sanitation Data'!E139)))</f>
        <v/>
      </c>
      <c r="CS145" s="292" t="str">
        <f ca="true">+IF(OFFSET('Sanitation Data'!$E$31,0,10*ROW('Sanitation Data'!E139))="","",OFFSET('Sanitation Data'!$E$31,0,10*ROW('Sanitation Data'!E139)))</f>
        <v/>
      </c>
      <c r="CT145" s="292" t="str">
        <f ca="true">+IF(OFFSET('Sanitation Data'!$E$32,0,10*ROW('Sanitation Data'!E139))="","",OFFSET('Sanitation Data'!$E$32,0,10*ROW('Sanitation Data'!E139)))</f>
        <v/>
      </c>
      <c r="CU145" s="292" t="str">
        <f ca="true">+IF(OFFSET('Sanitation Data'!$F$28,0,10*ROW('Sanitation Data'!F139))="","",OFFSET('Sanitation Data'!$F$28,0,10*ROW('Sanitation Data'!F139)))</f>
        <v/>
      </c>
      <c r="CV145" s="292" t="str">
        <f ca="true">+IF(OFFSET('Sanitation Data'!$F$29,0,10*ROW('Sanitation Data'!F139))="","",OFFSET('Sanitation Data'!$F$29,0,10*ROW('Sanitation Data'!F139)))</f>
        <v/>
      </c>
      <c r="CW145" s="292" t="str">
        <f ca="true">+IF(OFFSET('Sanitation Data'!$F$30,0,10*ROW('Sanitation Data'!F139))="","",OFFSET('Sanitation Data'!$F$30,0,10*ROW('Sanitation Data'!F139)))</f>
        <v/>
      </c>
      <c r="CX145" s="292" t="str">
        <f ca="true">+IF(OFFSET('Sanitation Data'!$F$31,0,10*ROW('Sanitation Data'!F139))="","",OFFSET('Sanitation Data'!$F$31,0,10*ROW('Sanitation Data'!F139)))</f>
        <v/>
      </c>
      <c r="CY145" s="292" t="str">
        <f ca="true">+IF(OFFSET('Sanitation Data'!$F$32,0,10*ROW('Sanitation Data'!F139))="","",OFFSET('Sanitation Data'!$F$32,0,10*ROW('Sanitation Data'!F139)))</f>
        <v/>
      </c>
      <c r="CZ145" s="292" t="str">
        <f ca="true">+IF(OFFSET('Sanitation Data'!$G$28,0,10*ROW('Sanitation Data'!G139))="","",OFFSET('Sanitation Data'!$G$28,0,10*ROW('Sanitation Data'!G139)))</f>
        <v/>
      </c>
      <c r="DA145" s="292" t="str">
        <f ca="true">+IF(OFFSET('Sanitation Data'!$G$29,0,10*ROW('Sanitation Data'!G139))="","",OFFSET('Sanitation Data'!$G$29,0,10*ROW('Sanitation Data'!G139)))</f>
        <v/>
      </c>
      <c r="DB145" s="292" t="str">
        <f ca="true">+IF(OFFSET('Sanitation Data'!$G$30,0,10*ROW('Sanitation Data'!G139))="","",OFFSET('Sanitation Data'!$G$30,0,10*ROW('Sanitation Data'!G139)))</f>
        <v/>
      </c>
      <c r="DC145" s="292" t="str">
        <f ca="true">+IF(OFFSET('Sanitation Data'!$G$31,0,10*ROW('Sanitation Data'!G139))="","",OFFSET('Sanitation Data'!$G$31,0,10*ROW('Sanitation Data'!G139)))</f>
        <v/>
      </c>
      <c r="DD145" s="292" t="str">
        <f ca="true">+IF(OFFSET('Sanitation Data'!$G$32,0,10*ROW('Sanitation Data'!G139))="","",OFFSET('Sanitation Data'!$G$32,0,10*ROW('Sanitation Data'!G139)))</f>
        <v/>
      </c>
      <c r="DE145" s="292" t="str">
        <f ca="true">+IF(OFFSET('Sanitation Data'!$H$28,0,10*ROW('Sanitation Data'!H139))="","",OFFSET('Sanitation Data'!$H$28,0,10*ROW('Sanitation Data'!H139)))</f>
        <v/>
      </c>
      <c r="DF145" s="292" t="str">
        <f ca="true">+IF(OFFSET('Sanitation Data'!$H$29,0,10*ROW('Sanitation Data'!H139))="","",OFFSET('Sanitation Data'!$H$29,0,10*ROW('Sanitation Data'!H139)))</f>
        <v/>
      </c>
      <c r="DG145" s="292" t="str">
        <f ca="true">+IF(OFFSET('Sanitation Data'!$H$30,0,10*ROW('Sanitation Data'!H139))="","",OFFSET('Sanitation Data'!$H$30,0,10*ROW('Sanitation Data'!H139)))</f>
        <v/>
      </c>
      <c r="DH145" s="292" t="str">
        <f ca="true">+IF(OFFSET('Sanitation Data'!$H$31,0,10*ROW('Sanitation Data'!H139))="","",OFFSET('Sanitation Data'!$H$31,0,10*ROW('Sanitation Data'!H139)))</f>
        <v/>
      </c>
      <c r="DI145" s="292" t="str">
        <f ca="true">+IF(OFFSET('Sanitation Data'!$H$32,0,10*ROW('Sanitation Data'!H139))="","",OFFSET('Sanitation Data'!$H$32,0,10*ROW('Sanitation Data'!H139)))</f>
        <v/>
      </c>
      <c r="DJ145" s="292" t="str">
        <f ca="true">+IF(OFFSET('Sanitation Data'!$I$28,0,10*ROW('Sanitation Data'!I139))="","",OFFSET('Sanitation Data'!$I$28,0,10*ROW('Sanitation Data'!I139)))</f>
        <v/>
      </c>
      <c r="DK145" s="292" t="str">
        <f ca="true">+IF(OFFSET('Sanitation Data'!$I$29,0,10*ROW('Sanitation Data'!I139))="","",OFFSET('Sanitation Data'!$I$29,0,10*ROW('Sanitation Data'!I139)))</f>
        <v/>
      </c>
      <c r="DL145" s="292" t="str">
        <f ca="true">+IF(OFFSET('Sanitation Data'!$I$30,0,10*ROW('Sanitation Data'!I139))="","",OFFSET('Sanitation Data'!$I$30,0,10*ROW('Sanitation Data'!I139)))</f>
        <v/>
      </c>
      <c r="DM145" s="292" t="str">
        <f ca="true">+IF(OFFSET('Sanitation Data'!$I$31,0,10*ROW('Sanitation Data'!I139))="","",OFFSET('Sanitation Data'!$I$31,0,10*ROW('Sanitation Data'!I139)))</f>
        <v/>
      </c>
      <c r="DN145" s="292" t="str">
        <f ca="true">+IF(OFFSET('Sanitation Data'!$I$32,0,10*ROW('Sanitation Data'!I139))="","",OFFSET('Sanitation Data'!$I$32,0,10*ROW('Sanitation Data'!I139)))</f>
        <v/>
      </c>
      <c r="DO145" s="292" t="str">
        <f ca="true">+IF(OFFSET('Hygiene Data'!$D$11,0,10*ROW('Hygiene Data'!D139))="","",OFFSET('Hygiene Data'!$D$11,0,10*ROW('Hygiene Data'!D139)))</f>
        <v/>
      </c>
      <c r="DP145" s="292" t="str">
        <f ca="true">+IF(OFFSET('Hygiene Data'!$D$12,0,10*ROW('Hygiene Data'!D139))="","",OFFSET('Hygiene Data'!$D$12,0,10*ROW('Hygiene Data'!D139)))</f>
        <v/>
      </c>
      <c r="DQ145" s="292" t="str">
        <f ca="true">+IF(OFFSET('Hygiene Data'!$D$13,0,10*ROW('Hygiene Data'!D139))="","",OFFSET('Hygiene Data'!$D$13,0,10*ROW('Hygiene Data'!D139)))</f>
        <v/>
      </c>
      <c r="DR145" s="292" t="str">
        <f ca="true">+IF(OFFSET('Hygiene Data'!$E$11,0,10*ROW('Hygiene Data'!E139))="","",OFFSET('Hygiene Data'!$E$11,0,10*ROW('Hygiene Data'!E139)))</f>
        <v/>
      </c>
      <c r="DS145" s="292" t="str">
        <f ca="true">+IF(OFFSET('Hygiene Data'!$E$12,0,10*ROW('Hygiene Data'!E139))="","",OFFSET('Hygiene Data'!$E$12,0,10*ROW('Hygiene Data'!E139)))</f>
        <v/>
      </c>
      <c r="DT145" s="292" t="str">
        <f ca="true">+IF(OFFSET('Hygiene Data'!$E$13,0,10*ROW('Hygiene Data'!E139))="","",OFFSET('Hygiene Data'!$E$13,0,10*ROW('Hygiene Data'!E139)))</f>
        <v/>
      </c>
      <c r="DU145" s="292" t="str">
        <f ca="true">+IF(OFFSET('Hygiene Data'!$F$11,0,10*ROW('Hygiene Data'!F139))="","",OFFSET('Hygiene Data'!$F$11,0,10*ROW('Hygiene Data'!F139)))</f>
        <v/>
      </c>
      <c r="DV145" s="292" t="str">
        <f ca="true">+IF(OFFSET('Hygiene Data'!$F$12,0,10*ROW('Hygiene Data'!F139))="","",OFFSET('Hygiene Data'!$F$12,0,10*ROW('Hygiene Data'!F139)))</f>
        <v/>
      </c>
      <c r="DW145" s="292" t="str">
        <f ca="true">+IF(OFFSET('Hygiene Data'!$F$13,0,10*ROW('Hygiene Data'!F139))="","",OFFSET('Hygiene Data'!$F$13,0,10*ROW('Hygiene Data'!F139)))</f>
        <v/>
      </c>
      <c r="DX145" s="292" t="str">
        <f ca="true">+IF(OFFSET('Hygiene Data'!$G$11,0,10*ROW('Hygiene Data'!G139))="","",OFFSET('Hygiene Data'!$G$11,0,10*ROW('Hygiene Data'!G139)))</f>
        <v/>
      </c>
      <c r="DY145" s="292" t="str">
        <f ca="true">+IF(OFFSET('Hygiene Data'!$G$12,0,10*ROW('Hygiene Data'!G139))="","",OFFSET('Hygiene Data'!$G$12,0,10*ROW('Hygiene Data'!G139)))</f>
        <v/>
      </c>
      <c r="DZ145" s="292" t="str">
        <f ca="true">+IF(OFFSET('Hygiene Data'!$G$13,0,10*ROW('Hygiene Data'!G139))="","",OFFSET('Hygiene Data'!$G$13,0,10*ROW('Hygiene Data'!G139)))</f>
        <v/>
      </c>
      <c r="EA145" s="292" t="str">
        <f ca="true">+IF(OFFSET('Hygiene Data'!$H$11,0,10*ROW('Hygiene Data'!H139))="","",OFFSET('Hygiene Data'!$H$11,0,10*ROW('Hygiene Data'!H139)))</f>
        <v/>
      </c>
      <c r="EB145" s="292" t="str">
        <f ca="true">+IF(OFFSET('Hygiene Data'!$H$12,0,10*ROW('Hygiene Data'!H139))="","",OFFSET('Hygiene Data'!$H$12,0,10*ROW('Hygiene Data'!H139)))</f>
        <v/>
      </c>
      <c r="EC145" s="292" t="str">
        <f ca="true">+IF(OFFSET('Hygiene Data'!$H$13,0,10*ROW('Hygiene Data'!H139))="","",OFFSET('Hygiene Data'!$H$13,0,10*ROW('Hygiene Data'!H139)))</f>
        <v/>
      </c>
      <c r="ED145" s="292" t="str">
        <f ca="true">+IF(OFFSET('Hygiene Data'!$I$11,0,10*ROW('Hygiene Data'!I139))="","",OFFSET('Hygiene Data'!$I$11,0,10*ROW('Hygiene Data'!I139)))</f>
        <v/>
      </c>
      <c r="EE145" s="292" t="str">
        <f ca="true">+IF(OFFSET('Hygiene Data'!$I$12,0,10*ROW('Hygiene Data'!I139))="","",OFFSET('Hygiene Data'!$I$12,0,10*ROW('Hygiene Data'!I139)))</f>
        <v/>
      </c>
      <c r="EF145" s="29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8"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2"/>
      <c r="BS146" s="292" t="str">
        <f ca="true">+IF(OFFSET('Water Data'!$D$27,0,10*ROW('Water Data'!D140))="","",OFFSET('Water Data'!$D$27,0,10*ROW('Water Data'!D140)))</f>
        <v/>
      </c>
      <c r="BT146" s="292" t="str">
        <f ca="true">+IF(OFFSET('Water Data'!$D$28,0,10*ROW('Water Data'!D140))="","",OFFSET('Water Data'!$D$28,0,10*ROW('Water Data'!D140)))</f>
        <v/>
      </c>
      <c r="BU146" s="292" t="str">
        <f ca="true">+IF(OFFSET('Water Data'!$D$29,0,10*ROW('Water Data'!D140))="","",OFFSET('Water Data'!$D$29,0,10*ROW('Water Data'!D140)))</f>
        <v/>
      </c>
      <c r="BV146" s="292" t="str">
        <f ca="true">+IF(OFFSET('Water Data'!$E$27,0,10*ROW('Water Data'!E140))="","",OFFSET('Water Data'!$E$27,0,10*ROW('Water Data'!E140)))</f>
        <v/>
      </c>
      <c r="BW146" s="292" t="str">
        <f ca="true">+IF(OFFSET('Water Data'!$E$28,0,10*ROW('Water Data'!E140))="","",OFFSET('Water Data'!$E$28,0,10*ROW('Water Data'!E140)))</f>
        <v/>
      </c>
      <c r="BX146" s="292" t="str">
        <f ca="true">+IF(OFFSET('Water Data'!$E$29,0,10*ROW('Water Data'!E140))="","",OFFSET('Water Data'!$E$29,0,10*ROW('Water Data'!E140)))</f>
        <v/>
      </c>
      <c r="BY146" s="292" t="str">
        <f ca="true">+IF(OFFSET('Water Data'!$F$27,0,10*ROW('Water Data'!F140))="","",OFFSET('Water Data'!$F$27,0,10*ROW('Water Data'!F140)))</f>
        <v/>
      </c>
      <c r="BZ146" s="292" t="str">
        <f ca="true">+IF(OFFSET('Water Data'!$F$28,0,10*ROW('Water Data'!F140))="","",OFFSET('Water Data'!$F$28,0,10*ROW('Water Data'!F140)))</f>
        <v/>
      </c>
      <c r="CA146" s="292" t="str">
        <f ca="true">+IF(OFFSET('Water Data'!$F$29,0,10*ROW('Water Data'!F140))="","",OFFSET('Water Data'!$F$29,0,10*ROW('Water Data'!F140)))</f>
        <v/>
      </c>
      <c r="CB146" s="292" t="str">
        <f ca="true">+IF(OFFSET('Water Data'!$G$27,0,10*ROW('Water Data'!G140))="","",OFFSET('Water Data'!$G$27,0,10*ROW('Water Data'!G140)))</f>
        <v/>
      </c>
      <c r="CC146" s="292" t="str">
        <f ca="true">+IF(OFFSET('Water Data'!$G$28,0,10*ROW('Water Data'!G140))="","",OFFSET('Water Data'!$G$28,0,10*ROW('Water Data'!G140)))</f>
        <v/>
      </c>
      <c r="CD146" s="292" t="str">
        <f ca="true">+IF(OFFSET('Water Data'!$G$29,0,10*ROW('Water Data'!G140))="","",OFFSET('Water Data'!$G$29,0,10*ROW('Water Data'!G140)))</f>
        <v/>
      </c>
      <c r="CE146" s="292" t="str">
        <f ca="true">+IF(OFFSET('Water Data'!$H$27,0,10*ROW('Water Data'!H140))="","",OFFSET('Water Data'!$H$27,0,10*ROW('Water Data'!H140)))</f>
        <v/>
      </c>
      <c r="CF146" s="292" t="str">
        <f ca="true">+IF(OFFSET('Water Data'!$H$28,0,10*ROW('Water Data'!H140))="","",OFFSET('Water Data'!$H$28,0,10*ROW('Water Data'!H140)))</f>
        <v/>
      </c>
      <c r="CG146" s="292" t="str">
        <f ca="true">+IF(OFFSET('Water Data'!$H$29,0,10*ROW('Water Data'!H140))="","",OFFSET('Water Data'!$H$29,0,10*ROW('Water Data'!H140)))</f>
        <v/>
      </c>
      <c r="CH146" s="292" t="str">
        <f ca="true">+IF(OFFSET('Water Data'!$I$27,0,10*ROW('Water Data'!I140))="","",OFFSET('Water Data'!$I$27,0,10*ROW('Water Data'!I140)))</f>
        <v/>
      </c>
      <c r="CI146" s="292" t="str">
        <f ca="true">+IF(OFFSET('Water Data'!$I$28,0,10*ROW('Water Data'!I140))="","",OFFSET('Water Data'!$I$28,0,10*ROW('Water Data'!I140)))</f>
        <v/>
      </c>
      <c r="CJ146" s="292" t="str">
        <f ca="true">+IF(OFFSET('Water Data'!$I$29,0,10*ROW('Water Data'!I140))="","",OFFSET('Water Data'!$I$29,0,10*ROW('Water Data'!I140)))</f>
        <v/>
      </c>
      <c r="CK146" s="292" t="str">
        <f ca="true">+IF(OFFSET('Sanitation Data'!$D$28,0,10*ROW('Sanitation Data'!D140))="","",OFFSET('Sanitation Data'!$D$28,0,10*ROW('Sanitation Data'!D140)))</f>
        <v/>
      </c>
      <c r="CL146" s="292" t="str">
        <f ca="true">+IF(OFFSET('Sanitation Data'!$D$29,0,10*ROW('Sanitation Data'!D140))="","",OFFSET('Sanitation Data'!$D$29,0,10*ROW('Sanitation Data'!D140)))</f>
        <v/>
      </c>
      <c r="CM146" s="292" t="str">
        <f ca="true">+IF(OFFSET('Sanitation Data'!$D$30,0,10*ROW('Sanitation Data'!D140))="","",OFFSET('Sanitation Data'!$D$30,0,10*ROW('Sanitation Data'!D140)))</f>
        <v/>
      </c>
      <c r="CN146" s="292" t="str">
        <f ca="true">+IF(OFFSET('Sanitation Data'!$D$31,0,10*ROW('Sanitation Data'!D140))="","",OFFSET('Sanitation Data'!$D$31,0,10*ROW('Sanitation Data'!D140)))</f>
        <v/>
      </c>
      <c r="CO146" s="292" t="str">
        <f ca="true">+IF(OFFSET('Sanitation Data'!$D$32,0,10*ROW('Sanitation Data'!D140))="","",OFFSET('Sanitation Data'!$D$32,0,10*ROW('Sanitation Data'!D140)))</f>
        <v/>
      </c>
      <c r="CP146" s="292" t="str">
        <f ca="true">+IF(OFFSET('Sanitation Data'!$E$28,0,10*ROW('Sanitation Data'!E140))="","",OFFSET('Sanitation Data'!$E$28,0,10*ROW('Sanitation Data'!E140)))</f>
        <v/>
      </c>
      <c r="CQ146" s="292" t="str">
        <f ca="true">+IF(OFFSET('Sanitation Data'!$E$29,0,10*ROW('Sanitation Data'!E140))="","",OFFSET('Sanitation Data'!$E$29,0,10*ROW('Sanitation Data'!E140)))</f>
        <v/>
      </c>
      <c r="CR146" s="292" t="str">
        <f ca="true">+IF(OFFSET('Sanitation Data'!$E$30,0,10*ROW('Sanitation Data'!E140))="","",OFFSET('Sanitation Data'!$E$30,0,10*ROW('Sanitation Data'!E140)))</f>
        <v/>
      </c>
      <c r="CS146" s="292" t="str">
        <f ca="true">+IF(OFFSET('Sanitation Data'!$E$31,0,10*ROW('Sanitation Data'!E140))="","",OFFSET('Sanitation Data'!$E$31,0,10*ROW('Sanitation Data'!E140)))</f>
        <v/>
      </c>
      <c r="CT146" s="292" t="str">
        <f ca="true">+IF(OFFSET('Sanitation Data'!$E$32,0,10*ROW('Sanitation Data'!E140))="","",OFFSET('Sanitation Data'!$E$32,0,10*ROW('Sanitation Data'!E140)))</f>
        <v/>
      </c>
      <c r="CU146" s="292" t="str">
        <f ca="true">+IF(OFFSET('Sanitation Data'!$F$28,0,10*ROW('Sanitation Data'!F140))="","",OFFSET('Sanitation Data'!$F$28,0,10*ROW('Sanitation Data'!F140)))</f>
        <v/>
      </c>
      <c r="CV146" s="292" t="str">
        <f ca="true">+IF(OFFSET('Sanitation Data'!$F$29,0,10*ROW('Sanitation Data'!F140))="","",OFFSET('Sanitation Data'!$F$29,0,10*ROW('Sanitation Data'!F140)))</f>
        <v/>
      </c>
      <c r="CW146" s="292" t="str">
        <f ca="true">+IF(OFFSET('Sanitation Data'!$F$30,0,10*ROW('Sanitation Data'!F140))="","",OFFSET('Sanitation Data'!$F$30,0,10*ROW('Sanitation Data'!F140)))</f>
        <v/>
      </c>
      <c r="CX146" s="292" t="str">
        <f ca="true">+IF(OFFSET('Sanitation Data'!$F$31,0,10*ROW('Sanitation Data'!F140))="","",OFFSET('Sanitation Data'!$F$31,0,10*ROW('Sanitation Data'!F140)))</f>
        <v/>
      </c>
      <c r="CY146" s="292" t="str">
        <f ca="true">+IF(OFFSET('Sanitation Data'!$F$32,0,10*ROW('Sanitation Data'!F140))="","",OFFSET('Sanitation Data'!$F$32,0,10*ROW('Sanitation Data'!F140)))</f>
        <v/>
      </c>
      <c r="CZ146" s="292" t="str">
        <f ca="true">+IF(OFFSET('Sanitation Data'!$G$28,0,10*ROW('Sanitation Data'!G140))="","",OFFSET('Sanitation Data'!$G$28,0,10*ROW('Sanitation Data'!G140)))</f>
        <v/>
      </c>
      <c r="DA146" s="292" t="str">
        <f ca="true">+IF(OFFSET('Sanitation Data'!$G$29,0,10*ROW('Sanitation Data'!G140))="","",OFFSET('Sanitation Data'!$G$29,0,10*ROW('Sanitation Data'!G140)))</f>
        <v/>
      </c>
      <c r="DB146" s="292" t="str">
        <f ca="true">+IF(OFFSET('Sanitation Data'!$G$30,0,10*ROW('Sanitation Data'!G140))="","",OFFSET('Sanitation Data'!$G$30,0,10*ROW('Sanitation Data'!G140)))</f>
        <v/>
      </c>
      <c r="DC146" s="292" t="str">
        <f ca="true">+IF(OFFSET('Sanitation Data'!$G$31,0,10*ROW('Sanitation Data'!G140))="","",OFFSET('Sanitation Data'!$G$31,0,10*ROW('Sanitation Data'!G140)))</f>
        <v/>
      </c>
      <c r="DD146" s="292" t="str">
        <f ca="true">+IF(OFFSET('Sanitation Data'!$G$32,0,10*ROW('Sanitation Data'!G140))="","",OFFSET('Sanitation Data'!$G$32,0,10*ROW('Sanitation Data'!G140)))</f>
        <v/>
      </c>
      <c r="DE146" s="292" t="str">
        <f ca="true">+IF(OFFSET('Sanitation Data'!$H$28,0,10*ROW('Sanitation Data'!H140))="","",OFFSET('Sanitation Data'!$H$28,0,10*ROW('Sanitation Data'!H140)))</f>
        <v/>
      </c>
      <c r="DF146" s="292" t="str">
        <f ca="true">+IF(OFFSET('Sanitation Data'!$H$29,0,10*ROW('Sanitation Data'!H140))="","",OFFSET('Sanitation Data'!$H$29,0,10*ROW('Sanitation Data'!H140)))</f>
        <v/>
      </c>
      <c r="DG146" s="292" t="str">
        <f ca="true">+IF(OFFSET('Sanitation Data'!$H$30,0,10*ROW('Sanitation Data'!H140))="","",OFFSET('Sanitation Data'!$H$30,0,10*ROW('Sanitation Data'!H140)))</f>
        <v/>
      </c>
      <c r="DH146" s="292" t="str">
        <f ca="true">+IF(OFFSET('Sanitation Data'!$H$31,0,10*ROW('Sanitation Data'!H140))="","",OFFSET('Sanitation Data'!$H$31,0,10*ROW('Sanitation Data'!H140)))</f>
        <v/>
      </c>
      <c r="DI146" s="292" t="str">
        <f ca="true">+IF(OFFSET('Sanitation Data'!$H$32,0,10*ROW('Sanitation Data'!H140))="","",OFFSET('Sanitation Data'!$H$32,0,10*ROW('Sanitation Data'!H140)))</f>
        <v/>
      </c>
      <c r="DJ146" s="292" t="str">
        <f ca="true">+IF(OFFSET('Sanitation Data'!$I$28,0,10*ROW('Sanitation Data'!I140))="","",OFFSET('Sanitation Data'!$I$28,0,10*ROW('Sanitation Data'!I140)))</f>
        <v/>
      </c>
      <c r="DK146" s="292" t="str">
        <f ca="true">+IF(OFFSET('Sanitation Data'!$I$29,0,10*ROW('Sanitation Data'!I140))="","",OFFSET('Sanitation Data'!$I$29,0,10*ROW('Sanitation Data'!I140)))</f>
        <v/>
      </c>
      <c r="DL146" s="292" t="str">
        <f ca="true">+IF(OFFSET('Sanitation Data'!$I$30,0,10*ROW('Sanitation Data'!I140))="","",OFFSET('Sanitation Data'!$I$30,0,10*ROW('Sanitation Data'!I140)))</f>
        <v/>
      </c>
      <c r="DM146" s="292" t="str">
        <f ca="true">+IF(OFFSET('Sanitation Data'!$I$31,0,10*ROW('Sanitation Data'!I140))="","",OFFSET('Sanitation Data'!$I$31,0,10*ROW('Sanitation Data'!I140)))</f>
        <v/>
      </c>
      <c r="DN146" s="292" t="str">
        <f ca="true">+IF(OFFSET('Sanitation Data'!$I$32,0,10*ROW('Sanitation Data'!I140))="","",OFFSET('Sanitation Data'!$I$32,0,10*ROW('Sanitation Data'!I140)))</f>
        <v/>
      </c>
      <c r="DO146" s="292" t="str">
        <f ca="true">+IF(OFFSET('Hygiene Data'!$D$11,0,10*ROW('Hygiene Data'!D140))="","",OFFSET('Hygiene Data'!$D$11,0,10*ROW('Hygiene Data'!D140)))</f>
        <v/>
      </c>
      <c r="DP146" s="292" t="str">
        <f ca="true">+IF(OFFSET('Hygiene Data'!$D$12,0,10*ROW('Hygiene Data'!D140))="","",OFFSET('Hygiene Data'!$D$12,0,10*ROW('Hygiene Data'!D140)))</f>
        <v/>
      </c>
      <c r="DQ146" s="292" t="str">
        <f ca="true">+IF(OFFSET('Hygiene Data'!$D$13,0,10*ROW('Hygiene Data'!D140))="","",OFFSET('Hygiene Data'!$D$13,0,10*ROW('Hygiene Data'!D140)))</f>
        <v/>
      </c>
      <c r="DR146" s="292" t="str">
        <f ca="true">+IF(OFFSET('Hygiene Data'!$E$11,0,10*ROW('Hygiene Data'!E140))="","",OFFSET('Hygiene Data'!$E$11,0,10*ROW('Hygiene Data'!E140)))</f>
        <v/>
      </c>
      <c r="DS146" s="292" t="str">
        <f ca="true">+IF(OFFSET('Hygiene Data'!$E$12,0,10*ROW('Hygiene Data'!E140))="","",OFFSET('Hygiene Data'!$E$12,0,10*ROW('Hygiene Data'!E140)))</f>
        <v/>
      </c>
      <c r="DT146" s="292" t="str">
        <f ca="true">+IF(OFFSET('Hygiene Data'!$E$13,0,10*ROW('Hygiene Data'!E140))="","",OFFSET('Hygiene Data'!$E$13,0,10*ROW('Hygiene Data'!E140)))</f>
        <v/>
      </c>
      <c r="DU146" s="292" t="str">
        <f ca="true">+IF(OFFSET('Hygiene Data'!$F$11,0,10*ROW('Hygiene Data'!F140))="","",OFFSET('Hygiene Data'!$F$11,0,10*ROW('Hygiene Data'!F140)))</f>
        <v/>
      </c>
      <c r="DV146" s="292" t="str">
        <f ca="true">+IF(OFFSET('Hygiene Data'!$F$12,0,10*ROW('Hygiene Data'!F140))="","",OFFSET('Hygiene Data'!$F$12,0,10*ROW('Hygiene Data'!F140)))</f>
        <v/>
      </c>
      <c r="DW146" s="292" t="str">
        <f ca="true">+IF(OFFSET('Hygiene Data'!$F$13,0,10*ROW('Hygiene Data'!F140))="","",OFFSET('Hygiene Data'!$F$13,0,10*ROW('Hygiene Data'!F140)))</f>
        <v/>
      </c>
      <c r="DX146" s="292" t="str">
        <f ca="true">+IF(OFFSET('Hygiene Data'!$G$11,0,10*ROW('Hygiene Data'!G140))="","",OFFSET('Hygiene Data'!$G$11,0,10*ROW('Hygiene Data'!G140)))</f>
        <v/>
      </c>
      <c r="DY146" s="292" t="str">
        <f ca="true">+IF(OFFSET('Hygiene Data'!$G$12,0,10*ROW('Hygiene Data'!G140))="","",OFFSET('Hygiene Data'!$G$12,0,10*ROW('Hygiene Data'!G140)))</f>
        <v/>
      </c>
      <c r="DZ146" s="292" t="str">
        <f ca="true">+IF(OFFSET('Hygiene Data'!$G$13,0,10*ROW('Hygiene Data'!G140))="","",OFFSET('Hygiene Data'!$G$13,0,10*ROW('Hygiene Data'!G140)))</f>
        <v/>
      </c>
      <c r="EA146" s="292" t="str">
        <f ca="true">+IF(OFFSET('Hygiene Data'!$H$11,0,10*ROW('Hygiene Data'!H140))="","",OFFSET('Hygiene Data'!$H$11,0,10*ROW('Hygiene Data'!H140)))</f>
        <v/>
      </c>
      <c r="EB146" s="292" t="str">
        <f ca="true">+IF(OFFSET('Hygiene Data'!$H$12,0,10*ROW('Hygiene Data'!H140))="","",OFFSET('Hygiene Data'!$H$12,0,10*ROW('Hygiene Data'!H140)))</f>
        <v/>
      </c>
      <c r="EC146" s="292" t="str">
        <f ca="true">+IF(OFFSET('Hygiene Data'!$H$13,0,10*ROW('Hygiene Data'!H140))="","",OFFSET('Hygiene Data'!$H$13,0,10*ROW('Hygiene Data'!H140)))</f>
        <v/>
      </c>
      <c r="ED146" s="292" t="str">
        <f ca="true">+IF(OFFSET('Hygiene Data'!$I$11,0,10*ROW('Hygiene Data'!I140))="","",OFFSET('Hygiene Data'!$I$11,0,10*ROW('Hygiene Data'!I140)))</f>
        <v/>
      </c>
      <c r="EE146" s="292" t="str">
        <f ca="true">+IF(OFFSET('Hygiene Data'!$I$12,0,10*ROW('Hygiene Data'!I140))="","",OFFSET('Hygiene Data'!$I$12,0,10*ROW('Hygiene Data'!I140)))</f>
        <v/>
      </c>
      <c r="EF146" s="29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8"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2"/>
      <c r="BS147" s="292" t="str">
        <f ca="true">+IF(OFFSET('Water Data'!$D$27,0,10*ROW('Water Data'!D141))="","",OFFSET('Water Data'!$D$27,0,10*ROW('Water Data'!D141)))</f>
        <v/>
      </c>
      <c r="BT147" s="292" t="str">
        <f ca="true">+IF(OFFSET('Water Data'!$D$28,0,10*ROW('Water Data'!D141))="","",OFFSET('Water Data'!$D$28,0,10*ROW('Water Data'!D141)))</f>
        <v/>
      </c>
      <c r="BU147" s="292" t="str">
        <f ca="true">+IF(OFFSET('Water Data'!$D$29,0,10*ROW('Water Data'!D141))="","",OFFSET('Water Data'!$D$29,0,10*ROW('Water Data'!D141)))</f>
        <v/>
      </c>
      <c r="BV147" s="292" t="str">
        <f ca="true">+IF(OFFSET('Water Data'!$E$27,0,10*ROW('Water Data'!E141))="","",OFFSET('Water Data'!$E$27,0,10*ROW('Water Data'!E141)))</f>
        <v/>
      </c>
      <c r="BW147" s="292" t="str">
        <f ca="true">+IF(OFFSET('Water Data'!$E$28,0,10*ROW('Water Data'!E141))="","",OFFSET('Water Data'!$E$28,0,10*ROW('Water Data'!E141)))</f>
        <v/>
      </c>
      <c r="BX147" s="292" t="str">
        <f ca="true">+IF(OFFSET('Water Data'!$E$29,0,10*ROW('Water Data'!E141))="","",OFFSET('Water Data'!$E$29,0,10*ROW('Water Data'!E141)))</f>
        <v/>
      </c>
      <c r="BY147" s="292" t="str">
        <f ca="true">+IF(OFFSET('Water Data'!$F$27,0,10*ROW('Water Data'!F141))="","",OFFSET('Water Data'!$F$27,0,10*ROW('Water Data'!F141)))</f>
        <v/>
      </c>
      <c r="BZ147" s="292" t="str">
        <f ca="true">+IF(OFFSET('Water Data'!$F$28,0,10*ROW('Water Data'!F141))="","",OFFSET('Water Data'!$F$28,0,10*ROW('Water Data'!F141)))</f>
        <v/>
      </c>
      <c r="CA147" s="292" t="str">
        <f ca="true">+IF(OFFSET('Water Data'!$F$29,0,10*ROW('Water Data'!F141))="","",OFFSET('Water Data'!$F$29,0,10*ROW('Water Data'!F141)))</f>
        <v/>
      </c>
      <c r="CB147" s="292" t="str">
        <f ca="true">+IF(OFFSET('Water Data'!$G$27,0,10*ROW('Water Data'!G141))="","",OFFSET('Water Data'!$G$27,0,10*ROW('Water Data'!G141)))</f>
        <v/>
      </c>
      <c r="CC147" s="292" t="str">
        <f ca="true">+IF(OFFSET('Water Data'!$G$28,0,10*ROW('Water Data'!G141))="","",OFFSET('Water Data'!$G$28,0,10*ROW('Water Data'!G141)))</f>
        <v/>
      </c>
      <c r="CD147" s="292" t="str">
        <f ca="true">+IF(OFFSET('Water Data'!$G$29,0,10*ROW('Water Data'!G141))="","",OFFSET('Water Data'!$G$29,0,10*ROW('Water Data'!G141)))</f>
        <v/>
      </c>
      <c r="CE147" s="292" t="str">
        <f ca="true">+IF(OFFSET('Water Data'!$H$27,0,10*ROW('Water Data'!H141))="","",OFFSET('Water Data'!$H$27,0,10*ROW('Water Data'!H141)))</f>
        <v/>
      </c>
      <c r="CF147" s="292" t="str">
        <f ca="true">+IF(OFFSET('Water Data'!$H$28,0,10*ROW('Water Data'!H141))="","",OFFSET('Water Data'!$H$28,0,10*ROW('Water Data'!H141)))</f>
        <v/>
      </c>
      <c r="CG147" s="292" t="str">
        <f ca="true">+IF(OFFSET('Water Data'!$H$29,0,10*ROW('Water Data'!H141))="","",OFFSET('Water Data'!$H$29,0,10*ROW('Water Data'!H141)))</f>
        <v/>
      </c>
      <c r="CH147" s="292" t="str">
        <f ca="true">+IF(OFFSET('Water Data'!$I$27,0,10*ROW('Water Data'!I141))="","",OFFSET('Water Data'!$I$27,0,10*ROW('Water Data'!I141)))</f>
        <v/>
      </c>
      <c r="CI147" s="292" t="str">
        <f ca="true">+IF(OFFSET('Water Data'!$I$28,0,10*ROW('Water Data'!I141))="","",OFFSET('Water Data'!$I$28,0,10*ROW('Water Data'!I141)))</f>
        <v/>
      </c>
      <c r="CJ147" s="292" t="str">
        <f ca="true">+IF(OFFSET('Water Data'!$I$29,0,10*ROW('Water Data'!I141))="","",OFFSET('Water Data'!$I$29,0,10*ROW('Water Data'!I141)))</f>
        <v/>
      </c>
      <c r="CK147" s="292" t="str">
        <f ca="true">+IF(OFFSET('Sanitation Data'!$D$28,0,10*ROW('Sanitation Data'!D141))="","",OFFSET('Sanitation Data'!$D$28,0,10*ROW('Sanitation Data'!D141)))</f>
        <v/>
      </c>
      <c r="CL147" s="292" t="str">
        <f ca="true">+IF(OFFSET('Sanitation Data'!$D$29,0,10*ROW('Sanitation Data'!D141))="","",OFFSET('Sanitation Data'!$D$29,0,10*ROW('Sanitation Data'!D141)))</f>
        <v/>
      </c>
      <c r="CM147" s="292" t="str">
        <f ca="true">+IF(OFFSET('Sanitation Data'!$D$30,0,10*ROW('Sanitation Data'!D141))="","",OFFSET('Sanitation Data'!$D$30,0,10*ROW('Sanitation Data'!D141)))</f>
        <v/>
      </c>
      <c r="CN147" s="292" t="str">
        <f ca="true">+IF(OFFSET('Sanitation Data'!$D$31,0,10*ROW('Sanitation Data'!D141))="","",OFFSET('Sanitation Data'!$D$31,0,10*ROW('Sanitation Data'!D141)))</f>
        <v/>
      </c>
      <c r="CO147" s="292" t="str">
        <f ca="true">+IF(OFFSET('Sanitation Data'!$D$32,0,10*ROW('Sanitation Data'!D141))="","",OFFSET('Sanitation Data'!$D$32,0,10*ROW('Sanitation Data'!D141)))</f>
        <v/>
      </c>
      <c r="CP147" s="292" t="str">
        <f ca="true">+IF(OFFSET('Sanitation Data'!$E$28,0,10*ROW('Sanitation Data'!E141))="","",OFFSET('Sanitation Data'!$E$28,0,10*ROW('Sanitation Data'!E141)))</f>
        <v/>
      </c>
      <c r="CQ147" s="292" t="str">
        <f ca="true">+IF(OFFSET('Sanitation Data'!$E$29,0,10*ROW('Sanitation Data'!E141))="","",OFFSET('Sanitation Data'!$E$29,0,10*ROW('Sanitation Data'!E141)))</f>
        <v/>
      </c>
      <c r="CR147" s="292" t="str">
        <f ca="true">+IF(OFFSET('Sanitation Data'!$E$30,0,10*ROW('Sanitation Data'!E141))="","",OFFSET('Sanitation Data'!$E$30,0,10*ROW('Sanitation Data'!E141)))</f>
        <v/>
      </c>
      <c r="CS147" s="292" t="str">
        <f ca="true">+IF(OFFSET('Sanitation Data'!$E$31,0,10*ROW('Sanitation Data'!E141))="","",OFFSET('Sanitation Data'!$E$31,0,10*ROW('Sanitation Data'!E141)))</f>
        <v/>
      </c>
      <c r="CT147" s="292" t="str">
        <f ca="true">+IF(OFFSET('Sanitation Data'!$E$32,0,10*ROW('Sanitation Data'!E141))="","",OFFSET('Sanitation Data'!$E$32,0,10*ROW('Sanitation Data'!E141)))</f>
        <v/>
      </c>
      <c r="CU147" s="292" t="str">
        <f ca="true">+IF(OFFSET('Sanitation Data'!$F$28,0,10*ROW('Sanitation Data'!F141))="","",OFFSET('Sanitation Data'!$F$28,0,10*ROW('Sanitation Data'!F141)))</f>
        <v/>
      </c>
      <c r="CV147" s="292" t="str">
        <f ca="true">+IF(OFFSET('Sanitation Data'!$F$29,0,10*ROW('Sanitation Data'!F141))="","",OFFSET('Sanitation Data'!$F$29,0,10*ROW('Sanitation Data'!F141)))</f>
        <v/>
      </c>
      <c r="CW147" s="292" t="str">
        <f ca="true">+IF(OFFSET('Sanitation Data'!$F$30,0,10*ROW('Sanitation Data'!F141))="","",OFFSET('Sanitation Data'!$F$30,0,10*ROW('Sanitation Data'!F141)))</f>
        <v/>
      </c>
      <c r="CX147" s="292" t="str">
        <f ca="true">+IF(OFFSET('Sanitation Data'!$F$31,0,10*ROW('Sanitation Data'!F141))="","",OFFSET('Sanitation Data'!$F$31,0,10*ROW('Sanitation Data'!F141)))</f>
        <v/>
      </c>
      <c r="CY147" s="292" t="str">
        <f ca="true">+IF(OFFSET('Sanitation Data'!$F$32,0,10*ROW('Sanitation Data'!F141))="","",OFFSET('Sanitation Data'!$F$32,0,10*ROW('Sanitation Data'!F141)))</f>
        <v/>
      </c>
      <c r="CZ147" s="292" t="str">
        <f ca="true">+IF(OFFSET('Sanitation Data'!$G$28,0,10*ROW('Sanitation Data'!G141))="","",OFFSET('Sanitation Data'!$G$28,0,10*ROW('Sanitation Data'!G141)))</f>
        <v/>
      </c>
      <c r="DA147" s="292" t="str">
        <f ca="true">+IF(OFFSET('Sanitation Data'!$G$29,0,10*ROW('Sanitation Data'!G141))="","",OFFSET('Sanitation Data'!$G$29,0,10*ROW('Sanitation Data'!G141)))</f>
        <v/>
      </c>
      <c r="DB147" s="292" t="str">
        <f ca="true">+IF(OFFSET('Sanitation Data'!$G$30,0,10*ROW('Sanitation Data'!G141))="","",OFFSET('Sanitation Data'!$G$30,0,10*ROW('Sanitation Data'!G141)))</f>
        <v/>
      </c>
      <c r="DC147" s="292" t="str">
        <f ca="true">+IF(OFFSET('Sanitation Data'!$G$31,0,10*ROW('Sanitation Data'!G141))="","",OFFSET('Sanitation Data'!$G$31,0,10*ROW('Sanitation Data'!G141)))</f>
        <v/>
      </c>
      <c r="DD147" s="292" t="str">
        <f ca="true">+IF(OFFSET('Sanitation Data'!$G$32,0,10*ROW('Sanitation Data'!G141))="","",OFFSET('Sanitation Data'!$G$32,0,10*ROW('Sanitation Data'!G141)))</f>
        <v/>
      </c>
      <c r="DE147" s="292" t="str">
        <f ca="true">+IF(OFFSET('Sanitation Data'!$H$28,0,10*ROW('Sanitation Data'!H141))="","",OFFSET('Sanitation Data'!$H$28,0,10*ROW('Sanitation Data'!H141)))</f>
        <v/>
      </c>
      <c r="DF147" s="292" t="str">
        <f ca="true">+IF(OFFSET('Sanitation Data'!$H$29,0,10*ROW('Sanitation Data'!H141))="","",OFFSET('Sanitation Data'!$H$29,0,10*ROW('Sanitation Data'!H141)))</f>
        <v/>
      </c>
      <c r="DG147" s="292" t="str">
        <f ca="true">+IF(OFFSET('Sanitation Data'!$H$30,0,10*ROW('Sanitation Data'!H141))="","",OFFSET('Sanitation Data'!$H$30,0,10*ROW('Sanitation Data'!H141)))</f>
        <v/>
      </c>
      <c r="DH147" s="292" t="str">
        <f ca="true">+IF(OFFSET('Sanitation Data'!$H$31,0,10*ROW('Sanitation Data'!H141))="","",OFFSET('Sanitation Data'!$H$31,0,10*ROW('Sanitation Data'!H141)))</f>
        <v/>
      </c>
      <c r="DI147" s="292" t="str">
        <f ca="true">+IF(OFFSET('Sanitation Data'!$H$32,0,10*ROW('Sanitation Data'!H141))="","",OFFSET('Sanitation Data'!$H$32,0,10*ROW('Sanitation Data'!H141)))</f>
        <v/>
      </c>
      <c r="DJ147" s="292" t="str">
        <f ca="true">+IF(OFFSET('Sanitation Data'!$I$28,0,10*ROW('Sanitation Data'!I141))="","",OFFSET('Sanitation Data'!$I$28,0,10*ROW('Sanitation Data'!I141)))</f>
        <v/>
      </c>
      <c r="DK147" s="292" t="str">
        <f ca="true">+IF(OFFSET('Sanitation Data'!$I$29,0,10*ROW('Sanitation Data'!I141))="","",OFFSET('Sanitation Data'!$I$29,0,10*ROW('Sanitation Data'!I141)))</f>
        <v/>
      </c>
      <c r="DL147" s="292" t="str">
        <f ca="true">+IF(OFFSET('Sanitation Data'!$I$30,0,10*ROW('Sanitation Data'!I141))="","",OFFSET('Sanitation Data'!$I$30,0,10*ROW('Sanitation Data'!I141)))</f>
        <v/>
      </c>
      <c r="DM147" s="292" t="str">
        <f ca="true">+IF(OFFSET('Sanitation Data'!$I$31,0,10*ROW('Sanitation Data'!I141))="","",OFFSET('Sanitation Data'!$I$31,0,10*ROW('Sanitation Data'!I141)))</f>
        <v/>
      </c>
      <c r="DN147" s="292" t="str">
        <f ca="true">+IF(OFFSET('Sanitation Data'!$I$32,0,10*ROW('Sanitation Data'!I141))="","",OFFSET('Sanitation Data'!$I$32,0,10*ROW('Sanitation Data'!I141)))</f>
        <v/>
      </c>
      <c r="DO147" s="292" t="str">
        <f ca="true">+IF(OFFSET('Hygiene Data'!$D$11,0,10*ROW('Hygiene Data'!D141))="","",OFFSET('Hygiene Data'!$D$11,0,10*ROW('Hygiene Data'!D141)))</f>
        <v/>
      </c>
      <c r="DP147" s="292" t="str">
        <f ca="true">+IF(OFFSET('Hygiene Data'!$D$12,0,10*ROW('Hygiene Data'!D141))="","",OFFSET('Hygiene Data'!$D$12,0,10*ROW('Hygiene Data'!D141)))</f>
        <v/>
      </c>
      <c r="DQ147" s="292" t="str">
        <f ca="true">+IF(OFFSET('Hygiene Data'!$D$13,0,10*ROW('Hygiene Data'!D141))="","",OFFSET('Hygiene Data'!$D$13,0,10*ROW('Hygiene Data'!D141)))</f>
        <v/>
      </c>
      <c r="DR147" s="292" t="str">
        <f ca="true">+IF(OFFSET('Hygiene Data'!$E$11,0,10*ROW('Hygiene Data'!E141))="","",OFFSET('Hygiene Data'!$E$11,0,10*ROW('Hygiene Data'!E141)))</f>
        <v/>
      </c>
      <c r="DS147" s="292" t="str">
        <f ca="true">+IF(OFFSET('Hygiene Data'!$E$12,0,10*ROW('Hygiene Data'!E141))="","",OFFSET('Hygiene Data'!$E$12,0,10*ROW('Hygiene Data'!E141)))</f>
        <v/>
      </c>
      <c r="DT147" s="292" t="str">
        <f ca="true">+IF(OFFSET('Hygiene Data'!$E$13,0,10*ROW('Hygiene Data'!E141))="","",OFFSET('Hygiene Data'!$E$13,0,10*ROW('Hygiene Data'!E141)))</f>
        <v/>
      </c>
      <c r="DU147" s="292" t="str">
        <f ca="true">+IF(OFFSET('Hygiene Data'!$F$11,0,10*ROW('Hygiene Data'!F141))="","",OFFSET('Hygiene Data'!$F$11,0,10*ROW('Hygiene Data'!F141)))</f>
        <v/>
      </c>
      <c r="DV147" s="292" t="str">
        <f ca="true">+IF(OFFSET('Hygiene Data'!$F$12,0,10*ROW('Hygiene Data'!F141))="","",OFFSET('Hygiene Data'!$F$12,0,10*ROW('Hygiene Data'!F141)))</f>
        <v/>
      </c>
      <c r="DW147" s="292" t="str">
        <f ca="true">+IF(OFFSET('Hygiene Data'!$F$13,0,10*ROW('Hygiene Data'!F141))="","",OFFSET('Hygiene Data'!$F$13,0,10*ROW('Hygiene Data'!F141)))</f>
        <v/>
      </c>
      <c r="DX147" s="292" t="str">
        <f ca="true">+IF(OFFSET('Hygiene Data'!$G$11,0,10*ROW('Hygiene Data'!G141))="","",OFFSET('Hygiene Data'!$G$11,0,10*ROW('Hygiene Data'!G141)))</f>
        <v/>
      </c>
      <c r="DY147" s="292" t="str">
        <f ca="true">+IF(OFFSET('Hygiene Data'!$G$12,0,10*ROW('Hygiene Data'!G141))="","",OFFSET('Hygiene Data'!$G$12,0,10*ROW('Hygiene Data'!G141)))</f>
        <v/>
      </c>
      <c r="DZ147" s="292" t="str">
        <f ca="true">+IF(OFFSET('Hygiene Data'!$G$13,0,10*ROW('Hygiene Data'!G141))="","",OFFSET('Hygiene Data'!$G$13,0,10*ROW('Hygiene Data'!G141)))</f>
        <v/>
      </c>
      <c r="EA147" s="292" t="str">
        <f ca="true">+IF(OFFSET('Hygiene Data'!$H$11,0,10*ROW('Hygiene Data'!H141))="","",OFFSET('Hygiene Data'!$H$11,0,10*ROW('Hygiene Data'!H141)))</f>
        <v/>
      </c>
      <c r="EB147" s="292" t="str">
        <f ca="true">+IF(OFFSET('Hygiene Data'!$H$12,0,10*ROW('Hygiene Data'!H141))="","",OFFSET('Hygiene Data'!$H$12,0,10*ROW('Hygiene Data'!H141)))</f>
        <v/>
      </c>
      <c r="EC147" s="292" t="str">
        <f ca="true">+IF(OFFSET('Hygiene Data'!$H$13,0,10*ROW('Hygiene Data'!H141))="","",OFFSET('Hygiene Data'!$H$13,0,10*ROW('Hygiene Data'!H141)))</f>
        <v/>
      </c>
      <c r="ED147" s="292" t="str">
        <f ca="true">+IF(OFFSET('Hygiene Data'!$I$11,0,10*ROW('Hygiene Data'!I141))="","",OFFSET('Hygiene Data'!$I$11,0,10*ROW('Hygiene Data'!I141)))</f>
        <v/>
      </c>
      <c r="EE147" s="292" t="str">
        <f ca="true">+IF(OFFSET('Hygiene Data'!$I$12,0,10*ROW('Hygiene Data'!I141))="","",OFFSET('Hygiene Data'!$I$12,0,10*ROW('Hygiene Data'!I141)))</f>
        <v/>
      </c>
      <c r="EF147" s="29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8"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2"/>
      <c r="BS148" s="292" t="str">
        <f ca="true">+IF(OFFSET('Water Data'!$D$27,0,10*ROW('Water Data'!D142))="","",OFFSET('Water Data'!$D$27,0,10*ROW('Water Data'!D142)))</f>
        <v/>
      </c>
      <c r="BT148" s="292" t="str">
        <f ca="true">+IF(OFFSET('Water Data'!$D$28,0,10*ROW('Water Data'!D142))="","",OFFSET('Water Data'!$D$28,0,10*ROW('Water Data'!D142)))</f>
        <v/>
      </c>
      <c r="BU148" s="292" t="str">
        <f ca="true">+IF(OFFSET('Water Data'!$D$29,0,10*ROW('Water Data'!D142))="","",OFFSET('Water Data'!$D$29,0,10*ROW('Water Data'!D142)))</f>
        <v/>
      </c>
      <c r="BV148" s="292" t="str">
        <f ca="true">+IF(OFFSET('Water Data'!$E$27,0,10*ROW('Water Data'!E142))="","",OFFSET('Water Data'!$E$27,0,10*ROW('Water Data'!E142)))</f>
        <v/>
      </c>
      <c r="BW148" s="292" t="str">
        <f ca="true">+IF(OFFSET('Water Data'!$E$28,0,10*ROW('Water Data'!E142))="","",OFFSET('Water Data'!$E$28,0,10*ROW('Water Data'!E142)))</f>
        <v/>
      </c>
      <c r="BX148" s="292" t="str">
        <f ca="true">+IF(OFFSET('Water Data'!$E$29,0,10*ROW('Water Data'!E142))="","",OFFSET('Water Data'!$E$29,0,10*ROW('Water Data'!E142)))</f>
        <v/>
      </c>
      <c r="BY148" s="292" t="str">
        <f ca="true">+IF(OFFSET('Water Data'!$F$27,0,10*ROW('Water Data'!F142))="","",OFFSET('Water Data'!$F$27,0,10*ROW('Water Data'!F142)))</f>
        <v/>
      </c>
      <c r="BZ148" s="292" t="str">
        <f ca="true">+IF(OFFSET('Water Data'!$F$28,0,10*ROW('Water Data'!F142))="","",OFFSET('Water Data'!$F$28,0,10*ROW('Water Data'!F142)))</f>
        <v/>
      </c>
      <c r="CA148" s="292" t="str">
        <f ca="true">+IF(OFFSET('Water Data'!$F$29,0,10*ROW('Water Data'!F142))="","",OFFSET('Water Data'!$F$29,0,10*ROW('Water Data'!F142)))</f>
        <v/>
      </c>
      <c r="CB148" s="292" t="str">
        <f ca="true">+IF(OFFSET('Water Data'!$G$27,0,10*ROW('Water Data'!G142))="","",OFFSET('Water Data'!$G$27,0,10*ROW('Water Data'!G142)))</f>
        <v/>
      </c>
      <c r="CC148" s="292" t="str">
        <f ca="true">+IF(OFFSET('Water Data'!$G$28,0,10*ROW('Water Data'!G142))="","",OFFSET('Water Data'!$G$28,0,10*ROW('Water Data'!G142)))</f>
        <v/>
      </c>
      <c r="CD148" s="292" t="str">
        <f ca="true">+IF(OFFSET('Water Data'!$G$29,0,10*ROW('Water Data'!G142))="","",OFFSET('Water Data'!$G$29,0,10*ROW('Water Data'!G142)))</f>
        <v/>
      </c>
      <c r="CE148" s="292" t="str">
        <f ca="true">+IF(OFFSET('Water Data'!$H$27,0,10*ROW('Water Data'!H142))="","",OFFSET('Water Data'!$H$27,0,10*ROW('Water Data'!H142)))</f>
        <v/>
      </c>
      <c r="CF148" s="292" t="str">
        <f ca="true">+IF(OFFSET('Water Data'!$H$28,0,10*ROW('Water Data'!H142))="","",OFFSET('Water Data'!$H$28,0,10*ROW('Water Data'!H142)))</f>
        <v/>
      </c>
      <c r="CG148" s="292" t="str">
        <f ca="true">+IF(OFFSET('Water Data'!$H$29,0,10*ROW('Water Data'!H142))="","",OFFSET('Water Data'!$H$29,0,10*ROW('Water Data'!H142)))</f>
        <v/>
      </c>
      <c r="CH148" s="292" t="str">
        <f ca="true">+IF(OFFSET('Water Data'!$I$27,0,10*ROW('Water Data'!I142))="","",OFFSET('Water Data'!$I$27,0,10*ROW('Water Data'!I142)))</f>
        <v/>
      </c>
      <c r="CI148" s="292" t="str">
        <f ca="true">+IF(OFFSET('Water Data'!$I$28,0,10*ROW('Water Data'!I142))="","",OFFSET('Water Data'!$I$28,0,10*ROW('Water Data'!I142)))</f>
        <v/>
      </c>
      <c r="CJ148" s="292" t="str">
        <f ca="true">+IF(OFFSET('Water Data'!$I$29,0,10*ROW('Water Data'!I142))="","",OFFSET('Water Data'!$I$29,0,10*ROW('Water Data'!I142)))</f>
        <v/>
      </c>
      <c r="CK148" s="292" t="str">
        <f ca="true">+IF(OFFSET('Sanitation Data'!$D$28,0,10*ROW('Sanitation Data'!D142))="","",OFFSET('Sanitation Data'!$D$28,0,10*ROW('Sanitation Data'!D142)))</f>
        <v/>
      </c>
      <c r="CL148" s="292" t="str">
        <f ca="true">+IF(OFFSET('Sanitation Data'!$D$29,0,10*ROW('Sanitation Data'!D142))="","",OFFSET('Sanitation Data'!$D$29,0,10*ROW('Sanitation Data'!D142)))</f>
        <v/>
      </c>
      <c r="CM148" s="292" t="str">
        <f ca="true">+IF(OFFSET('Sanitation Data'!$D$30,0,10*ROW('Sanitation Data'!D142))="","",OFFSET('Sanitation Data'!$D$30,0,10*ROW('Sanitation Data'!D142)))</f>
        <v/>
      </c>
      <c r="CN148" s="292" t="str">
        <f ca="true">+IF(OFFSET('Sanitation Data'!$D$31,0,10*ROW('Sanitation Data'!D142))="","",OFFSET('Sanitation Data'!$D$31,0,10*ROW('Sanitation Data'!D142)))</f>
        <v/>
      </c>
      <c r="CO148" s="292" t="str">
        <f ca="true">+IF(OFFSET('Sanitation Data'!$D$32,0,10*ROW('Sanitation Data'!D142))="","",OFFSET('Sanitation Data'!$D$32,0,10*ROW('Sanitation Data'!D142)))</f>
        <v/>
      </c>
      <c r="CP148" s="292" t="str">
        <f ca="true">+IF(OFFSET('Sanitation Data'!$E$28,0,10*ROW('Sanitation Data'!E142))="","",OFFSET('Sanitation Data'!$E$28,0,10*ROW('Sanitation Data'!E142)))</f>
        <v/>
      </c>
      <c r="CQ148" s="292" t="str">
        <f ca="true">+IF(OFFSET('Sanitation Data'!$E$29,0,10*ROW('Sanitation Data'!E142))="","",OFFSET('Sanitation Data'!$E$29,0,10*ROW('Sanitation Data'!E142)))</f>
        <v/>
      </c>
      <c r="CR148" s="292" t="str">
        <f ca="true">+IF(OFFSET('Sanitation Data'!$E$30,0,10*ROW('Sanitation Data'!E142))="","",OFFSET('Sanitation Data'!$E$30,0,10*ROW('Sanitation Data'!E142)))</f>
        <v/>
      </c>
      <c r="CS148" s="292" t="str">
        <f ca="true">+IF(OFFSET('Sanitation Data'!$E$31,0,10*ROW('Sanitation Data'!E142))="","",OFFSET('Sanitation Data'!$E$31,0,10*ROW('Sanitation Data'!E142)))</f>
        <v/>
      </c>
      <c r="CT148" s="292" t="str">
        <f ca="true">+IF(OFFSET('Sanitation Data'!$E$32,0,10*ROW('Sanitation Data'!E142))="","",OFFSET('Sanitation Data'!$E$32,0,10*ROW('Sanitation Data'!E142)))</f>
        <v/>
      </c>
      <c r="CU148" s="292" t="str">
        <f ca="true">+IF(OFFSET('Sanitation Data'!$F$28,0,10*ROW('Sanitation Data'!F142))="","",OFFSET('Sanitation Data'!$F$28,0,10*ROW('Sanitation Data'!F142)))</f>
        <v/>
      </c>
      <c r="CV148" s="292" t="str">
        <f ca="true">+IF(OFFSET('Sanitation Data'!$F$29,0,10*ROW('Sanitation Data'!F142))="","",OFFSET('Sanitation Data'!$F$29,0,10*ROW('Sanitation Data'!F142)))</f>
        <v/>
      </c>
      <c r="CW148" s="292" t="str">
        <f ca="true">+IF(OFFSET('Sanitation Data'!$F$30,0,10*ROW('Sanitation Data'!F142))="","",OFFSET('Sanitation Data'!$F$30,0,10*ROW('Sanitation Data'!F142)))</f>
        <v/>
      </c>
      <c r="CX148" s="292" t="str">
        <f ca="true">+IF(OFFSET('Sanitation Data'!$F$31,0,10*ROW('Sanitation Data'!F142))="","",OFFSET('Sanitation Data'!$F$31,0,10*ROW('Sanitation Data'!F142)))</f>
        <v/>
      </c>
      <c r="CY148" s="292" t="str">
        <f ca="true">+IF(OFFSET('Sanitation Data'!$F$32,0,10*ROW('Sanitation Data'!F142))="","",OFFSET('Sanitation Data'!$F$32,0,10*ROW('Sanitation Data'!F142)))</f>
        <v/>
      </c>
      <c r="CZ148" s="292" t="str">
        <f ca="true">+IF(OFFSET('Sanitation Data'!$G$28,0,10*ROW('Sanitation Data'!G142))="","",OFFSET('Sanitation Data'!$G$28,0,10*ROW('Sanitation Data'!G142)))</f>
        <v/>
      </c>
      <c r="DA148" s="292" t="str">
        <f ca="true">+IF(OFFSET('Sanitation Data'!$G$29,0,10*ROW('Sanitation Data'!G142))="","",OFFSET('Sanitation Data'!$G$29,0,10*ROW('Sanitation Data'!G142)))</f>
        <v/>
      </c>
      <c r="DB148" s="292" t="str">
        <f ca="true">+IF(OFFSET('Sanitation Data'!$G$30,0,10*ROW('Sanitation Data'!G142))="","",OFFSET('Sanitation Data'!$G$30,0,10*ROW('Sanitation Data'!G142)))</f>
        <v/>
      </c>
      <c r="DC148" s="292" t="str">
        <f ca="true">+IF(OFFSET('Sanitation Data'!$G$31,0,10*ROW('Sanitation Data'!G142))="","",OFFSET('Sanitation Data'!$G$31,0,10*ROW('Sanitation Data'!G142)))</f>
        <v/>
      </c>
      <c r="DD148" s="292" t="str">
        <f ca="true">+IF(OFFSET('Sanitation Data'!$G$32,0,10*ROW('Sanitation Data'!G142))="","",OFFSET('Sanitation Data'!$G$32,0,10*ROW('Sanitation Data'!G142)))</f>
        <v/>
      </c>
      <c r="DE148" s="292" t="str">
        <f ca="true">+IF(OFFSET('Sanitation Data'!$H$28,0,10*ROW('Sanitation Data'!H142))="","",OFFSET('Sanitation Data'!$H$28,0,10*ROW('Sanitation Data'!H142)))</f>
        <v/>
      </c>
      <c r="DF148" s="292" t="str">
        <f ca="true">+IF(OFFSET('Sanitation Data'!$H$29,0,10*ROW('Sanitation Data'!H142))="","",OFFSET('Sanitation Data'!$H$29,0,10*ROW('Sanitation Data'!H142)))</f>
        <v/>
      </c>
      <c r="DG148" s="292" t="str">
        <f ca="true">+IF(OFFSET('Sanitation Data'!$H$30,0,10*ROW('Sanitation Data'!H142))="","",OFFSET('Sanitation Data'!$H$30,0,10*ROW('Sanitation Data'!H142)))</f>
        <v/>
      </c>
      <c r="DH148" s="292" t="str">
        <f ca="true">+IF(OFFSET('Sanitation Data'!$H$31,0,10*ROW('Sanitation Data'!H142))="","",OFFSET('Sanitation Data'!$H$31,0,10*ROW('Sanitation Data'!H142)))</f>
        <v/>
      </c>
      <c r="DI148" s="292" t="str">
        <f ca="true">+IF(OFFSET('Sanitation Data'!$H$32,0,10*ROW('Sanitation Data'!H142))="","",OFFSET('Sanitation Data'!$H$32,0,10*ROW('Sanitation Data'!H142)))</f>
        <v/>
      </c>
      <c r="DJ148" s="292" t="str">
        <f ca="true">+IF(OFFSET('Sanitation Data'!$I$28,0,10*ROW('Sanitation Data'!I142))="","",OFFSET('Sanitation Data'!$I$28,0,10*ROW('Sanitation Data'!I142)))</f>
        <v/>
      </c>
      <c r="DK148" s="292" t="str">
        <f ca="true">+IF(OFFSET('Sanitation Data'!$I$29,0,10*ROW('Sanitation Data'!I142))="","",OFFSET('Sanitation Data'!$I$29,0,10*ROW('Sanitation Data'!I142)))</f>
        <v/>
      </c>
      <c r="DL148" s="292" t="str">
        <f ca="true">+IF(OFFSET('Sanitation Data'!$I$30,0,10*ROW('Sanitation Data'!I142))="","",OFFSET('Sanitation Data'!$I$30,0,10*ROW('Sanitation Data'!I142)))</f>
        <v/>
      </c>
      <c r="DM148" s="292" t="str">
        <f ca="true">+IF(OFFSET('Sanitation Data'!$I$31,0,10*ROW('Sanitation Data'!I142))="","",OFFSET('Sanitation Data'!$I$31,0,10*ROW('Sanitation Data'!I142)))</f>
        <v/>
      </c>
      <c r="DN148" s="292" t="str">
        <f ca="true">+IF(OFFSET('Sanitation Data'!$I$32,0,10*ROW('Sanitation Data'!I142))="","",OFFSET('Sanitation Data'!$I$32,0,10*ROW('Sanitation Data'!I142)))</f>
        <v/>
      </c>
      <c r="DO148" s="292" t="str">
        <f ca="true">+IF(OFFSET('Hygiene Data'!$D$11,0,10*ROW('Hygiene Data'!D142))="","",OFFSET('Hygiene Data'!$D$11,0,10*ROW('Hygiene Data'!D142)))</f>
        <v/>
      </c>
      <c r="DP148" s="292" t="str">
        <f ca="true">+IF(OFFSET('Hygiene Data'!$D$12,0,10*ROW('Hygiene Data'!D142))="","",OFFSET('Hygiene Data'!$D$12,0,10*ROW('Hygiene Data'!D142)))</f>
        <v/>
      </c>
      <c r="DQ148" s="292" t="str">
        <f ca="true">+IF(OFFSET('Hygiene Data'!$D$13,0,10*ROW('Hygiene Data'!D142))="","",OFFSET('Hygiene Data'!$D$13,0,10*ROW('Hygiene Data'!D142)))</f>
        <v/>
      </c>
      <c r="DR148" s="292" t="str">
        <f ca="true">+IF(OFFSET('Hygiene Data'!$E$11,0,10*ROW('Hygiene Data'!E142))="","",OFFSET('Hygiene Data'!$E$11,0,10*ROW('Hygiene Data'!E142)))</f>
        <v/>
      </c>
      <c r="DS148" s="292" t="str">
        <f ca="true">+IF(OFFSET('Hygiene Data'!$E$12,0,10*ROW('Hygiene Data'!E142))="","",OFFSET('Hygiene Data'!$E$12,0,10*ROW('Hygiene Data'!E142)))</f>
        <v/>
      </c>
      <c r="DT148" s="292" t="str">
        <f ca="true">+IF(OFFSET('Hygiene Data'!$E$13,0,10*ROW('Hygiene Data'!E142))="","",OFFSET('Hygiene Data'!$E$13,0,10*ROW('Hygiene Data'!E142)))</f>
        <v/>
      </c>
      <c r="DU148" s="292" t="str">
        <f ca="true">+IF(OFFSET('Hygiene Data'!$F$11,0,10*ROW('Hygiene Data'!F142))="","",OFFSET('Hygiene Data'!$F$11,0,10*ROW('Hygiene Data'!F142)))</f>
        <v/>
      </c>
      <c r="DV148" s="292" t="str">
        <f ca="true">+IF(OFFSET('Hygiene Data'!$F$12,0,10*ROW('Hygiene Data'!F142))="","",OFFSET('Hygiene Data'!$F$12,0,10*ROW('Hygiene Data'!F142)))</f>
        <v/>
      </c>
      <c r="DW148" s="292" t="str">
        <f ca="true">+IF(OFFSET('Hygiene Data'!$F$13,0,10*ROW('Hygiene Data'!F142))="","",OFFSET('Hygiene Data'!$F$13,0,10*ROW('Hygiene Data'!F142)))</f>
        <v/>
      </c>
      <c r="DX148" s="292" t="str">
        <f ca="true">+IF(OFFSET('Hygiene Data'!$G$11,0,10*ROW('Hygiene Data'!G142))="","",OFFSET('Hygiene Data'!$G$11,0,10*ROW('Hygiene Data'!G142)))</f>
        <v/>
      </c>
      <c r="DY148" s="292" t="str">
        <f ca="true">+IF(OFFSET('Hygiene Data'!$G$12,0,10*ROW('Hygiene Data'!G142))="","",OFFSET('Hygiene Data'!$G$12,0,10*ROW('Hygiene Data'!G142)))</f>
        <v/>
      </c>
      <c r="DZ148" s="292" t="str">
        <f ca="true">+IF(OFFSET('Hygiene Data'!$G$13,0,10*ROW('Hygiene Data'!G142))="","",OFFSET('Hygiene Data'!$G$13,0,10*ROW('Hygiene Data'!G142)))</f>
        <v/>
      </c>
      <c r="EA148" s="292" t="str">
        <f ca="true">+IF(OFFSET('Hygiene Data'!$H$11,0,10*ROW('Hygiene Data'!H142))="","",OFFSET('Hygiene Data'!$H$11,0,10*ROW('Hygiene Data'!H142)))</f>
        <v/>
      </c>
      <c r="EB148" s="292" t="str">
        <f ca="true">+IF(OFFSET('Hygiene Data'!$H$12,0,10*ROW('Hygiene Data'!H142))="","",OFFSET('Hygiene Data'!$H$12,0,10*ROW('Hygiene Data'!H142)))</f>
        <v/>
      </c>
      <c r="EC148" s="292" t="str">
        <f ca="true">+IF(OFFSET('Hygiene Data'!$H$13,0,10*ROW('Hygiene Data'!H142))="","",OFFSET('Hygiene Data'!$H$13,0,10*ROW('Hygiene Data'!H142)))</f>
        <v/>
      </c>
      <c r="ED148" s="292" t="str">
        <f ca="true">+IF(OFFSET('Hygiene Data'!$I$11,0,10*ROW('Hygiene Data'!I142))="","",OFFSET('Hygiene Data'!$I$11,0,10*ROW('Hygiene Data'!I142)))</f>
        <v/>
      </c>
      <c r="EE148" s="292" t="str">
        <f ca="true">+IF(OFFSET('Hygiene Data'!$I$12,0,10*ROW('Hygiene Data'!I142))="","",OFFSET('Hygiene Data'!$I$12,0,10*ROW('Hygiene Data'!I142)))</f>
        <v/>
      </c>
      <c r="EF148" s="29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8"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2"/>
      <c r="BS149" s="292" t="str">
        <f ca="true">+IF(OFFSET('Water Data'!$D$27,0,10*ROW('Water Data'!D143))="","",OFFSET('Water Data'!$D$27,0,10*ROW('Water Data'!D143)))</f>
        <v/>
      </c>
      <c r="BT149" s="292" t="str">
        <f ca="true">+IF(OFFSET('Water Data'!$D$28,0,10*ROW('Water Data'!D143))="","",OFFSET('Water Data'!$D$28,0,10*ROW('Water Data'!D143)))</f>
        <v/>
      </c>
      <c r="BU149" s="292" t="str">
        <f ca="true">+IF(OFFSET('Water Data'!$D$29,0,10*ROW('Water Data'!D143))="","",OFFSET('Water Data'!$D$29,0,10*ROW('Water Data'!D143)))</f>
        <v/>
      </c>
      <c r="BV149" s="292" t="str">
        <f ca="true">+IF(OFFSET('Water Data'!$E$27,0,10*ROW('Water Data'!E143))="","",OFFSET('Water Data'!$E$27,0,10*ROW('Water Data'!E143)))</f>
        <v/>
      </c>
      <c r="BW149" s="292" t="str">
        <f ca="true">+IF(OFFSET('Water Data'!$E$28,0,10*ROW('Water Data'!E143))="","",OFFSET('Water Data'!$E$28,0,10*ROW('Water Data'!E143)))</f>
        <v/>
      </c>
      <c r="BX149" s="292" t="str">
        <f ca="true">+IF(OFFSET('Water Data'!$E$29,0,10*ROW('Water Data'!E143))="","",OFFSET('Water Data'!$E$29,0,10*ROW('Water Data'!E143)))</f>
        <v/>
      </c>
      <c r="BY149" s="292" t="str">
        <f ca="true">+IF(OFFSET('Water Data'!$F$27,0,10*ROW('Water Data'!F143))="","",OFFSET('Water Data'!$F$27,0,10*ROW('Water Data'!F143)))</f>
        <v/>
      </c>
      <c r="BZ149" s="292" t="str">
        <f ca="true">+IF(OFFSET('Water Data'!$F$28,0,10*ROW('Water Data'!F143))="","",OFFSET('Water Data'!$F$28,0,10*ROW('Water Data'!F143)))</f>
        <v/>
      </c>
      <c r="CA149" s="292" t="str">
        <f ca="true">+IF(OFFSET('Water Data'!$F$29,0,10*ROW('Water Data'!F143))="","",OFFSET('Water Data'!$F$29,0,10*ROW('Water Data'!F143)))</f>
        <v/>
      </c>
      <c r="CB149" s="292" t="str">
        <f ca="true">+IF(OFFSET('Water Data'!$G$27,0,10*ROW('Water Data'!G143))="","",OFFSET('Water Data'!$G$27,0,10*ROW('Water Data'!G143)))</f>
        <v/>
      </c>
      <c r="CC149" s="292" t="str">
        <f ca="true">+IF(OFFSET('Water Data'!$G$28,0,10*ROW('Water Data'!G143))="","",OFFSET('Water Data'!$G$28,0,10*ROW('Water Data'!G143)))</f>
        <v/>
      </c>
      <c r="CD149" s="292" t="str">
        <f ca="true">+IF(OFFSET('Water Data'!$G$29,0,10*ROW('Water Data'!G143))="","",OFFSET('Water Data'!$G$29,0,10*ROW('Water Data'!G143)))</f>
        <v/>
      </c>
      <c r="CE149" s="292" t="str">
        <f ca="true">+IF(OFFSET('Water Data'!$H$27,0,10*ROW('Water Data'!H143))="","",OFFSET('Water Data'!$H$27,0,10*ROW('Water Data'!H143)))</f>
        <v/>
      </c>
      <c r="CF149" s="292" t="str">
        <f ca="true">+IF(OFFSET('Water Data'!$H$28,0,10*ROW('Water Data'!H143))="","",OFFSET('Water Data'!$H$28,0,10*ROW('Water Data'!H143)))</f>
        <v/>
      </c>
      <c r="CG149" s="292" t="str">
        <f ca="true">+IF(OFFSET('Water Data'!$H$29,0,10*ROW('Water Data'!H143))="","",OFFSET('Water Data'!$H$29,0,10*ROW('Water Data'!H143)))</f>
        <v/>
      </c>
      <c r="CH149" s="292" t="str">
        <f ca="true">+IF(OFFSET('Water Data'!$I$27,0,10*ROW('Water Data'!I143))="","",OFFSET('Water Data'!$I$27,0,10*ROW('Water Data'!I143)))</f>
        <v/>
      </c>
      <c r="CI149" s="292" t="str">
        <f ca="true">+IF(OFFSET('Water Data'!$I$28,0,10*ROW('Water Data'!I143))="","",OFFSET('Water Data'!$I$28,0,10*ROW('Water Data'!I143)))</f>
        <v/>
      </c>
      <c r="CJ149" s="292" t="str">
        <f ca="true">+IF(OFFSET('Water Data'!$I$29,0,10*ROW('Water Data'!I143))="","",OFFSET('Water Data'!$I$29,0,10*ROW('Water Data'!I143)))</f>
        <v/>
      </c>
      <c r="CK149" s="292" t="str">
        <f ca="true">+IF(OFFSET('Sanitation Data'!$D$28,0,10*ROW('Sanitation Data'!D143))="","",OFFSET('Sanitation Data'!$D$28,0,10*ROW('Sanitation Data'!D143)))</f>
        <v/>
      </c>
      <c r="CL149" s="292" t="str">
        <f ca="true">+IF(OFFSET('Sanitation Data'!$D$29,0,10*ROW('Sanitation Data'!D143))="","",OFFSET('Sanitation Data'!$D$29,0,10*ROW('Sanitation Data'!D143)))</f>
        <v/>
      </c>
      <c r="CM149" s="292" t="str">
        <f ca="true">+IF(OFFSET('Sanitation Data'!$D$30,0,10*ROW('Sanitation Data'!D143))="","",OFFSET('Sanitation Data'!$D$30,0,10*ROW('Sanitation Data'!D143)))</f>
        <v/>
      </c>
      <c r="CN149" s="292" t="str">
        <f ca="true">+IF(OFFSET('Sanitation Data'!$D$31,0,10*ROW('Sanitation Data'!D143))="","",OFFSET('Sanitation Data'!$D$31,0,10*ROW('Sanitation Data'!D143)))</f>
        <v/>
      </c>
      <c r="CO149" s="292" t="str">
        <f ca="true">+IF(OFFSET('Sanitation Data'!$D$32,0,10*ROW('Sanitation Data'!D143))="","",OFFSET('Sanitation Data'!$D$32,0,10*ROW('Sanitation Data'!D143)))</f>
        <v/>
      </c>
      <c r="CP149" s="292" t="str">
        <f ca="true">+IF(OFFSET('Sanitation Data'!$E$28,0,10*ROW('Sanitation Data'!E143))="","",OFFSET('Sanitation Data'!$E$28,0,10*ROW('Sanitation Data'!E143)))</f>
        <v/>
      </c>
      <c r="CQ149" s="292" t="str">
        <f ca="true">+IF(OFFSET('Sanitation Data'!$E$29,0,10*ROW('Sanitation Data'!E143))="","",OFFSET('Sanitation Data'!$E$29,0,10*ROW('Sanitation Data'!E143)))</f>
        <v/>
      </c>
      <c r="CR149" s="292" t="str">
        <f ca="true">+IF(OFFSET('Sanitation Data'!$E$30,0,10*ROW('Sanitation Data'!E143))="","",OFFSET('Sanitation Data'!$E$30,0,10*ROW('Sanitation Data'!E143)))</f>
        <v/>
      </c>
      <c r="CS149" s="292" t="str">
        <f ca="true">+IF(OFFSET('Sanitation Data'!$E$31,0,10*ROW('Sanitation Data'!E143))="","",OFFSET('Sanitation Data'!$E$31,0,10*ROW('Sanitation Data'!E143)))</f>
        <v/>
      </c>
      <c r="CT149" s="292" t="str">
        <f ca="true">+IF(OFFSET('Sanitation Data'!$E$32,0,10*ROW('Sanitation Data'!E143))="","",OFFSET('Sanitation Data'!$E$32,0,10*ROW('Sanitation Data'!E143)))</f>
        <v/>
      </c>
      <c r="CU149" s="292" t="str">
        <f ca="true">+IF(OFFSET('Sanitation Data'!$F$28,0,10*ROW('Sanitation Data'!F143))="","",OFFSET('Sanitation Data'!$F$28,0,10*ROW('Sanitation Data'!F143)))</f>
        <v/>
      </c>
      <c r="CV149" s="292" t="str">
        <f ca="true">+IF(OFFSET('Sanitation Data'!$F$29,0,10*ROW('Sanitation Data'!F143))="","",OFFSET('Sanitation Data'!$F$29,0,10*ROW('Sanitation Data'!F143)))</f>
        <v/>
      </c>
      <c r="CW149" s="292" t="str">
        <f ca="true">+IF(OFFSET('Sanitation Data'!$F$30,0,10*ROW('Sanitation Data'!F143))="","",OFFSET('Sanitation Data'!$F$30,0,10*ROW('Sanitation Data'!F143)))</f>
        <v/>
      </c>
      <c r="CX149" s="292" t="str">
        <f ca="true">+IF(OFFSET('Sanitation Data'!$F$31,0,10*ROW('Sanitation Data'!F143))="","",OFFSET('Sanitation Data'!$F$31,0,10*ROW('Sanitation Data'!F143)))</f>
        <v/>
      </c>
      <c r="CY149" s="292" t="str">
        <f ca="true">+IF(OFFSET('Sanitation Data'!$F$32,0,10*ROW('Sanitation Data'!F143))="","",OFFSET('Sanitation Data'!$F$32,0,10*ROW('Sanitation Data'!F143)))</f>
        <v/>
      </c>
      <c r="CZ149" s="292" t="str">
        <f ca="true">+IF(OFFSET('Sanitation Data'!$G$28,0,10*ROW('Sanitation Data'!G143))="","",OFFSET('Sanitation Data'!$G$28,0,10*ROW('Sanitation Data'!G143)))</f>
        <v/>
      </c>
      <c r="DA149" s="292" t="str">
        <f ca="true">+IF(OFFSET('Sanitation Data'!$G$29,0,10*ROW('Sanitation Data'!G143))="","",OFFSET('Sanitation Data'!$G$29,0,10*ROW('Sanitation Data'!G143)))</f>
        <v/>
      </c>
      <c r="DB149" s="292" t="str">
        <f ca="true">+IF(OFFSET('Sanitation Data'!$G$30,0,10*ROW('Sanitation Data'!G143))="","",OFFSET('Sanitation Data'!$G$30,0,10*ROW('Sanitation Data'!G143)))</f>
        <v/>
      </c>
      <c r="DC149" s="292" t="str">
        <f ca="true">+IF(OFFSET('Sanitation Data'!$G$31,0,10*ROW('Sanitation Data'!G143))="","",OFFSET('Sanitation Data'!$G$31,0,10*ROW('Sanitation Data'!G143)))</f>
        <v/>
      </c>
      <c r="DD149" s="292" t="str">
        <f ca="true">+IF(OFFSET('Sanitation Data'!$G$32,0,10*ROW('Sanitation Data'!G143))="","",OFFSET('Sanitation Data'!$G$32,0,10*ROW('Sanitation Data'!G143)))</f>
        <v/>
      </c>
      <c r="DE149" s="292" t="str">
        <f ca="true">+IF(OFFSET('Sanitation Data'!$H$28,0,10*ROW('Sanitation Data'!H143))="","",OFFSET('Sanitation Data'!$H$28,0,10*ROW('Sanitation Data'!H143)))</f>
        <v/>
      </c>
      <c r="DF149" s="292" t="str">
        <f ca="true">+IF(OFFSET('Sanitation Data'!$H$29,0,10*ROW('Sanitation Data'!H143))="","",OFFSET('Sanitation Data'!$H$29,0,10*ROW('Sanitation Data'!H143)))</f>
        <v/>
      </c>
      <c r="DG149" s="292" t="str">
        <f ca="true">+IF(OFFSET('Sanitation Data'!$H$30,0,10*ROW('Sanitation Data'!H143))="","",OFFSET('Sanitation Data'!$H$30,0,10*ROW('Sanitation Data'!H143)))</f>
        <v/>
      </c>
      <c r="DH149" s="292" t="str">
        <f ca="true">+IF(OFFSET('Sanitation Data'!$H$31,0,10*ROW('Sanitation Data'!H143))="","",OFFSET('Sanitation Data'!$H$31,0,10*ROW('Sanitation Data'!H143)))</f>
        <v/>
      </c>
      <c r="DI149" s="292" t="str">
        <f ca="true">+IF(OFFSET('Sanitation Data'!$H$32,0,10*ROW('Sanitation Data'!H143))="","",OFFSET('Sanitation Data'!$H$32,0,10*ROW('Sanitation Data'!H143)))</f>
        <v/>
      </c>
      <c r="DJ149" s="292" t="str">
        <f ca="true">+IF(OFFSET('Sanitation Data'!$I$28,0,10*ROW('Sanitation Data'!I143))="","",OFFSET('Sanitation Data'!$I$28,0,10*ROW('Sanitation Data'!I143)))</f>
        <v/>
      </c>
      <c r="DK149" s="292" t="str">
        <f ca="true">+IF(OFFSET('Sanitation Data'!$I$29,0,10*ROW('Sanitation Data'!I143))="","",OFFSET('Sanitation Data'!$I$29,0,10*ROW('Sanitation Data'!I143)))</f>
        <v/>
      </c>
      <c r="DL149" s="292" t="str">
        <f ca="true">+IF(OFFSET('Sanitation Data'!$I$30,0,10*ROW('Sanitation Data'!I143))="","",OFFSET('Sanitation Data'!$I$30,0,10*ROW('Sanitation Data'!I143)))</f>
        <v/>
      </c>
      <c r="DM149" s="292" t="str">
        <f ca="true">+IF(OFFSET('Sanitation Data'!$I$31,0,10*ROW('Sanitation Data'!I143))="","",OFFSET('Sanitation Data'!$I$31,0,10*ROW('Sanitation Data'!I143)))</f>
        <v/>
      </c>
      <c r="DN149" s="292" t="str">
        <f ca="true">+IF(OFFSET('Sanitation Data'!$I$32,0,10*ROW('Sanitation Data'!I143))="","",OFFSET('Sanitation Data'!$I$32,0,10*ROW('Sanitation Data'!I143)))</f>
        <v/>
      </c>
      <c r="DO149" s="292" t="str">
        <f ca="true">+IF(OFFSET('Hygiene Data'!$D$11,0,10*ROW('Hygiene Data'!D143))="","",OFFSET('Hygiene Data'!$D$11,0,10*ROW('Hygiene Data'!D143)))</f>
        <v/>
      </c>
      <c r="DP149" s="292" t="str">
        <f ca="true">+IF(OFFSET('Hygiene Data'!$D$12,0,10*ROW('Hygiene Data'!D143))="","",OFFSET('Hygiene Data'!$D$12,0,10*ROW('Hygiene Data'!D143)))</f>
        <v/>
      </c>
      <c r="DQ149" s="292" t="str">
        <f ca="true">+IF(OFFSET('Hygiene Data'!$D$13,0,10*ROW('Hygiene Data'!D143))="","",OFFSET('Hygiene Data'!$D$13,0,10*ROW('Hygiene Data'!D143)))</f>
        <v/>
      </c>
      <c r="DR149" s="292" t="str">
        <f ca="true">+IF(OFFSET('Hygiene Data'!$E$11,0,10*ROW('Hygiene Data'!E143))="","",OFFSET('Hygiene Data'!$E$11,0,10*ROW('Hygiene Data'!E143)))</f>
        <v/>
      </c>
      <c r="DS149" s="292" t="str">
        <f ca="true">+IF(OFFSET('Hygiene Data'!$E$12,0,10*ROW('Hygiene Data'!E143))="","",OFFSET('Hygiene Data'!$E$12,0,10*ROW('Hygiene Data'!E143)))</f>
        <v/>
      </c>
      <c r="DT149" s="292" t="str">
        <f ca="true">+IF(OFFSET('Hygiene Data'!$E$13,0,10*ROW('Hygiene Data'!E143))="","",OFFSET('Hygiene Data'!$E$13,0,10*ROW('Hygiene Data'!E143)))</f>
        <v/>
      </c>
      <c r="DU149" s="292" t="str">
        <f ca="true">+IF(OFFSET('Hygiene Data'!$F$11,0,10*ROW('Hygiene Data'!F143))="","",OFFSET('Hygiene Data'!$F$11,0,10*ROW('Hygiene Data'!F143)))</f>
        <v/>
      </c>
      <c r="DV149" s="292" t="str">
        <f ca="true">+IF(OFFSET('Hygiene Data'!$F$12,0,10*ROW('Hygiene Data'!F143))="","",OFFSET('Hygiene Data'!$F$12,0,10*ROW('Hygiene Data'!F143)))</f>
        <v/>
      </c>
      <c r="DW149" s="292" t="str">
        <f ca="true">+IF(OFFSET('Hygiene Data'!$F$13,0,10*ROW('Hygiene Data'!F143))="","",OFFSET('Hygiene Data'!$F$13,0,10*ROW('Hygiene Data'!F143)))</f>
        <v/>
      </c>
      <c r="DX149" s="292" t="str">
        <f ca="true">+IF(OFFSET('Hygiene Data'!$G$11,0,10*ROW('Hygiene Data'!G143))="","",OFFSET('Hygiene Data'!$G$11,0,10*ROW('Hygiene Data'!G143)))</f>
        <v/>
      </c>
      <c r="DY149" s="292" t="str">
        <f ca="true">+IF(OFFSET('Hygiene Data'!$G$12,0,10*ROW('Hygiene Data'!G143))="","",OFFSET('Hygiene Data'!$G$12,0,10*ROW('Hygiene Data'!G143)))</f>
        <v/>
      </c>
      <c r="DZ149" s="292" t="str">
        <f ca="true">+IF(OFFSET('Hygiene Data'!$G$13,0,10*ROW('Hygiene Data'!G143))="","",OFFSET('Hygiene Data'!$G$13,0,10*ROW('Hygiene Data'!G143)))</f>
        <v/>
      </c>
      <c r="EA149" s="292" t="str">
        <f ca="true">+IF(OFFSET('Hygiene Data'!$H$11,0,10*ROW('Hygiene Data'!H143))="","",OFFSET('Hygiene Data'!$H$11,0,10*ROW('Hygiene Data'!H143)))</f>
        <v/>
      </c>
      <c r="EB149" s="292" t="str">
        <f ca="true">+IF(OFFSET('Hygiene Data'!$H$12,0,10*ROW('Hygiene Data'!H143))="","",OFFSET('Hygiene Data'!$H$12,0,10*ROW('Hygiene Data'!H143)))</f>
        <v/>
      </c>
      <c r="EC149" s="292" t="str">
        <f ca="true">+IF(OFFSET('Hygiene Data'!$H$13,0,10*ROW('Hygiene Data'!H143))="","",OFFSET('Hygiene Data'!$H$13,0,10*ROW('Hygiene Data'!H143)))</f>
        <v/>
      </c>
      <c r="ED149" s="292" t="str">
        <f ca="true">+IF(OFFSET('Hygiene Data'!$I$11,0,10*ROW('Hygiene Data'!I143))="","",OFFSET('Hygiene Data'!$I$11,0,10*ROW('Hygiene Data'!I143)))</f>
        <v/>
      </c>
      <c r="EE149" s="292" t="str">
        <f ca="true">+IF(OFFSET('Hygiene Data'!$I$12,0,10*ROW('Hygiene Data'!I143))="","",OFFSET('Hygiene Data'!$I$12,0,10*ROW('Hygiene Data'!I143)))</f>
        <v/>
      </c>
      <c r="EF149" s="29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8"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2"/>
      <c r="BS150" s="292" t="str">
        <f ca="true">+IF(OFFSET('Water Data'!$D$27,0,10*ROW('Water Data'!D144))="","",OFFSET('Water Data'!$D$27,0,10*ROW('Water Data'!D144)))</f>
        <v/>
      </c>
      <c r="BT150" s="292" t="str">
        <f ca="true">+IF(OFFSET('Water Data'!$D$28,0,10*ROW('Water Data'!D144))="","",OFFSET('Water Data'!$D$28,0,10*ROW('Water Data'!D144)))</f>
        <v/>
      </c>
      <c r="BU150" s="292" t="str">
        <f ca="true">+IF(OFFSET('Water Data'!$D$29,0,10*ROW('Water Data'!D144))="","",OFFSET('Water Data'!$D$29,0,10*ROW('Water Data'!D144)))</f>
        <v/>
      </c>
      <c r="BV150" s="292" t="str">
        <f ca="true">+IF(OFFSET('Water Data'!$E$27,0,10*ROW('Water Data'!E144))="","",OFFSET('Water Data'!$E$27,0,10*ROW('Water Data'!E144)))</f>
        <v/>
      </c>
      <c r="BW150" s="292" t="str">
        <f ca="true">+IF(OFFSET('Water Data'!$E$28,0,10*ROW('Water Data'!E144))="","",OFFSET('Water Data'!$E$28,0,10*ROW('Water Data'!E144)))</f>
        <v/>
      </c>
      <c r="BX150" s="292" t="str">
        <f ca="true">+IF(OFFSET('Water Data'!$E$29,0,10*ROW('Water Data'!E144))="","",OFFSET('Water Data'!$E$29,0,10*ROW('Water Data'!E144)))</f>
        <v/>
      </c>
      <c r="BY150" s="292" t="str">
        <f ca="true">+IF(OFFSET('Water Data'!$F$27,0,10*ROW('Water Data'!F144))="","",OFFSET('Water Data'!$F$27,0,10*ROW('Water Data'!F144)))</f>
        <v/>
      </c>
      <c r="BZ150" s="292" t="str">
        <f ca="true">+IF(OFFSET('Water Data'!$F$28,0,10*ROW('Water Data'!F144))="","",OFFSET('Water Data'!$F$28,0,10*ROW('Water Data'!F144)))</f>
        <v/>
      </c>
      <c r="CA150" s="292" t="str">
        <f ca="true">+IF(OFFSET('Water Data'!$F$29,0,10*ROW('Water Data'!F144))="","",OFFSET('Water Data'!$F$29,0,10*ROW('Water Data'!F144)))</f>
        <v/>
      </c>
      <c r="CB150" s="292" t="str">
        <f ca="true">+IF(OFFSET('Water Data'!$G$27,0,10*ROW('Water Data'!G144))="","",OFFSET('Water Data'!$G$27,0,10*ROW('Water Data'!G144)))</f>
        <v/>
      </c>
      <c r="CC150" s="292" t="str">
        <f ca="true">+IF(OFFSET('Water Data'!$G$28,0,10*ROW('Water Data'!G144))="","",OFFSET('Water Data'!$G$28,0,10*ROW('Water Data'!G144)))</f>
        <v/>
      </c>
      <c r="CD150" s="292" t="str">
        <f ca="true">+IF(OFFSET('Water Data'!$G$29,0,10*ROW('Water Data'!G144))="","",OFFSET('Water Data'!$G$29,0,10*ROW('Water Data'!G144)))</f>
        <v/>
      </c>
      <c r="CE150" s="292" t="str">
        <f ca="true">+IF(OFFSET('Water Data'!$H$27,0,10*ROW('Water Data'!H144))="","",OFFSET('Water Data'!$H$27,0,10*ROW('Water Data'!H144)))</f>
        <v/>
      </c>
      <c r="CF150" s="292" t="str">
        <f ca="true">+IF(OFFSET('Water Data'!$H$28,0,10*ROW('Water Data'!H144))="","",OFFSET('Water Data'!$H$28,0,10*ROW('Water Data'!H144)))</f>
        <v/>
      </c>
      <c r="CG150" s="292" t="str">
        <f ca="true">+IF(OFFSET('Water Data'!$H$29,0,10*ROW('Water Data'!H144))="","",OFFSET('Water Data'!$H$29,0,10*ROW('Water Data'!H144)))</f>
        <v/>
      </c>
      <c r="CH150" s="292" t="str">
        <f ca="true">+IF(OFFSET('Water Data'!$I$27,0,10*ROW('Water Data'!I144))="","",OFFSET('Water Data'!$I$27,0,10*ROW('Water Data'!I144)))</f>
        <v/>
      </c>
      <c r="CI150" s="292" t="str">
        <f ca="true">+IF(OFFSET('Water Data'!$I$28,0,10*ROW('Water Data'!I144))="","",OFFSET('Water Data'!$I$28,0,10*ROW('Water Data'!I144)))</f>
        <v/>
      </c>
      <c r="CJ150" s="292" t="str">
        <f ca="true">+IF(OFFSET('Water Data'!$I$29,0,10*ROW('Water Data'!I144))="","",OFFSET('Water Data'!$I$29,0,10*ROW('Water Data'!I144)))</f>
        <v/>
      </c>
      <c r="CK150" s="292" t="str">
        <f ca="true">+IF(OFFSET('Sanitation Data'!$D$28,0,10*ROW('Sanitation Data'!D144))="","",OFFSET('Sanitation Data'!$D$28,0,10*ROW('Sanitation Data'!D144)))</f>
        <v/>
      </c>
      <c r="CL150" s="292" t="str">
        <f ca="true">+IF(OFFSET('Sanitation Data'!$D$29,0,10*ROW('Sanitation Data'!D144))="","",OFFSET('Sanitation Data'!$D$29,0,10*ROW('Sanitation Data'!D144)))</f>
        <v/>
      </c>
      <c r="CM150" s="292" t="str">
        <f ca="true">+IF(OFFSET('Sanitation Data'!$D$30,0,10*ROW('Sanitation Data'!D144))="","",OFFSET('Sanitation Data'!$D$30,0,10*ROW('Sanitation Data'!D144)))</f>
        <v/>
      </c>
      <c r="CN150" s="292" t="str">
        <f ca="true">+IF(OFFSET('Sanitation Data'!$D$31,0,10*ROW('Sanitation Data'!D144))="","",OFFSET('Sanitation Data'!$D$31,0,10*ROW('Sanitation Data'!D144)))</f>
        <v/>
      </c>
      <c r="CO150" s="292" t="str">
        <f ca="true">+IF(OFFSET('Sanitation Data'!$D$32,0,10*ROW('Sanitation Data'!D144))="","",OFFSET('Sanitation Data'!$D$32,0,10*ROW('Sanitation Data'!D144)))</f>
        <v/>
      </c>
      <c r="CP150" s="292" t="str">
        <f ca="true">+IF(OFFSET('Sanitation Data'!$E$28,0,10*ROW('Sanitation Data'!E144))="","",OFFSET('Sanitation Data'!$E$28,0,10*ROW('Sanitation Data'!E144)))</f>
        <v/>
      </c>
      <c r="CQ150" s="292" t="str">
        <f ca="true">+IF(OFFSET('Sanitation Data'!$E$29,0,10*ROW('Sanitation Data'!E144))="","",OFFSET('Sanitation Data'!$E$29,0,10*ROW('Sanitation Data'!E144)))</f>
        <v/>
      </c>
      <c r="CR150" s="292" t="str">
        <f ca="true">+IF(OFFSET('Sanitation Data'!$E$30,0,10*ROW('Sanitation Data'!E144))="","",OFFSET('Sanitation Data'!$E$30,0,10*ROW('Sanitation Data'!E144)))</f>
        <v/>
      </c>
      <c r="CS150" s="292" t="str">
        <f ca="true">+IF(OFFSET('Sanitation Data'!$E$31,0,10*ROW('Sanitation Data'!E144))="","",OFFSET('Sanitation Data'!$E$31,0,10*ROW('Sanitation Data'!E144)))</f>
        <v/>
      </c>
      <c r="CT150" s="292" t="str">
        <f ca="true">+IF(OFFSET('Sanitation Data'!$E$32,0,10*ROW('Sanitation Data'!E144))="","",OFFSET('Sanitation Data'!$E$32,0,10*ROW('Sanitation Data'!E144)))</f>
        <v/>
      </c>
      <c r="CU150" s="292" t="str">
        <f ca="true">+IF(OFFSET('Sanitation Data'!$F$28,0,10*ROW('Sanitation Data'!F144))="","",OFFSET('Sanitation Data'!$F$28,0,10*ROW('Sanitation Data'!F144)))</f>
        <v/>
      </c>
      <c r="CV150" s="292" t="str">
        <f ca="true">+IF(OFFSET('Sanitation Data'!$F$29,0,10*ROW('Sanitation Data'!F144))="","",OFFSET('Sanitation Data'!$F$29,0,10*ROW('Sanitation Data'!F144)))</f>
        <v/>
      </c>
      <c r="CW150" s="292" t="str">
        <f ca="true">+IF(OFFSET('Sanitation Data'!$F$30,0,10*ROW('Sanitation Data'!F144))="","",OFFSET('Sanitation Data'!$F$30,0,10*ROW('Sanitation Data'!F144)))</f>
        <v/>
      </c>
      <c r="CX150" s="292" t="str">
        <f ca="true">+IF(OFFSET('Sanitation Data'!$F$31,0,10*ROW('Sanitation Data'!F144))="","",OFFSET('Sanitation Data'!$F$31,0,10*ROW('Sanitation Data'!F144)))</f>
        <v/>
      </c>
      <c r="CY150" s="292" t="str">
        <f ca="true">+IF(OFFSET('Sanitation Data'!$F$32,0,10*ROW('Sanitation Data'!F144))="","",OFFSET('Sanitation Data'!$F$32,0,10*ROW('Sanitation Data'!F144)))</f>
        <v/>
      </c>
      <c r="CZ150" s="292" t="str">
        <f ca="true">+IF(OFFSET('Sanitation Data'!$G$28,0,10*ROW('Sanitation Data'!G144))="","",OFFSET('Sanitation Data'!$G$28,0,10*ROW('Sanitation Data'!G144)))</f>
        <v/>
      </c>
      <c r="DA150" s="292" t="str">
        <f ca="true">+IF(OFFSET('Sanitation Data'!$G$29,0,10*ROW('Sanitation Data'!G144))="","",OFFSET('Sanitation Data'!$G$29,0,10*ROW('Sanitation Data'!G144)))</f>
        <v/>
      </c>
      <c r="DB150" s="292" t="str">
        <f ca="true">+IF(OFFSET('Sanitation Data'!$G$30,0,10*ROW('Sanitation Data'!G144))="","",OFFSET('Sanitation Data'!$G$30,0,10*ROW('Sanitation Data'!G144)))</f>
        <v/>
      </c>
      <c r="DC150" s="292" t="str">
        <f ca="true">+IF(OFFSET('Sanitation Data'!$G$31,0,10*ROW('Sanitation Data'!G144))="","",OFFSET('Sanitation Data'!$G$31,0,10*ROW('Sanitation Data'!G144)))</f>
        <v/>
      </c>
      <c r="DD150" s="292" t="str">
        <f ca="true">+IF(OFFSET('Sanitation Data'!$G$32,0,10*ROW('Sanitation Data'!G144))="","",OFFSET('Sanitation Data'!$G$32,0,10*ROW('Sanitation Data'!G144)))</f>
        <v/>
      </c>
      <c r="DE150" s="292" t="str">
        <f ca="true">+IF(OFFSET('Sanitation Data'!$H$28,0,10*ROW('Sanitation Data'!H144))="","",OFFSET('Sanitation Data'!$H$28,0,10*ROW('Sanitation Data'!H144)))</f>
        <v/>
      </c>
      <c r="DF150" s="292" t="str">
        <f ca="true">+IF(OFFSET('Sanitation Data'!$H$29,0,10*ROW('Sanitation Data'!H144))="","",OFFSET('Sanitation Data'!$H$29,0,10*ROW('Sanitation Data'!H144)))</f>
        <v/>
      </c>
      <c r="DG150" s="292" t="str">
        <f ca="true">+IF(OFFSET('Sanitation Data'!$H$30,0,10*ROW('Sanitation Data'!H144))="","",OFFSET('Sanitation Data'!$H$30,0,10*ROW('Sanitation Data'!H144)))</f>
        <v/>
      </c>
      <c r="DH150" s="292" t="str">
        <f ca="true">+IF(OFFSET('Sanitation Data'!$H$31,0,10*ROW('Sanitation Data'!H144))="","",OFFSET('Sanitation Data'!$H$31,0,10*ROW('Sanitation Data'!H144)))</f>
        <v/>
      </c>
      <c r="DI150" s="292" t="str">
        <f ca="true">+IF(OFFSET('Sanitation Data'!$H$32,0,10*ROW('Sanitation Data'!H144))="","",OFFSET('Sanitation Data'!$H$32,0,10*ROW('Sanitation Data'!H144)))</f>
        <v/>
      </c>
      <c r="DJ150" s="292" t="str">
        <f ca="true">+IF(OFFSET('Sanitation Data'!$I$28,0,10*ROW('Sanitation Data'!I144))="","",OFFSET('Sanitation Data'!$I$28,0,10*ROW('Sanitation Data'!I144)))</f>
        <v/>
      </c>
      <c r="DK150" s="292" t="str">
        <f ca="true">+IF(OFFSET('Sanitation Data'!$I$29,0,10*ROW('Sanitation Data'!I144))="","",OFFSET('Sanitation Data'!$I$29,0,10*ROW('Sanitation Data'!I144)))</f>
        <v/>
      </c>
      <c r="DL150" s="292" t="str">
        <f ca="true">+IF(OFFSET('Sanitation Data'!$I$30,0,10*ROW('Sanitation Data'!I144))="","",OFFSET('Sanitation Data'!$I$30,0,10*ROW('Sanitation Data'!I144)))</f>
        <v/>
      </c>
      <c r="DM150" s="292" t="str">
        <f ca="true">+IF(OFFSET('Sanitation Data'!$I$31,0,10*ROW('Sanitation Data'!I144))="","",OFFSET('Sanitation Data'!$I$31,0,10*ROW('Sanitation Data'!I144)))</f>
        <v/>
      </c>
      <c r="DN150" s="292" t="str">
        <f ca="true">+IF(OFFSET('Sanitation Data'!$I$32,0,10*ROW('Sanitation Data'!I144))="","",OFFSET('Sanitation Data'!$I$32,0,10*ROW('Sanitation Data'!I144)))</f>
        <v/>
      </c>
      <c r="DO150" s="292" t="str">
        <f ca="true">+IF(OFFSET('Hygiene Data'!$D$11,0,10*ROW('Hygiene Data'!D144))="","",OFFSET('Hygiene Data'!$D$11,0,10*ROW('Hygiene Data'!D144)))</f>
        <v/>
      </c>
      <c r="DP150" s="292" t="str">
        <f ca="true">+IF(OFFSET('Hygiene Data'!$D$12,0,10*ROW('Hygiene Data'!D144))="","",OFFSET('Hygiene Data'!$D$12,0,10*ROW('Hygiene Data'!D144)))</f>
        <v/>
      </c>
      <c r="DQ150" s="292" t="str">
        <f ca="true">+IF(OFFSET('Hygiene Data'!$D$13,0,10*ROW('Hygiene Data'!D144))="","",OFFSET('Hygiene Data'!$D$13,0,10*ROW('Hygiene Data'!D144)))</f>
        <v/>
      </c>
      <c r="DR150" s="292" t="str">
        <f ca="true">+IF(OFFSET('Hygiene Data'!$E$11,0,10*ROW('Hygiene Data'!E144))="","",OFFSET('Hygiene Data'!$E$11,0,10*ROW('Hygiene Data'!E144)))</f>
        <v/>
      </c>
      <c r="DS150" s="292" t="str">
        <f ca="true">+IF(OFFSET('Hygiene Data'!$E$12,0,10*ROW('Hygiene Data'!E144))="","",OFFSET('Hygiene Data'!$E$12,0,10*ROW('Hygiene Data'!E144)))</f>
        <v/>
      </c>
      <c r="DT150" s="292" t="str">
        <f ca="true">+IF(OFFSET('Hygiene Data'!$E$13,0,10*ROW('Hygiene Data'!E144))="","",OFFSET('Hygiene Data'!$E$13,0,10*ROW('Hygiene Data'!E144)))</f>
        <v/>
      </c>
      <c r="DU150" s="292" t="str">
        <f ca="true">+IF(OFFSET('Hygiene Data'!$F$11,0,10*ROW('Hygiene Data'!F144))="","",OFFSET('Hygiene Data'!$F$11,0,10*ROW('Hygiene Data'!F144)))</f>
        <v/>
      </c>
      <c r="DV150" s="292" t="str">
        <f ca="true">+IF(OFFSET('Hygiene Data'!$F$12,0,10*ROW('Hygiene Data'!F144))="","",OFFSET('Hygiene Data'!$F$12,0,10*ROW('Hygiene Data'!F144)))</f>
        <v/>
      </c>
      <c r="DW150" s="292" t="str">
        <f ca="true">+IF(OFFSET('Hygiene Data'!$F$13,0,10*ROW('Hygiene Data'!F144))="","",OFFSET('Hygiene Data'!$F$13,0,10*ROW('Hygiene Data'!F144)))</f>
        <v/>
      </c>
      <c r="DX150" s="292" t="str">
        <f ca="true">+IF(OFFSET('Hygiene Data'!$G$11,0,10*ROW('Hygiene Data'!G144))="","",OFFSET('Hygiene Data'!$G$11,0,10*ROW('Hygiene Data'!G144)))</f>
        <v/>
      </c>
      <c r="DY150" s="292" t="str">
        <f ca="true">+IF(OFFSET('Hygiene Data'!$G$12,0,10*ROW('Hygiene Data'!G144))="","",OFFSET('Hygiene Data'!$G$12,0,10*ROW('Hygiene Data'!G144)))</f>
        <v/>
      </c>
      <c r="DZ150" s="292" t="str">
        <f ca="true">+IF(OFFSET('Hygiene Data'!$G$13,0,10*ROW('Hygiene Data'!G144))="","",OFFSET('Hygiene Data'!$G$13,0,10*ROW('Hygiene Data'!G144)))</f>
        <v/>
      </c>
      <c r="EA150" s="292" t="str">
        <f ca="true">+IF(OFFSET('Hygiene Data'!$H$11,0,10*ROW('Hygiene Data'!H144))="","",OFFSET('Hygiene Data'!$H$11,0,10*ROW('Hygiene Data'!H144)))</f>
        <v/>
      </c>
      <c r="EB150" s="292" t="str">
        <f ca="true">+IF(OFFSET('Hygiene Data'!$H$12,0,10*ROW('Hygiene Data'!H144))="","",OFFSET('Hygiene Data'!$H$12,0,10*ROW('Hygiene Data'!H144)))</f>
        <v/>
      </c>
      <c r="EC150" s="292" t="str">
        <f ca="true">+IF(OFFSET('Hygiene Data'!$H$13,0,10*ROW('Hygiene Data'!H144))="","",OFFSET('Hygiene Data'!$H$13,0,10*ROW('Hygiene Data'!H144)))</f>
        <v/>
      </c>
      <c r="ED150" s="292" t="str">
        <f ca="true">+IF(OFFSET('Hygiene Data'!$I$11,0,10*ROW('Hygiene Data'!I144))="","",OFFSET('Hygiene Data'!$I$11,0,10*ROW('Hygiene Data'!I144)))</f>
        <v/>
      </c>
      <c r="EE150" s="292" t="str">
        <f ca="true">+IF(OFFSET('Hygiene Data'!$I$12,0,10*ROW('Hygiene Data'!I144))="","",OFFSET('Hygiene Data'!$I$12,0,10*ROW('Hygiene Data'!I144)))</f>
        <v/>
      </c>
      <c r="EF150" s="29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8"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2"/>
      <c r="BS151" s="292" t="str">
        <f ca="true">+IF(OFFSET('Water Data'!$D$27,0,10*ROW('Water Data'!D145))="","",OFFSET('Water Data'!$D$27,0,10*ROW('Water Data'!D145)))</f>
        <v/>
      </c>
      <c r="BT151" s="292" t="str">
        <f ca="true">+IF(OFFSET('Water Data'!$D$28,0,10*ROW('Water Data'!D145))="","",OFFSET('Water Data'!$D$28,0,10*ROW('Water Data'!D145)))</f>
        <v/>
      </c>
      <c r="BU151" s="292" t="str">
        <f ca="true">+IF(OFFSET('Water Data'!$D$29,0,10*ROW('Water Data'!D145))="","",OFFSET('Water Data'!$D$29,0,10*ROW('Water Data'!D145)))</f>
        <v/>
      </c>
      <c r="BV151" s="292" t="str">
        <f ca="true">+IF(OFFSET('Water Data'!$E$27,0,10*ROW('Water Data'!E145))="","",OFFSET('Water Data'!$E$27,0,10*ROW('Water Data'!E145)))</f>
        <v/>
      </c>
      <c r="BW151" s="292" t="str">
        <f ca="true">+IF(OFFSET('Water Data'!$E$28,0,10*ROW('Water Data'!E145))="","",OFFSET('Water Data'!$E$28,0,10*ROW('Water Data'!E145)))</f>
        <v/>
      </c>
      <c r="BX151" s="292" t="str">
        <f ca="true">+IF(OFFSET('Water Data'!$E$29,0,10*ROW('Water Data'!E145))="","",OFFSET('Water Data'!$E$29,0,10*ROW('Water Data'!E145)))</f>
        <v/>
      </c>
      <c r="BY151" s="292" t="str">
        <f ca="true">+IF(OFFSET('Water Data'!$F$27,0,10*ROW('Water Data'!F145))="","",OFFSET('Water Data'!$F$27,0,10*ROW('Water Data'!F145)))</f>
        <v/>
      </c>
      <c r="BZ151" s="292" t="str">
        <f ca="true">+IF(OFFSET('Water Data'!$F$28,0,10*ROW('Water Data'!F145))="","",OFFSET('Water Data'!$F$28,0,10*ROW('Water Data'!F145)))</f>
        <v/>
      </c>
      <c r="CA151" s="292" t="str">
        <f ca="true">+IF(OFFSET('Water Data'!$F$29,0,10*ROW('Water Data'!F145))="","",OFFSET('Water Data'!$F$29,0,10*ROW('Water Data'!F145)))</f>
        <v/>
      </c>
      <c r="CB151" s="292" t="str">
        <f ca="true">+IF(OFFSET('Water Data'!$G$27,0,10*ROW('Water Data'!G145))="","",OFFSET('Water Data'!$G$27,0,10*ROW('Water Data'!G145)))</f>
        <v/>
      </c>
      <c r="CC151" s="292" t="str">
        <f ca="true">+IF(OFFSET('Water Data'!$G$28,0,10*ROW('Water Data'!G145))="","",OFFSET('Water Data'!$G$28,0,10*ROW('Water Data'!G145)))</f>
        <v/>
      </c>
      <c r="CD151" s="292" t="str">
        <f ca="true">+IF(OFFSET('Water Data'!$G$29,0,10*ROW('Water Data'!G145))="","",OFFSET('Water Data'!$G$29,0,10*ROW('Water Data'!G145)))</f>
        <v/>
      </c>
      <c r="CE151" s="292" t="str">
        <f ca="true">+IF(OFFSET('Water Data'!$H$27,0,10*ROW('Water Data'!H145))="","",OFFSET('Water Data'!$H$27,0,10*ROW('Water Data'!H145)))</f>
        <v/>
      </c>
      <c r="CF151" s="292" t="str">
        <f ca="true">+IF(OFFSET('Water Data'!$H$28,0,10*ROW('Water Data'!H145))="","",OFFSET('Water Data'!$H$28,0,10*ROW('Water Data'!H145)))</f>
        <v/>
      </c>
      <c r="CG151" s="292" t="str">
        <f ca="true">+IF(OFFSET('Water Data'!$H$29,0,10*ROW('Water Data'!H145))="","",OFFSET('Water Data'!$H$29,0,10*ROW('Water Data'!H145)))</f>
        <v/>
      </c>
      <c r="CH151" s="292" t="str">
        <f ca="true">+IF(OFFSET('Water Data'!$I$27,0,10*ROW('Water Data'!I145))="","",OFFSET('Water Data'!$I$27,0,10*ROW('Water Data'!I145)))</f>
        <v/>
      </c>
      <c r="CI151" s="292" t="str">
        <f ca="true">+IF(OFFSET('Water Data'!$I$28,0,10*ROW('Water Data'!I145))="","",OFFSET('Water Data'!$I$28,0,10*ROW('Water Data'!I145)))</f>
        <v/>
      </c>
      <c r="CJ151" s="292" t="str">
        <f ca="true">+IF(OFFSET('Water Data'!$I$29,0,10*ROW('Water Data'!I145))="","",OFFSET('Water Data'!$I$29,0,10*ROW('Water Data'!I145)))</f>
        <v/>
      </c>
      <c r="CK151" s="292" t="str">
        <f ca="true">+IF(OFFSET('Sanitation Data'!$D$28,0,10*ROW('Sanitation Data'!D145))="","",OFFSET('Sanitation Data'!$D$28,0,10*ROW('Sanitation Data'!D145)))</f>
        <v/>
      </c>
      <c r="CL151" s="292" t="str">
        <f ca="true">+IF(OFFSET('Sanitation Data'!$D$29,0,10*ROW('Sanitation Data'!D145))="","",OFFSET('Sanitation Data'!$D$29,0,10*ROW('Sanitation Data'!D145)))</f>
        <v/>
      </c>
      <c r="CM151" s="292" t="str">
        <f ca="true">+IF(OFFSET('Sanitation Data'!$D$30,0,10*ROW('Sanitation Data'!D145))="","",OFFSET('Sanitation Data'!$D$30,0,10*ROW('Sanitation Data'!D145)))</f>
        <v/>
      </c>
      <c r="CN151" s="292" t="str">
        <f ca="true">+IF(OFFSET('Sanitation Data'!$D$31,0,10*ROW('Sanitation Data'!D145))="","",OFFSET('Sanitation Data'!$D$31,0,10*ROW('Sanitation Data'!D145)))</f>
        <v/>
      </c>
      <c r="CO151" s="292" t="str">
        <f ca="true">+IF(OFFSET('Sanitation Data'!$D$32,0,10*ROW('Sanitation Data'!D145))="","",OFFSET('Sanitation Data'!$D$32,0,10*ROW('Sanitation Data'!D145)))</f>
        <v/>
      </c>
      <c r="CP151" s="292" t="str">
        <f ca="true">+IF(OFFSET('Sanitation Data'!$E$28,0,10*ROW('Sanitation Data'!E145))="","",OFFSET('Sanitation Data'!$E$28,0,10*ROW('Sanitation Data'!E145)))</f>
        <v/>
      </c>
      <c r="CQ151" s="292" t="str">
        <f ca="true">+IF(OFFSET('Sanitation Data'!$E$29,0,10*ROW('Sanitation Data'!E145))="","",OFFSET('Sanitation Data'!$E$29,0,10*ROW('Sanitation Data'!E145)))</f>
        <v/>
      </c>
      <c r="CR151" s="292" t="str">
        <f ca="true">+IF(OFFSET('Sanitation Data'!$E$30,0,10*ROW('Sanitation Data'!E145))="","",OFFSET('Sanitation Data'!$E$30,0,10*ROW('Sanitation Data'!E145)))</f>
        <v/>
      </c>
      <c r="CS151" s="292" t="str">
        <f ca="true">+IF(OFFSET('Sanitation Data'!$E$31,0,10*ROW('Sanitation Data'!E145))="","",OFFSET('Sanitation Data'!$E$31,0,10*ROW('Sanitation Data'!E145)))</f>
        <v/>
      </c>
      <c r="CT151" s="292" t="str">
        <f ca="true">+IF(OFFSET('Sanitation Data'!$E$32,0,10*ROW('Sanitation Data'!E145))="","",OFFSET('Sanitation Data'!$E$32,0,10*ROW('Sanitation Data'!E145)))</f>
        <v/>
      </c>
      <c r="CU151" s="292" t="str">
        <f ca="true">+IF(OFFSET('Sanitation Data'!$F$28,0,10*ROW('Sanitation Data'!F145))="","",OFFSET('Sanitation Data'!$F$28,0,10*ROW('Sanitation Data'!F145)))</f>
        <v/>
      </c>
      <c r="CV151" s="292" t="str">
        <f ca="true">+IF(OFFSET('Sanitation Data'!$F$29,0,10*ROW('Sanitation Data'!F145))="","",OFFSET('Sanitation Data'!$F$29,0,10*ROW('Sanitation Data'!F145)))</f>
        <v/>
      </c>
      <c r="CW151" s="292" t="str">
        <f ca="true">+IF(OFFSET('Sanitation Data'!$F$30,0,10*ROW('Sanitation Data'!F145))="","",OFFSET('Sanitation Data'!$F$30,0,10*ROW('Sanitation Data'!F145)))</f>
        <v/>
      </c>
      <c r="CX151" s="292" t="str">
        <f ca="true">+IF(OFFSET('Sanitation Data'!$F$31,0,10*ROW('Sanitation Data'!F145))="","",OFFSET('Sanitation Data'!$F$31,0,10*ROW('Sanitation Data'!F145)))</f>
        <v/>
      </c>
      <c r="CY151" s="292" t="str">
        <f ca="true">+IF(OFFSET('Sanitation Data'!$F$32,0,10*ROW('Sanitation Data'!F145))="","",OFFSET('Sanitation Data'!$F$32,0,10*ROW('Sanitation Data'!F145)))</f>
        <v/>
      </c>
      <c r="CZ151" s="292" t="str">
        <f ca="true">+IF(OFFSET('Sanitation Data'!$G$28,0,10*ROW('Sanitation Data'!G145))="","",OFFSET('Sanitation Data'!$G$28,0,10*ROW('Sanitation Data'!G145)))</f>
        <v/>
      </c>
      <c r="DA151" s="292" t="str">
        <f ca="true">+IF(OFFSET('Sanitation Data'!$G$29,0,10*ROW('Sanitation Data'!G145))="","",OFFSET('Sanitation Data'!$G$29,0,10*ROW('Sanitation Data'!G145)))</f>
        <v/>
      </c>
      <c r="DB151" s="292" t="str">
        <f ca="true">+IF(OFFSET('Sanitation Data'!$G$30,0,10*ROW('Sanitation Data'!G145))="","",OFFSET('Sanitation Data'!$G$30,0,10*ROW('Sanitation Data'!G145)))</f>
        <v/>
      </c>
      <c r="DC151" s="292" t="str">
        <f ca="true">+IF(OFFSET('Sanitation Data'!$G$31,0,10*ROW('Sanitation Data'!G145))="","",OFFSET('Sanitation Data'!$G$31,0,10*ROW('Sanitation Data'!G145)))</f>
        <v/>
      </c>
      <c r="DD151" s="292" t="str">
        <f ca="true">+IF(OFFSET('Sanitation Data'!$G$32,0,10*ROW('Sanitation Data'!G145))="","",OFFSET('Sanitation Data'!$G$32,0,10*ROW('Sanitation Data'!G145)))</f>
        <v/>
      </c>
      <c r="DE151" s="292" t="str">
        <f ca="true">+IF(OFFSET('Sanitation Data'!$H$28,0,10*ROW('Sanitation Data'!H145))="","",OFFSET('Sanitation Data'!$H$28,0,10*ROW('Sanitation Data'!H145)))</f>
        <v/>
      </c>
      <c r="DF151" s="292" t="str">
        <f ca="true">+IF(OFFSET('Sanitation Data'!$H$29,0,10*ROW('Sanitation Data'!H145))="","",OFFSET('Sanitation Data'!$H$29,0,10*ROW('Sanitation Data'!H145)))</f>
        <v/>
      </c>
      <c r="DG151" s="292" t="str">
        <f ca="true">+IF(OFFSET('Sanitation Data'!$H$30,0,10*ROW('Sanitation Data'!H145))="","",OFFSET('Sanitation Data'!$H$30,0,10*ROW('Sanitation Data'!H145)))</f>
        <v/>
      </c>
      <c r="DH151" s="292" t="str">
        <f ca="true">+IF(OFFSET('Sanitation Data'!$H$31,0,10*ROW('Sanitation Data'!H145))="","",OFFSET('Sanitation Data'!$H$31,0,10*ROW('Sanitation Data'!H145)))</f>
        <v/>
      </c>
      <c r="DI151" s="292" t="str">
        <f ca="true">+IF(OFFSET('Sanitation Data'!$H$32,0,10*ROW('Sanitation Data'!H145))="","",OFFSET('Sanitation Data'!$H$32,0,10*ROW('Sanitation Data'!H145)))</f>
        <v/>
      </c>
      <c r="DJ151" s="292" t="str">
        <f ca="true">+IF(OFFSET('Sanitation Data'!$I$28,0,10*ROW('Sanitation Data'!I145))="","",OFFSET('Sanitation Data'!$I$28,0,10*ROW('Sanitation Data'!I145)))</f>
        <v/>
      </c>
      <c r="DK151" s="292" t="str">
        <f ca="true">+IF(OFFSET('Sanitation Data'!$I$29,0,10*ROW('Sanitation Data'!I145))="","",OFFSET('Sanitation Data'!$I$29,0,10*ROW('Sanitation Data'!I145)))</f>
        <v/>
      </c>
      <c r="DL151" s="292" t="str">
        <f ca="true">+IF(OFFSET('Sanitation Data'!$I$30,0,10*ROW('Sanitation Data'!I145))="","",OFFSET('Sanitation Data'!$I$30,0,10*ROW('Sanitation Data'!I145)))</f>
        <v/>
      </c>
      <c r="DM151" s="292" t="str">
        <f ca="true">+IF(OFFSET('Sanitation Data'!$I$31,0,10*ROW('Sanitation Data'!I145))="","",OFFSET('Sanitation Data'!$I$31,0,10*ROW('Sanitation Data'!I145)))</f>
        <v/>
      </c>
      <c r="DN151" s="292" t="str">
        <f ca="true">+IF(OFFSET('Sanitation Data'!$I$32,0,10*ROW('Sanitation Data'!I145))="","",OFFSET('Sanitation Data'!$I$32,0,10*ROW('Sanitation Data'!I145)))</f>
        <v/>
      </c>
      <c r="DO151" s="292" t="str">
        <f ca="true">+IF(OFFSET('Hygiene Data'!$D$11,0,10*ROW('Hygiene Data'!D145))="","",OFFSET('Hygiene Data'!$D$11,0,10*ROW('Hygiene Data'!D145)))</f>
        <v/>
      </c>
      <c r="DP151" s="292" t="str">
        <f ca="true">+IF(OFFSET('Hygiene Data'!$D$12,0,10*ROW('Hygiene Data'!D145))="","",OFFSET('Hygiene Data'!$D$12,0,10*ROW('Hygiene Data'!D145)))</f>
        <v/>
      </c>
      <c r="DQ151" s="292" t="str">
        <f ca="true">+IF(OFFSET('Hygiene Data'!$D$13,0,10*ROW('Hygiene Data'!D145))="","",OFFSET('Hygiene Data'!$D$13,0,10*ROW('Hygiene Data'!D145)))</f>
        <v/>
      </c>
      <c r="DR151" s="292" t="str">
        <f ca="true">+IF(OFFSET('Hygiene Data'!$E$11,0,10*ROW('Hygiene Data'!E145))="","",OFFSET('Hygiene Data'!$E$11,0,10*ROW('Hygiene Data'!E145)))</f>
        <v/>
      </c>
      <c r="DS151" s="292" t="str">
        <f ca="true">+IF(OFFSET('Hygiene Data'!$E$12,0,10*ROW('Hygiene Data'!E145))="","",OFFSET('Hygiene Data'!$E$12,0,10*ROW('Hygiene Data'!E145)))</f>
        <v/>
      </c>
      <c r="DT151" s="292" t="str">
        <f ca="true">+IF(OFFSET('Hygiene Data'!$E$13,0,10*ROW('Hygiene Data'!E145))="","",OFFSET('Hygiene Data'!$E$13,0,10*ROW('Hygiene Data'!E145)))</f>
        <v/>
      </c>
      <c r="DU151" s="292" t="str">
        <f ca="true">+IF(OFFSET('Hygiene Data'!$F$11,0,10*ROW('Hygiene Data'!F145))="","",OFFSET('Hygiene Data'!$F$11,0,10*ROW('Hygiene Data'!F145)))</f>
        <v/>
      </c>
      <c r="DV151" s="292" t="str">
        <f ca="true">+IF(OFFSET('Hygiene Data'!$F$12,0,10*ROW('Hygiene Data'!F145))="","",OFFSET('Hygiene Data'!$F$12,0,10*ROW('Hygiene Data'!F145)))</f>
        <v/>
      </c>
      <c r="DW151" s="292" t="str">
        <f ca="true">+IF(OFFSET('Hygiene Data'!$F$13,0,10*ROW('Hygiene Data'!F145))="","",OFFSET('Hygiene Data'!$F$13,0,10*ROW('Hygiene Data'!F145)))</f>
        <v/>
      </c>
      <c r="DX151" s="292" t="str">
        <f ca="true">+IF(OFFSET('Hygiene Data'!$G$11,0,10*ROW('Hygiene Data'!G145))="","",OFFSET('Hygiene Data'!$G$11,0,10*ROW('Hygiene Data'!G145)))</f>
        <v/>
      </c>
      <c r="DY151" s="292" t="str">
        <f ca="true">+IF(OFFSET('Hygiene Data'!$G$12,0,10*ROW('Hygiene Data'!G145))="","",OFFSET('Hygiene Data'!$G$12,0,10*ROW('Hygiene Data'!G145)))</f>
        <v/>
      </c>
      <c r="DZ151" s="292" t="str">
        <f ca="true">+IF(OFFSET('Hygiene Data'!$G$13,0,10*ROW('Hygiene Data'!G145))="","",OFFSET('Hygiene Data'!$G$13,0,10*ROW('Hygiene Data'!G145)))</f>
        <v/>
      </c>
      <c r="EA151" s="292" t="str">
        <f ca="true">+IF(OFFSET('Hygiene Data'!$H$11,0,10*ROW('Hygiene Data'!H145))="","",OFFSET('Hygiene Data'!$H$11,0,10*ROW('Hygiene Data'!H145)))</f>
        <v/>
      </c>
      <c r="EB151" s="292" t="str">
        <f ca="true">+IF(OFFSET('Hygiene Data'!$H$12,0,10*ROW('Hygiene Data'!H145))="","",OFFSET('Hygiene Data'!$H$12,0,10*ROW('Hygiene Data'!H145)))</f>
        <v/>
      </c>
      <c r="EC151" s="292" t="str">
        <f ca="true">+IF(OFFSET('Hygiene Data'!$H$13,0,10*ROW('Hygiene Data'!H145))="","",OFFSET('Hygiene Data'!$H$13,0,10*ROW('Hygiene Data'!H145)))</f>
        <v/>
      </c>
      <c r="ED151" s="292" t="str">
        <f ca="true">+IF(OFFSET('Hygiene Data'!$I$11,0,10*ROW('Hygiene Data'!I145))="","",OFFSET('Hygiene Data'!$I$11,0,10*ROW('Hygiene Data'!I145)))</f>
        <v/>
      </c>
      <c r="EE151" s="292" t="str">
        <f ca="true">+IF(OFFSET('Hygiene Data'!$I$12,0,10*ROW('Hygiene Data'!I145))="","",OFFSET('Hygiene Data'!$I$12,0,10*ROW('Hygiene Data'!I145)))</f>
        <v/>
      </c>
      <c r="EF151" s="29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8"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2"/>
      <c r="BS152" s="292" t="str">
        <f ca="true">+IF(OFFSET('Water Data'!$D$27,0,10*ROW('Water Data'!D146))="","",OFFSET('Water Data'!$D$27,0,10*ROW('Water Data'!D146)))</f>
        <v/>
      </c>
      <c r="BT152" s="292" t="str">
        <f ca="true">+IF(OFFSET('Water Data'!$D$28,0,10*ROW('Water Data'!D146))="","",OFFSET('Water Data'!$D$28,0,10*ROW('Water Data'!D146)))</f>
        <v/>
      </c>
      <c r="BU152" s="292" t="str">
        <f ca="true">+IF(OFFSET('Water Data'!$D$29,0,10*ROW('Water Data'!D146))="","",OFFSET('Water Data'!$D$29,0,10*ROW('Water Data'!D146)))</f>
        <v/>
      </c>
      <c r="BV152" s="292" t="str">
        <f ca="true">+IF(OFFSET('Water Data'!$E$27,0,10*ROW('Water Data'!E146))="","",OFFSET('Water Data'!$E$27,0,10*ROW('Water Data'!E146)))</f>
        <v/>
      </c>
      <c r="BW152" s="292" t="str">
        <f ca="true">+IF(OFFSET('Water Data'!$E$28,0,10*ROW('Water Data'!E146))="","",OFFSET('Water Data'!$E$28,0,10*ROW('Water Data'!E146)))</f>
        <v/>
      </c>
      <c r="BX152" s="292" t="str">
        <f ca="true">+IF(OFFSET('Water Data'!$E$29,0,10*ROW('Water Data'!E146))="","",OFFSET('Water Data'!$E$29,0,10*ROW('Water Data'!E146)))</f>
        <v/>
      </c>
      <c r="BY152" s="292" t="str">
        <f ca="true">+IF(OFFSET('Water Data'!$F$27,0,10*ROW('Water Data'!F146))="","",OFFSET('Water Data'!$F$27,0,10*ROW('Water Data'!F146)))</f>
        <v/>
      </c>
      <c r="BZ152" s="292" t="str">
        <f ca="true">+IF(OFFSET('Water Data'!$F$28,0,10*ROW('Water Data'!F146))="","",OFFSET('Water Data'!$F$28,0,10*ROW('Water Data'!F146)))</f>
        <v/>
      </c>
      <c r="CA152" s="292" t="str">
        <f ca="true">+IF(OFFSET('Water Data'!$F$29,0,10*ROW('Water Data'!F146))="","",OFFSET('Water Data'!$F$29,0,10*ROW('Water Data'!F146)))</f>
        <v/>
      </c>
      <c r="CB152" s="292" t="str">
        <f ca="true">+IF(OFFSET('Water Data'!$G$27,0,10*ROW('Water Data'!G146))="","",OFFSET('Water Data'!$G$27,0,10*ROW('Water Data'!G146)))</f>
        <v/>
      </c>
      <c r="CC152" s="292" t="str">
        <f ca="true">+IF(OFFSET('Water Data'!$G$28,0,10*ROW('Water Data'!G146))="","",OFFSET('Water Data'!$G$28,0,10*ROW('Water Data'!G146)))</f>
        <v/>
      </c>
      <c r="CD152" s="292" t="str">
        <f ca="true">+IF(OFFSET('Water Data'!$G$29,0,10*ROW('Water Data'!G146))="","",OFFSET('Water Data'!$G$29,0,10*ROW('Water Data'!G146)))</f>
        <v/>
      </c>
      <c r="CE152" s="292" t="str">
        <f ca="true">+IF(OFFSET('Water Data'!$H$27,0,10*ROW('Water Data'!H146))="","",OFFSET('Water Data'!$H$27,0,10*ROW('Water Data'!H146)))</f>
        <v/>
      </c>
      <c r="CF152" s="292" t="str">
        <f ca="true">+IF(OFFSET('Water Data'!$H$28,0,10*ROW('Water Data'!H146))="","",OFFSET('Water Data'!$H$28,0,10*ROW('Water Data'!H146)))</f>
        <v/>
      </c>
      <c r="CG152" s="292" t="str">
        <f ca="true">+IF(OFFSET('Water Data'!$H$29,0,10*ROW('Water Data'!H146))="","",OFFSET('Water Data'!$H$29,0,10*ROW('Water Data'!H146)))</f>
        <v/>
      </c>
      <c r="CH152" s="292" t="str">
        <f ca="true">+IF(OFFSET('Water Data'!$I$27,0,10*ROW('Water Data'!I146))="","",OFFSET('Water Data'!$I$27,0,10*ROW('Water Data'!I146)))</f>
        <v/>
      </c>
      <c r="CI152" s="292" t="str">
        <f ca="true">+IF(OFFSET('Water Data'!$I$28,0,10*ROW('Water Data'!I146))="","",OFFSET('Water Data'!$I$28,0,10*ROW('Water Data'!I146)))</f>
        <v/>
      </c>
      <c r="CJ152" s="292" t="str">
        <f ca="true">+IF(OFFSET('Water Data'!$I$29,0,10*ROW('Water Data'!I146))="","",OFFSET('Water Data'!$I$29,0,10*ROW('Water Data'!I146)))</f>
        <v/>
      </c>
      <c r="CK152" s="292" t="str">
        <f ca="true">+IF(OFFSET('Sanitation Data'!$D$28,0,10*ROW('Sanitation Data'!D146))="","",OFFSET('Sanitation Data'!$D$28,0,10*ROW('Sanitation Data'!D146)))</f>
        <v/>
      </c>
      <c r="CL152" s="292" t="str">
        <f ca="true">+IF(OFFSET('Sanitation Data'!$D$29,0,10*ROW('Sanitation Data'!D146))="","",OFFSET('Sanitation Data'!$D$29,0,10*ROW('Sanitation Data'!D146)))</f>
        <v/>
      </c>
      <c r="CM152" s="292" t="str">
        <f ca="true">+IF(OFFSET('Sanitation Data'!$D$30,0,10*ROW('Sanitation Data'!D146))="","",OFFSET('Sanitation Data'!$D$30,0,10*ROW('Sanitation Data'!D146)))</f>
        <v/>
      </c>
      <c r="CN152" s="292" t="str">
        <f ca="true">+IF(OFFSET('Sanitation Data'!$D$31,0,10*ROW('Sanitation Data'!D146))="","",OFFSET('Sanitation Data'!$D$31,0,10*ROW('Sanitation Data'!D146)))</f>
        <v/>
      </c>
      <c r="CO152" s="292" t="str">
        <f ca="true">+IF(OFFSET('Sanitation Data'!$D$32,0,10*ROW('Sanitation Data'!D146))="","",OFFSET('Sanitation Data'!$D$32,0,10*ROW('Sanitation Data'!D146)))</f>
        <v/>
      </c>
      <c r="CP152" s="292" t="str">
        <f ca="true">+IF(OFFSET('Sanitation Data'!$E$28,0,10*ROW('Sanitation Data'!E146))="","",OFFSET('Sanitation Data'!$E$28,0,10*ROW('Sanitation Data'!E146)))</f>
        <v/>
      </c>
      <c r="CQ152" s="292" t="str">
        <f ca="true">+IF(OFFSET('Sanitation Data'!$E$29,0,10*ROW('Sanitation Data'!E146))="","",OFFSET('Sanitation Data'!$E$29,0,10*ROW('Sanitation Data'!E146)))</f>
        <v/>
      </c>
      <c r="CR152" s="292" t="str">
        <f ca="true">+IF(OFFSET('Sanitation Data'!$E$30,0,10*ROW('Sanitation Data'!E146))="","",OFFSET('Sanitation Data'!$E$30,0,10*ROW('Sanitation Data'!E146)))</f>
        <v/>
      </c>
      <c r="CS152" s="292" t="str">
        <f ca="true">+IF(OFFSET('Sanitation Data'!$E$31,0,10*ROW('Sanitation Data'!E146))="","",OFFSET('Sanitation Data'!$E$31,0,10*ROW('Sanitation Data'!E146)))</f>
        <v/>
      </c>
      <c r="CT152" s="292" t="str">
        <f ca="true">+IF(OFFSET('Sanitation Data'!$E$32,0,10*ROW('Sanitation Data'!E146))="","",OFFSET('Sanitation Data'!$E$32,0,10*ROW('Sanitation Data'!E146)))</f>
        <v/>
      </c>
      <c r="CU152" s="292" t="str">
        <f ca="true">+IF(OFFSET('Sanitation Data'!$F$28,0,10*ROW('Sanitation Data'!F146))="","",OFFSET('Sanitation Data'!$F$28,0,10*ROW('Sanitation Data'!F146)))</f>
        <v/>
      </c>
      <c r="CV152" s="292" t="str">
        <f ca="true">+IF(OFFSET('Sanitation Data'!$F$29,0,10*ROW('Sanitation Data'!F146))="","",OFFSET('Sanitation Data'!$F$29,0,10*ROW('Sanitation Data'!F146)))</f>
        <v/>
      </c>
      <c r="CW152" s="292" t="str">
        <f ca="true">+IF(OFFSET('Sanitation Data'!$F$30,0,10*ROW('Sanitation Data'!F146))="","",OFFSET('Sanitation Data'!$F$30,0,10*ROW('Sanitation Data'!F146)))</f>
        <v/>
      </c>
      <c r="CX152" s="292" t="str">
        <f ca="true">+IF(OFFSET('Sanitation Data'!$F$31,0,10*ROW('Sanitation Data'!F146))="","",OFFSET('Sanitation Data'!$F$31,0,10*ROW('Sanitation Data'!F146)))</f>
        <v/>
      </c>
      <c r="CY152" s="292" t="str">
        <f ca="true">+IF(OFFSET('Sanitation Data'!$F$32,0,10*ROW('Sanitation Data'!F146))="","",OFFSET('Sanitation Data'!$F$32,0,10*ROW('Sanitation Data'!F146)))</f>
        <v/>
      </c>
      <c r="CZ152" s="292" t="str">
        <f ca="true">+IF(OFFSET('Sanitation Data'!$G$28,0,10*ROW('Sanitation Data'!G146))="","",OFFSET('Sanitation Data'!$G$28,0,10*ROW('Sanitation Data'!G146)))</f>
        <v/>
      </c>
      <c r="DA152" s="292" t="str">
        <f ca="true">+IF(OFFSET('Sanitation Data'!$G$29,0,10*ROW('Sanitation Data'!G146))="","",OFFSET('Sanitation Data'!$G$29,0,10*ROW('Sanitation Data'!G146)))</f>
        <v/>
      </c>
      <c r="DB152" s="292" t="str">
        <f ca="true">+IF(OFFSET('Sanitation Data'!$G$30,0,10*ROW('Sanitation Data'!G146))="","",OFFSET('Sanitation Data'!$G$30,0,10*ROW('Sanitation Data'!G146)))</f>
        <v/>
      </c>
      <c r="DC152" s="292" t="str">
        <f ca="true">+IF(OFFSET('Sanitation Data'!$G$31,0,10*ROW('Sanitation Data'!G146))="","",OFFSET('Sanitation Data'!$G$31,0,10*ROW('Sanitation Data'!G146)))</f>
        <v/>
      </c>
      <c r="DD152" s="292" t="str">
        <f ca="true">+IF(OFFSET('Sanitation Data'!$G$32,0,10*ROW('Sanitation Data'!G146))="","",OFFSET('Sanitation Data'!$G$32,0,10*ROW('Sanitation Data'!G146)))</f>
        <v/>
      </c>
      <c r="DE152" s="292" t="str">
        <f ca="true">+IF(OFFSET('Sanitation Data'!$H$28,0,10*ROW('Sanitation Data'!H146))="","",OFFSET('Sanitation Data'!$H$28,0,10*ROW('Sanitation Data'!H146)))</f>
        <v/>
      </c>
      <c r="DF152" s="292" t="str">
        <f ca="true">+IF(OFFSET('Sanitation Data'!$H$29,0,10*ROW('Sanitation Data'!H146))="","",OFFSET('Sanitation Data'!$H$29,0,10*ROW('Sanitation Data'!H146)))</f>
        <v/>
      </c>
      <c r="DG152" s="292" t="str">
        <f ca="true">+IF(OFFSET('Sanitation Data'!$H$30,0,10*ROW('Sanitation Data'!H146))="","",OFFSET('Sanitation Data'!$H$30,0,10*ROW('Sanitation Data'!H146)))</f>
        <v/>
      </c>
      <c r="DH152" s="292" t="str">
        <f ca="true">+IF(OFFSET('Sanitation Data'!$H$31,0,10*ROW('Sanitation Data'!H146))="","",OFFSET('Sanitation Data'!$H$31,0,10*ROW('Sanitation Data'!H146)))</f>
        <v/>
      </c>
      <c r="DI152" s="292" t="str">
        <f ca="true">+IF(OFFSET('Sanitation Data'!$H$32,0,10*ROW('Sanitation Data'!H146))="","",OFFSET('Sanitation Data'!$H$32,0,10*ROW('Sanitation Data'!H146)))</f>
        <v/>
      </c>
      <c r="DJ152" s="292" t="str">
        <f ca="true">+IF(OFFSET('Sanitation Data'!$I$28,0,10*ROW('Sanitation Data'!I146))="","",OFFSET('Sanitation Data'!$I$28,0,10*ROW('Sanitation Data'!I146)))</f>
        <v/>
      </c>
      <c r="DK152" s="292" t="str">
        <f ca="true">+IF(OFFSET('Sanitation Data'!$I$29,0,10*ROW('Sanitation Data'!I146))="","",OFFSET('Sanitation Data'!$I$29,0,10*ROW('Sanitation Data'!I146)))</f>
        <v/>
      </c>
      <c r="DL152" s="292" t="str">
        <f ca="true">+IF(OFFSET('Sanitation Data'!$I$30,0,10*ROW('Sanitation Data'!I146))="","",OFFSET('Sanitation Data'!$I$30,0,10*ROW('Sanitation Data'!I146)))</f>
        <v/>
      </c>
      <c r="DM152" s="292" t="str">
        <f ca="true">+IF(OFFSET('Sanitation Data'!$I$31,0,10*ROW('Sanitation Data'!I146))="","",OFFSET('Sanitation Data'!$I$31,0,10*ROW('Sanitation Data'!I146)))</f>
        <v/>
      </c>
      <c r="DN152" s="292" t="str">
        <f ca="true">+IF(OFFSET('Sanitation Data'!$I$32,0,10*ROW('Sanitation Data'!I146))="","",OFFSET('Sanitation Data'!$I$32,0,10*ROW('Sanitation Data'!I146)))</f>
        <v/>
      </c>
      <c r="DO152" s="292" t="str">
        <f ca="true">+IF(OFFSET('Hygiene Data'!$D$11,0,10*ROW('Hygiene Data'!D146))="","",OFFSET('Hygiene Data'!$D$11,0,10*ROW('Hygiene Data'!D146)))</f>
        <v/>
      </c>
      <c r="DP152" s="292" t="str">
        <f ca="true">+IF(OFFSET('Hygiene Data'!$D$12,0,10*ROW('Hygiene Data'!D146))="","",OFFSET('Hygiene Data'!$D$12,0,10*ROW('Hygiene Data'!D146)))</f>
        <v/>
      </c>
      <c r="DQ152" s="292" t="str">
        <f ca="true">+IF(OFFSET('Hygiene Data'!$D$13,0,10*ROW('Hygiene Data'!D146))="","",OFFSET('Hygiene Data'!$D$13,0,10*ROW('Hygiene Data'!D146)))</f>
        <v/>
      </c>
      <c r="DR152" s="292" t="str">
        <f ca="true">+IF(OFFSET('Hygiene Data'!$E$11,0,10*ROW('Hygiene Data'!E146))="","",OFFSET('Hygiene Data'!$E$11,0,10*ROW('Hygiene Data'!E146)))</f>
        <v/>
      </c>
      <c r="DS152" s="292" t="str">
        <f ca="true">+IF(OFFSET('Hygiene Data'!$E$12,0,10*ROW('Hygiene Data'!E146))="","",OFFSET('Hygiene Data'!$E$12,0,10*ROW('Hygiene Data'!E146)))</f>
        <v/>
      </c>
      <c r="DT152" s="292" t="str">
        <f ca="true">+IF(OFFSET('Hygiene Data'!$E$13,0,10*ROW('Hygiene Data'!E146))="","",OFFSET('Hygiene Data'!$E$13,0,10*ROW('Hygiene Data'!E146)))</f>
        <v/>
      </c>
      <c r="DU152" s="292" t="str">
        <f ca="true">+IF(OFFSET('Hygiene Data'!$F$11,0,10*ROW('Hygiene Data'!F146))="","",OFFSET('Hygiene Data'!$F$11,0,10*ROW('Hygiene Data'!F146)))</f>
        <v/>
      </c>
      <c r="DV152" s="292" t="str">
        <f ca="true">+IF(OFFSET('Hygiene Data'!$F$12,0,10*ROW('Hygiene Data'!F146))="","",OFFSET('Hygiene Data'!$F$12,0,10*ROW('Hygiene Data'!F146)))</f>
        <v/>
      </c>
      <c r="DW152" s="292" t="str">
        <f ca="true">+IF(OFFSET('Hygiene Data'!$F$13,0,10*ROW('Hygiene Data'!F146))="","",OFFSET('Hygiene Data'!$F$13,0,10*ROW('Hygiene Data'!F146)))</f>
        <v/>
      </c>
      <c r="DX152" s="292" t="str">
        <f ca="true">+IF(OFFSET('Hygiene Data'!$G$11,0,10*ROW('Hygiene Data'!G146))="","",OFFSET('Hygiene Data'!$G$11,0,10*ROW('Hygiene Data'!G146)))</f>
        <v/>
      </c>
      <c r="DY152" s="292" t="str">
        <f ca="true">+IF(OFFSET('Hygiene Data'!$G$12,0,10*ROW('Hygiene Data'!G146))="","",OFFSET('Hygiene Data'!$G$12,0,10*ROW('Hygiene Data'!G146)))</f>
        <v/>
      </c>
      <c r="DZ152" s="292" t="str">
        <f ca="true">+IF(OFFSET('Hygiene Data'!$G$13,0,10*ROW('Hygiene Data'!G146))="","",OFFSET('Hygiene Data'!$G$13,0,10*ROW('Hygiene Data'!G146)))</f>
        <v/>
      </c>
      <c r="EA152" s="292" t="str">
        <f ca="true">+IF(OFFSET('Hygiene Data'!$H$11,0,10*ROW('Hygiene Data'!H146))="","",OFFSET('Hygiene Data'!$H$11,0,10*ROW('Hygiene Data'!H146)))</f>
        <v/>
      </c>
      <c r="EB152" s="292" t="str">
        <f ca="true">+IF(OFFSET('Hygiene Data'!$H$12,0,10*ROW('Hygiene Data'!H146))="","",OFFSET('Hygiene Data'!$H$12,0,10*ROW('Hygiene Data'!H146)))</f>
        <v/>
      </c>
      <c r="EC152" s="292" t="str">
        <f ca="true">+IF(OFFSET('Hygiene Data'!$H$13,0,10*ROW('Hygiene Data'!H146))="","",OFFSET('Hygiene Data'!$H$13,0,10*ROW('Hygiene Data'!H146)))</f>
        <v/>
      </c>
      <c r="ED152" s="292" t="str">
        <f ca="true">+IF(OFFSET('Hygiene Data'!$I$11,0,10*ROW('Hygiene Data'!I146))="","",OFFSET('Hygiene Data'!$I$11,0,10*ROW('Hygiene Data'!I146)))</f>
        <v/>
      </c>
      <c r="EE152" s="292" t="str">
        <f ca="true">+IF(OFFSET('Hygiene Data'!$I$12,0,10*ROW('Hygiene Data'!I146))="","",OFFSET('Hygiene Data'!$I$12,0,10*ROW('Hygiene Data'!I146)))</f>
        <v/>
      </c>
      <c r="EF152" s="29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8"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2"/>
      <c r="BS153" s="292" t="str">
        <f ca="true">+IF(OFFSET('Water Data'!$D$27,0,10*ROW('Water Data'!D147))="","",OFFSET('Water Data'!$D$27,0,10*ROW('Water Data'!D147)))</f>
        <v/>
      </c>
      <c r="BT153" s="292" t="str">
        <f ca="true">+IF(OFFSET('Water Data'!$D$28,0,10*ROW('Water Data'!D147))="","",OFFSET('Water Data'!$D$28,0,10*ROW('Water Data'!D147)))</f>
        <v/>
      </c>
      <c r="BU153" s="292" t="str">
        <f ca="true">+IF(OFFSET('Water Data'!$D$29,0,10*ROW('Water Data'!D147))="","",OFFSET('Water Data'!$D$29,0,10*ROW('Water Data'!D147)))</f>
        <v/>
      </c>
      <c r="BV153" s="292" t="str">
        <f ca="true">+IF(OFFSET('Water Data'!$E$27,0,10*ROW('Water Data'!E147))="","",OFFSET('Water Data'!$E$27,0,10*ROW('Water Data'!E147)))</f>
        <v/>
      </c>
      <c r="BW153" s="292" t="str">
        <f ca="true">+IF(OFFSET('Water Data'!$E$28,0,10*ROW('Water Data'!E147))="","",OFFSET('Water Data'!$E$28,0,10*ROW('Water Data'!E147)))</f>
        <v/>
      </c>
      <c r="BX153" s="292" t="str">
        <f ca="true">+IF(OFFSET('Water Data'!$E$29,0,10*ROW('Water Data'!E147))="","",OFFSET('Water Data'!$E$29,0,10*ROW('Water Data'!E147)))</f>
        <v/>
      </c>
      <c r="BY153" s="292" t="str">
        <f ca="true">+IF(OFFSET('Water Data'!$F$27,0,10*ROW('Water Data'!F147))="","",OFFSET('Water Data'!$F$27,0,10*ROW('Water Data'!F147)))</f>
        <v/>
      </c>
      <c r="BZ153" s="292" t="str">
        <f ca="true">+IF(OFFSET('Water Data'!$F$28,0,10*ROW('Water Data'!F147))="","",OFFSET('Water Data'!$F$28,0,10*ROW('Water Data'!F147)))</f>
        <v/>
      </c>
      <c r="CA153" s="292" t="str">
        <f ca="true">+IF(OFFSET('Water Data'!$F$29,0,10*ROW('Water Data'!F147))="","",OFFSET('Water Data'!$F$29,0,10*ROW('Water Data'!F147)))</f>
        <v/>
      </c>
      <c r="CB153" s="292" t="str">
        <f ca="true">+IF(OFFSET('Water Data'!$G$27,0,10*ROW('Water Data'!G147))="","",OFFSET('Water Data'!$G$27,0,10*ROW('Water Data'!G147)))</f>
        <v/>
      </c>
      <c r="CC153" s="292" t="str">
        <f ca="true">+IF(OFFSET('Water Data'!$G$28,0,10*ROW('Water Data'!G147))="","",OFFSET('Water Data'!$G$28,0,10*ROW('Water Data'!G147)))</f>
        <v/>
      </c>
      <c r="CD153" s="292" t="str">
        <f ca="true">+IF(OFFSET('Water Data'!$G$29,0,10*ROW('Water Data'!G147))="","",OFFSET('Water Data'!$G$29,0,10*ROW('Water Data'!G147)))</f>
        <v/>
      </c>
      <c r="CE153" s="292" t="str">
        <f ca="true">+IF(OFFSET('Water Data'!$H$27,0,10*ROW('Water Data'!H147))="","",OFFSET('Water Data'!$H$27,0,10*ROW('Water Data'!H147)))</f>
        <v/>
      </c>
      <c r="CF153" s="292" t="str">
        <f ca="true">+IF(OFFSET('Water Data'!$H$28,0,10*ROW('Water Data'!H147))="","",OFFSET('Water Data'!$H$28,0,10*ROW('Water Data'!H147)))</f>
        <v/>
      </c>
      <c r="CG153" s="292" t="str">
        <f ca="true">+IF(OFFSET('Water Data'!$H$29,0,10*ROW('Water Data'!H147))="","",OFFSET('Water Data'!$H$29,0,10*ROW('Water Data'!H147)))</f>
        <v/>
      </c>
      <c r="CH153" s="292" t="str">
        <f ca="true">+IF(OFFSET('Water Data'!$I$27,0,10*ROW('Water Data'!I147))="","",OFFSET('Water Data'!$I$27,0,10*ROW('Water Data'!I147)))</f>
        <v/>
      </c>
      <c r="CI153" s="292" t="str">
        <f ca="true">+IF(OFFSET('Water Data'!$I$28,0,10*ROW('Water Data'!I147))="","",OFFSET('Water Data'!$I$28,0,10*ROW('Water Data'!I147)))</f>
        <v/>
      </c>
      <c r="CJ153" s="292" t="str">
        <f ca="true">+IF(OFFSET('Water Data'!$I$29,0,10*ROW('Water Data'!I147))="","",OFFSET('Water Data'!$I$29,0,10*ROW('Water Data'!I147)))</f>
        <v/>
      </c>
      <c r="CK153" s="292" t="str">
        <f ca="true">+IF(OFFSET('Sanitation Data'!$D$28,0,10*ROW('Sanitation Data'!D147))="","",OFFSET('Sanitation Data'!$D$28,0,10*ROW('Sanitation Data'!D147)))</f>
        <v/>
      </c>
      <c r="CL153" s="292" t="str">
        <f ca="true">+IF(OFFSET('Sanitation Data'!$D$29,0,10*ROW('Sanitation Data'!D147))="","",OFFSET('Sanitation Data'!$D$29,0,10*ROW('Sanitation Data'!D147)))</f>
        <v/>
      </c>
      <c r="CM153" s="292" t="str">
        <f ca="true">+IF(OFFSET('Sanitation Data'!$D$30,0,10*ROW('Sanitation Data'!D147))="","",OFFSET('Sanitation Data'!$D$30,0,10*ROW('Sanitation Data'!D147)))</f>
        <v/>
      </c>
      <c r="CN153" s="292" t="str">
        <f ca="true">+IF(OFFSET('Sanitation Data'!$D$31,0,10*ROW('Sanitation Data'!D147))="","",OFFSET('Sanitation Data'!$D$31,0,10*ROW('Sanitation Data'!D147)))</f>
        <v/>
      </c>
      <c r="CO153" s="292" t="str">
        <f ca="true">+IF(OFFSET('Sanitation Data'!$D$32,0,10*ROW('Sanitation Data'!D147))="","",OFFSET('Sanitation Data'!$D$32,0,10*ROW('Sanitation Data'!D147)))</f>
        <v/>
      </c>
      <c r="CP153" s="292" t="str">
        <f ca="true">+IF(OFFSET('Sanitation Data'!$E$28,0,10*ROW('Sanitation Data'!E147))="","",OFFSET('Sanitation Data'!$E$28,0,10*ROW('Sanitation Data'!E147)))</f>
        <v/>
      </c>
      <c r="CQ153" s="292" t="str">
        <f ca="true">+IF(OFFSET('Sanitation Data'!$E$29,0,10*ROW('Sanitation Data'!E147))="","",OFFSET('Sanitation Data'!$E$29,0,10*ROW('Sanitation Data'!E147)))</f>
        <v/>
      </c>
      <c r="CR153" s="292" t="str">
        <f ca="true">+IF(OFFSET('Sanitation Data'!$E$30,0,10*ROW('Sanitation Data'!E147))="","",OFFSET('Sanitation Data'!$E$30,0,10*ROW('Sanitation Data'!E147)))</f>
        <v/>
      </c>
      <c r="CS153" s="292" t="str">
        <f ca="true">+IF(OFFSET('Sanitation Data'!$E$31,0,10*ROW('Sanitation Data'!E147))="","",OFFSET('Sanitation Data'!$E$31,0,10*ROW('Sanitation Data'!E147)))</f>
        <v/>
      </c>
      <c r="CT153" s="292" t="str">
        <f ca="true">+IF(OFFSET('Sanitation Data'!$E$32,0,10*ROW('Sanitation Data'!E147))="","",OFFSET('Sanitation Data'!$E$32,0,10*ROW('Sanitation Data'!E147)))</f>
        <v/>
      </c>
      <c r="CU153" s="292" t="str">
        <f ca="true">+IF(OFFSET('Sanitation Data'!$F$28,0,10*ROW('Sanitation Data'!F147))="","",OFFSET('Sanitation Data'!$F$28,0,10*ROW('Sanitation Data'!F147)))</f>
        <v/>
      </c>
      <c r="CV153" s="292" t="str">
        <f ca="true">+IF(OFFSET('Sanitation Data'!$F$29,0,10*ROW('Sanitation Data'!F147))="","",OFFSET('Sanitation Data'!$F$29,0,10*ROW('Sanitation Data'!F147)))</f>
        <v/>
      </c>
      <c r="CW153" s="292" t="str">
        <f ca="true">+IF(OFFSET('Sanitation Data'!$F$30,0,10*ROW('Sanitation Data'!F147))="","",OFFSET('Sanitation Data'!$F$30,0,10*ROW('Sanitation Data'!F147)))</f>
        <v/>
      </c>
      <c r="CX153" s="292" t="str">
        <f ca="true">+IF(OFFSET('Sanitation Data'!$F$31,0,10*ROW('Sanitation Data'!F147))="","",OFFSET('Sanitation Data'!$F$31,0,10*ROW('Sanitation Data'!F147)))</f>
        <v/>
      </c>
      <c r="CY153" s="292" t="str">
        <f ca="true">+IF(OFFSET('Sanitation Data'!$F$32,0,10*ROW('Sanitation Data'!F147))="","",OFFSET('Sanitation Data'!$F$32,0,10*ROW('Sanitation Data'!F147)))</f>
        <v/>
      </c>
      <c r="CZ153" s="292" t="str">
        <f ca="true">+IF(OFFSET('Sanitation Data'!$G$28,0,10*ROW('Sanitation Data'!G147))="","",OFFSET('Sanitation Data'!$G$28,0,10*ROW('Sanitation Data'!G147)))</f>
        <v/>
      </c>
      <c r="DA153" s="292" t="str">
        <f ca="true">+IF(OFFSET('Sanitation Data'!$G$29,0,10*ROW('Sanitation Data'!G147))="","",OFFSET('Sanitation Data'!$G$29,0,10*ROW('Sanitation Data'!G147)))</f>
        <v/>
      </c>
      <c r="DB153" s="292" t="str">
        <f ca="true">+IF(OFFSET('Sanitation Data'!$G$30,0,10*ROW('Sanitation Data'!G147))="","",OFFSET('Sanitation Data'!$G$30,0,10*ROW('Sanitation Data'!G147)))</f>
        <v/>
      </c>
      <c r="DC153" s="292" t="str">
        <f ca="true">+IF(OFFSET('Sanitation Data'!$G$31,0,10*ROW('Sanitation Data'!G147))="","",OFFSET('Sanitation Data'!$G$31,0,10*ROW('Sanitation Data'!G147)))</f>
        <v/>
      </c>
      <c r="DD153" s="292" t="str">
        <f ca="true">+IF(OFFSET('Sanitation Data'!$G$32,0,10*ROW('Sanitation Data'!G147))="","",OFFSET('Sanitation Data'!$G$32,0,10*ROW('Sanitation Data'!G147)))</f>
        <v/>
      </c>
      <c r="DE153" s="292" t="str">
        <f ca="true">+IF(OFFSET('Sanitation Data'!$H$28,0,10*ROW('Sanitation Data'!H147))="","",OFFSET('Sanitation Data'!$H$28,0,10*ROW('Sanitation Data'!H147)))</f>
        <v/>
      </c>
      <c r="DF153" s="292" t="str">
        <f ca="true">+IF(OFFSET('Sanitation Data'!$H$29,0,10*ROW('Sanitation Data'!H147))="","",OFFSET('Sanitation Data'!$H$29,0,10*ROW('Sanitation Data'!H147)))</f>
        <v/>
      </c>
      <c r="DG153" s="292" t="str">
        <f ca="true">+IF(OFFSET('Sanitation Data'!$H$30,0,10*ROW('Sanitation Data'!H147))="","",OFFSET('Sanitation Data'!$H$30,0,10*ROW('Sanitation Data'!H147)))</f>
        <v/>
      </c>
      <c r="DH153" s="292" t="str">
        <f ca="true">+IF(OFFSET('Sanitation Data'!$H$31,0,10*ROW('Sanitation Data'!H147))="","",OFFSET('Sanitation Data'!$H$31,0,10*ROW('Sanitation Data'!H147)))</f>
        <v/>
      </c>
      <c r="DI153" s="292" t="str">
        <f ca="true">+IF(OFFSET('Sanitation Data'!$H$32,0,10*ROW('Sanitation Data'!H147))="","",OFFSET('Sanitation Data'!$H$32,0,10*ROW('Sanitation Data'!H147)))</f>
        <v/>
      </c>
      <c r="DJ153" s="292" t="str">
        <f ca="true">+IF(OFFSET('Sanitation Data'!$I$28,0,10*ROW('Sanitation Data'!I147))="","",OFFSET('Sanitation Data'!$I$28,0,10*ROW('Sanitation Data'!I147)))</f>
        <v/>
      </c>
      <c r="DK153" s="292" t="str">
        <f ca="true">+IF(OFFSET('Sanitation Data'!$I$29,0,10*ROW('Sanitation Data'!I147))="","",OFFSET('Sanitation Data'!$I$29,0,10*ROW('Sanitation Data'!I147)))</f>
        <v/>
      </c>
      <c r="DL153" s="292" t="str">
        <f ca="true">+IF(OFFSET('Sanitation Data'!$I$30,0,10*ROW('Sanitation Data'!I147))="","",OFFSET('Sanitation Data'!$I$30,0,10*ROW('Sanitation Data'!I147)))</f>
        <v/>
      </c>
      <c r="DM153" s="292" t="str">
        <f ca="true">+IF(OFFSET('Sanitation Data'!$I$31,0,10*ROW('Sanitation Data'!I147))="","",OFFSET('Sanitation Data'!$I$31,0,10*ROW('Sanitation Data'!I147)))</f>
        <v/>
      </c>
      <c r="DN153" s="292" t="str">
        <f ca="true">+IF(OFFSET('Sanitation Data'!$I$32,0,10*ROW('Sanitation Data'!I147))="","",OFFSET('Sanitation Data'!$I$32,0,10*ROW('Sanitation Data'!I147)))</f>
        <v/>
      </c>
      <c r="DO153" s="292" t="str">
        <f ca="true">+IF(OFFSET('Hygiene Data'!$D$11,0,10*ROW('Hygiene Data'!D147))="","",OFFSET('Hygiene Data'!$D$11,0,10*ROW('Hygiene Data'!D147)))</f>
        <v/>
      </c>
      <c r="DP153" s="292" t="str">
        <f ca="true">+IF(OFFSET('Hygiene Data'!$D$12,0,10*ROW('Hygiene Data'!D147))="","",OFFSET('Hygiene Data'!$D$12,0,10*ROW('Hygiene Data'!D147)))</f>
        <v/>
      </c>
      <c r="DQ153" s="292" t="str">
        <f ca="true">+IF(OFFSET('Hygiene Data'!$D$13,0,10*ROW('Hygiene Data'!D147))="","",OFFSET('Hygiene Data'!$D$13,0,10*ROW('Hygiene Data'!D147)))</f>
        <v/>
      </c>
      <c r="DR153" s="292" t="str">
        <f ca="true">+IF(OFFSET('Hygiene Data'!$E$11,0,10*ROW('Hygiene Data'!E147))="","",OFFSET('Hygiene Data'!$E$11,0,10*ROW('Hygiene Data'!E147)))</f>
        <v/>
      </c>
      <c r="DS153" s="292" t="str">
        <f ca="true">+IF(OFFSET('Hygiene Data'!$E$12,0,10*ROW('Hygiene Data'!E147))="","",OFFSET('Hygiene Data'!$E$12,0,10*ROW('Hygiene Data'!E147)))</f>
        <v/>
      </c>
      <c r="DT153" s="292" t="str">
        <f ca="true">+IF(OFFSET('Hygiene Data'!$E$13,0,10*ROW('Hygiene Data'!E147))="","",OFFSET('Hygiene Data'!$E$13,0,10*ROW('Hygiene Data'!E147)))</f>
        <v/>
      </c>
      <c r="DU153" s="292" t="str">
        <f ca="true">+IF(OFFSET('Hygiene Data'!$F$11,0,10*ROW('Hygiene Data'!F147))="","",OFFSET('Hygiene Data'!$F$11,0,10*ROW('Hygiene Data'!F147)))</f>
        <v/>
      </c>
      <c r="DV153" s="292" t="str">
        <f ca="true">+IF(OFFSET('Hygiene Data'!$F$12,0,10*ROW('Hygiene Data'!F147))="","",OFFSET('Hygiene Data'!$F$12,0,10*ROW('Hygiene Data'!F147)))</f>
        <v/>
      </c>
      <c r="DW153" s="292" t="str">
        <f ca="true">+IF(OFFSET('Hygiene Data'!$F$13,0,10*ROW('Hygiene Data'!F147))="","",OFFSET('Hygiene Data'!$F$13,0,10*ROW('Hygiene Data'!F147)))</f>
        <v/>
      </c>
      <c r="DX153" s="292" t="str">
        <f ca="true">+IF(OFFSET('Hygiene Data'!$G$11,0,10*ROW('Hygiene Data'!G147))="","",OFFSET('Hygiene Data'!$G$11,0,10*ROW('Hygiene Data'!G147)))</f>
        <v/>
      </c>
      <c r="DY153" s="292" t="str">
        <f ca="true">+IF(OFFSET('Hygiene Data'!$G$12,0,10*ROW('Hygiene Data'!G147))="","",OFFSET('Hygiene Data'!$G$12,0,10*ROW('Hygiene Data'!G147)))</f>
        <v/>
      </c>
      <c r="DZ153" s="292" t="str">
        <f ca="true">+IF(OFFSET('Hygiene Data'!$G$13,0,10*ROW('Hygiene Data'!G147))="","",OFFSET('Hygiene Data'!$G$13,0,10*ROW('Hygiene Data'!G147)))</f>
        <v/>
      </c>
      <c r="EA153" s="292" t="str">
        <f ca="true">+IF(OFFSET('Hygiene Data'!$H$11,0,10*ROW('Hygiene Data'!H147))="","",OFFSET('Hygiene Data'!$H$11,0,10*ROW('Hygiene Data'!H147)))</f>
        <v/>
      </c>
      <c r="EB153" s="292" t="str">
        <f ca="true">+IF(OFFSET('Hygiene Data'!$H$12,0,10*ROW('Hygiene Data'!H147))="","",OFFSET('Hygiene Data'!$H$12,0,10*ROW('Hygiene Data'!H147)))</f>
        <v/>
      </c>
      <c r="EC153" s="292" t="str">
        <f ca="true">+IF(OFFSET('Hygiene Data'!$H$13,0,10*ROW('Hygiene Data'!H147))="","",OFFSET('Hygiene Data'!$H$13,0,10*ROW('Hygiene Data'!H147)))</f>
        <v/>
      </c>
      <c r="ED153" s="292" t="str">
        <f ca="true">+IF(OFFSET('Hygiene Data'!$I$11,0,10*ROW('Hygiene Data'!I147))="","",OFFSET('Hygiene Data'!$I$11,0,10*ROW('Hygiene Data'!I147)))</f>
        <v/>
      </c>
      <c r="EE153" s="292" t="str">
        <f ca="true">+IF(OFFSET('Hygiene Data'!$I$12,0,10*ROW('Hygiene Data'!I147))="","",OFFSET('Hygiene Data'!$I$12,0,10*ROW('Hygiene Data'!I147)))</f>
        <v/>
      </c>
      <c r="EF153" s="29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8"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2"/>
      <c r="BS154" s="292" t="str">
        <f ca="true">+IF(OFFSET('Water Data'!$D$27,0,10*ROW('Water Data'!D148))="","",OFFSET('Water Data'!$D$27,0,10*ROW('Water Data'!D148)))</f>
        <v/>
      </c>
      <c r="BT154" s="292" t="str">
        <f ca="true">+IF(OFFSET('Water Data'!$D$28,0,10*ROW('Water Data'!D148))="","",OFFSET('Water Data'!$D$28,0,10*ROW('Water Data'!D148)))</f>
        <v/>
      </c>
      <c r="BU154" s="292" t="str">
        <f ca="true">+IF(OFFSET('Water Data'!$D$29,0,10*ROW('Water Data'!D148))="","",OFFSET('Water Data'!$D$29,0,10*ROW('Water Data'!D148)))</f>
        <v/>
      </c>
      <c r="BV154" s="292" t="str">
        <f ca="true">+IF(OFFSET('Water Data'!$E$27,0,10*ROW('Water Data'!E148))="","",OFFSET('Water Data'!$E$27,0,10*ROW('Water Data'!E148)))</f>
        <v/>
      </c>
      <c r="BW154" s="292" t="str">
        <f ca="true">+IF(OFFSET('Water Data'!$E$28,0,10*ROW('Water Data'!E148))="","",OFFSET('Water Data'!$E$28,0,10*ROW('Water Data'!E148)))</f>
        <v/>
      </c>
      <c r="BX154" s="292" t="str">
        <f ca="true">+IF(OFFSET('Water Data'!$E$29,0,10*ROW('Water Data'!E148))="","",OFFSET('Water Data'!$E$29,0,10*ROW('Water Data'!E148)))</f>
        <v/>
      </c>
      <c r="BY154" s="292" t="str">
        <f ca="true">+IF(OFFSET('Water Data'!$F$27,0,10*ROW('Water Data'!F148))="","",OFFSET('Water Data'!$F$27,0,10*ROW('Water Data'!F148)))</f>
        <v/>
      </c>
      <c r="BZ154" s="292" t="str">
        <f ca="true">+IF(OFFSET('Water Data'!$F$28,0,10*ROW('Water Data'!F148))="","",OFFSET('Water Data'!$F$28,0,10*ROW('Water Data'!F148)))</f>
        <v/>
      </c>
      <c r="CA154" s="292" t="str">
        <f ca="true">+IF(OFFSET('Water Data'!$F$29,0,10*ROW('Water Data'!F148))="","",OFFSET('Water Data'!$F$29,0,10*ROW('Water Data'!F148)))</f>
        <v/>
      </c>
      <c r="CB154" s="292" t="str">
        <f ca="true">+IF(OFFSET('Water Data'!$G$27,0,10*ROW('Water Data'!G148))="","",OFFSET('Water Data'!$G$27,0,10*ROW('Water Data'!G148)))</f>
        <v/>
      </c>
      <c r="CC154" s="292" t="str">
        <f ca="true">+IF(OFFSET('Water Data'!$G$28,0,10*ROW('Water Data'!G148))="","",OFFSET('Water Data'!$G$28,0,10*ROW('Water Data'!G148)))</f>
        <v/>
      </c>
      <c r="CD154" s="292" t="str">
        <f ca="true">+IF(OFFSET('Water Data'!$G$29,0,10*ROW('Water Data'!G148))="","",OFFSET('Water Data'!$G$29,0,10*ROW('Water Data'!G148)))</f>
        <v/>
      </c>
      <c r="CE154" s="292" t="str">
        <f ca="true">+IF(OFFSET('Water Data'!$H$27,0,10*ROW('Water Data'!H148))="","",OFFSET('Water Data'!$H$27,0,10*ROW('Water Data'!H148)))</f>
        <v/>
      </c>
      <c r="CF154" s="292" t="str">
        <f ca="true">+IF(OFFSET('Water Data'!$H$28,0,10*ROW('Water Data'!H148))="","",OFFSET('Water Data'!$H$28,0,10*ROW('Water Data'!H148)))</f>
        <v/>
      </c>
      <c r="CG154" s="292" t="str">
        <f ca="true">+IF(OFFSET('Water Data'!$H$29,0,10*ROW('Water Data'!H148))="","",OFFSET('Water Data'!$H$29,0,10*ROW('Water Data'!H148)))</f>
        <v/>
      </c>
      <c r="CH154" s="292" t="str">
        <f ca="true">+IF(OFFSET('Water Data'!$I$27,0,10*ROW('Water Data'!I148))="","",OFFSET('Water Data'!$I$27,0,10*ROW('Water Data'!I148)))</f>
        <v/>
      </c>
      <c r="CI154" s="292" t="str">
        <f ca="true">+IF(OFFSET('Water Data'!$I$28,0,10*ROW('Water Data'!I148))="","",OFFSET('Water Data'!$I$28,0,10*ROW('Water Data'!I148)))</f>
        <v/>
      </c>
      <c r="CJ154" s="292" t="str">
        <f ca="true">+IF(OFFSET('Water Data'!$I$29,0,10*ROW('Water Data'!I148))="","",OFFSET('Water Data'!$I$29,0,10*ROW('Water Data'!I148)))</f>
        <v/>
      </c>
      <c r="CK154" s="292" t="str">
        <f ca="true">+IF(OFFSET('Sanitation Data'!$D$28,0,10*ROW('Sanitation Data'!D148))="","",OFFSET('Sanitation Data'!$D$28,0,10*ROW('Sanitation Data'!D148)))</f>
        <v/>
      </c>
      <c r="CL154" s="292" t="str">
        <f ca="true">+IF(OFFSET('Sanitation Data'!$D$29,0,10*ROW('Sanitation Data'!D148))="","",OFFSET('Sanitation Data'!$D$29,0,10*ROW('Sanitation Data'!D148)))</f>
        <v/>
      </c>
      <c r="CM154" s="292" t="str">
        <f ca="true">+IF(OFFSET('Sanitation Data'!$D$30,0,10*ROW('Sanitation Data'!D148))="","",OFFSET('Sanitation Data'!$D$30,0,10*ROW('Sanitation Data'!D148)))</f>
        <v/>
      </c>
      <c r="CN154" s="292" t="str">
        <f ca="true">+IF(OFFSET('Sanitation Data'!$D$31,0,10*ROW('Sanitation Data'!D148))="","",OFFSET('Sanitation Data'!$D$31,0,10*ROW('Sanitation Data'!D148)))</f>
        <v/>
      </c>
      <c r="CO154" s="292" t="str">
        <f ca="true">+IF(OFFSET('Sanitation Data'!$D$32,0,10*ROW('Sanitation Data'!D148))="","",OFFSET('Sanitation Data'!$D$32,0,10*ROW('Sanitation Data'!D148)))</f>
        <v/>
      </c>
      <c r="CP154" s="292" t="str">
        <f ca="true">+IF(OFFSET('Sanitation Data'!$E$28,0,10*ROW('Sanitation Data'!E148))="","",OFFSET('Sanitation Data'!$E$28,0,10*ROW('Sanitation Data'!E148)))</f>
        <v/>
      </c>
      <c r="CQ154" s="292" t="str">
        <f ca="true">+IF(OFFSET('Sanitation Data'!$E$29,0,10*ROW('Sanitation Data'!E148))="","",OFFSET('Sanitation Data'!$E$29,0,10*ROW('Sanitation Data'!E148)))</f>
        <v/>
      </c>
      <c r="CR154" s="292" t="str">
        <f ca="true">+IF(OFFSET('Sanitation Data'!$E$30,0,10*ROW('Sanitation Data'!E148))="","",OFFSET('Sanitation Data'!$E$30,0,10*ROW('Sanitation Data'!E148)))</f>
        <v/>
      </c>
      <c r="CS154" s="292" t="str">
        <f ca="true">+IF(OFFSET('Sanitation Data'!$E$31,0,10*ROW('Sanitation Data'!E148))="","",OFFSET('Sanitation Data'!$E$31,0,10*ROW('Sanitation Data'!E148)))</f>
        <v/>
      </c>
      <c r="CT154" s="292" t="str">
        <f ca="true">+IF(OFFSET('Sanitation Data'!$E$32,0,10*ROW('Sanitation Data'!E148))="","",OFFSET('Sanitation Data'!$E$32,0,10*ROW('Sanitation Data'!E148)))</f>
        <v/>
      </c>
      <c r="CU154" s="292" t="str">
        <f ca="true">+IF(OFFSET('Sanitation Data'!$F$28,0,10*ROW('Sanitation Data'!F148))="","",OFFSET('Sanitation Data'!$F$28,0,10*ROW('Sanitation Data'!F148)))</f>
        <v/>
      </c>
      <c r="CV154" s="292" t="str">
        <f ca="true">+IF(OFFSET('Sanitation Data'!$F$29,0,10*ROW('Sanitation Data'!F148))="","",OFFSET('Sanitation Data'!$F$29,0,10*ROW('Sanitation Data'!F148)))</f>
        <v/>
      </c>
      <c r="CW154" s="292" t="str">
        <f ca="true">+IF(OFFSET('Sanitation Data'!$F$30,0,10*ROW('Sanitation Data'!F148))="","",OFFSET('Sanitation Data'!$F$30,0,10*ROW('Sanitation Data'!F148)))</f>
        <v/>
      </c>
      <c r="CX154" s="292" t="str">
        <f ca="true">+IF(OFFSET('Sanitation Data'!$F$31,0,10*ROW('Sanitation Data'!F148))="","",OFFSET('Sanitation Data'!$F$31,0,10*ROW('Sanitation Data'!F148)))</f>
        <v/>
      </c>
      <c r="CY154" s="292" t="str">
        <f ca="true">+IF(OFFSET('Sanitation Data'!$F$32,0,10*ROW('Sanitation Data'!F148))="","",OFFSET('Sanitation Data'!$F$32,0,10*ROW('Sanitation Data'!F148)))</f>
        <v/>
      </c>
      <c r="CZ154" s="292" t="str">
        <f ca="true">+IF(OFFSET('Sanitation Data'!$G$28,0,10*ROW('Sanitation Data'!G148))="","",OFFSET('Sanitation Data'!$G$28,0,10*ROW('Sanitation Data'!G148)))</f>
        <v/>
      </c>
      <c r="DA154" s="292" t="str">
        <f ca="true">+IF(OFFSET('Sanitation Data'!$G$29,0,10*ROW('Sanitation Data'!G148))="","",OFFSET('Sanitation Data'!$G$29,0,10*ROW('Sanitation Data'!G148)))</f>
        <v/>
      </c>
      <c r="DB154" s="292" t="str">
        <f ca="true">+IF(OFFSET('Sanitation Data'!$G$30,0,10*ROW('Sanitation Data'!G148))="","",OFFSET('Sanitation Data'!$G$30,0,10*ROW('Sanitation Data'!G148)))</f>
        <v/>
      </c>
      <c r="DC154" s="292" t="str">
        <f ca="true">+IF(OFFSET('Sanitation Data'!$G$31,0,10*ROW('Sanitation Data'!G148))="","",OFFSET('Sanitation Data'!$G$31,0,10*ROW('Sanitation Data'!G148)))</f>
        <v/>
      </c>
      <c r="DD154" s="292" t="str">
        <f ca="true">+IF(OFFSET('Sanitation Data'!$G$32,0,10*ROW('Sanitation Data'!G148))="","",OFFSET('Sanitation Data'!$G$32,0,10*ROW('Sanitation Data'!G148)))</f>
        <v/>
      </c>
      <c r="DE154" s="292" t="str">
        <f ca="true">+IF(OFFSET('Sanitation Data'!$H$28,0,10*ROW('Sanitation Data'!H148))="","",OFFSET('Sanitation Data'!$H$28,0,10*ROW('Sanitation Data'!H148)))</f>
        <v/>
      </c>
      <c r="DF154" s="292" t="str">
        <f ca="true">+IF(OFFSET('Sanitation Data'!$H$29,0,10*ROW('Sanitation Data'!H148))="","",OFFSET('Sanitation Data'!$H$29,0,10*ROW('Sanitation Data'!H148)))</f>
        <v/>
      </c>
      <c r="DG154" s="292" t="str">
        <f ca="true">+IF(OFFSET('Sanitation Data'!$H$30,0,10*ROW('Sanitation Data'!H148))="","",OFFSET('Sanitation Data'!$H$30,0,10*ROW('Sanitation Data'!H148)))</f>
        <v/>
      </c>
      <c r="DH154" s="292" t="str">
        <f ca="true">+IF(OFFSET('Sanitation Data'!$H$31,0,10*ROW('Sanitation Data'!H148))="","",OFFSET('Sanitation Data'!$H$31,0,10*ROW('Sanitation Data'!H148)))</f>
        <v/>
      </c>
      <c r="DI154" s="292" t="str">
        <f ca="true">+IF(OFFSET('Sanitation Data'!$H$32,0,10*ROW('Sanitation Data'!H148))="","",OFFSET('Sanitation Data'!$H$32,0,10*ROW('Sanitation Data'!H148)))</f>
        <v/>
      </c>
      <c r="DJ154" s="292" t="str">
        <f ca="true">+IF(OFFSET('Sanitation Data'!$I$28,0,10*ROW('Sanitation Data'!I148))="","",OFFSET('Sanitation Data'!$I$28,0,10*ROW('Sanitation Data'!I148)))</f>
        <v/>
      </c>
      <c r="DK154" s="292" t="str">
        <f ca="true">+IF(OFFSET('Sanitation Data'!$I$29,0,10*ROW('Sanitation Data'!I148))="","",OFFSET('Sanitation Data'!$I$29,0,10*ROW('Sanitation Data'!I148)))</f>
        <v/>
      </c>
      <c r="DL154" s="292" t="str">
        <f ca="true">+IF(OFFSET('Sanitation Data'!$I$30,0,10*ROW('Sanitation Data'!I148))="","",OFFSET('Sanitation Data'!$I$30,0,10*ROW('Sanitation Data'!I148)))</f>
        <v/>
      </c>
      <c r="DM154" s="292" t="str">
        <f ca="true">+IF(OFFSET('Sanitation Data'!$I$31,0,10*ROW('Sanitation Data'!I148))="","",OFFSET('Sanitation Data'!$I$31,0,10*ROW('Sanitation Data'!I148)))</f>
        <v/>
      </c>
      <c r="DN154" s="292" t="str">
        <f ca="true">+IF(OFFSET('Sanitation Data'!$I$32,0,10*ROW('Sanitation Data'!I148))="","",OFFSET('Sanitation Data'!$I$32,0,10*ROW('Sanitation Data'!I148)))</f>
        <v/>
      </c>
      <c r="DO154" s="292" t="str">
        <f ca="true">+IF(OFFSET('Hygiene Data'!$D$11,0,10*ROW('Hygiene Data'!D148))="","",OFFSET('Hygiene Data'!$D$11,0,10*ROW('Hygiene Data'!D148)))</f>
        <v/>
      </c>
      <c r="DP154" s="292" t="str">
        <f ca="true">+IF(OFFSET('Hygiene Data'!$D$12,0,10*ROW('Hygiene Data'!D148))="","",OFFSET('Hygiene Data'!$D$12,0,10*ROW('Hygiene Data'!D148)))</f>
        <v/>
      </c>
      <c r="DQ154" s="292" t="str">
        <f ca="true">+IF(OFFSET('Hygiene Data'!$D$13,0,10*ROW('Hygiene Data'!D148))="","",OFFSET('Hygiene Data'!$D$13,0,10*ROW('Hygiene Data'!D148)))</f>
        <v/>
      </c>
      <c r="DR154" s="292" t="str">
        <f ca="true">+IF(OFFSET('Hygiene Data'!$E$11,0,10*ROW('Hygiene Data'!E148))="","",OFFSET('Hygiene Data'!$E$11,0,10*ROW('Hygiene Data'!E148)))</f>
        <v/>
      </c>
      <c r="DS154" s="292" t="str">
        <f ca="true">+IF(OFFSET('Hygiene Data'!$E$12,0,10*ROW('Hygiene Data'!E148))="","",OFFSET('Hygiene Data'!$E$12,0,10*ROW('Hygiene Data'!E148)))</f>
        <v/>
      </c>
      <c r="DT154" s="292" t="str">
        <f ca="true">+IF(OFFSET('Hygiene Data'!$E$13,0,10*ROW('Hygiene Data'!E148))="","",OFFSET('Hygiene Data'!$E$13,0,10*ROW('Hygiene Data'!E148)))</f>
        <v/>
      </c>
      <c r="DU154" s="292" t="str">
        <f ca="true">+IF(OFFSET('Hygiene Data'!$F$11,0,10*ROW('Hygiene Data'!F148))="","",OFFSET('Hygiene Data'!$F$11,0,10*ROW('Hygiene Data'!F148)))</f>
        <v/>
      </c>
      <c r="DV154" s="292" t="str">
        <f ca="true">+IF(OFFSET('Hygiene Data'!$F$12,0,10*ROW('Hygiene Data'!F148))="","",OFFSET('Hygiene Data'!$F$12,0,10*ROW('Hygiene Data'!F148)))</f>
        <v/>
      </c>
      <c r="DW154" s="292" t="str">
        <f ca="true">+IF(OFFSET('Hygiene Data'!$F$13,0,10*ROW('Hygiene Data'!F148))="","",OFFSET('Hygiene Data'!$F$13,0,10*ROW('Hygiene Data'!F148)))</f>
        <v/>
      </c>
      <c r="DX154" s="292" t="str">
        <f ca="true">+IF(OFFSET('Hygiene Data'!$G$11,0,10*ROW('Hygiene Data'!G148))="","",OFFSET('Hygiene Data'!$G$11,0,10*ROW('Hygiene Data'!G148)))</f>
        <v/>
      </c>
      <c r="DY154" s="292" t="str">
        <f ca="true">+IF(OFFSET('Hygiene Data'!$G$12,0,10*ROW('Hygiene Data'!G148))="","",OFFSET('Hygiene Data'!$G$12,0,10*ROW('Hygiene Data'!G148)))</f>
        <v/>
      </c>
      <c r="DZ154" s="292" t="str">
        <f ca="true">+IF(OFFSET('Hygiene Data'!$G$13,0,10*ROW('Hygiene Data'!G148))="","",OFFSET('Hygiene Data'!$G$13,0,10*ROW('Hygiene Data'!G148)))</f>
        <v/>
      </c>
      <c r="EA154" s="292" t="str">
        <f ca="true">+IF(OFFSET('Hygiene Data'!$H$11,0,10*ROW('Hygiene Data'!H148))="","",OFFSET('Hygiene Data'!$H$11,0,10*ROW('Hygiene Data'!H148)))</f>
        <v/>
      </c>
      <c r="EB154" s="292" t="str">
        <f ca="true">+IF(OFFSET('Hygiene Data'!$H$12,0,10*ROW('Hygiene Data'!H148))="","",OFFSET('Hygiene Data'!$H$12,0,10*ROW('Hygiene Data'!H148)))</f>
        <v/>
      </c>
      <c r="EC154" s="292" t="str">
        <f ca="true">+IF(OFFSET('Hygiene Data'!$H$13,0,10*ROW('Hygiene Data'!H148))="","",OFFSET('Hygiene Data'!$H$13,0,10*ROW('Hygiene Data'!H148)))</f>
        <v/>
      </c>
      <c r="ED154" s="292" t="str">
        <f ca="true">+IF(OFFSET('Hygiene Data'!$I$11,0,10*ROW('Hygiene Data'!I148))="","",OFFSET('Hygiene Data'!$I$11,0,10*ROW('Hygiene Data'!I148)))</f>
        <v/>
      </c>
      <c r="EE154" s="292" t="str">
        <f ca="true">+IF(OFFSET('Hygiene Data'!$I$12,0,10*ROW('Hygiene Data'!I148))="","",OFFSET('Hygiene Data'!$I$12,0,10*ROW('Hygiene Data'!I148)))</f>
        <v/>
      </c>
      <c r="EF154" s="29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8"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2"/>
      <c r="BS155" s="292" t="str">
        <f ca="true">+IF(OFFSET('Water Data'!$D$27,0,10*ROW('Water Data'!D149))="","",OFFSET('Water Data'!$D$27,0,10*ROW('Water Data'!D149)))</f>
        <v/>
      </c>
      <c r="BT155" s="292" t="str">
        <f ca="true">+IF(OFFSET('Water Data'!$D$28,0,10*ROW('Water Data'!D149))="","",OFFSET('Water Data'!$D$28,0,10*ROW('Water Data'!D149)))</f>
        <v/>
      </c>
      <c r="BU155" s="292" t="str">
        <f ca="true">+IF(OFFSET('Water Data'!$D$29,0,10*ROW('Water Data'!D149))="","",OFFSET('Water Data'!$D$29,0,10*ROW('Water Data'!D149)))</f>
        <v/>
      </c>
      <c r="BV155" s="292" t="str">
        <f ca="true">+IF(OFFSET('Water Data'!$E$27,0,10*ROW('Water Data'!E149))="","",OFFSET('Water Data'!$E$27,0,10*ROW('Water Data'!E149)))</f>
        <v/>
      </c>
      <c r="BW155" s="292" t="str">
        <f ca="true">+IF(OFFSET('Water Data'!$E$28,0,10*ROW('Water Data'!E149))="","",OFFSET('Water Data'!$E$28,0,10*ROW('Water Data'!E149)))</f>
        <v/>
      </c>
      <c r="BX155" s="292" t="str">
        <f ca="true">+IF(OFFSET('Water Data'!$E$29,0,10*ROW('Water Data'!E149))="","",OFFSET('Water Data'!$E$29,0,10*ROW('Water Data'!E149)))</f>
        <v/>
      </c>
      <c r="BY155" s="292" t="str">
        <f ca="true">+IF(OFFSET('Water Data'!$F$27,0,10*ROW('Water Data'!F149))="","",OFFSET('Water Data'!$F$27,0,10*ROW('Water Data'!F149)))</f>
        <v/>
      </c>
      <c r="BZ155" s="292" t="str">
        <f ca="true">+IF(OFFSET('Water Data'!$F$28,0,10*ROW('Water Data'!F149))="","",OFFSET('Water Data'!$F$28,0,10*ROW('Water Data'!F149)))</f>
        <v/>
      </c>
      <c r="CA155" s="292" t="str">
        <f ca="true">+IF(OFFSET('Water Data'!$F$29,0,10*ROW('Water Data'!F149))="","",OFFSET('Water Data'!$F$29,0,10*ROW('Water Data'!F149)))</f>
        <v/>
      </c>
      <c r="CB155" s="292" t="str">
        <f ca="true">+IF(OFFSET('Water Data'!$G$27,0,10*ROW('Water Data'!G149))="","",OFFSET('Water Data'!$G$27,0,10*ROW('Water Data'!G149)))</f>
        <v/>
      </c>
      <c r="CC155" s="292" t="str">
        <f ca="true">+IF(OFFSET('Water Data'!$G$28,0,10*ROW('Water Data'!G149))="","",OFFSET('Water Data'!$G$28,0,10*ROW('Water Data'!G149)))</f>
        <v/>
      </c>
      <c r="CD155" s="292" t="str">
        <f ca="true">+IF(OFFSET('Water Data'!$G$29,0,10*ROW('Water Data'!G149))="","",OFFSET('Water Data'!$G$29,0,10*ROW('Water Data'!G149)))</f>
        <v/>
      </c>
      <c r="CE155" s="292" t="str">
        <f ca="true">+IF(OFFSET('Water Data'!$H$27,0,10*ROW('Water Data'!H149))="","",OFFSET('Water Data'!$H$27,0,10*ROW('Water Data'!H149)))</f>
        <v/>
      </c>
      <c r="CF155" s="292" t="str">
        <f ca="true">+IF(OFFSET('Water Data'!$H$28,0,10*ROW('Water Data'!H149))="","",OFFSET('Water Data'!$H$28,0,10*ROW('Water Data'!H149)))</f>
        <v/>
      </c>
      <c r="CG155" s="292" t="str">
        <f ca="true">+IF(OFFSET('Water Data'!$H$29,0,10*ROW('Water Data'!H149))="","",OFFSET('Water Data'!$H$29,0,10*ROW('Water Data'!H149)))</f>
        <v/>
      </c>
      <c r="CH155" s="292" t="str">
        <f ca="true">+IF(OFFSET('Water Data'!$I$27,0,10*ROW('Water Data'!I149))="","",OFFSET('Water Data'!$I$27,0,10*ROW('Water Data'!I149)))</f>
        <v/>
      </c>
      <c r="CI155" s="292" t="str">
        <f ca="true">+IF(OFFSET('Water Data'!$I$28,0,10*ROW('Water Data'!I149))="","",OFFSET('Water Data'!$I$28,0,10*ROW('Water Data'!I149)))</f>
        <v/>
      </c>
      <c r="CJ155" s="292" t="str">
        <f ca="true">+IF(OFFSET('Water Data'!$I$29,0,10*ROW('Water Data'!I149))="","",OFFSET('Water Data'!$I$29,0,10*ROW('Water Data'!I149)))</f>
        <v/>
      </c>
      <c r="CK155" s="292" t="str">
        <f ca="true">+IF(OFFSET('Sanitation Data'!$D$28,0,10*ROW('Sanitation Data'!D149))="","",OFFSET('Sanitation Data'!$D$28,0,10*ROW('Sanitation Data'!D149)))</f>
        <v/>
      </c>
      <c r="CL155" s="292" t="str">
        <f ca="true">+IF(OFFSET('Sanitation Data'!$D$29,0,10*ROW('Sanitation Data'!D149))="","",OFFSET('Sanitation Data'!$D$29,0,10*ROW('Sanitation Data'!D149)))</f>
        <v/>
      </c>
      <c r="CM155" s="292" t="str">
        <f ca="true">+IF(OFFSET('Sanitation Data'!$D$30,0,10*ROW('Sanitation Data'!D149))="","",OFFSET('Sanitation Data'!$D$30,0,10*ROW('Sanitation Data'!D149)))</f>
        <v/>
      </c>
      <c r="CN155" s="292" t="str">
        <f ca="true">+IF(OFFSET('Sanitation Data'!$D$31,0,10*ROW('Sanitation Data'!D149))="","",OFFSET('Sanitation Data'!$D$31,0,10*ROW('Sanitation Data'!D149)))</f>
        <v/>
      </c>
      <c r="CO155" s="292" t="str">
        <f ca="true">+IF(OFFSET('Sanitation Data'!$D$32,0,10*ROW('Sanitation Data'!D149))="","",OFFSET('Sanitation Data'!$D$32,0,10*ROW('Sanitation Data'!D149)))</f>
        <v/>
      </c>
      <c r="CP155" s="292" t="str">
        <f ca="true">+IF(OFFSET('Sanitation Data'!$E$28,0,10*ROW('Sanitation Data'!E149))="","",OFFSET('Sanitation Data'!$E$28,0,10*ROW('Sanitation Data'!E149)))</f>
        <v/>
      </c>
      <c r="CQ155" s="292" t="str">
        <f ca="true">+IF(OFFSET('Sanitation Data'!$E$29,0,10*ROW('Sanitation Data'!E149))="","",OFFSET('Sanitation Data'!$E$29,0,10*ROW('Sanitation Data'!E149)))</f>
        <v/>
      </c>
      <c r="CR155" s="292" t="str">
        <f ca="true">+IF(OFFSET('Sanitation Data'!$E$30,0,10*ROW('Sanitation Data'!E149))="","",OFFSET('Sanitation Data'!$E$30,0,10*ROW('Sanitation Data'!E149)))</f>
        <v/>
      </c>
      <c r="CS155" s="292" t="str">
        <f ca="true">+IF(OFFSET('Sanitation Data'!$E$31,0,10*ROW('Sanitation Data'!E149))="","",OFFSET('Sanitation Data'!$E$31,0,10*ROW('Sanitation Data'!E149)))</f>
        <v/>
      </c>
      <c r="CT155" s="292" t="str">
        <f ca="true">+IF(OFFSET('Sanitation Data'!$E$32,0,10*ROW('Sanitation Data'!E149))="","",OFFSET('Sanitation Data'!$E$32,0,10*ROW('Sanitation Data'!E149)))</f>
        <v/>
      </c>
      <c r="CU155" s="292" t="str">
        <f ca="true">+IF(OFFSET('Sanitation Data'!$F$28,0,10*ROW('Sanitation Data'!F149))="","",OFFSET('Sanitation Data'!$F$28,0,10*ROW('Sanitation Data'!F149)))</f>
        <v/>
      </c>
      <c r="CV155" s="292" t="str">
        <f ca="true">+IF(OFFSET('Sanitation Data'!$F$29,0,10*ROW('Sanitation Data'!F149))="","",OFFSET('Sanitation Data'!$F$29,0,10*ROW('Sanitation Data'!F149)))</f>
        <v/>
      </c>
      <c r="CW155" s="292" t="str">
        <f ca="true">+IF(OFFSET('Sanitation Data'!$F$30,0,10*ROW('Sanitation Data'!F149))="","",OFFSET('Sanitation Data'!$F$30,0,10*ROW('Sanitation Data'!F149)))</f>
        <v/>
      </c>
      <c r="CX155" s="292" t="str">
        <f ca="true">+IF(OFFSET('Sanitation Data'!$F$31,0,10*ROW('Sanitation Data'!F149))="","",OFFSET('Sanitation Data'!$F$31,0,10*ROW('Sanitation Data'!F149)))</f>
        <v/>
      </c>
      <c r="CY155" s="292" t="str">
        <f ca="true">+IF(OFFSET('Sanitation Data'!$F$32,0,10*ROW('Sanitation Data'!F149))="","",OFFSET('Sanitation Data'!$F$32,0,10*ROW('Sanitation Data'!F149)))</f>
        <v/>
      </c>
      <c r="CZ155" s="292" t="str">
        <f ca="true">+IF(OFFSET('Sanitation Data'!$G$28,0,10*ROW('Sanitation Data'!G149))="","",OFFSET('Sanitation Data'!$G$28,0,10*ROW('Sanitation Data'!G149)))</f>
        <v/>
      </c>
      <c r="DA155" s="292" t="str">
        <f ca="true">+IF(OFFSET('Sanitation Data'!$G$29,0,10*ROW('Sanitation Data'!G149))="","",OFFSET('Sanitation Data'!$G$29,0,10*ROW('Sanitation Data'!G149)))</f>
        <v/>
      </c>
      <c r="DB155" s="292" t="str">
        <f ca="true">+IF(OFFSET('Sanitation Data'!$G$30,0,10*ROW('Sanitation Data'!G149))="","",OFFSET('Sanitation Data'!$G$30,0,10*ROW('Sanitation Data'!G149)))</f>
        <v/>
      </c>
      <c r="DC155" s="292" t="str">
        <f ca="true">+IF(OFFSET('Sanitation Data'!$G$31,0,10*ROW('Sanitation Data'!G149))="","",OFFSET('Sanitation Data'!$G$31,0,10*ROW('Sanitation Data'!G149)))</f>
        <v/>
      </c>
      <c r="DD155" s="292" t="str">
        <f ca="true">+IF(OFFSET('Sanitation Data'!$G$32,0,10*ROW('Sanitation Data'!G149))="","",OFFSET('Sanitation Data'!$G$32,0,10*ROW('Sanitation Data'!G149)))</f>
        <v/>
      </c>
      <c r="DE155" s="292" t="str">
        <f ca="true">+IF(OFFSET('Sanitation Data'!$H$28,0,10*ROW('Sanitation Data'!H149))="","",OFFSET('Sanitation Data'!$H$28,0,10*ROW('Sanitation Data'!H149)))</f>
        <v/>
      </c>
      <c r="DF155" s="292" t="str">
        <f ca="true">+IF(OFFSET('Sanitation Data'!$H$29,0,10*ROW('Sanitation Data'!H149))="","",OFFSET('Sanitation Data'!$H$29,0,10*ROW('Sanitation Data'!H149)))</f>
        <v/>
      </c>
      <c r="DG155" s="292" t="str">
        <f ca="true">+IF(OFFSET('Sanitation Data'!$H$30,0,10*ROW('Sanitation Data'!H149))="","",OFFSET('Sanitation Data'!$H$30,0,10*ROW('Sanitation Data'!H149)))</f>
        <v/>
      </c>
      <c r="DH155" s="292" t="str">
        <f ca="true">+IF(OFFSET('Sanitation Data'!$H$31,0,10*ROW('Sanitation Data'!H149))="","",OFFSET('Sanitation Data'!$H$31,0,10*ROW('Sanitation Data'!H149)))</f>
        <v/>
      </c>
      <c r="DI155" s="292" t="str">
        <f ca="true">+IF(OFFSET('Sanitation Data'!$H$32,0,10*ROW('Sanitation Data'!H149))="","",OFFSET('Sanitation Data'!$H$32,0,10*ROW('Sanitation Data'!H149)))</f>
        <v/>
      </c>
      <c r="DJ155" s="292" t="str">
        <f ca="true">+IF(OFFSET('Sanitation Data'!$I$28,0,10*ROW('Sanitation Data'!I149))="","",OFFSET('Sanitation Data'!$I$28,0,10*ROW('Sanitation Data'!I149)))</f>
        <v/>
      </c>
      <c r="DK155" s="292" t="str">
        <f ca="true">+IF(OFFSET('Sanitation Data'!$I$29,0,10*ROW('Sanitation Data'!I149))="","",OFFSET('Sanitation Data'!$I$29,0,10*ROW('Sanitation Data'!I149)))</f>
        <v/>
      </c>
      <c r="DL155" s="292" t="str">
        <f ca="true">+IF(OFFSET('Sanitation Data'!$I$30,0,10*ROW('Sanitation Data'!I149))="","",OFFSET('Sanitation Data'!$I$30,0,10*ROW('Sanitation Data'!I149)))</f>
        <v/>
      </c>
      <c r="DM155" s="292" t="str">
        <f ca="true">+IF(OFFSET('Sanitation Data'!$I$31,0,10*ROW('Sanitation Data'!I149))="","",OFFSET('Sanitation Data'!$I$31,0,10*ROW('Sanitation Data'!I149)))</f>
        <v/>
      </c>
      <c r="DN155" s="292" t="str">
        <f ca="true">+IF(OFFSET('Sanitation Data'!$I$32,0,10*ROW('Sanitation Data'!I149))="","",OFFSET('Sanitation Data'!$I$32,0,10*ROW('Sanitation Data'!I149)))</f>
        <v/>
      </c>
      <c r="DO155" s="292" t="str">
        <f ca="true">+IF(OFFSET('Hygiene Data'!$D$11,0,10*ROW('Hygiene Data'!D149))="","",OFFSET('Hygiene Data'!$D$11,0,10*ROW('Hygiene Data'!D149)))</f>
        <v/>
      </c>
      <c r="DP155" s="292" t="str">
        <f ca="true">+IF(OFFSET('Hygiene Data'!$D$12,0,10*ROW('Hygiene Data'!D149))="","",OFFSET('Hygiene Data'!$D$12,0,10*ROW('Hygiene Data'!D149)))</f>
        <v/>
      </c>
      <c r="DQ155" s="292" t="str">
        <f ca="true">+IF(OFFSET('Hygiene Data'!$D$13,0,10*ROW('Hygiene Data'!D149))="","",OFFSET('Hygiene Data'!$D$13,0,10*ROW('Hygiene Data'!D149)))</f>
        <v/>
      </c>
      <c r="DR155" s="292" t="str">
        <f ca="true">+IF(OFFSET('Hygiene Data'!$E$11,0,10*ROW('Hygiene Data'!E149))="","",OFFSET('Hygiene Data'!$E$11,0,10*ROW('Hygiene Data'!E149)))</f>
        <v/>
      </c>
      <c r="DS155" s="292" t="str">
        <f ca="true">+IF(OFFSET('Hygiene Data'!$E$12,0,10*ROW('Hygiene Data'!E149))="","",OFFSET('Hygiene Data'!$E$12,0,10*ROW('Hygiene Data'!E149)))</f>
        <v/>
      </c>
      <c r="DT155" s="292" t="str">
        <f ca="true">+IF(OFFSET('Hygiene Data'!$E$13,0,10*ROW('Hygiene Data'!E149))="","",OFFSET('Hygiene Data'!$E$13,0,10*ROW('Hygiene Data'!E149)))</f>
        <v/>
      </c>
      <c r="DU155" s="292" t="str">
        <f ca="true">+IF(OFFSET('Hygiene Data'!$F$11,0,10*ROW('Hygiene Data'!F149))="","",OFFSET('Hygiene Data'!$F$11,0,10*ROW('Hygiene Data'!F149)))</f>
        <v/>
      </c>
      <c r="DV155" s="292" t="str">
        <f ca="true">+IF(OFFSET('Hygiene Data'!$F$12,0,10*ROW('Hygiene Data'!F149))="","",OFFSET('Hygiene Data'!$F$12,0,10*ROW('Hygiene Data'!F149)))</f>
        <v/>
      </c>
      <c r="DW155" s="292" t="str">
        <f ca="true">+IF(OFFSET('Hygiene Data'!$F$13,0,10*ROW('Hygiene Data'!F149))="","",OFFSET('Hygiene Data'!$F$13,0,10*ROW('Hygiene Data'!F149)))</f>
        <v/>
      </c>
      <c r="DX155" s="292" t="str">
        <f ca="true">+IF(OFFSET('Hygiene Data'!$G$11,0,10*ROW('Hygiene Data'!G149))="","",OFFSET('Hygiene Data'!$G$11,0,10*ROW('Hygiene Data'!G149)))</f>
        <v/>
      </c>
      <c r="DY155" s="292" t="str">
        <f ca="true">+IF(OFFSET('Hygiene Data'!$G$12,0,10*ROW('Hygiene Data'!G149))="","",OFFSET('Hygiene Data'!$G$12,0,10*ROW('Hygiene Data'!G149)))</f>
        <v/>
      </c>
      <c r="DZ155" s="292" t="str">
        <f ca="true">+IF(OFFSET('Hygiene Data'!$G$13,0,10*ROW('Hygiene Data'!G149))="","",OFFSET('Hygiene Data'!$G$13,0,10*ROW('Hygiene Data'!G149)))</f>
        <v/>
      </c>
      <c r="EA155" s="292" t="str">
        <f ca="true">+IF(OFFSET('Hygiene Data'!$H$11,0,10*ROW('Hygiene Data'!H149))="","",OFFSET('Hygiene Data'!$H$11,0,10*ROW('Hygiene Data'!H149)))</f>
        <v/>
      </c>
      <c r="EB155" s="292" t="str">
        <f ca="true">+IF(OFFSET('Hygiene Data'!$H$12,0,10*ROW('Hygiene Data'!H149))="","",OFFSET('Hygiene Data'!$H$12,0,10*ROW('Hygiene Data'!H149)))</f>
        <v/>
      </c>
      <c r="EC155" s="292" t="str">
        <f ca="true">+IF(OFFSET('Hygiene Data'!$H$13,0,10*ROW('Hygiene Data'!H149))="","",OFFSET('Hygiene Data'!$H$13,0,10*ROW('Hygiene Data'!H149)))</f>
        <v/>
      </c>
      <c r="ED155" s="292" t="str">
        <f ca="true">+IF(OFFSET('Hygiene Data'!$I$11,0,10*ROW('Hygiene Data'!I149))="","",OFFSET('Hygiene Data'!$I$11,0,10*ROW('Hygiene Data'!I149)))</f>
        <v/>
      </c>
      <c r="EE155" s="292" t="str">
        <f ca="true">+IF(OFFSET('Hygiene Data'!$I$12,0,10*ROW('Hygiene Data'!I149))="","",OFFSET('Hygiene Data'!$I$12,0,10*ROW('Hygiene Data'!I149)))</f>
        <v/>
      </c>
      <c r="EF155" s="29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8"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2"/>
      <c r="BS156" s="292" t="str">
        <f ca="true">+IF(OFFSET('Water Data'!$D$27,0,10*ROW('Water Data'!D150))="","",OFFSET('Water Data'!$D$27,0,10*ROW('Water Data'!D150)))</f>
        <v/>
      </c>
      <c r="BT156" s="292" t="str">
        <f ca="true">+IF(OFFSET('Water Data'!$D$28,0,10*ROW('Water Data'!D150))="","",OFFSET('Water Data'!$D$28,0,10*ROW('Water Data'!D150)))</f>
        <v/>
      </c>
      <c r="BU156" s="292" t="str">
        <f ca="true">+IF(OFFSET('Water Data'!$D$29,0,10*ROW('Water Data'!D150))="","",OFFSET('Water Data'!$D$29,0,10*ROW('Water Data'!D150)))</f>
        <v/>
      </c>
      <c r="BV156" s="292" t="str">
        <f ca="true">+IF(OFFSET('Water Data'!$E$27,0,10*ROW('Water Data'!E150))="","",OFFSET('Water Data'!$E$27,0,10*ROW('Water Data'!E150)))</f>
        <v/>
      </c>
      <c r="BW156" s="292" t="str">
        <f ca="true">+IF(OFFSET('Water Data'!$E$28,0,10*ROW('Water Data'!E150))="","",OFFSET('Water Data'!$E$28,0,10*ROW('Water Data'!E150)))</f>
        <v/>
      </c>
      <c r="BX156" s="292" t="str">
        <f ca="true">+IF(OFFSET('Water Data'!$E$29,0,10*ROW('Water Data'!E150))="","",OFFSET('Water Data'!$E$29,0,10*ROW('Water Data'!E150)))</f>
        <v/>
      </c>
      <c r="BY156" s="292" t="str">
        <f ca="true">+IF(OFFSET('Water Data'!$F$27,0,10*ROW('Water Data'!F150))="","",OFFSET('Water Data'!$F$27,0,10*ROW('Water Data'!F150)))</f>
        <v/>
      </c>
      <c r="BZ156" s="292" t="str">
        <f ca="true">+IF(OFFSET('Water Data'!$F$28,0,10*ROW('Water Data'!F150))="","",OFFSET('Water Data'!$F$28,0,10*ROW('Water Data'!F150)))</f>
        <v/>
      </c>
      <c r="CA156" s="292" t="str">
        <f ca="true">+IF(OFFSET('Water Data'!$F$29,0,10*ROW('Water Data'!F150))="","",OFFSET('Water Data'!$F$29,0,10*ROW('Water Data'!F150)))</f>
        <v/>
      </c>
      <c r="CB156" s="292" t="str">
        <f ca="true">+IF(OFFSET('Water Data'!$G$27,0,10*ROW('Water Data'!G150))="","",OFFSET('Water Data'!$G$27,0,10*ROW('Water Data'!G150)))</f>
        <v/>
      </c>
      <c r="CC156" s="292" t="str">
        <f ca="true">+IF(OFFSET('Water Data'!$G$28,0,10*ROW('Water Data'!G150))="","",OFFSET('Water Data'!$G$28,0,10*ROW('Water Data'!G150)))</f>
        <v/>
      </c>
      <c r="CD156" s="292" t="str">
        <f ca="true">+IF(OFFSET('Water Data'!$G$29,0,10*ROW('Water Data'!G150))="","",OFFSET('Water Data'!$G$29,0,10*ROW('Water Data'!G150)))</f>
        <v/>
      </c>
      <c r="CE156" s="292" t="str">
        <f ca="true">+IF(OFFSET('Water Data'!$H$27,0,10*ROW('Water Data'!H150))="","",OFFSET('Water Data'!$H$27,0,10*ROW('Water Data'!H150)))</f>
        <v/>
      </c>
      <c r="CF156" s="292" t="str">
        <f ca="true">+IF(OFFSET('Water Data'!$H$28,0,10*ROW('Water Data'!H150))="","",OFFSET('Water Data'!$H$28,0,10*ROW('Water Data'!H150)))</f>
        <v/>
      </c>
      <c r="CG156" s="292" t="str">
        <f ca="true">+IF(OFFSET('Water Data'!$H$29,0,10*ROW('Water Data'!H150))="","",OFFSET('Water Data'!$H$29,0,10*ROW('Water Data'!H150)))</f>
        <v/>
      </c>
      <c r="CH156" s="292" t="str">
        <f ca="true">+IF(OFFSET('Water Data'!$I$27,0,10*ROW('Water Data'!I150))="","",OFFSET('Water Data'!$I$27,0,10*ROW('Water Data'!I150)))</f>
        <v/>
      </c>
      <c r="CI156" s="292" t="str">
        <f ca="true">+IF(OFFSET('Water Data'!$I$28,0,10*ROW('Water Data'!I150))="","",OFFSET('Water Data'!$I$28,0,10*ROW('Water Data'!I150)))</f>
        <v/>
      </c>
      <c r="CJ156" s="292" t="str">
        <f ca="true">+IF(OFFSET('Water Data'!$I$29,0,10*ROW('Water Data'!I150))="","",OFFSET('Water Data'!$I$29,0,10*ROW('Water Data'!I150)))</f>
        <v/>
      </c>
      <c r="CK156" s="292" t="str">
        <f ca="true">+IF(OFFSET('Sanitation Data'!$D$28,0,10*ROW('Sanitation Data'!D150))="","",OFFSET('Sanitation Data'!$D$28,0,10*ROW('Sanitation Data'!D150)))</f>
        <v/>
      </c>
      <c r="CL156" s="292" t="str">
        <f ca="true">+IF(OFFSET('Sanitation Data'!$D$29,0,10*ROW('Sanitation Data'!D150))="","",OFFSET('Sanitation Data'!$D$29,0,10*ROW('Sanitation Data'!D150)))</f>
        <v/>
      </c>
      <c r="CM156" s="292" t="str">
        <f ca="true">+IF(OFFSET('Sanitation Data'!$D$30,0,10*ROW('Sanitation Data'!D150))="","",OFFSET('Sanitation Data'!$D$30,0,10*ROW('Sanitation Data'!D150)))</f>
        <v/>
      </c>
      <c r="CN156" s="292" t="str">
        <f ca="true">+IF(OFFSET('Sanitation Data'!$D$31,0,10*ROW('Sanitation Data'!D150))="","",OFFSET('Sanitation Data'!$D$31,0,10*ROW('Sanitation Data'!D150)))</f>
        <v/>
      </c>
      <c r="CO156" s="292" t="str">
        <f ca="true">+IF(OFFSET('Sanitation Data'!$D$32,0,10*ROW('Sanitation Data'!D150))="","",OFFSET('Sanitation Data'!$D$32,0,10*ROW('Sanitation Data'!D150)))</f>
        <v/>
      </c>
      <c r="CP156" s="292" t="str">
        <f ca="true">+IF(OFFSET('Sanitation Data'!$E$28,0,10*ROW('Sanitation Data'!E150))="","",OFFSET('Sanitation Data'!$E$28,0,10*ROW('Sanitation Data'!E150)))</f>
        <v/>
      </c>
      <c r="CQ156" s="292" t="str">
        <f ca="true">+IF(OFFSET('Sanitation Data'!$E$29,0,10*ROW('Sanitation Data'!E150))="","",OFFSET('Sanitation Data'!$E$29,0,10*ROW('Sanitation Data'!E150)))</f>
        <v/>
      </c>
      <c r="CR156" s="292" t="str">
        <f ca="true">+IF(OFFSET('Sanitation Data'!$E$30,0,10*ROW('Sanitation Data'!E150))="","",OFFSET('Sanitation Data'!$E$30,0,10*ROW('Sanitation Data'!E150)))</f>
        <v/>
      </c>
      <c r="CS156" s="292" t="str">
        <f ca="true">+IF(OFFSET('Sanitation Data'!$E$31,0,10*ROW('Sanitation Data'!E150))="","",OFFSET('Sanitation Data'!$E$31,0,10*ROW('Sanitation Data'!E150)))</f>
        <v/>
      </c>
      <c r="CT156" s="292" t="str">
        <f ca="true">+IF(OFFSET('Sanitation Data'!$E$32,0,10*ROW('Sanitation Data'!E150))="","",OFFSET('Sanitation Data'!$E$32,0,10*ROW('Sanitation Data'!E150)))</f>
        <v/>
      </c>
      <c r="CU156" s="292" t="str">
        <f ca="true">+IF(OFFSET('Sanitation Data'!$F$28,0,10*ROW('Sanitation Data'!F150))="","",OFFSET('Sanitation Data'!$F$28,0,10*ROW('Sanitation Data'!F150)))</f>
        <v/>
      </c>
      <c r="CV156" s="292" t="str">
        <f ca="true">+IF(OFFSET('Sanitation Data'!$F$29,0,10*ROW('Sanitation Data'!F150))="","",OFFSET('Sanitation Data'!$F$29,0,10*ROW('Sanitation Data'!F150)))</f>
        <v/>
      </c>
      <c r="CW156" s="292" t="str">
        <f ca="true">+IF(OFFSET('Sanitation Data'!$F$30,0,10*ROW('Sanitation Data'!F150))="","",OFFSET('Sanitation Data'!$F$30,0,10*ROW('Sanitation Data'!F150)))</f>
        <v/>
      </c>
      <c r="CX156" s="292" t="str">
        <f ca="true">+IF(OFFSET('Sanitation Data'!$F$31,0,10*ROW('Sanitation Data'!F150))="","",OFFSET('Sanitation Data'!$F$31,0,10*ROW('Sanitation Data'!F150)))</f>
        <v/>
      </c>
      <c r="CY156" s="292" t="str">
        <f ca="true">+IF(OFFSET('Sanitation Data'!$F$32,0,10*ROW('Sanitation Data'!F150))="","",OFFSET('Sanitation Data'!$F$32,0,10*ROW('Sanitation Data'!F150)))</f>
        <v/>
      </c>
      <c r="CZ156" s="292" t="str">
        <f ca="true">+IF(OFFSET('Sanitation Data'!$G$28,0,10*ROW('Sanitation Data'!G150))="","",OFFSET('Sanitation Data'!$G$28,0,10*ROW('Sanitation Data'!G150)))</f>
        <v/>
      </c>
      <c r="DA156" s="292" t="str">
        <f ca="true">+IF(OFFSET('Sanitation Data'!$G$29,0,10*ROW('Sanitation Data'!G150))="","",OFFSET('Sanitation Data'!$G$29,0,10*ROW('Sanitation Data'!G150)))</f>
        <v/>
      </c>
      <c r="DB156" s="292" t="str">
        <f ca="true">+IF(OFFSET('Sanitation Data'!$G$30,0,10*ROW('Sanitation Data'!G150))="","",OFFSET('Sanitation Data'!$G$30,0,10*ROW('Sanitation Data'!G150)))</f>
        <v/>
      </c>
      <c r="DC156" s="292" t="str">
        <f ca="true">+IF(OFFSET('Sanitation Data'!$G$31,0,10*ROW('Sanitation Data'!G150))="","",OFFSET('Sanitation Data'!$G$31,0,10*ROW('Sanitation Data'!G150)))</f>
        <v/>
      </c>
      <c r="DD156" s="292" t="str">
        <f ca="true">+IF(OFFSET('Sanitation Data'!$G$32,0,10*ROW('Sanitation Data'!G150))="","",OFFSET('Sanitation Data'!$G$32,0,10*ROW('Sanitation Data'!G150)))</f>
        <v/>
      </c>
      <c r="DE156" s="292" t="str">
        <f ca="true">+IF(OFFSET('Sanitation Data'!$H$28,0,10*ROW('Sanitation Data'!H150))="","",OFFSET('Sanitation Data'!$H$28,0,10*ROW('Sanitation Data'!H150)))</f>
        <v/>
      </c>
      <c r="DF156" s="292" t="str">
        <f ca="true">+IF(OFFSET('Sanitation Data'!$H$29,0,10*ROW('Sanitation Data'!H150))="","",OFFSET('Sanitation Data'!$H$29,0,10*ROW('Sanitation Data'!H150)))</f>
        <v/>
      </c>
      <c r="DG156" s="292" t="str">
        <f ca="true">+IF(OFFSET('Sanitation Data'!$H$30,0,10*ROW('Sanitation Data'!H150))="","",OFFSET('Sanitation Data'!$H$30,0,10*ROW('Sanitation Data'!H150)))</f>
        <v/>
      </c>
      <c r="DH156" s="292" t="str">
        <f ca="true">+IF(OFFSET('Sanitation Data'!$H$31,0,10*ROW('Sanitation Data'!H150))="","",OFFSET('Sanitation Data'!$H$31,0,10*ROW('Sanitation Data'!H150)))</f>
        <v/>
      </c>
      <c r="DI156" s="292" t="str">
        <f ca="true">+IF(OFFSET('Sanitation Data'!$H$32,0,10*ROW('Sanitation Data'!H150))="","",OFFSET('Sanitation Data'!$H$32,0,10*ROW('Sanitation Data'!H150)))</f>
        <v/>
      </c>
      <c r="DJ156" s="292" t="str">
        <f ca="true">+IF(OFFSET('Sanitation Data'!$I$28,0,10*ROW('Sanitation Data'!I150))="","",OFFSET('Sanitation Data'!$I$28,0,10*ROW('Sanitation Data'!I150)))</f>
        <v/>
      </c>
      <c r="DK156" s="292" t="str">
        <f ca="true">+IF(OFFSET('Sanitation Data'!$I$29,0,10*ROW('Sanitation Data'!I150))="","",OFFSET('Sanitation Data'!$I$29,0,10*ROW('Sanitation Data'!I150)))</f>
        <v/>
      </c>
      <c r="DL156" s="292" t="str">
        <f ca="true">+IF(OFFSET('Sanitation Data'!$I$30,0,10*ROW('Sanitation Data'!I150))="","",OFFSET('Sanitation Data'!$I$30,0,10*ROW('Sanitation Data'!I150)))</f>
        <v/>
      </c>
      <c r="DM156" s="292" t="str">
        <f ca="true">+IF(OFFSET('Sanitation Data'!$I$31,0,10*ROW('Sanitation Data'!I150))="","",OFFSET('Sanitation Data'!$I$31,0,10*ROW('Sanitation Data'!I150)))</f>
        <v/>
      </c>
      <c r="DN156" s="292" t="str">
        <f ca="true">+IF(OFFSET('Sanitation Data'!$I$32,0,10*ROW('Sanitation Data'!I150))="","",OFFSET('Sanitation Data'!$I$32,0,10*ROW('Sanitation Data'!I150)))</f>
        <v/>
      </c>
      <c r="DO156" s="292" t="str">
        <f ca="true">+IF(OFFSET('Hygiene Data'!$D$11,0,10*ROW('Hygiene Data'!D150))="","",OFFSET('Hygiene Data'!$D$11,0,10*ROW('Hygiene Data'!D150)))</f>
        <v/>
      </c>
      <c r="DP156" s="292" t="str">
        <f ca="true">+IF(OFFSET('Hygiene Data'!$D$12,0,10*ROW('Hygiene Data'!D150))="","",OFFSET('Hygiene Data'!$D$12,0,10*ROW('Hygiene Data'!D150)))</f>
        <v/>
      </c>
      <c r="DQ156" s="292" t="str">
        <f ca="true">+IF(OFFSET('Hygiene Data'!$D$13,0,10*ROW('Hygiene Data'!D150))="","",OFFSET('Hygiene Data'!$D$13,0,10*ROW('Hygiene Data'!D150)))</f>
        <v/>
      </c>
      <c r="DR156" s="292" t="str">
        <f ca="true">+IF(OFFSET('Hygiene Data'!$E$11,0,10*ROW('Hygiene Data'!E150))="","",OFFSET('Hygiene Data'!$E$11,0,10*ROW('Hygiene Data'!E150)))</f>
        <v/>
      </c>
      <c r="DS156" s="292" t="str">
        <f ca="true">+IF(OFFSET('Hygiene Data'!$E$12,0,10*ROW('Hygiene Data'!E150))="","",OFFSET('Hygiene Data'!$E$12,0,10*ROW('Hygiene Data'!E150)))</f>
        <v/>
      </c>
      <c r="DT156" s="292" t="str">
        <f ca="true">+IF(OFFSET('Hygiene Data'!$E$13,0,10*ROW('Hygiene Data'!E150))="","",OFFSET('Hygiene Data'!$E$13,0,10*ROW('Hygiene Data'!E150)))</f>
        <v/>
      </c>
      <c r="DU156" s="292" t="str">
        <f ca="true">+IF(OFFSET('Hygiene Data'!$F$11,0,10*ROW('Hygiene Data'!F150))="","",OFFSET('Hygiene Data'!$F$11,0,10*ROW('Hygiene Data'!F150)))</f>
        <v/>
      </c>
      <c r="DV156" s="292" t="str">
        <f ca="true">+IF(OFFSET('Hygiene Data'!$F$12,0,10*ROW('Hygiene Data'!F150))="","",OFFSET('Hygiene Data'!$F$12,0,10*ROW('Hygiene Data'!F150)))</f>
        <v/>
      </c>
      <c r="DW156" s="292" t="str">
        <f ca="true">+IF(OFFSET('Hygiene Data'!$F$13,0,10*ROW('Hygiene Data'!F150))="","",OFFSET('Hygiene Data'!$F$13,0,10*ROW('Hygiene Data'!F150)))</f>
        <v/>
      </c>
      <c r="DX156" s="292" t="str">
        <f ca="true">+IF(OFFSET('Hygiene Data'!$G$11,0,10*ROW('Hygiene Data'!G150))="","",OFFSET('Hygiene Data'!$G$11,0,10*ROW('Hygiene Data'!G150)))</f>
        <v/>
      </c>
      <c r="DY156" s="292" t="str">
        <f ca="true">+IF(OFFSET('Hygiene Data'!$G$12,0,10*ROW('Hygiene Data'!G150))="","",OFFSET('Hygiene Data'!$G$12,0,10*ROW('Hygiene Data'!G150)))</f>
        <v/>
      </c>
      <c r="DZ156" s="292" t="str">
        <f ca="true">+IF(OFFSET('Hygiene Data'!$G$13,0,10*ROW('Hygiene Data'!G150))="","",OFFSET('Hygiene Data'!$G$13,0,10*ROW('Hygiene Data'!G150)))</f>
        <v/>
      </c>
      <c r="EA156" s="292" t="str">
        <f ca="true">+IF(OFFSET('Hygiene Data'!$H$11,0,10*ROW('Hygiene Data'!H150))="","",OFFSET('Hygiene Data'!$H$11,0,10*ROW('Hygiene Data'!H150)))</f>
        <v/>
      </c>
      <c r="EB156" s="292" t="str">
        <f ca="true">+IF(OFFSET('Hygiene Data'!$H$12,0,10*ROW('Hygiene Data'!H150))="","",OFFSET('Hygiene Data'!$H$12,0,10*ROW('Hygiene Data'!H150)))</f>
        <v/>
      </c>
      <c r="EC156" s="292" t="str">
        <f ca="true">+IF(OFFSET('Hygiene Data'!$H$13,0,10*ROW('Hygiene Data'!H150))="","",OFFSET('Hygiene Data'!$H$13,0,10*ROW('Hygiene Data'!H150)))</f>
        <v/>
      </c>
      <c r="ED156" s="292" t="str">
        <f ca="true">+IF(OFFSET('Hygiene Data'!$I$11,0,10*ROW('Hygiene Data'!I150))="","",OFFSET('Hygiene Data'!$I$11,0,10*ROW('Hygiene Data'!I150)))</f>
        <v/>
      </c>
      <c r="EE156" s="292" t="str">
        <f ca="true">+IF(OFFSET('Hygiene Data'!$I$12,0,10*ROW('Hygiene Data'!I150))="","",OFFSET('Hygiene Data'!$I$12,0,10*ROW('Hygiene Data'!I150)))</f>
        <v/>
      </c>
      <c r="EF156" s="29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8"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2"/>
      <c r="BS157" s="292" t="str">
        <f ca="true">+IF(OFFSET('Water Data'!$D$27,0,10*ROW('Water Data'!D151))="","",OFFSET('Water Data'!$D$27,0,10*ROW('Water Data'!D151)))</f>
        <v/>
      </c>
      <c r="BT157" s="292" t="str">
        <f ca="true">+IF(OFFSET('Water Data'!$D$28,0,10*ROW('Water Data'!D151))="","",OFFSET('Water Data'!$D$28,0,10*ROW('Water Data'!D151)))</f>
        <v/>
      </c>
      <c r="BU157" s="292" t="str">
        <f ca="true">+IF(OFFSET('Water Data'!$D$29,0,10*ROW('Water Data'!D151))="","",OFFSET('Water Data'!$D$29,0,10*ROW('Water Data'!D151)))</f>
        <v/>
      </c>
      <c r="BV157" s="292" t="str">
        <f ca="true">+IF(OFFSET('Water Data'!$E$27,0,10*ROW('Water Data'!E151))="","",OFFSET('Water Data'!$E$27,0,10*ROW('Water Data'!E151)))</f>
        <v/>
      </c>
      <c r="BW157" s="292" t="str">
        <f ca="true">+IF(OFFSET('Water Data'!$E$28,0,10*ROW('Water Data'!E151))="","",OFFSET('Water Data'!$E$28,0,10*ROW('Water Data'!E151)))</f>
        <v/>
      </c>
      <c r="BX157" s="292" t="str">
        <f ca="true">+IF(OFFSET('Water Data'!$E$29,0,10*ROW('Water Data'!E151))="","",OFFSET('Water Data'!$E$29,0,10*ROW('Water Data'!E151)))</f>
        <v/>
      </c>
      <c r="BY157" s="292" t="str">
        <f ca="true">+IF(OFFSET('Water Data'!$F$27,0,10*ROW('Water Data'!F151))="","",OFFSET('Water Data'!$F$27,0,10*ROW('Water Data'!F151)))</f>
        <v/>
      </c>
      <c r="BZ157" s="292" t="str">
        <f ca="true">+IF(OFFSET('Water Data'!$F$28,0,10*ROW('Water Data'!F151))="","",OFFSET('Water Data'!$F$28,0,10*ROW('Water Data'!F151)))</f>
        <v/>
      </c>
      <c r="CA157" s="292" t="str">
        <f ca="true">+IF(OFFSET('Water Data'!$F$29,0,10*ROW('Water Data'!F151))="","",OFFSET('Water Data'!$F$29,0,10*ROW('Water Data'!F151)))</f>
        <v/>
      </c>
      <c r="CB157" s="292" t="str">
        <f ca="true">+IF(OFFSET('Water Data'!$G$27,0,10*ROW('Water Data'!G151))="","",OFFSET('Water Data'!$G$27,0,10*ROW('Water Data'!G151)))</f>
        <v/>
      </c>
      <c r="CC157" s="292" t="str">
        <f ca="true">+IF(OFFSET('Water Data'!$G$28,0,10*ROW('Water Data'!G151))="","",OFFSET('Water Data'!$G$28,0,10*ROW('Water Data'!G151)))</f>
        <v/>
      </c>
      <c r="CD157" s="292" t="str">
        <f ca="true">+IF(OFFSET('Water Data'!$G$29,0,10*ROW('Water Data'!G151))="","",OFFSET('Water Data'!$G$29,0,10*ROW('Water Data'!G151)))</f>
        <v/>
      </c>
      <c r="CE157" s="292" t="str">
        <f ca="true">+IF(OFFSET('Water Data'!$H$27,0,10*ROW('Water Data'!H151))="","",OFFSET('Water Data'!$H$27,0,10*ROW('Water Data'!H151)))</f>
        <v/>
      </c>
      <c r="CF157" s="292" t="str">
        <f ca="true">+IF(OFFSET('Water Data'!$H$28,0,10*ROW('Water Data'!H151))="","",OFFSET('Water Data'!$H$28,0,10*ROW('Water Data'!H151)))</f>
        <v/>
      </c>
      <c r="CG157" s="292" t="str">
        <f ca="true">+IF(OFFSET('Water Data'!$H$29,0,10*ROW('Water Data'!H151))="","",OFFSET('Water Data'!$H$29,0,10*ROW('Water Data'!H151)))</f>
        <v/>
      </c>
      <c r="CH157" s="292" t="str">
        <f ca="true">+IF(OFFSET('Water Data'!$I$27,0,10*ROW('Water Data'!I151))="","",OFFSET('Water Data'!$I$27,0,10*ROW('Water Data'!I151)))</f>
        <v/>
      </c>
      <c r="CI157" s="292" t="str">
        <f ca="true">+IF(OFFSET('Water Data'!$I$28,0,10*ROW('Water Data'!I151))="","",OFFSET('Water Data'!$I$28,0,10*ROW('Water Data'!I151)))</f>
        <v/>
      </c>
      <c r="CJ157" s="292" t="str">
        <f ca="true">+IF(OFFSET('Water Data'!$I$29,0,10*ROW('Water Data'!I151))="","",OFFSET('Water Data'!$I$29,0,10*ROW('Water Data'!I151)))</f>
        <v/>
      </c>
      <c r="CK157" s="292" t="str">
        <f ca="true">+IF(OFFSET('Sanitation Data'!$D$28,0,10*ROW('Sanitation Data'!D151))="","",OFFSET('Sanitation Data'!$D$28,0,10*ROW('Sanitation Data'!D151)))</f>
        <v/>
      </c>
      <c r="CL157" s="292" t="str">
        <f ca="true">+IF(OFFSET('Sanitation Data'!$D$29,0,10*ROW('Sanitation Data'!D151))="","",OFFSET('Sanitation Data'!$D$29,0,10*ROW('Sanitation Data'!D151)))</f>
        <v/>
      </c>
      <c r="CM157" s="292" t="str">
        <f ca="true">+IF(OFFSET('Sanitation Data'!$D$30,0,10*ROW('Sanitation Data'!D151))="","",OFFSET('Sanitation Data'!$D$30,0,10*ROW('Sanitation Data'!D151)))</f>
        <v/>
      </c>
      <c r="CN157" s="292" t="str">
        <f ca="true">+IF(OFFSET('Sanitation Data'!$D$31,0,10*ROW('Sanitation Data'!D151))="","",OFFSET('Sanitation Data'!$D$31,0,10*ROW('Sanitation Data'!D151)))</f>
        <v/>
      </c>
      <c r="CO157" s="292" t="str">
        <f ca="true">+IF(OFFSET('Sanitation Data'!$D$32,0,10*ROW('Sanitation Data'!D151))="","",OFFSET('Sanitation Data'!$D$32,0,10*ROW('Sanitation Data'!D151)))</f>
        <v/>
      </c>
      <c r="CP157" s="292" t="str">
        <f ca="true">+IF(OFFSET('Sanitation Data'!$E$28,0,10*ROW('Sanitation Data'!E151))="","",OFFSET('Sanitation Data'!$E$28,0,10*ROW('Sanitation Data'!E151)))</f>
        <v/>
      </c>
      <c r="CQ157" s="292" t="str">
        <f ca="true">+IF(OFFSET('Sanitation Data'!$E$29,0,10*ROW('Sanitation Data'!E151))="","",OFFSET('Sanitation Data'!$E$29,0,10*ROW('Sanitation Data'!E151)))</f>
        <v/>
      </c>
      <c r="CR157" s="292" t="str">
        <f ca="true">+IF(OFFSET('Sanitation Data'!$E$30,0,10*ROW('Sanitation Data'!E151))="","",OFFSET('Sanitation Data'!$E$30,0,10*ROW('Sanitation Data'!E151)))</f>
        <v/>
      </c>
      <c r="CS157" s="292" t="str">
        <f ca="true">+IF(OFFSET('Sanitation Data'!$E$31,0,10*ROW('Sanitation Data'!E151))="","",OFFSET('Sanitation Data'!$E$31,0,10*ROW('Sanitation Data'!E151)))</f>
        <v/>
      </c>
      <c r="CT157" s="292" t="str">
        <f ca="true">+IF(OFFSET('Sanitation Data'!$E$32,0,10*ROW('Sanitation Data'!E151))="","",OFFSET('Sanitation Data'!$E$32,0,10*ROW('Sanitation Data'!E151)))</f>
        <v/>
      </c>
      <c r="CU157" s="292" t="str">
        <f ca="true">+IF(OFFSET('Sanitation Data'!$F$28,0,10*ROW('Sanitation Data'!F151))="","",OFFSET('Sanitation Data'!$F$28,0,10*ROW('Sanitation Data'!F151)))</f>
        <v/>
      </c>
      <c r="CV157" s="292" t="str">
        <f ca="true">+IF(OFFSET('Sanitation Data'!$F$29,0,10*ROW('Sanitation Data'!F151))="","",OFFSET('Sanitation Data'!$F$29,0,10*ROW('Sanitation Data'!F151)))</f>
        <v/>
      </c>
      <c r="CW157" s="292" t="str">
        <f ca="true">+IF(OFFSET('Sanitation Data'!$F$30,0,10*ROW('Sanitation Data'!F151))="","",OFFSET('Sanitation Data'!$F$30,0,10*ROW('Sanitation Data'!F151)))</f>
        <v/>
      </c>
      <c r="CX157" s="292" t="str">
        <f ca="true">+IF(OFFSET('Sanitation Data'!$F$31,0,10*ROW('Sanitation Data'!F151))="","",OFFSET('Sanitation Data'!$F$31,0,10*ROW('Sanitation Data'!F151)))</f>
        <v/>
      </c>
      <c r="CY157" s="292" t="str">
        <f ca="true">+IF(OFFSET('Sanitation Data'!$F$32,0,10*ROW('Sanitation Data'!F151))="","",OFFSET('Sanitation Data'!$F$32,0,10*ROW('Sanitation Data'!F151)))</f>
        <v/>
      </c>
      <c r="CZ157" s="292" t="str">
        <f ca="true">+IF(OFFSET('Sanitation Data'!$G$28,0,10*ROW('Sanitation Data'!G151))="","",OFFSET('Sanitation Data'!$G$28,0,10*ROW('Sanitation Data'!G151)))</f>
        <v/>
      </c>
      <c r="DA157" s="292" t="str">
        <f ca="true">+IF(OFFSET('Sanitation Data'!$G$29,0,10*ROW('Sanitation Data'!G151))="","",OFFSET('Sanitation Data'!$G$29,0,10*ROW('Sanitation Data'!G151)))</f>
        <v/>
      </c>
      <c r="DB157" s="292" t="str">
        <f ca="true">+IF(OFFSET('Sanitation Data'!$G$30,0,10*ROW('Sanitation Data'!G151))="","",OFFSET('Sanitation Data'!$G$30,0,10*ROW('Sanitation Data'!G151)))</f>
        <v/>
      </c>
      <c r="DC157" s="292" t="str">
        <f ca="true">+IF(OFFSET('Sanitation Data'!$G$31,0,10*ROW('Sanitation Data'!G151))="","",OFFSET('Sanitation Data'!$G$31,0,10*ROW('Sanitation Data'!G151)))</f>
        <v/>
      </c>
      <c r="DD157" s="292" t="str">
        <f ca="true">+IF(OFFSET('Sanitation Data'!$G$32,0,10*ROW('Sanitation Data'!G151))="","",OFFSET('Sanitation Data'!$G$32,0,10*ROW('Sanitation Data'!G151)))</f>
        <v/>
      </c>
      <c r="DE157" s="292" t="str">
        <f ca="true">+IF(OFFSET('Sanitation Data'!$H$28,0,10*ROW('Sanitation Data'!H151))="","",OFFSET('Sanitation Data'!$H$28,0,10*ROW('Sanitation Data'!H151)))</f>
        <v/>
      </c>
      <c r="DF157" s="292" t="str">
        <f ca="true">+IF(OFFSET('Sanitation Data'!$H$29,0,10*ROW('Sanitation Data'!H151))="","",OFFSET('Sanitation Data'!$H$29,0,10*ROW('Sanitation Data'!H151)))</f>
        <v/>
      </c>
      <c r="DG157" s="292" t="str">
        <f ca="true">+IF(OFFSET('Sanitation Data'!$H$30,0,10*ROW('Sanitation Data'!H151))="","",OFFSET('Sanitation Data'!$H$30,0,10*ROW('Sanitation Data'!H151)))</f>
        <v/>
      </c>
      <c r="DH157" s="292" t="str">
        <f ca="true">+IF(OFFSET('Sanitation Data'!$H$31,0,10*ROW('Sanitation Data'!H151))="","",OFFSET('Sanitation Data'!$H$31,0,10*ROW('Sanitation Data'!H151)))</f>
        <v/>
      </c>
      <c r="DI157" s="292" t="str">
        <f ca="true">+IF(OFFSET('Sanitation Data'!$H$32,0,10*ROW('Sanitation Data'!H151))="","",OFFSET('Sanitation Data'!$H$32,0,10*ROW('Sanitation Data'!H151)))</f>
        <v/>
      </c>
      <c r="DJ157" s="292" t="str">
        <f ca="true">+IF(OFFSET('Sanitation Data'!$I$28,0,10*ROW('Sanitation Data'!I151))="","",OFFSET('Sanitation Data'!$I$28,0,10*ROW('Sanitation Data'!I151)))</f>
        <v/>
      </c>
      <c r="DK157" s="292" t="str">
        <f ca="true">+IF(OFFSET('Sanitation Data'!$I$29,0,10*ROW('Sanitation Data'!I151))="","",OFFSET('Sanitation Data'!$I$29,0,10*ROW('Sanitation Data'!I151)))</f>
        <v/>
      </c>
      <c r="DL157" s="292" t="str">
        <f ca="true">+IF(OFFSET('Sanitation Data'!$I$30,0,10*ROW('Sanitation Data'!I151))="","",OFFSET('Sanitation Data'!$I$30,0,10*ROW('Sanitation Data'!I151)))</f>
        <v/>
      </c>
      <c r="DM157" s="292" t="str">
        <f ca="true">+IF(OFFSET('Sanitation Data'!$I$31,0,10*ROW('Sanitation Data'!I151))="","",OFFSET('Sanitation Data'!$I$31,0,10*ROW('Sanitation Data'!I151)))</f>
        <v/>
      </c>
      <c r="DN157" s="292" t="str">
        <f ca="true">+IF(OFFSET('Sanitation Data'!$I$32,0,10*ROW('Sanitation Data'!I151))="","",OFFSET('Sanitation Data'!$I$32,0,10*ROW('Sanitation Data'!I151)))</f>
        <v/>
      </c>
      <c r="DO157" s="292" t="str">
        <f ca="true">+IF(OFFSET('Hygiene Data'!$D$11,0,10*ROW('Hygiene Data'!D151))="","",OFFSET('Hygiene Data'!$D$11,0,10*ROW('Hygiene Data'!D151)))</f>
        <v/>
      </c>
      <c r="DP157" s="292" t="str">
        <f ca="true">+IF(OFFSET('Hygiene Data'!$D$12,0,10*ROW('Hygiene Data'!D151))="","",OFFSET('Hygiene Data'!$D$12,0,10*ROW('Hygiene Data'!D151)))</f>
        <v/>
      </c>
      <c r="DQ157" s="292" t="str">
        <f ca="true">+IF(OFFSET('Hygiene Data'!$D$13,0,10*ROW('Hygiene Data'!D151))="","",OFFSET('Hygiene Data'!$D$13,0,10*ROW('Hygiene Data'!D151)))</f>
        <v/>
      </c>
      <c r="DR157" s="292" t="str">
        <f ca="true">+IF(OFFSET('Hygiene Data'!$E$11,0,10*ROW('Hygiene Data'!E151))="","",OFFSET('Hygiene Data'!$E$11,0,10*ROW('Hygiene Data'!E151)))</f>
        <v/>
      </c>
      <c r="DS157" s="292" t="str">
        <f ca="true">+IF(OFFSET('Hygiene Data'!$E$12,0,10*ROW('Hygiene Data'!E151))="","",OFFSET('Hygiene Data'!$E$12,0,10*ROW('Hygiene Data'!E151)))</f>
        <v/>
      </c>
      <c r="DT157" s="292" t="str">
        <f ca="true">+IF(OFFSET('Hygiene Data'!$E$13,0,10*ROW('Hygiene Data'!E151))="","",OFFSET('Hygiene Data'!$E$13,0,10*ROW('Hygiene Data'!E151)))</f>
        <v/>
      </c>
      <c r="DU157" s="292" t="str">
        <f ca="true">+IF(OFFSET('Hygiene Data'!$F$11,0,10*ROW('Hygiene Data'!F151))="","",OFFSET('Hygiene Data'!$F$11,0,10*ROW('Hygiene Data'!F151)))</f>
        <v/>
      </c>
      <c r="DV157" s="292" t="str">
        <f ca="true">+IF(OFFSET('Hygiene Data'!$F$12,0,10*ROW('Hygiene Data'!F151))="","",OFFSET('Hygiene Data'!$F$12,0,10*ROW('Hygiene Data'!F151)))</f>
        <v/>
      </c>
      <c r="DW157" s="292" t="str">
        <f ca="true">+IF(OFFSET('Hygiene Data'!$F$13,0,10*ROW('Hygiene Data'!F151))="","",OFFSET('Hygiene Data'!$F$13,0,10*ROW('Hygiene Data'!F151)))</f>
        <v/>
      </c>
      <c r="DX157" s="292" t="str">
        <f ca="true">+IF(OFFSET('Hygiene Data'!$G$11,0,10*ROW('Hygiene Data'!G151))="","",OFFSET('Hygiene Data'!$G$11,0,10*ROW('Hygiene Data'!G151)))</f>
        <v/>
      </c>
      <c r="DY157" s="292" t="str">
        <f ca="true">+IF(OFFSET('Hygiene Data'!$G$12,0,10*ROW('Hygiene Data'!G151))="","",OFFSET('Hygiene Data'!$G$12,0,10*ROW('Hygiene Data'!G151)))</f>
        <v/>
      </c>
      <c r="DZ157" s="292" t="str">
        <f ca="true">+IF(OFFSET('Hygiene Data'!$G$13,0,10*ROW('Hygiene Data'!G151))="","",OFFSET('Hygiene Data'!$G$13,0,10*ROW('Hygiene Data'!G151)))</f>
        <v/>
      </c>
      <c r="EA157" s="292" t="str">
        <f ca="true">+IF(OFFSET('Hygiene Data'!$H$11,0,10*ROW('Hygiene Data'!H151))="","",OFFSET('Hygiene Data'!$H$11,0,10*ROW('Hygiene Data'!H151)))</f>
        <v/>
      </c>
      <c r="EB157" s="292" t="str">
        <f ca="true">+IF(OFFSET('Hygiene Data'!$H$12,0,10*ROW('Hygiene Data'!H151))="","",OFFSET('Hygiene Data'!$H$12,0,10*ROW('Hygiene Data'!H151)))</f>
        <v/>
      </c>
      <c r="EC157" s="292" t="str">
        <f ca="true">+IF(OFFSET('Hygiene Data'!$H$13,0,10*ROW('Hygiene Data'!H151))="","",OFFSET('Hygiene Data'!$H$13,0,10*ROW('Hygiene Data'!H151)))</f>
        <v/>
      </c>
      <c r="ED157" s="292" t="str">
        <f ca="true">+IF(OFFSET('Hygiene Data'!$I$11,0,10*ROW('Hygiene Data'!I151))="","",OFFSET('Hygiene Data'!$I$11,0,10*ROW('Hygiene Data'!I151)))</f>
        <v/>
      </c>
      <c r="EE157" s="292" t="str">
        <f ca="true">+IF(OFFSET('Hygiene Data'!$I$12,0,10*ROW('Hygiene Data'!I151))="","",OFFSET('Hygiene Data'!$I$12,0,10*ROW('Hygiene Data'!I151)))</f>
        <v/>
      </c>
      <c r="EF157" s="29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8"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2"/>
      <c r="BS158" s="292" t="str">
        <f ca="true">+IF(OFFSET('Water Data'!$D$27,0,10*ROW('Water Data'!D152))="","",OFFSET('Water Data'!$D$27,0,10*ROW('Water Data'!D152)))</f>
        <v/>
      </c>
      <c r="BT158" s="292" t="str">
        <f ca="true">+IF(OFFSET('Water Data'!$D$28,0,10*ROW('Water Data'!D152))="","",OFFSET('Water Data'!$D$28,0,10*ROW('Water Data'!D152)))</f>
        <v/>
      </c>
      <c r="BU158" s="292" t="str">
        <f ca="true">+IF(OFFSET('Water Data'!$D$29,0,10*ROW('Water Data'!D152))="","",OFFSET('Water Data'!$D$29,0,10*ROW('Water Data'!D152)))</f>
        <v/>
      </c>
      <c r="BV158" s="292" t="str">
        <f ca="true">+IF(OFFSET('Water Data'!$E$27,0,10*ROW('Water Data'!E152))="","",OFFSET('Water Data'!$E$27,0,10*ROW('Water Data'!E152)))</f>
        <v/>
      </c>
      <c r="BW158" s="292" t="str">
        <f ca="true">+IF(OFFSET('Water Data'!$E$28,0,10*ROW('Water Data'!E152))="","",OFFSET('Water Data'!$E$28,0,10*ROW('Water Data'!E152)))</f>
        <v/>
      </c>
      <c r="BX158" s="292" t="str">
        <f ca="true">+IF(OFFSET('Water Data'!$E$29,0,10*ROW('Water Data'!E152))="","",OFFSET('Water Data'!$E$29,0,10*ROW('Water Data'!E152)))</f>
        <v/>
      </c>
      <c r="BY158" s="292" t="str">
        <f ca="true">+IF(OFFSET('Water Data'!$F$27,0,10*ROW('Water Data'!F152))="","",OFFSET('Water Data'!$F$27,0,10*ROW('Water Data'!F152)))</f>
        <v/>
      </c>
      <c r="BZ158" s="292" t="str">
        <f ca="true">+IF(OFFSET('Water Data'!$F$28,0,10*ROW('Water Data'!F152))="","",OFFSET('Water Data'!$F$28,0,10*ROW('Water Data'!F152)))</f>
        <v/>
      </c>
      <c r="CA158" s="292" t="str">
        <f ca="true">+IF(OFFSET('Water Data'!$F$29,0,10*ROW('Water Data'!F152))="","",OFFSET('Water Data'!$F$29,0,10*ROW('Water Data'!F152)))</f>
        <v/>
      </c>
      <c r="CB158" s="292" t="str">
        <f ca="true">+IF(OFFSET('Water Data'!$G$27,0,10*ROW('Water Data'!G152))="","",OFFSET('Water Data'!$G$27,0,10*ROW('Water Data'!G152)))</f>
        <v/>
      </c>
      <c r="CC158" s="292" t="str">
        <f ca="true">+IF(OFFSET('Water Data'!$G$28,0,10*ROW('Water Data'!G152))="","",OFFSET('Water Data'!$G$28,0,10*ROW('Water Data'!G152)))</f>
        <v/>
      </c>
      <c r="CD158" s="292" t="str">
        <f ca="true">+IF(OFFSET('Water Data'!$G$29,0,10*ROW('Water Data'!G152))="","",OFFSET('Water Data'!$G$29,0,10*ROW('Water Data'!G152)))</f>
        <v/>
      </c>
      <c r="CE158" s="292" t="str">
        <f ca="true">+IF(OFFSET('Water Data'!$H$27,0,10*ROW('Water Data'!H152))="","",OFFSET('Water Data'!$H$27,0,10*ROW('Water Data'!H152)))</f>
        <v/>
      </c>
      <c r="CF158" s="292" t="str">
        <f ca="true">+IF(OFFSET('Water Data'!$H$28,0,10*ROW('Water Data'!H152))="","",OFFSET('Water Data'!$H$28,0,10*ROW('Water Data'!H152)))</f>
        <v/>
      </c>
      <c r="CG158" s="292" t="str">
        <f ca="true">+IF(OFFSET('Water Data'!$H$29,0,10*ROW('Water Data'!H152))="","",OFFSET('Water Data'!$H$29,0,10*ROW('Water Data'!H152)))</f>
        <v/>
      </c>
      <c r="CH158" s="292" t="str">
        <f ca="true">+IF(OFFSET('Water Data'!$I$27,0,10*ROW('Water Data'!I152))="","",OFFSET('Water Data'!$I$27,0,10*ROW('Water Data'!I152)))</f>
        <v/>
      </c>
      <c r="CI158" s="292" t="str">
        <f ca="true">+IF(OFFSET('Water Data'!$I$28,0,10*ROW('Water Data'!I152))="","",OFFSET('Water Data'!$I$28,0,10*ROW('Water Data'!I152)))</f>
        <v/>
      </c>
      <c r="CJ158" s="292" t="str">
        <f ca="true">+IF(OFFSET('Water Data'!$I$29,0,10*ROW('Water Data'!I152))="","",OFFSET('Water Data'!$I$29,0,10*ROW('Water Data'!I152)))</f>
        <v/>
      </c>
      <c r="CK158" s="292" t="str">
        <f ca="true">+IF(OFFSET('Sanitation Data'!$D$28,0,10*ROW('Sanitation Data'!D152))="","",OFFSET('Sanitation Data'!$D$28,0,10*ROW('Sanitation Data'!D152)))</f>
        <v/>
      </c>
      <c r="CL158" s="292" t="str">
        <f ca="true">+IF(OFFSET('Sanitation Data'!$D$29,0,10*ROW('Sanitation Data'!D152))="","",OFFSET('Sanitation Data'!$D$29,0,10*ROW('Sanitation Data'!D152)))</f>
        <v/>
      </c>
      <c r="CM158" s="292" t="str">
        <f ca="true">+IF(OFFSET('Sanitation Data'!$D$30,0,10*ROW('Sanitation Data'!D152))="","",OFFSET('Sanitation Data'!$D$30,0,10*ROW('Sanitation Data'!D152)))</f>
        <v/>
      </c>
      <c r="CN158" s="292" t="str">
        <f ca="true">+IF(OFFSET('Sanitation Data'!$D$31,0,10*ROW('Sanitation Data'!D152))="","",OFFSET('Sanitation Data'!$D$31,0,10*ROW('Sanitation Data'!D152)))</f>
        <v/>
      </c>
      <c r="CO158" s="292" t="str">
        <f ca="true">+IF(OFFSET('Sanitation Data'!$D$32,0,10*ROW('Sanitation Data'!D152))="","",OFFSET('Sanitation Data'!$D$32,0,10*ROW('Sanitation Data'!D152)))</f>
        <v/>
      </c>
      <c r="CP158" s="292" t="str">
        <f ca="true">+IF(OFFSET('Sanitation Data'!$E$28,0,10*ROW('Sanitation Data'!E152))="","",OFFSET('Sanitation Data'!$E$28,0,10*ROW('Sanitation Data'!E152)))</f>
        <v/>
      </c>
      <c r="CQ158" s="292" t="str">
        <f ca="true">+IF(OFFSET('Sanitation Data'!$E$29,0,10*ROW('Sanitation Data'!E152))="","",OFFSET('Sanitation Data'!$E$29,0,10*ROW('Sanitation Data'!E152)))</f>
        <v/>
      </c>
      <c r="CR158" s="292" t="str">
        <f ca="true">+IF(OFFSET('Sanitation Data'!$E$30,0,10*ROW('Sanitation Data'!E152))="","",OFFSET('Sanitation Data'!$E$30,0,10*ROW('Sanitation Data'!E152)))</f>
        <v/>
      </c>
      <c r="CS158" s="292" t="str">
        <f ca="true">+IF(OFFSET('Sanitation Data'!$E$31,0,10*ROW('Sanitation Data'!E152))="","",OFFSET('Sanitation Data'!$E$31,0,10*ROW('Sanitation Data'!E152)))</f>
        <v/>
      </c>
      <c r="CT158" s="292" t="str">
        <f ca="true">+IF(OFFSET('Sanitation Data'!$E$32,0,10*ROW('Sanitation Data'!E152))="","",OFFSET('Sanitation Data'!$E$32,0,10*ROW('Sanitation Data'!E152)))</f>
        <v/>
      </c>
      <c r="CU158" s="292" t="str">
        <f ca="true">+IF(OFFSET('Sanitation Data'!$F$28,0,10*ROW('Sanitation Data'!F152))="","",OFFSET('Sanitation Data'!$F$28,0,10*ROW('Sanitation Data'!F152)))</f>
        <v/>
      </c>
      <c r="CV158" s="292" t="str">
        <f ca="true">+IF(OFFSET('Sanitation Data'!$F$29,0,10*ROW('Sanitation Data'!F152))="","",OFFSET('Sanitation Data'!$F$29,0,10*ROW('Sanitation Data'!F152)))</f>
        <v/>
      </c>
      <c r="CW158" s="292" t="str">
        <f ca="true">+IF(OFFSET('Sanitation Data'!$F$30,0,10*ROW('Sanitation Data'!F152))="","",OFFSET('Sanitation Data'!$F$30,0,10*ROW('Sanitation Data'!F152)))</f>
        <v/>
      </c>
      <c r="CX158" s="292" t="str">
        <f ca="true">+IF(OFFSET('Sanitation Data'!$F$31,0,10*ROW('Sanitation Data'!F152))="","",OFFSET('Sanitation Data'!$F$31,0,10*ROW('Sanitation Data'!F152)))</f>
        <v/>
      </c>
      <c r="CY158" s="292" t="str">
        <f ca="true">+IF(OFFSET('Sanitation Data'!$F$32,0,10*ROW('Sanitation Data'!F152))="","",OFFSET('Sanitation Data'!$F$32,0,10*ROW('Sanitation Data'!F152)))</f>
        <v/>
      </c>
      <c r="CZ158" s="292" t="str">
        <f ca="true">+IF(OFFSET('Sanitation Data'!$G$28,0,10*ROW('Sanitation Data'!G152))="","",OFFSET('Sanitation Data'!$G$28,0,10*ROW('Sanitation Data'!G152)))</f>
        <v/>
      </c>
      <c r="DA158" s="292" t="str">
        <f ca="true">+IF(OFFSET('Sanitation Data'!$G$29,0,10*ROW('Sanitation Data'!G152))="","",OFFSET('Sanitation Data'!$G$29,0,10*ROW('Sanitation Data'!G152)))</f>
        <v/>
      </c>
      <c r="DB158" s="292" t="str">
        <f ca="true">+IF(OFFSET('Sanitation Data'!$G$30,0,10*ROW('Sanitation Data'!G152))="","",OFFSET('Sanitation Data'!$G$30,0,10*ROW('Sanitation Data'!G152)))</f>
        <v/>
      </c>
      <c r="DC158" s="292" t="str">
        <f ca="true">+IF(OFFSET('Sanitation Data'!$G$31,0,10*ROW('Sanitation Data'!G152))="","",OFFSET('Sanitation Data'!$G$31,0,10*ROW('Sanitation Data'!G152)))</f>
        <v/>
      </c>
      <c r="DD158" s="292" t="str">
        <f ca="true">+IF(OFFSET('Sanitation Data'!$G$32,0,10*ROW('Sanitation Data'!G152))="","",OFFSET('Sanitation Data'!$G$32,0,10*ROW('Sanitation Data'!G152)))</f>
        <v/>
      </c>
      <c r="DE158" s="292" t="str">
        <f ca="true">+IF(OFFSET('Sanitation Data'!$H$28,0,10*ROW('Sanitation Data'!H152))="","",OFFSET('Sanitation Data'!$H$28,0,10*ROW('Sanitation Data'!H152)))</f>
        <v/>
      </c>
      <c r="DF158" s="292" t="str">
        <f ca="true">+IF(OFFSET('Sanitation Data'!$H$29,0,10*ROW('Sanitation Data'!H152))="","",OFFSET('Sanitation Data'!$H$29,0,10*ROW('Sanitation Data'!H152)))</f>
        <v/>
      </c>
      <c r="DG158" s="292" t="str">
        <f ca="true">+IF(OFFSET('Sanitation Data'!$H$30,0,10*ROW('Sanitation Data'!H152))="","",OFFSET('Sanitation Data'!$H$30,0,10*ROW('Sanitation Data'!H152)))</f>
        <v/>
      </c>
      <c r="DH158" s="292" t="str">
        <f ca="true">+IF(OFFSET('Sanitation Data'!$H$31,0,10*ROW('Sanitation Data'!H152))="","",OFFSET('Sanitation Data'!$H$31,0,10*ROW('Sanitation Data'!H152)))</f>
        <v/>
      </c>
      <c r="DI158" s="292" t="str">
        <f ca="true">+IF(OFFSET('Sanitation Data'!$H$32,0,10*ROW('Sanitation Data'!H152))="","",OFFSET('Sanitation Data'!$H$32,0,10*ROW('Sanitation Data'!H152)))</f>
        <v/>
      </c>
      <c r="DJ158" s="292" t="str">
        <f ca="true">+IF(OFFSET('Sanitation Data'!$I$28,0,10*ROW('Sanitation Data'!I152))="","",OFFSET('Sanitation Data'!$I$28,0,10*ROW('Sanitation Data'!I152)))</f>
        <v/>
      </c>
      <c r="DK158" s="292" t="str">
        <f ca="true">+IF(OFFSET('Sanitation Data'!$I$29,0,10*ROW('Sanitation Data'!I152))="","",OFFSET('Sanitation Data'!$I$29,0,10*ROW('Sanitation Data'!I152)))</f>
        <v/>
      </c>
      <c r="DL158" s="292" t="str">
        <f ca="true">+IF(OFFSET('Sanitation Data'!$I$30,0,10*ROW('Sanitation Data'!I152))="","",OFFSET('Sanitation Data'!$I$30,0,10*ROW('Sanitation Data'!I152)))</f>
        <v/>
      </c>
      <c r="DM158" s="292" t="str">
        <f ca="true">+IF(OFFSET('Sanitation Data'!$I$31,0,10*ROW('Sanitation Data'!I152))="","",OFFSET('Sanitation Data'!$I$31,0,10*ROW('Sanitation Data'!I152)))</f>
        <v/>
      </c>
      <c r="DN158" s="292" t="str">
        <f ca="true">+IF(OFFSET('Sanitation Data'!$I$32,0,10*ROW('Sanitation Data'!I152))="","",OFFSET('Sanitation Data'!$I$32,0,10*ROW('Sanitation Data'!I152)))</f>
        <v/>
      </c>
      <c r="DO158" s="292" t="str">
        <f ca="true">+IF(OFFSET('Hygiene Data'!$D$11,0,10*ROW('Hygiene Data'!D152))="","",OFFSET('Hygiene Data'!$D$11,0,10*ROW('Hygiene Data'!D152)))</f>
        <v/>
      </c>
      <c r="DP158" s="292" t="str">
        <f ca="true">+IF(OFFSET('Hygiene Data'!$D$12,0,10*ROW('Hygiene Data'!D152))="","",OFFSET('Hygiene Data'!$D$12,0,10*ROW('Hygiene Data'!D152)))</f>
        <v/>
      </c>
      <c r="DQ158" s="292" t="str">
        <f ca="true">+IF(OFFSET('Hygiene Data'!$D$13,0,10*ROW('Hygiene Data'!D152))="","",OFFSET('Hygiene Data'!$D$13,0,10*ROW('Hygiene Data'!D152)))</f>
        <v/>
      </c>
      <c r="DR158" s="292" t="str">
        <f ca="true">+IF(OFFSET('Hygiene Data'!$E$11,0,10*ROW('Hygiene Data'!E152))="","",OFFSET('Hygiene Data'!$E$11,0,10*ROW('Hygiene Data'!E152)))</f>
        <v/>
      </c>
      <c r="DS158" s="292" t="str">
        <f ca="true">+IF(OFFSET('Hygiene Data'!$E$12,0,10*ROW('Hygiene Data'!E152))="","",OFFSET('Hygiene Data'!$E$12,0,10*ROW('Hygiene Data'!E152)))</f>
        <v/>
      </c>
      <c r="DT158" s="292" t="str">
        <f ca="true">+IF(OFFSET('Hygiene Data'!$E$13,0,10*ROW('Hygiene Data'!E152))="","",OFFSET('Hygiene Data'!$E$13,0,10*ROW('Hygiene Data'!E152)))</f>
        <v/>
      </c>
      <c r="DU158" s="292" t="str">
        <f ca="true">+IF(OFFSET('Hygiene Data'!$F$11,0,10*ROW('Hygiene Data'!F152))="","",OFFSET('Hygiene Data'!$F$11,0,10*ROW('Hygiene Data'!F152)))</f>
        <v/>
      </c>
      <c r="DV158" s="292" t="str">
        <f ca="true">+IF(OFFSET('Hygiene Data'!$F$12,0,10*ROW('Hygiene Data'!F152))="","",OFFSET('Hygiene Data'!$F$12,0,10*ROW('Hygiene Data'!F152)))</f>
        <v/>
      </c>
      <c r="DW158" s="292" t="str">
        <f ca="true">+IF(OFFSET('Hygiene Data'!$F$13,0,10*ROW('Hygiene Data'!F152))="","",OFFSET('Hygiene Data'!$F$13,0,10*ROW('Hygiene Data'!F152)))</f>
        <v/>
      </c>
      <c r="DX158" s="292" t="str">
        <f ca="true">+IF(OFFSET('Hygiene Data'!$G$11,0,10*ROW('Hygiene Data'!G152))="","",OFFSET('Hygiene Data'!$G$11,0,10*ROW('Hygiene Data'!G152)))</f>
        <v/>
      </c>
      <c r="DY158" s="292" t="str">
        <f ca="true">+IF(OFFSET('Hygiene Data'!$G$12,0,10*ROW('Hygiene Data'!G152))="","",OFFSET('Hygiene Data'!$G$12,0,10*ROW('Hygiene Data'!G152)))</f>
        <v/>
      </c>
      <c r="DZ158" s="292" t="str">
        <f ca="true">+IF(OFFSET('Hygiene Data'!$G$13,0,10*ROW('Hygiene Data'!G152))="","",OFFSET('Hygiene Data'!$G$13,0,10*ROW('Hygiene Data'!G152)))</f>
        <v/>
      </c>
      <c r="EA158" s="292" t="str">
        <f ca="true">+IF(OFFSET('Hygiene Data'!$H$11,0,10*ROW('Hygiene Data'!H152))="","",OFFSET('Hygiene Data'!$H$11,0,10*ROW('Hygiene Data'!H152)))</f>
        <v/>
      </c>
      <c r="EB158" s="292" t="str">
        <f ca="true">+IF(OFFSET('Hygiene Data'!$H$12,0,10*ROW('Hygiene Data'!H152))="","",OFFSET('Hygiene Data'!$H$12,0,10*ROW('Hygiene Data'!H152)))</f>
        <v/>
      </c>
      <c r="EC158" s="292" t="str">
        <f ca="true">+IF(OFFSET('Hygiene Data'!$H$13,0,10*ROW('Hygiene Data'!H152))="","",OFFSET('Hygiene Data'!$H$13,0,10*ROW('Hygiene Data'!H152)))</f>
        <v/>
      </c>
      <c r="ED158" s="292" t="str">
        <f ca="true">+IF(OFFSET('Hygiene Data'!$I$11,0,10*ROW('Hygiene Data'!I152))="","",OFFSET('Hygiene Data'!$I$11,0,10*ROW('Hygiene Data'!I152)))</f>
        <v/>
      </c>
      <c r="EE158" s="292" t="str">
        <f ca="true">+IF(OFFSET('Hygiene Data'!$I$12,0,10*ROW('Hygiene Data'!I152))="","",OFFSET('Hygiene Data'!$I$12,0,10*ROW('Hygiene Data'!I152)))</f>
        <v/>
      </c>
      <c r="EF158" s="29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8"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2"/>
      <c r="BS159" s="292" t="str">
        <f ca="true">+IF(OFFSET('Water Data'!$D$27,0,10*ROW('Water Data'!D153))="","",OFFSET('Water Data'!$D$27,0,10*ROW('Water Data'!D153)))</f>
        <v/>
      </c>
      <c r="BT159" s="292" t="str">
        <f ca="true">+IF(OFFSET('Water Data'!$D$28,0,10*ROW('Water Data'!D153))="","",OFFSET('Water Data'!$D$28,0,10*ROW('Water Data'!D153)))</f>
        <v/>
      </c>
      <c r="BU159" s="292" t="str">
        <f ca="true">+IF(OFFSET('Water Data'!$D$29,0,10*ROW('Water Data'!D153))="","",OFFSET('Water Data'!$D$29,0,10*ROW('Water Data'!D153)))</f>
        <v/>
      </c>
      <c r="BV159" s="292" t="str">
        <f ca="true">+IF(OFFSET('Water Data'!$E$27,0,10*ROW('Water Data'!E153))="","",OFFSET('Water Data'!$E$27,0,10*ROW('Water Data'!E153)))</f>
        <v/>
      </c>
      <c r="BW159" s="292" t="str">
        <f ca="true">+IF(OFFSET('Water Data'!$E$28,0,10*ROW('Water Data'!E153))="","",OFFSET('Water Data'!$E$28,0,10*ROW('Water Data'!E153)))</f>
        <v/>
      </c>
      <c r="BX159" s="292" t="str">
        <f ca="true">+IF(OFFSET('Water Data'!$E$29,0,10*ROW('Water Data'!E153))="","",OFFSET('Water Data'!$E$29,0,10*ROW('Water Data'!E153)))</f>
        <v/>
      </c>
      <c r="BY159" s="292" t="str">
        <f ca="true">+IF(OFFSET('Water Data'!$F$27,0,10*ROW('Water Data'!F153))="","",OFFSET('Water Data'!$F$27,0,10*ROW('Water Data'!F153)))</f>
        <v/>
      </c>
      <c r="BZ159" s="292" t="str">
        <f ca="true">+IF(OFFSET('Water Data'!$F$28,0,10*ROW('Water Data'!F153))="","",OFFSET('Water Data'!$F$28,0,10*ROW('Water Data'!F153)))</f>
        <v/>
      </c>
      <c r="CA159" s="292" t="str">
        <f ca="true">+IF(OFFSET('Water Data'!$F$29,0,10*ROW('Water Data'!F153))="","",OFFSET('Water Data'!$F$29,0,10*ROW('Water Data'!F153)))</f>
        <v/>
      </c>
      <c r="CB159" s="292" t="str">
        <f ca="true">+IF(OFFSET('Water Data'!$G$27,0,10*ROW('Water Data'!G153))="","",OFFSET('Water Data'!$G$27,0,10*ROW('Water Data'!G153)))</f>
        <v/>
      </c>
      <c r="CC159" s="292" t="str">
        <f ca="true">+IF(OFFSET('Water Data'!$G$28,0,10*ROW('Water Data'!G153))="","",OFFSET('Water Data'!$G$28,0,10*ROW('Water Data'!G153)))</f>
        <v/>
      </c>
      <c r="CD159" s="292" t="str">
        <f ca="true">+IF(OFFSET('Water Data'!$G$29,0,10*ROW('Water Data'!G153))="","",OFFSET('Water Data'!$G$29,0,10*ROW('Water Data'!G153)))</f>
        <v/>
      </c>
      <c r="CE159" s="292" t="str">
        <f ca="true">+IF(OFFSET('Water Data'!$H$27,0,10*ROW('Water Data'!H153))="","",OFFSET('Water Data'!$H$27,0,10*ROW('Water Data'!H153)))</f>
        <v/>
      </c>
      <c r="CF159" s="292" t="str">
        <f ca="true">+IF(OFFSET('Water Data'!$H$28,0,10*ROW('Water Data'!H153))="","",OFFSET('Water Data'!$H$28,0,10*ROW('Water Data'!H153)))</f>
        <v/>
      </c>
      <c r="CG159" s="292" t="str">
        <f ca="true">+IF(OFFSET('Water Data'!$H$29,0,10*ROW('Water Data'!H153))="","",OFFSET('Water Data'!$H$29,0,10*ROW('Water Data'!H153)))</f>
        <v/>
      </c>
      <c r="CH159" s="292" t="str">
        <f ca="true">+IF(OFFSET('Water Data'!$I$27,0,10*ROW('Water Data'!I153))="","",OFFSET('Water Data'!$I$27,0,10*ROW('Water Data'!I153)))</f>
        <v/>
      </c>
      <c r="CI159" s="292" t="str">
        <f ca="true">+IF(OFFSET('Water Data'!$I$28,0,10*ROW('Water Data'!I153))="","",OFFSET('Water Data'!$I$28,0,10*ROW('Water Data'!I153)))</f>
        <v/>
      </c>
      <c r="CJ159" s="292" t="str">
        <f ca="true">+IF(OFFSET('Water Data'!$I$29,0,10*ROW('Water Data'!I153))="","",OFFSET('Water Data'!$I$29,0,10*ROW('Water Data'!I153)))</f>
        <v/>
      </c>
      <c r="CK159" s="292" t="str">
        <f ca="true">+IF(OFFSET('Sanitation Data'!$D$28,0,10*ROW('Sanitation Data'!D153))="","",OFFSET('Sanitation Data'!$D$28,0,10*ROW('Sanitation Data'!D153)))</f>
        <v/>
      </c>
      <c r="CL159" s="292" t="str">
        <f ca="true">+IF(OFFSET('Sanitation Data'!$D$29,0,10*ROW('Sanitation Data'!D153))="","",OFFSET('Sanitation Data'!$D$29,0,10*ROW('Sanitation Data'!D153)))</f>
        <v/>
      </c>
      <c r="CM159" s="292" t="str">
        <f ca="true">+IF(OFFSET('Sanitation Data'!$D$30,0,10*ROW('Sanitation Data'!D153))="","",OFFSET('Sanitation Data'!$D$30,0,10*ROW('Sanitation Data'!D153)))</f>
        <v/>
      </c>
      <c r="CN159" s="292" t="str">
        <f ca="true">+IF(OFFSET('Sanitation Data'!$D$31,0,10*ROW('Sanitation Data'!D153))="","",OFFSET('Sanitation Data'!$D$31,0,10*ROW('Sanitation Data'!D153)))</f>
        <v/>
      </c>
      <c r="CO159" s="292" t="str">
        <f ca="true">+IF(OFFSET('Sanitation Data'!$D$32,0,10*ROW('Sanitation Data'!D153))="","",OFFSET('Sanitation Data'!$D$32,0,10*ROW('Sanitation Data'!D153)))</f>
        <v/>
      </c>
      <c r="CP159" s="292" t="str">
        <f ca="true">+IF(OFFSET('Sanitation Data'!$E$28,0,10*ROW('Sanitation Data'!E153))="","",OFFSET('Sanitation Data'!$E$28,0,10*ROW('Sanitation Data'!E153)))</f>
        <v/>
      </c>
      <c r="CQ159" s="292" t="str">
        <f ca="true">+IF(OFFSET('Sanitation Data'!$E$29,0,10*ROW('Sanitation Data'!E153))="","",OFFSET('Sanitation Data'!$E$29,0,10*ROW('Sanitation Data'!E153)))</f>
        <v/>
      </c>
      <c r="CR159" s="292" t="str">
        <f ca="true">+IF(OFFSET('Sanitation Data'!$E$30,0,10*ROW('Sanitation Data'!E153))="","",OFFSET('Sanitation Data'!$E$30,0,10*ROW('Sanitation Data'!E153)))</f>
        <v/>
      </c>
      <c r="CS159" s="292" t="str">
        <f ca="true">+IF(OFFSET('Sanitation Data'!$E$31,0,10*ROW('Sanitation Data'!E153))="","",OFFSET('Sanitation Data'!$E$31,0,10*ROW('Sanitation Data'!E153)))</f>
        <v/>
      </c>
      <c r="CT159" s="292" t="str">
        <f ca="true">+IF(OFFSET('Sanitation Data'!$E$32,0,10*ROW('Sanitation Data'!E153))="","",OFFSET('Sanitation Data'!$E$32,0,10*ROW('Sanitation Data'!E153)))</f>
        <v/>
      </c>
      <c r="CU159" s="292" t="str">
        <f ca="true">+IF(OFFSET('Sanitation Data'!$F$28,0,10*ROW('Sanitation Data'!F153))="","",OFFSET('Sanitation Data'!$F$28,0,10*ROW('Sanitation Data'!F153)))</f>
        <v/>
      </c>
      <c r="CV159" s="292" t="str">
        <f ca="true">+IF(OFFSET('Sanitation Data'!$F$29,0,10*ROW('Sanitation Data'!F153))="","",OFFSET('Sanitation Data'!$F$29,0,10*ROW('Sanitation Data'!F153)))</f>
        <v/>
      </c>
      <c r="CW159" s="292" t="str">
        <f ca="true">+IF(OFFSET('Sanitation Data'!$F$30,0,10*ROW('Sanitation Data'!F153))="","",OFFSET('Sanitation Data'!$F$30,0,10*ROW('Sanitation Data'!F153)))</f>
        <v/>
      </c>
      <c r="CX159" s="292" t="str">
        <f ca="true">+IF(OFFSET('Sanitation Data'!$F$31,0,10*ROW('Sanitation Data'!F153))="","",OFFSET('Sanitation Data'!$F$31,0,10*ROW('Sanitation Data'!F153)))</f>
        <v/>
      </c>
      <c r="CY159" s="292" t="str">
        <f ca="true">+IF(OFFSET('Sanitation Data'!$F$32,0,10*ROW('Sanitation Data'!F153))="","",OFFSET('Sanitation Data'!$F$32,0,10*ROW('Sanitation Data'!F153)))</f>
        <v/>
      </c>
      <c r="CZ159" s="292" t="str">
        <f ca="true">+IF(OFFSET('Sanitation Data'!$G$28,0,10*ROW('Sanitation Data'!G153))="","",OFFSET('Sanitation Data'!$G$28,0,10*ROW('Sanitation Data'!G153)))</f>
        <v/>
      </c>
      <c r="DA159" s="292" t="str">
        <f ca="true">+IF(OFFSET('Sanitation Data'!$G$29,0,10*ROW('Sanitation Data'!G153))="","",OFFSET('Sanitation Data'!$G$29,0,10*ROW('Sanitation Data'!G153)))</f>
        <v/>
      </c>
      <c r="DB159" s="292" t="str">
        <f ca="true">+IF(OFFSET('Sanitation Data'!$G$30,0,10*ROW('Sanitation Data'!G153))="","",OFFSET('Sanitation Data'!$G$30,0,10*ROW('Sanitation Data'!G153)))</f>
        <v/>
      </c>
      <c r="DC159" s="292" t="str">
        <f ca="true">+IF(OFFSET('Sanitation Data'!$G$31,0,10*ROW('Sanitation Data'!G153))="","",OFFSET('Sanitation Data'!$G$31,0,10*ROW('Sanitation Data'!G153)))</f>
        <v/>
      </c>
      <c r="DD159" s="292" t="str">
        <f ca="true">+IF(OFFSET('Sanitation Data'!$G$32,0,10*ROW('Sanitation Data'!G153))="","",OFFSET('Sanitation Data'!$G$32,0,10*ROW('Sanitation Data'!G153)))</f>
        <v/>
      </c>
      <c r="DE159" s="292" t="str">
        <f ca="true">+IF(OFFSET('Sanitation Data'!$H$28,0,10*ROW('Sanitation Data'!H153))="","",OFFSET('Sanitation Data'!$H$28,0,10*ROW('Sanitation Data'!H153)))</f>
        <v/>
      </c>
      <c r="DF159" s="292" t="str">
        <f ca="true">+IF(OFFSET('Sanitation Data'!$H$29,0,10*ROW('Sanitation Data'!H153))="","",OFFSET('Sanitation Data'!$H$29,0,10*ROW('Sanitation Data'!H153)))</f>
        <v/>
      </c>
      <c r="DG159" s="292" t="str">
        <f ca="true">+IF(OFFSET('Sanitation Data'!$H$30,0,10*ROW('Sanitation Data'!H153))="","",OFFSET('Sanitation Data'!$H$30,0,10*ROW('Sanitation Data'!H153)))</f>
        <v/>
      </c>
      <c r="DH159" s="292" t="str">
        <f ca="true">+IF(OFFSET('Sanitation Data'!$H$31,0,10*ROW('Sanitation Data'!H153))="","",OFFSET('Sanitation Data'!$H$31,0,10*ROW('Sanitation Data'!H153)))</f>
        <v/>
      </c>
      <c r="DI159" s="292" t="str">
        <f ca="true">+IF(OFFSET('Sanitation Data'!$H$32,0,10*ROW('Sanitation Data'!H153))="","",OFFSET('Sanitation Data'!$H$32,0,10*ROW('Sanitation Data'!H153)))</f>
        <v/>
      </c>
      <c r="DJ159" s="292" t="str">
        <f ca="true">+IF(OFFSET('Sanitation Data'!$I$28,0,10*ROW('Sanitation Data'!I153))="","",OFFSET('Sanitation Data'!$I$28,0,10*ROW('Sanitation Data'!I153)))</f>
        <v/>
      </c>
      <c r="DK159" s="292" t="str">
        <f ca="true">+IF(OFFSET('Sanitation Data'!$I$29,0,10*ROW('Sanitation Data'!I153))="","",OFFSET('Sanitation Data'!$I$29,0,10*ROW('Sanitation Data'!I153)))</f>
        <v/>
      </c>
      <c r="DL159" s="292" t="str">
        <f ca="true">+IF(OFFSET('Sanitation Data'!$I$30,0,10*ROW('Sanitation Data'!I153))="","",OFFSET('Sanitation Data'!$I$30,0,10*ROW('Sanitation Data'!I153)))</f>
        <v/>
      </c>
      <c r="DM159" s="292" t="str">
        <f ca="true">+IF(OFFSET('Sanitation Data'!$I$31,0,10*ROW('Sanitation Data'!I153))="","",OFFSET('Sanitation Data'!$I$31,0,10*ROW('Sanitation Data'!I153)))</f>
        <v/>
      </c>
      <c r="DN159" s="292" t="str">
        <f ca="true">+IF(OFFSET('Sanitation Data'!$I$32,0,10*ROW('Sanitation Data'!I153))="","",OFFSET('Sanitation Data'!$I$32,0,10*ROW('Sanitation Data'!I153)))</f>
        <v/>
      </c>
      <c r="DO159" s="292" t="str">
        <f ca="true">+IF(OFFSET('Hygiene Data'!$D$11,0,10*ROW('Hygiene Data'!D153))="","",OFFSET('Hygiene Data'!$D$11,0,10*ROW('Hygiene Data'!D153)))</f>
        <v/>
      </c>
      <c r="DP159" s="292" t="str">
        <f ca="true">+IF(OFFSET('Hygiene Data'!$D$12,0,10*ROW('Hygiene Data'!D153))="","",OFFSET('Hygiene Data'!$D$12,0,10*ROW('Hygiene Data'!D153)))</f>
        <v/>
      </c>
      <c r="DQ159" s="292" t="str">
        <f ca="true">+IF(OFFSET('Hygiene Data'!$D$13,0,10*ROW('Hygiene Data'!D153))="","",OFFSET('Hygiene Data'!$D$13,0,10*ROW('Hygiene Data'!D153)))</f>
        <v/>
      </c>
      <c r="DR159" s="292" t="str">
        <f ca="true">+IF(OFFSET('Hygiene Data'!$E$11,0,10*ROW('Hygiene Data'!E153))="","",OFFSET('Hygiene Data'!$E$11,0,10*ROW('Hygiene Data'!E153)))</f>
        <v/>
      </c>
      <c r="DS159" s="292" t="str">
        <f ca="true">+IF(OFFSET('Hygiene Data'!$E$12,0,10*ROW('Hygiene Data'!E153))="","",OFFSET('Hygiene Data'!$E$12,0,10*ROW('Hygiene Data'!E153)))</f>
        <v/>
      </c>
      <c r="DT159" s="292" t="str">
        <f ca="true">+IF(OFFSET('Hygiene Data'!$E$13,0,10*ROW('Hygiene Data'!E153))="","",OFFSET('Hygiene Data'!$E$13,0,10*ROW('Hygiene Data'!E153)))</f>
        <v/>
      </c>
      <c r="DU159" s="292" t="str">
        <f ca="true">+IF(OFFSET('Hygiene Data'!$F$11,0,10*ROW('Hygiene Data'!F153))="","",OFFSET('Hygiene Data'!$F$11,0,10*ROW('Hygiene Data'!F153)))</f>
        <v/>
      </c>
      <c r="DV159" s="292" t="str">
        <f ca="true">+IF(OFFSET('Hygiene Data'!$F$12,0,10*ROW('Hygiene Data'!F153))="","",OFFSET('Hygiene Data'!$F$12,0,10*ROW('Hygiene Data'!F153)))</f>
        <v/>
      </c>
      <c r="DW159" s="292" t="str">
        <f ca="true">+IF(OFFSET('Hygiene Data'!$F$13,0,10*ROW('Hygiene Data'!F153))="","",OFFSET('Hygiene Data'!$F$13,0,10*ROW('Hygiene Data'!F153)))</f>
        <v/>
      </c>
      <c r="DX159" s="292" t="str">
        <f ca="true">+IF(OFFSET('Hygiene Data'!$G$11,0,10*ROW('Hygiene Data'!G153))="","",OFFSET('Hygiene Data'!$G$11,0,10*ROW('Hygiene Data'!G153)))</f>
        <v/>
      </c>
      <c r="DY159" s="292" t="str">
        <f ca="true">+IF(OFFSET('Hygiene Data'!$G$12,0,10*ROW('Hygiene Data'!G153))="","",OFFSET('Hygiene Data'!$G$12,0,10*ROW('Hygiene Data'!G153)))</f>
        <v/>
      </c>
      <c r="DZ159" s="292" t="str">
        <f ca="true">+IF(OFFSET('Hygiene Data'!$G$13,0,10*ROW('Hygiene Data'!G153))="","",OFFSET('Hygiene Data'!$G$13,0,10*ROW('Hygiene Data'!G153)))</f>
        <v/>
      </c>
      <c r="EA159" s="292" t="str">
        <f ca="true">+IF(OFFSET('Hygiene Data'!$H$11,0,10*ROW('Hygiene Data'!H153))="","",OFFSET('Hygiene Data'!$H$11,0,10*ROW('Hygiene Data'!H153)))</f>
        <v/>
      </c>
      <c r="EB159" s="292" t="str">
        <f ca="true">+IF(OFFSET('Hygiene Data'!$H$12,0,10*ROW('Hygiene Data'!H153))="","",OFFSET('Hygiene Data'!$H$12,0,10*ROW('Hygiene Data'!H153)))</f>
        <v/>
      </c>
      <c r="EC159" s="292" t="str">
        <f ca="true">+IF(OFFSET('Hygiene Data'!$H$13,0,10*ROW('Hygiene Data'!H153))="","",OFFSET('Hygiene Data'!$H$13,0,10*ROW('Hygiene Data'!H153)))</f>
        <v/>
      </c>
      <c r="ED159" s="292" t="str">
        <f ca="true">+IF(OFFSET('Hygiene Data'!$I$11,0,10*ROW('Hygiene Data'!I153))="","",OFFSET('Hygiene Data'!$I$11,0,10*ROW('Hygiene Data'!I153)))</f>
        <v/>
      </c>
      <c r="EE159" s="292" t="str">
        <f ca="true">+IF(OFFSET('Hygiene Data'!$I$12,0,10*ROW('Hygiene Data'!I153))="","",OFFSET('Hygiene Data'!$I$12,0,10*ROW('Hygiene Data'!I153)))</f>
        <v/>
      </c>
      <c r="EF159" s="29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8"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2"/>
      <c r="BS160" s="292" t="str">
        <f ca="true">+IF(OFFSET('Water Data'!$D$27,0,10*ROW('Water Data'!D154))="","",OFFSET('Water Data'!$D$27,0,10*ROW('Water Data'!D154)))</f>
        <v/>
      </c>
      <c r="BT160" s="292" t="str">
        <f ca="true">+IF(OFFSET('Water Data'!$D$28,0,10*ROW('Water Data'!D154))="","",OFFSET('Water Data'!$D$28,0,10*ROW('Water Data'!D154)))</f>
        <v/>
      </c>
      <c r="BU160" s="292" t="str">
        <f ca="true">+IF(OFFSET('Water Data'!$D$29,0,10*ROW('Water Data'!D154))="","",OFFSET('Water Data'!$D$29,0,10*ROW('Water Data'!D154)))</f>
        <v/>
      </c>
      <c r="BV160" s="292" t="str">
        <f ca="true">+IF(OFFSET('Water Data'!$E$27,0,10*ROW('Water Data'!E154))="","",OFFSET('Water Data'!$E$27,0,10*ROW('Water Data'!E154)))</f>
        <v/>
      </c>
      <c r="BW160" s="292" t="str">
        <f ca="true">+IF(OFFSET('Water Data'!$E$28,0,10*ROW('Water Data'!E154))="","",OFFSET('Water Data'!$E$28,0,10*ROW('Water Data'!E154)))</f>
        <v/>
      </c>
      <c r="BX160" s="292" t="str">
        <f ca="true">+IF(OFFSET('Water Data'!$E$29,0,10*ROW('Water Data'!E154))="","",OFFSET('Water Data'!$E$29,0,10*ROW('Water Data'!E154)))</f>
        <v/>
      </c>
      <c r="BY160" s="292" t="str">
        <f ca="true">+IF(OFFSET('Water Data'!$F$27,0,10*ROW('Water Data'!F154))="","",OFFSET('Water Data'!$F$27,0,10*ROW('Water Data'!F154)))</f>
        <v/>
      </c>
      <c r="BZ160" s="292" t="str">
        <f ca="true">+IF(OFFSET('Water Data'!$F$28,0,10*ROW('Water Data'!F154))="","",OFFSET('Water Data'!$F$28,0,10*ROW('Water Data'!F154)))</f>
        <v/>
      </c>
      <c r="CA160" s="292" t="str">
        <f ca="true">+IF(OFFSET('Water Data'!$F$29,0,10*ROW('Water Data'!F154))="","",OFFSET('Water Data'!$F$29,0,10*ROW('Water Data'!F154)))</f>
        <v/>
      </c>
      <c r="CB160" s="292" t="str">
        <f ca="true">+IF(OFFSET('Water Data'!$G$27,0,10*ROW('Water Data'!G154))="","",OFFSET('Water Data'!$G$27,0,10*ROW('Water Data'!G154)))</f>
        <v/>
      </c>
      <c r="CC160" s="292" t="str">
        <f ca="true">+IF(OFFSET('Water Data'!$G$28,0,10*ROW('Water Data'!G154))="","",OFFSET('Water Data'!$G$28,0,10*ROW('Water Data'!G154)))</f>
        <v/>
      </c>
      <c r="CD160" s="292" t="str">
        <f ca="true">+IF(OFFSET('Water Data'!$G$29,0,10*ROW('Water Data'!G154))="","",OFFSET('Water Data'!$G$29,0,10*ROW('Water Data'!G154)))</f>
        <v/>
      </c>
      <c r="CE160" s="292" t="str">
        <f ca="true">+IF(OFFSET('Water Data'!$H$27,0,10*ROW('Water Data'!H154))="","",OFFSET('Water Data'!$H$27,0,10*ROW('Water Data'!H154)))</f>
        <v/>
      </c>
      <c r="CF160" s="292" t="str">
        <f ca="true">+IF(OFFSET('Water Data'!$H$28,0,10*ROW('Water Data'!H154))="","",OFFSET('Water Data'!$H$28,0,10*ROW('Water Data'!H154)))</f>
        <v/>
      </c>
      <c r="CG160" s="292" t="str">
        <f ca="true">+IF(OFFSET('Water Data'!$H$29,0,10*ROW('Water Data'!H154))="","",OFFSET('Water Data'!$H$29,0,10*ROW('Water Data'!H154)))</f>
        <v/>
      </c>
      <c r="CH160" s="292" t="str">
        <f ca="true">+IF(OFFSET('Water Data'!$I$27,0,10*ROW('Water Data'!I154))="","",OFFSET('Water Data'!$I$27,0,10*ROW('Water Data'!I154)))</f>
        <v/>
      </c>
      <c r="CI160" s="292" t="str">
        <f ca="true">+IF(OFFSET('Water Data'!$I$28,0,10*ROW('Water Data'!I154))="","",OFFSET('Water Data'!$I$28,0,10*ROW('Water Data'!I154)))</f>
        <v/>
      </c>
      <c r="CJ160" s="292" t="str">
        <f ca="true">+IF(OFFSET('Water Data'!$I$29,0,10*ROW('Water Data'!I154))="","",OFFSET('Water Data'!$I$29,0,10*ROW('Water Data'!I154)))</f>
        <v/>
      </c>
      <c r="CK160" s="292" t="str">
        <f ca="true">+IF(OFFSET('Sanitation Data'!$D$28,0,10*ROW('Sanitation Data'!D154))="","",OFFSET('Sanitation Data'!$D$28,0,10*ROW('Sanitation Data'!D154)))</f>
        <v/>
      </c>
      <c r="CL160" s="292" t="str">
        <f ca="true">+IF(OFFSET('Sanitation Data'!$D$29,0,10*ROW('Sanitation Data'!D154))="","",OFFSET('Sanitation Data'!$D$29,0,10*ROW('Sanitation Data'!D154)))</f>
        <v/>
      </c>
      <c r="CM160" s="292" t="str">
        <f ca="true">+IF(OFFSET('Sanitation Data'!$D$30,0,10*ROW('Sanitation Data'!D154))="","",OFFSET('Sanitation Data'!$D$30,0,10*ROW('Sanitation Data'!D154)))</f>
        <v/>
      </c>
      <c r="CN160" s="292" t="str">
        <f ca="true">+IF(OFFSET('Sanitation Data'!$D$31,0,10*ROW('Sanitation Data'!D154))="","",OFFSET('Sanitation Data'!$D$31,0,10*ROW('Sanitation Data'!D154)))</f>
        <v/>
      </c>
      <c r="CO160" s="292" t="str">
        <f ca="true">+IF(OFFSET('Sanitation Data'!$D$32,0,10*ROW('Sanitation Data'!D154))="","",OFFSET('Sanitation Data'!$D$32,0,10*ROW('Sanitation Data'!D154)))</f>
        <v/>
      </c>
      <c r="CP160" s="292" t="str">
        <f ca="true">+IF(OFFSET('Sanitation Data'!$E$28,0,10*ROW('Sanitation Data'!E154))="","",OFFSET('Sanitation Data'!$E$28,0,10*ROW('Sanitation Data'!E154)))</f>
        <v/>
      </c>
      <c r="CQ160" s="292" t="str">
        <f ca="true">+IF(OFFSET('Sanitation Data'!$E$29,0,10*ROW('Sanitation Data'!E154))="","",OFFSET('Sanitation Data'!$E$29,0,10*ROW('Sanitation Data'!E154)))</f>
        <v/>
      </c>
      <c r="CR160" s="292" t="str">
        <f ca="true">+IF(OFFSET('Sanitation Data'!$E$30,0,10*ROW('Sanitation Data'!E154))="","",OFFSET('Sanitation Data'!$E$30,0,10*ROW('Sanitation Data'!E154)))</f>
        <v/>
      </c>
      <c r="CS160" s="292" t="str">
        <f ca="true">+IF(OFFSET('Sanitation Data'!$E$31,0,10*ROW('Sanitation Data'!E154))="","",OFFSET('Sanitation Data'!$E$31,0,10*ROW('Sanitation Data'!E154)))</f>
        <v/>
      </c>
      <c r="CT160" s="292" t="str">
        <f ca="true">+IF(OFFSET('Sanitation Data'!$E$32,0,10*ROW('Sanitation Data'!E154))="","",OFFSET('Sanitation Data'!$E$32,0,10*ROW('Sanitation Data'!E154)))</f>
        <v/>
      </c>
      <c r="CU160" s="292" t="str">
        <f ca="true">+IF(OFFSET('Sanitation Data'!$F$28,0,10*ROW('Sanitation Data'!F154))="","",OFFSET('Sanitation Data'!$F$28,0,10*ROW('Sanitation Data'!F154)))</f>
        <v/>
      </c>
      <c r="CV160" s="292" t="str">
        <f ca="true">+IF(OFFSET('Sanitation Data'!$F$29,0,10*ROW('Sanitation Data'!F154))="","",OFFSET('Sanitation Data'!$F$29,0,10*ROW('Sanitation Data'!F154)))</f>
        <v/>
      </c>
      <c r="CW160" s="292" t="str">
        <f ca="true">+IF(OFFSET('Sanitation Data'!$F$30,0,10*ROW('Sanitation Data'!F154))="","",OFFSET('Sanitation Data'!$F$30,0,10*ROW('Sanitation Data'!F154)))</f>
        <v/>
      </c>
      <c r="CX160" s="292" t="str">
        <f ca="true">+IF(OFFSET('Sanitation Data'!$F$31,0,10*ROW('Sanitation Data'!F154))="","",OFFSET('Sanitation Data'!$F$31,0,10*ROW('Sanitation Data'!F154)))</f>
        <v/>
      </c>
      <c r="CY160" s="292" t="str">
        <f ca="true">+IF(OFFSET('Sanitation Data'!$F$32,0,10*ROW('Sanitation Data'!F154))="","",OFFSET('Sanitation Data'!$F$32,0,10*ROW('Sanitation Data'!F154)))</f>
        <v/>
      </c>
      <c r="CZ160" s="292" t="str">
        <f ca="true">+IF(OFFSET('Sanitation Data'!$G$28,0,10*ROW('Sanitation Data'!G154))="","",OFFSET('Sanitation Data'!$G$28,0,10*ROW('Sanitation Data'!G154)))</f>
        <v/>
      </c>
      <c r="DA160" s="292" t="str">
        <f ca="true">+IF(OFFSET('Sanitation Data'!$G$29,0,10*ROW('Sanitation Data'!G154))="","",OFFSET('Sanitation Data'!$G$29,0,10*ROW('Sanitation Data'!G154)))</f>
        <v/>
      </c>
      <c r="DB160" s="292" t="str">
        <f ca="true">+IF(OFFSET('Sanitation Data'!$G$30,0,10*ROW('Sanitation Data'!G154))="","",OFFSET('Sanitation Data'!$G$30,0,10*ROW('Sanitation Data'!G154)))</f>
        <v/>
      </c>
      <c r="DC160" s="292" t="str">
        <f ca="true">+IF(OFFSET('Sanitation Data'!$G$31,0,10*ROW('Sanitation Data'!G154))="","",OFFSET('Sanitation Data'!$G$31,0,10*ROW('Sanitation Data'!G154)))</f>
        <v/>
      </c>
      <c r="DD160" s="292" t="str">
        <f ca="true">+IF(OFFSET('Sanitation Data'!$G$32,0,10*ROW('Sanitation Data'!G154))="","",OFFSET('Sanitation Data'!$G$32,0,10*ROW('Sanitation Data'!G154)))</f>
        <v/>
      </c>
      <c r="DE160" s="292" t="str">
        <f ca="true">+IF(OFFSET('Sanitation Data'!$H$28,0,10*ROW('Sanitation Data'!H154))="","",OFFSET('Sanitation Data'!$H$28,0,10*ROW('Sanitation Data'!H154)))</f>
        <v/>
      </c>
      <c r="DF160" s="292" t="str">
        <f ca="true">+IF(OFFSET('Sanitation Data'!$H$29,0,10*ROW('Sanitation Data'!H154))="","",OFFSET('Sanitation Data'!$H$29,0,10*ROW('Sanitation Data'!H154)))</f>
        <v/>
      </c>
      <c r="DG160" s="292" t="str">
        <f ca="true">+IF(OFFSET('Sanitation Data'!$H$30,0,10*ROW('Sanitation Data'!H154))="","",OFFSET('Sanitation Data'!$H$30,0,10*ROW('Sanitation Data'!H154)))</f>
        <v/>
      </c>
      <c r="DH160" s="292" t="str">
        <f ca="true">+IF(OFFSET('Sanitation Data'!$H$31,0,10*ROW('Sanitation Data'!H154))="","",OFFSET('Sanitation Data'!$H$31,0,10*ROW('Sanitation Data'!H154)))</f>
        <v/>
      </c>
      <c r="DI160" s="292" t="str">
        <f ca="true">+IF(OFFSET('Sanitation Data'!$H$32,0,10*ROW('Sanitation Data'!H154))="","",OFFSET('Sanitation Data'!$H$32,0,10*ROW('Sanitation Data'!H154)))</f>
        <v/>
      </c>
      <c r="DJ160" s="292" t="str">
        <f ca="true">+IF(OFFSET('Sanitation Data'!$I$28,0,10*ROW('Sanitation Data'!I154))="","",OFFSET('Sanitation Data'!$I$28,0,10*ROW('Sanitation Data'!I154)))</f>
        <v/>
      </c>
      <c r="DK160" s="292" t="str">
        <f ca="true">+IF(OFFSET('Sanitation Data'!$I$29,0,10*ROW('Sanitation Data'!I154))="","",OFFSET('Sanitation Data'!$I$29,0,10*ROW('Sanitation Data'!I154)))</f>
        <v/>
      </c>
      <c r="DL160" s="292" t="str">
        <f ca="true">+IF(OFFSET('Sanitation Data'!$I$30,0,10*ROW('Sanitation Data'!I154))="","",OFFSET('Sanitation Data'!$I$30,0,10*ROW('Sanitation Data'!I154)))</f>
        <v/>
      </c>
      <c r="DM160" s="292" t="str">
        <f ca="true">+IF(OFFSET('Sanitation Data'!$I$31,0,10*ROW('Sanitation Data'!I154))="","",OFFSET('Sanitation Data'!$I$31,0,10*ROW('Sanitation Data'!I154)))</f>
        <v/>
      </c>
      <c r="DN160" s="292" t="str">
        <f ca="true">+IF(OFFSET('Sanitation Data'!$I$32,0,10*ROW('Sanitation Data'!I154))="","",OFFSET('Sanitation Data'!$I$32,0,10*ROW('Sanitation Data'!I154)))</f>
        <v/>
      </c>
      <c r="DO160" s="292" t="str">
        <f ca="true">+IF(OFFSET('Hygiene Data'!$D$11,0,10*ROW('Hygiene Data'!D154))="","",OFFSET('Hygiene Data'!$D$11,0,10*ROW('Hygiene Data'!D154)))</f>
        <v/>
      </c>
      <c r="DP160" s="292" t="str">
        <f ca="true">+IF(OFFSET('Hygiene Data'!$D$12,0,10*ROW('Hygiene Data'!D154))="","",OFFSET('Hygiene Data'!$D$12,0,10*ROW('Hygiene Data'!D154)))</f>
        <v/>
      </c>
      <c r="DQ160" s="292" t="str">
        <f ca="true">+IF(OFFSET('Hygiene Data'!$D$13,0,10*ROW('Hygiene Data'!D154))="","",OFFSET('Hygiene Data'!$D$13,0,10*ROW('Hygiene Data'!D154)))</f>
        <v/>
      </c>
      <c r="DR160" s="292" t="str">
        <f ca="true">+IF(OFFSET('Hygiene Data'!$E$11,0,10*ROW('Hygiene Data'!E154))="","",OFFSET('Hygiene Data'!$E$11,0,10*ROW('Hygiene Data'!E154)))</f>
        <v/>
      </c>
      <c r="DS160" s="292" t="str">
        <f ca="true">+IF(OFFSET('Hygiene Data'!$E$12,0,10*ROW('Hygiene Data'!E154))="","",OFFSET('Hygiene Data'!$E$12,0,10*ROW('Hygiene Data'!E154)))</f>
        <v/>
      </c>
      <c r="DT160" s="292" t="str">
        <f ca="true">+IF(OFFSET('Hygiene Data'!$E$13,0,10*ROW('Hygiene Data'!E154))="","",OFFSET('Hygiene Data'!$E$13,0,10*ROW('Hygiene Data'!E154)))</f>
        <v/>
      </c>
      <c r="DU160" s="292" t="str">
        <f ca="true">+IF(OFFSET('Hygiene Data'!$F$11,0,10*ROW('Hygiene Data'!F154))="","",OFFSET('Hygiene Data'!$F$11,0,10*ROW('Hygiene Data'!F154)))</f>
        <v/>
      </c>
      <c r="DV160" s="292" t="str">
        <f ca="true">+IF(OFFSET('Hygiene Data'!$F$12,0,10*ROW('Hygiene Data'!F154))="","",OFFSET('Hygiene Data'!$F$12,0,10*ROW('Hygiene Data'!F154)))</f>
        <v/>
      </c>
      <c r="DW160" s="292" t="str">
        <f ca="true">+IF(OFFSET('Hygiene Data'!$F$13,0,10*ROW('Hygiene Data'!F154))="","",OFFSET('Hygiene Data'!$F$13,0,10*ROW('Hygiene Data'!F154)))</f>
        <v/>
      </c>
      <c r="DX160" s="292" t="str">
        <f ca="true">+IF(OFFSET('Hygiene Data'!$G$11,0,10*ROW('Hygiene Data'!G154))="","",OFFSET('Hygiene Data'!$G$11,0,10*ROW('Hygiene Data'!G154)))</f>
        <v/>
      </c>
      <c r="DY160" s="292" t="str">
        <f ca="true">+IF(OFFSET('Hygiene Data'!$G$12,0,10*ROW('Hygiene Data'!G154))="","",OFFSET('Hygiene Data'!$G$12,0,10*ROW('Hygiene Data'!G154)))</f>
        <v/>
      </c>
      <c r="DZ160" s="292" t="str">
        <f ca="true">+IF(OFFSET('Hygiene Data'!$G$13,0,10*ROW('Hygiene Data'!G154))="","",OFFSET('Hygiene Data'!$G$13,0,10*ROW('Hygiene Data'!G154)))</f>
        <v/>
      </c>
      <c r="EA160" s="292" t="str">
        <f ca="true">+IF(OFFSET('Hygiene Data'!$H$11,0,10*ROW('Hygiene Data'!H154))="","",OFFSET('Hygiene Data'!$H$11,0,10*ROW('Hygiene Data'!H154)))</f>
        <v/>
      </c>
      <c r="EB160" s="292" t="str">
        <f ca="true">+IF(OFFSET('Hygiene Data'!$H$12,0,10*ROW('Hygiene Data'!H154))="","",OFFSET('Hygiene Data'!$H$12,0,10*ROW('Hygiene Data'!H154)))</f>
        <v/>
      </c>
      <c r="EC160" s="292" t="str">
        <f ca="true">+IF(OFFSET('Hygiene Data'!$H$13,0,10*ROW('Hygiene Data'!H154))="","",OFFSET('Hygiene Data'!$H$13,0,10*ROW('Hygiene Data'!H154)))</f>
        <v/>
      </c>
      <c r="ED160" s="292" t="str">
        <f ca="true">+IF(OFFSET('Hygiene Data'!$I$11,0,10*ROW('Hygiene Data'!I154))="","",OFFSET('Hygiene Data'!$I$11,0,10*ROW('Hygiene Data'!I154)))</f>
        <v/>
      </c>
      <c r="EE160" s="292" t="str">
        <f ca="true">+IF(OFFSET('Hygiene Data'!$I$12,0,10*ROW('Hygiene Data'!I154))="","",OFFSET('Hygiene Data'!$I$12,0,10*ROW('Hygiene Data'!I154)))</f>
        <v/>
      </c>
      <c r="EF160" s="29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8"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2"/>
      <c r="BS161" s="292" t="str">
        <f ca="true">+IF(OFFSET('Water Data'!$D$27,0,10*ROW('Water Data'!D155))="","",OFFSET('Water Data'!$D$27,0,10*ROW('Water Data'!D155)))</f>
        <v/>
      </c>
      <c r="BT161" s="292" t="str">
        <f ca="true">+IF(OFFSET('Water Data'!$D$28,0,10*ROW('Water Data'!D155))="","",OFFSET('Water Data'!$D$28,0,10*ROW('Water Data'!D155)))</f>
        <v/>
      </c>
      <c r="BU161" s="292" t="str">
        <f ca="true">+IF(OFFSET('Water Data'!$D$29,0,10*ROW('Water Data'!D155))="","",OFFSET('Water Data'!$D$29,0,10*ROW('Water Data'!D155)))</f>
        <v/>
      </c>
      <c r="BV161" s="292" t="str">
        <f ca="true">+IF(OFFSET('Water Data'!$E$27,0,10*ROW('Water Data'!E155))="","",OFFSET('Water Data'!$E$27,0,10*ROW('Water Data'!E155)))</f>
        <v/>
      </c>
      <c r="BW161" s="292" t="str">
        <f ca="true">+IF(OFFSET('Water Data'!$E$28,0,10*ROW('Water Data'!E155))="","",OFFSET('Water Data'!$E$28,0,10*ROW('Water Data'!E155)))</f>
        <v/>
      </c>
      <c r="BX161" s="292" t="str">
        <f ca="true">+IF(OFFSET('Water Data'!$E$29,0,10*ROW('Water Data'!E155))="","",OFFSET('Water Data'!$E$29,0,10*ROW('Water Data'!E155)))</f>
        <v/>
      </c>
      <c r="BY161" s="292" t="str">
        <f ca="true">+IF(OFFSET('Water Data'!$F$27,0,10*ROW('Water Data'!F155))="","",OFFSET('Water Data'!$F$27,0,10*ROW('Water Data'!F155)))</f>
        <v/>
      </c>
      <c r="BZ161" s="292" t="str">
        <f ca="true">+IF(OFFSET('Water Data'!$F$28,0,10*ROW('Water Data'!F155))="","",OFFSET('Water Data'!$F$28,0,10*ROW('Water Data'!F155)))</f>
        <v/>
      </c>
      <c r="CA161" s="292" t="str">
        <f ca="true">+IF(OFFSET('Water Data'!$F$29,0,10*ROW('Water Data'!F155))="","",OFFSET('Water Data'!$F$29,0,10*ROW('Water Data'!F155)))</f>
        <v/>
      </c>
      <c r="CB161" s="292" t="str">
        <f ca="true">+IF(OFFSET('Water Data'!$G$27,0,10*ROW('Water Data'!G155))="","",OFFSET('Water Data'!$G$27,0,10*ROW('Water Data'!G155)))</f>
        <v/>
      </c>
      <c r="CC161" s="292" t="str">
        <f ca="true">+IF(OFFSET('Water Data'!$G$28,0,10*ROW('Water Data'!G155))="","",OFFSET('Water Data'!$G$28,0,10*ROW('Water Data'!G155)))</f>
        <v/>
      </c>
      <c r="CD161" s="292" t="str">
        <f ca="true">+IF(OFFSET('Water Data'!$G$29,0,10*ROW('Water Data'!G155))="","",OFFSET('Water Data'!$G$29,0,10*ROW('Water Data'!G155)))</f>
        <v/>
      </c>
      <c r="CE161" s="292" t="str">
        <f ca="true">+IF(OFFSET('Water Data'!$H$27,0,10*ROW('Water Data'!H155))="","",OFFSET('Water Data'!$H$27,0,10*ROW('Water Data'!H155)))</f>
        <v/>
      </c>
      <c r="CF161" s="292" t="str">
        <f ca="true">+IF(OFFSET('Water Data'!$H$28,0,10*ROW('Water Data'!H155))="","",OFFSET('Water Data'!$H$28,0,10*ROW('Water Data'!H155)))</f>
        <v/>
      </c>
      <c r="CG161" s="292" t="str">
        <f ca="true">+IF(OFFSET('Water Data'!$H$29,0,10*ROW('Water Data'!H155))="","",OFFSET('Water Data'!$H$29,0,10*ROW('Water Data'!H155)))</f>
        <v/>
      </c>
      <c r="CH161" s="292" t="str">
        <f ca="true">+IF(OFFSET('Water Data'!$I$27,0,10*ROW('Water Data'!I155))="","",OFFSET('Water Data'!$I$27,0,10*ROW('Water Data'!I155)))</f>
        <v/>
      </c>
      <c r="CI161" s="292" t="str">
        <f ca="true">+IF(OFFSET('Water Data'!$I$28,0,10*ROW('Water Data'!I155))="","",OFFSET('Water Data'!$I$28,0,10*ROW('Water Data'!I155)))</f>
        <v/>
      </c>
      <c r="CJ161" s="292" t="str">
        <f ca="true">+IF(OFFSET('Water Data'!$I$29,0,10*ROW('Water Data'!I155))="","",OFFSET('Water Data'!$I$29,0,10*ROW('Water Data'!I155)))</f>
        <v/>
      </c>
      <c r="CK161" s="292" t="str">
        <f ca="true">+IF(OFFSET('Sanitation Data'!$D$28,0,10*ROW('Sanitation Data'!D155))="","",OFFSET('Sanitation Data'!$D$28,0,10*ROW('Sanitation Data'!D155)))</f>
        <v/>
      </c>
      <c r="CL161" s="292" t="str">
        <f ca="true">+IF(OFFSET('Sanitation Data'!$D$29,0,10*ROW('Sanitation Data'!D155))="","",OFFSET('Sanitation Data'!$D$29,0,10*ROW('Sanitation Data'!D155)))</f>
        <v/>
      </c>
      <c r="CM161" s="292" t="str">
        <f ca="true">+IF(OFFSET('Sanitation Data'!$D$30,0,10*ROW('Sanitation Data'!D155))="","",OFFSET('Sanitation Data'!$D$30,0,10*ROW('Sanitation Data'!D155)))</f>
        <v/>
      </c>
      <c r="CN161" s="292" t="str">
        <f ca="true">+IF(OFFSET('Sanitation Data'!$D$31,0,10*ROW('Sanitation Data'!D155))="","",OFFSET('Sanitation Data'!$D$31,0,10*ROW('Sanitation Data'!D155)))</f>
        <v/>
      </c>
      <c r="CO161" s="292" t="str">
        <f ca="true">+IF(OFFSET('Sanitation Data'!$D$32,0,10*ROW('Sanitation Data'!D155))="","",OFFSET('Sanitation Data'!$D$32,0,10*ROW('Sanitation Data'!D155)))</f>
        <v/>
      </c>
      <c r="CP161" s="292" t="str">
        <f ca="true">+IF(OFFSET('Sanitation Data'!$E$28,0,10*ROW('Sanitation Data'!E155))="","",OFFSET('Sanitation Data'!$E$28,0,10*ROW('Sanitation Data'!E155)))</f>
        <v/>
      </c>
      <c r="CQ161" s="292" t="str">
        <f ca="true">+IF(OFFSET('Sanitation Data'!$E$29,0,10*ROW('Sanitation Data'!E155))="","",OFFSET('Sanitation Data'!$E$29,0,10*ROW('Sanitation Data'!E155)))</f>
        <v/>
      </c>
      <c r="CR161" s="292" t="str">
        <f ca="true">+IF(OFFSET('Sanitation Data'!$E$30,0,10*ROW('Sanitation Data'!E155))="","",OFFSET('Sanitation Data'!$E$30,0,10*ROW('Sanitation Data'!E155)))</f>
        <v/>
      </c>
      <c r="CS161" s="292" t="str">
        <f ca="true">+IF(OFFSET('Sanitation Data'!$E$31,0,10*ROW('Sanitation Data'!E155))="","",OFFSET('Sanitation Data'!$E$31,0,10*ROW('Sanitation Data'!E155)))</f>
        <v/>
      </c>
      <c r="CT161" s="292" t="str">
        <f ca="true">+IF(OFFSET('Sanitation Data'!$E$32,0,10*ROW('Sanitation Data'!E155))="","",OFFSET('Sanitation Data'!$E$32,0,10*ROW('Sanitation Data'!E155)))</f>
        <v/>
      </c>
      <c r="CU161" s="292" t="str">
        <f ca="true">+IF(OFFSET('Sanitation Data'!$F$28,0,10*ROW('Sanitation Data'!F155))="","",OFFSET('Sanitation Data'!$F$28,0,10*ROW('Sanitation Data'!F155)))</f>
        <v/>
      </c>
      <c r="CV161" s="292" t="str">
        <f ca="true">+IF(OFFSET('Sanitation Data'!$F$29,0,10*ROW('Sanitation Data'!F155))="","",OFFSET('Sanitation Data'!$F$29,0,10*ROW('Sanitation Data'!F155)))</f>
        <v/>
      </c>
      <c r="CW161" s="292" t="str">
        <f ca="true">+IF(OFFSET('Sanitation Data'!$F$30,0,10*ROW('Sanitation Data'!F155))="","",OFFSET('Sanitation Data'!$F$30,0,10*ROW('Sanitation Data'!F155)))</f>
        <v/>
      </c>
      <c r="CX161" s="292" t="str">
        <f ca="true">+IF(OFFSET('Sanitation Data'!$F$31,0,10*ROW('Sanitation Data'!F155))="","",OFFSET('Sanitation Data'!$F$31,0,10*ROW('Sanitation Data'!F155)))</f>
        <v/>
      </c>
      <c r="CY161" s="292" t="str">
        <f ca="true">+IF(OFFSET('Sanitation Data'!$F$32,0,10*ROW('Sanitation Data'!F155))="","",OFFSET('Sanitation Data'!$F$32,0,10*ROW('Sanitation Data'!F155)))</f>
        <v/>
      </c>
      <c r="CZ161" s="292" t="str">
        <f ca="true">+IF(OFFSET('Sanitation Data'!$G$28,0,10*ROW('Sanitation Data'!G155))="","",OFFSET('Sanitation Data'!$G$28,0,10*ROW('Sanitation Data'!G155)))</f>
        <v/>
      </c>
      <c r="DA161" s="292" t="str">
        <f ca="true">+IF(OFFSET('Sanitation Data'!$G$29,0,10*ROW('Sanitation Data'!G155))="","",OFFSET('Sanitation Data'!$G$29,0,10*ROW('Sanitation Data'!G155)))</f>
        <v/>
      </c>
      <c r="DB161" s="292" t="str">
        <f ca="true">+IF(OFFSET('Sanitation Data'!$G$30,0,10*ROW('Sanitation Data'!G155))="","",OFFSET('Sanitation Data'!$G$30,0,10*ROW('Sanitation Data'!G155)))</f>
        <v/>
      </c>
      <c r="DC161" s="292" t="str">
        <f ca="true">+IF(OFFSET('Sanitation Data'!$G$31,0,10*ROW('Sanitation Data'!G155))="","",OFFSET('Sanitation Data'!$G$31,0,10*ROW('Sanitation Data'!G155)))</f>
        <v/>
      </c>
      <c r="DD161" s="292" t="str">
        <f ca="true">+IF(OFFSET('Sanitation Data'!$G$32,0,10*ROW('Sanitation Data'!G155))="","",OFFSET('Sanitation Data'!$G$32,0,10*ROW('Sanitation Data'!G155)))</f>
        <v/>
      </c>
      <c r="DE161" s="292" t="str">
        <f ca="true">+IF(OFFSET('Sanitation Data'!$H$28,0,10*ROW('Sanitation Data'!H155))="","",OFFSET('Sanitation Data'!$H$28,0,10*ROW('Sanitation Data'!H155)))</f>
        <v/>
      </c>
      <c r="DF161" s="292" t="str">
        <f ca="true">+IF(OFFSET('Sanitation Data'!$H$29,0,10*ROW('Sanitation Data'!H155))="","",OFFSET('Sanitation Data'!$H$29,0,10*ROW('Sanitation Data'!H155)))</f>
        <v/>
      </c>
      <c r="DG161" s="292" t="str">
        <f ca="true">+IF(OFFSET('Sanitation Data'!$H$30,0,10*ROW('Sanitation Data'!H155))="","",OFFSET('Sanitation Data'!$H$30,0,10*ROW('Sanitation Data'!H155)))</f>
        <v/>
      </c>
      <c r="DH161" s="292" t="str">
        <f ca="true">+IF(OFFSET('Sanitation Data'!$H$31,0,10*ROW('Sanitation Data'!H155))="","",OFFSET('Sanitation Data'!$H$31,0,10*ROW('Sanitation Data'!H155)))</f>
        <v/>
      </c>
      <c r="DI161" s="292" t="str">
        <f ca="true">+IF(OFFSET('Sanitation Data'!$H$32,0,10*ROW('Sanitation Data'!H155))="","",OFFSET('Sanitation Data'!$H$32,0,10*ROW('Sanitation Data'!H155)))</f>
        <v/>
      </c>
      <c r="DJ161" s="292" t="str">
        <f ca="true">+IF(OFFSET('Sanitation Data'!$I$28,0,10*ROW('Sanitation Data'!I155))="","",OFFSET('Sanitation Data'!$I$28,0,10*ROW('Sanitation Data'!I155)))</f>
        <v/>
      </c>
      <c r="DK161" s="292" t="str">
        <f ca="true">+IF(OFFSET('Sanitation Data'!$I$29,0,10*ROW('Sanitation Data'!I155))="","",OFFSET('Sanitation Data'!$I$29,0,10*ROW('Sanitation Data'!I155)))</f>
        <v/>
      </c>
      <c r="DL161" s="292" t="str">
        <f ca="true">+IF(OFFSET('Sanitation Data'!$I$30,0,10*ROW('Sanitation Data'!I155))="","",OFFSET('Sanitation Data'!$I$30,0,10*ROW('Sanitation Data'!I155)))</f>
        <v/>
      </c>
      <c r="DM161" s="292" t="str">
        <f ca="true">+IF(OFFSET('Sanitation Data'!$I$31,0,10*ROW('Sanitation Data'!I155))="","",OFFSET('Sanitation Data'!$I$31,0,10*ROW('Sanitation Data'!I155)))</f>
        <v/>
      </c>
      <c r="DN161" s="292" t="str">
        <f ca="true">+IF(OFFSET('Sanitation Data'!$I$32,0,10*ROW('Sanitation Data'!I155))="","",OFFSET('Sanitation Data'!$I$32,0,10*ROW('Sanitation Data'!I155)))</f>
        <v/>
      </c>
      <c r="DO161" s="292" t="str">
        <f ca="true">+IF(OFFSET('Hygiene Data'!$D$11,0,10*ROW('Hygiene Data'!D155))="","",OFFSET('Hygiene Data'!$D$11,0,10*ROW('Hygiene Data'!D155)))</f>
        <v/>
      </c>
      <c r="DP161" s="292" t="str">
        <f ca="true">+IF(OFFSET('Hygiene Data'!$D$12,0,10*ROW('Hygiene Data'!D155))="","",OFFSET('Hygiene Data'!$D$12,0,10*ROW('Hygiene Data'!D155)))</f>
        <v/>
      </c>
      <c r="DQ161" s="292" t="str">
        <f ca="true">+IF(OFFSET('Hygiene Data'!$D$13,0,10*ROW('Hygiene Data'!D155))="","",OFFSET('Hygiene Data'!$D$13,0,10*ROW('Hygiene Data'!D155)))</f>
        <v/>
      </c>
      <c r="DR161" s="292" t="str">
        <f ca="true">+IF(OFFSET('Hygiene Data'!$E$11,0,10*ROW('Hygiene Data'!E155))="","",OFFSET('Hygiene Data'!$E$11,0,10*ROW('Hygiene Data'!E155)))</f>
        <v/>
      </c>
      <c r="DS161" s="292" t="str">
        <f ca="true">+IF(OFFSET('Hygiene Data'!$E$12,0,10*ROW('Hygiene Data'!E155))="","",OFFSET('Hygiene Data'!$E$12,0,10*ROW('Hygiene Data'!E155)))</f>
        <v/>
      </c>
      <c r="DT161" s="292" t="str">
        <f ca="true">+IF(OFFSET('Hygiene Data'!$E$13,0,10*ROW('Hygiene Data'!E155))="","",OFFSET('Hygiene Data'!$E$13,0,10*ROW('Hygiene Data'!E155)))</f>
        <v/>
      </c>
      <c r="DU161" s="292" t="str">
        <f ca="true">+IF(OFFSET('Hygiene Data'!$F$11,0,10*ROW('Hygiene Data'!F155))="","",OFFSET('Hygiene Data'!$F$11,0,10*ROW('Hygiene Data'!F155)))</f>
        <v/>
      </c>
      <c r="DV161" s="292" t="str">
        <f ca="true">+IF(OFFSET('Hygiene Data'!$F$12,0,10*ROW('Hygiene Data'!F155))="","",OFFSET('Hygiene Data'!$F$12,0,10*ROW('Hygiene Data'!F155)))</f>
        <v/>
      </c>
      <c r="DW161" s="292" t="str">
        <f ca="true">+IF(OFFSET('Hygiene Data'!$F$13,0,10*ROW('Hygiene Data'!F155))="","",OFFSET('Hygiene Data'!$F$13,0,10*ROW('Hygiene Data'!F155)))</f>
        <v/>
      </c>
      <c r="DX161" s="292" t="str">
        <f ca="true">+IF(OFFSET('Hygiene Data'!$G$11,0,10*ROW('Hygiene Data'!G155))="","",OFFSET('Hygiene Data'!$G$11,0,10*ROW('Hygiene Data'!G155)))</f>
        <v/>
      </c>
      <c r="DY161" s="292" t="str">
        <f ca="true">+IF(OFFSET('Hygiene Data'!$G$12,0,10*ROW('Hygiene Data'!G155))="","",OFFSET('Hygiene Data'!$G$12,0,10*ROW('Hygiene Data'!G155)))</f>
        <v/>
      </c>
      <c r="DZ161" s="292" t="str">
        <f ca="true">+IF(OFFSET('Hygiene Data'!$G$13,0,10*ROW('Hygiene Data'!G155))="","",OFFSET('Hygiene Data'!$G$13,0,10*ROW('Hygiene Data'!G155)))</f>
        <v/>
      </c>
      <c r="EA161" s="292" t="str">
        <f ca="true">+IF(OFFSET('Hygiene Data'!$H$11,0,10*ROW('Hygiene Data'!H155))="","",OFFSET('Hygiene Data'!$H$11,0,10*ROW('Hygiene Data'!H155)))</f>
        <v/>
      </c>
      <c r="EB161" s="292" t="str">
        <f ca="true">+IF(OFFSET('Hygiene Data'!$H$12,0,10*ROW('Hygiene Data'!H155))="","",OFFSET('Hygiene Data'!$H$12,0,10*ROW('Hygiene Data'!H155)))</f>
        <v/>
      </c>
      <c r="EC161" s="292" t="str">
        <f ca="true">+IF(OFFSET('Hygiene Data'!$H$13,0,10*ROW('Hygiene Data'!H155))="","",OFFSET('Hygiene Data'!$H$13,0,10*ROW('Hygiene Data'!H155)))</f>
        <v/>
      </c>
      <c r="ED161" s="292" t="str">
        <f ca="true">+IF(OFFSET('Hygiene Data'!$I$11,0,10*ROW('Hygiene Data'!I155))="","",OFFSET('Hygiene Data'!$I$11,0,10*ROW('Hygiene Data'!I155)))</f>
        <v/>
      </c>
      <c r="EE161" s="292" t="str">
        <f ca="true">+IF(OFFSET('Hygiene Data'!$I$12,0,10*ROW('Hygiene Data'!I155))="","",OFFSET('Hygiene Data'!$I$12,0,10*ROW('Hygiene Data'!I155)))</f>
        <v/>
      </c>
      <c r="EF161" s="29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8"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2"/>
      <c r="BS162" s="292" t="str">
        <f ca="true">+IF(OFFSET('Water Data'!$D$27,0,10*ROW('Water Data'!D156))="","",OFFSET('Water Data'!$D$27,0,10*ROW('Water Data'!D156)))</f>
        <v/>
      </c>
      <c r="BT162" s="292" t="str">
        <f ca="true">+IF(OFFSET('Water Data'!$D$28,0,10*ROW('Water Data'!D156))="","",OFFSET('Water Data'!$D$28,0,10*ROW('Water Data'!D156)))</f>
        <v/>
      </c>
      <c r="BU162" s="292" t="str">
        <f ca="true">+IF(OFFSET('Water Data'!$D$29,0,10*ROW('Water Data'!D156))="","",OFFSET('Water Data'!$D$29,0,10*ROW('Water Data'!D156)))</f>
        <v/>
      </c>
      <c r="BV162" s="292" t="str">
        <f ca="true">+IF(OFFSET('Water Data'!$E$27,0,10*ROW('Water Data'!E156))="","",OFFSET('Water Data'!$E$27,0,10*ROW('Water Data'!E156)))</f>
        <v/>
      </c>
      <c r="BW162" s="292" t="str">
        <f ca="true">+IF(OFFSET('Water Data'!$E$28,0,10*ROW('Water Data'!E156))="","",OFFSET('Water Data'!$E$28,0,10*ROW('Water Data'!E156)))</f>
        <v/>
      </c>
      <c r="BX162" s="292" t="str">
        <f ca="true">+IF(OFFSET('Water Data'!$E$29,0,10*ROW('Water Data'!E156))="","",OFFSET('Water Data'!$E$29,0,10*ROW('Water Data'!E156)))</f>
        <v/>
      </c>
      <c r="BY162" s="292" t="str">
        <f ca="true">+IF(OFFSET('Water Data'!$F$27,0,10*ROW('Water Data'!F156))="","",OFFSET('Water Data'!$F$27,0,10*ROW('Water Data'!F156)))</f>
        <v/>
      </c>
      <c r="BZ162" s="292" t="str">
        <f ca="true">+IF(OFFSET('Water Data'!$F$28,0,10*ROW('Water Data'!F156))="","",OFFSET('Water Data'!$F$28,0,10*ROW('Water Data'!F156)))</f>
        <v/>
      </c>
      <c r="CA162" s="292" t="str">
        <f ca="true">+IF(OFFSET('Water Data'!$F$29,0,10*ROW('Water Data'!F156))="","",OFFSET('Water Data'!$F$29,0,10*ROW('Water Data'!F156)))</f>
        <v/>
      </c>
      <c r="CB162" s="292" t="str">
        <f ca="true">+IF(OFFSET('Water Data'!$G$27,0,10*ROW('Water Data'!G156))="","",OFFSET('Water Data'!$G$27,0,10*ROW('Water Data'!G156)))</f>
        <v/>
      </c>
      <c r="CC162" s="292" t="str">
        <f ca="true">+IF(OFFSET('Water Data'!$G$28,0,10*ROW('Water Data'!G156))="","",OFFSET('Water Data'!$G$28,0,10*ROW('Water Data'!G156)))</f>
        <v/>
      </c>
      <c r="CD162" s="292" t="str">
        <f ca="true">+IF(OFFSET('Water Data'!$G$29,0,10*ROW('Water Data'!G156))="","",OFFSET('Water Data'!$G$29,0,10*ROW('Water Data'!G156)))</f>
        <v/>
      </c>
      <c r="CE162" s="292" t="str">
        <f ca="true">+IF(OFFSET('Water Data'!$H$27,0,10*ROW('Water Data'!H156))="","",OFFSET('Water Data'!$H$27,0,10*ROW('Water Data'!H156)))</f>
        <v/>
      </c>
      <c r="CF162" s="292" t="str">
        <f ca="true">+IF(OFFSET('Water Data'!$H$28,0,10*ROW('Water Data'!H156))="","",OFFSET('Water Data'!$H$28,0,10*ROW('Water Data'!H156)))</f>
        <v/>
      </c>
      <c r="CG162" s="292" t="str">
        <f ca="true">+IF(OFFSET('Water Data'!$H$29,0,10*ROW('Water Data'!H156))="","",OFFSET('Water Data'!$H$29,0,10*ROW('Water Data'!H156)))</f>
        <v/>
      </c>
      <c r="CH162" s="292" t="str">
        <f ca="true">+IF(OFFSET('Water Data'!$I$27,0,10*ROW('Water Data'!I156))="","",OFFSET('Water Data'!$I$27,0,10*ROW('Water Data'!I156)))</f>
        <v/>
      </c>
      <c r="CI162" s="292" t="str">
        <f ca="true">+IF(OFFSET('Water Data'!$I$28,0,10*ROW('Water Data'!I156))="","",OFFSET('Water Data'!$I$28,0,10*ROW('Water Data'!I156)))</f>
        <v/>
      </c>
      <c r="CJ162" s="292" t="str">
        <f ca="true">+IF(OFFSET('Water Data'!$I$29,0,10*ROW('Water Data'!I156))="","",OFFSET('Water Data'!$I$29,0,10*ROW('Water Data'!I156)))</f>
        <v/>
      </c>
      <c r="CK162" s="292" t="str">
        <f ca="true">+IF(OFFSET('Sanitation Data'!$D$28,0,10*ROW('Sanitation Data'!D156))="","",OFFSET('Sanitation Data'!$D$28,0,10*ROW('Sanitation Data'!D156)))</f>
        <v/>
      </c>
      <c r="CL162" s="292" t="str">
        <f ca="true">+IF(OFFSET('Sanitation Data'!$D$29,0,10*ROW('Sanitation Data'!D156))="","",OFFSET('Sanitation Data'!$D$29,0,10*ROW('Sanitation Data'!D156)))</f>
        <v/>
      </c>
      <c r="CM162" s="292" t="str">
        <f ca="true">+IF(OFFSET('Sanitation Data'!$D$30,0,10*ROW('Sanitation Data'!D156))="","",OFFSET('Sanitation Data'!$D$30,0,10*ROW('Sanitation Data'!D156)))</f>
        <v/>
      </c>
      <c r="CN162" s="292" t="str">
        <f ca="true">+IF(OFFSET('Sanitation Data'!$D$31,0,10*ROW('Sanitation Data'!D156))="","",OFFSET('Sanitation Data'!$D$31,0,10*ROW('Sanitation Data'!D156)))</f>
        <v/>
      </c>
      <c r="CO162" s="292" t="str">
        <f ca="true">+IF(OFFSET('Sanitation Data'!$D$32,0,10*ROW('Sanitation Data'!D156))="","",OFFSET('Sanitation Data'!$D$32,0,10*ROW('Sanitation Data'!D156)))</f>
        <v/>
      </c>
      <c r="CP162" s="292" t="str">
        <f ca="true">+IF(OFFSET('Sanitation Data'!$E$28,0,10*ROW('Sanitation Data'!E156))="","",OFFSET('Sanitation Data'!$E$28,0,10*ROW('Sanitation Data'!E156)))</f>
        <v/>
      </c>
      <c r="CQ162" s="292" t="str">
        <f ca="true">+IF(OFFSET('Sanitation Data'!$E$29,0,10*ROW('Sanitation Data'!E156))="","",OFFSET('Sanitation Data'!$E$29,0,10*ROW('Sanitation Data'!E156)))</f>
        <v/>
      </c>
      <c r="CR162" s="292" t="str">
        <f ca="true">+IF(OFFSET('Sanitation Data'!$E$30,0,10*ROW('Sanitation Data'!E156))="","",OFFSET('Sanitation Data'!$E$30,0,10*ROW('Sanitation Data'!E156)))</f>
        <v/>
      </c>
      <c r="CS162" s="292" t="str">
        <f ca="true">+IF(OFFSET('Sanitation Data'!$E$31,0,10*ROW('Sanitation Data'!E156))="","",OFFSET('Sanitation Data'!$E$31,0,10*ROW('Sanitation Data'!E156)))</f>
        <v/>
      </c>
      <c r="CT162" s="292" t="str">
        <f ca="true">+IF(OFFSET('Sanitation Data'!$E$32,0,10*ROW('Sanitation Data'!E156))="","",OFFSET('Sanitation Data'!$E$32,0,10*ROW('Sanitation Data'!E156)))</f>
        <v/>
      </c>
      <c r="CU162" s="292" t="str">
        <f ca="true">+IF(OFFSET('Sanitation Data'!$F$28,0,10*ROW('Sanitation Data'!F156))="","",OFFSET('Sanitation Data'!$F$28,0,10*ROW('Sanitation Data'!F156)))</f>
        <v/>
      </c>
      <c r="CV162" s="292" t="str">
        <f ca="true">+IF(OFFSET('Sanitation Data'!$F$29,0,10*ROW('Sanitation Data'!F156))="","",OFFSET('Sanitation Data'!$F$29,0,10*ROW('Sanitation Data'!F156)))</f>
        <v/>
      </c>
      <c r="CW162" s="292" t="str">
        <f ca="true">+IF(OFFSET('Sanitation Data'!$F$30,0,10*ROW('Sanitation Data'!F156))="","",OFFSET('Sanitation Data'!$F$30,0,10*ROW('Sanitation Data'!F156)))</f>
        <v/>
      </c>
      <c r="CX162" s="292" t="str">
        <f ca="true">+IF(OFFSET('Sanitation Data'!$F$31,0,10*ROW('Sanitation Data'!F156))="","",OFFSET('Sanitation Data'!$F$31,0,10*ROW('Sanitation Data'!F156)))</f>
        <v/>
      </c>
      <c r="CY162" s="292" t="str">
        <f ca="true">+IF(OFFSET('Sanitation Data'!$F$32,0,10*ROW('Sanitation Data'!F156))="","",OFFSET('Sanitation Data'!$F$32,0,10*ROW('Sanitation Data'!F156)))</f>
        <v/>
      </c>
      <c r="CZ162" s="292" t="str">
        <f ca="true">+IF(OFFSET('Sanitation Data'!$G$28,0,10*ROW('Sanitation Data'!G156))="","",OFFSET('Sanitation Data'!$G$28,0,10*ROW('Sanitation Data'!G156)))</f>
        <v/>
      </c>
      <c r="DA162" s="292" t="str">
        <f ca="true">+IF(OFFSET('Sanitation Data'!$G$29,0,10*ROW('Sanitation Data'!G156))="","",OFFSET('Sanitation Data'!$G$29,0,10*ROW('Sanitation Data'!G156)))</f>
        <v/>
      </c>
      <c r="DB162" s="292" t="str">
        <f ca="true">+IF(OFFSET('Sanitation Data'!$G$30,0,10*ROW('Sanitation Data'!G156))="","",OFFSET('Sanitation Data'!$G$30,0,10*ROW('Sanitation Data'!G156)))</f>
        <v/>
      </c>
      <c r="DC162" s="292" t="str">
        <f ca="true">+IF(OFFSET('Sanitation Data'!$G$31,0,10*ROW('Sanitation Data'!G156))="","",OFFSET('Sanitation Data'!$G$31,0,10*ROW('Sanitation Data'!G156)))</f>
        <v/>
      </c>
      <c r="DD162" s="292" t="str">
        <f ca="true">+IF(OFFSET('Sanitation Data'!$G$32,0,10*ROW('Sanitation Data'!G156))="","",OFFSET('Sanitation Data'!$G$32,0,10*ROW('Sanitation Data'!G156)))</f>
        <v/>
      </c>
      <c r="DE162" s="292" t="str">
        <f ca="true">+IF(OFFSET('Sanitation Data'!$H$28,0,10*ROW('Sanitation Data'!H156))="","",OFFSET('Sanitation Data'!$H$28,0,10*ROW('Sanitation Data'!H156)))</f>
        <v/>
      </c>
      <c r="DF162" s="292" t="str">
        <f ca="true">+IF(OFFSET('Sanitation Data'!$H$29,0,10*ROW('Sanitation Data'!H156))="","",OFFSET('Sanitation Data'!$H$29,0,10*ROW('Sanitation Data'!H156)))</f>
        <v/>
      </c>
      <c r="DG162" s="292" t="str">
        <f ca="true">+IF(OFFSET('Sanitation Data'!$H$30,0,10*ROW('Sanitation Data'!H156))="","",OFFSET('Sanitation Data'!$H$30,0,10*ROW('Sanitation Data'!H156)))</f>
        <v/>
      </c>
      <c r="DH162" s="292" t="str">
        <f ca="true">+IF(OFFSET('Sanitation Data'!$H$31,0,10*ROW('Sanitation Data'!H156))="","",OFFSET('Sanitation Data'!$H$31,0,10*ROW('Sanitation Data'!H156)))</f>
        <v/>
      </c>
      <c r="DI162" s="292" t="str">
        <f ca="true">+IF(OFFSET('Sanitation Data'!$H$32,0,10*ROW('Sanitation Data'!H156))="","",OFFSET('Sanitation Data'!$H$32,0,10*ROW('Sanitation Data'!H156)))</f>
        <v/>
      </c>
      <c r="DJ162" s="292" t="str">
        <f ca="true">+IF(OFFSET('Sanitation Data'!$I$28,0,10*ROW('Sanitation Data'!I156))="","",OFFSET('Sanitation Data'!$I$28,0,10*ROW('Sanitation Data'!I156)))</f>
        <v/>
      </c>
      <c r="DK162" s="292" t="str">
        <f ca="true">+IF(OFFSET('Sanitation Data'!$I$29,0,10*ROW('Sanitation Data'!I156))="","",OFFSET('Sanitation Data'!$I$29,0,10*ROW('Sanitation Data'!I156)))</f>
        <v/>
      </c>
      <c r="DL162" s="292" t="str">
        <f ca="true">+IF(OFFSET('Sanitation Data'!$I$30,0,10*ROW('Sanitation Data'!I156))="","",OFFSET('Sanitation Data'!$I$30,0,10*ROW('Sanitation Data'!I156)))</f>
        <v/>
      </c>
      <c r="DM162" s="292" t="str">
        <f ca="true">+IF(OFFSET('Sanitation Data'!$I$31,0,10*ROW('Sanitation Data'!I156))="","",OFFSET('Sanitation Data'!$I$31,0,10*ROW('Sanitation Data'!I156)))</f>
        <v/>
      </c>
      <c r="DN162" s="292" t="str">
        <f ca="true">+IF(OFFSET('Sanitation Data'!$I$32,0,10*ROW('Sanitation Data'!I156))="","",OFFSET('Sanitation Data'!$I$32,0,10*ROW('Sanitation Data'!I156)))</f>
        <v/>
      </c>
      <c r="DO162" s="292" t="str">
        <f ca="true">+IF(OFFSET('Hygiene Data'!$D$11,0,10*ROW('Hygiene Data'!D156))="","",OFFSET('Hygiene Data'!$D$11,0,10*ROW('Hygiene Data'!D156)))</f>
        <v/>
      </c>
      <c r="DP162" s="292" t="str">
        <f ca="true">+IF(OFFSET('Hygiene Data'!$D$12,0,10*ROW('Hygiene Data'!D156))="","",OFFSET('Hygiene Data'!$D$12,0,10*ROW('Hygiene Data'!D156)))</f>
        <v/>
      </c>
      <c r="DQ162" s="292" t="str">
        <f ca="true">+IF(OFFSET('Hygiene Data'!$D$13,0,10*ROW('Hygiene Data'!D156))="","",OFFSET('Hygiene Data'!$D$13,0,10*ROW('Hygiene Data'!D156)))</f>
        <v/>
      </c>
      <c r="DR162" s="292" t="str">
        <f ca="true">+IF(OFFSET('Hygiene Data'!$E$11,0,10*ROW('Hygiene Data'!E156))="","",OFFSET('Hygiene Data'!$E$11,0,10*ROW('Hygiene Data'!E156)))</f>
        <v/>
      </c>
      <c r="DS162" s="292" t="str">
        <f ca="true">+IF(OFFSET('Hygiene Data'!$E$12,0,10*ROW('Hygiene Data'!E156))="","",OFFSET('Hygiene Data'!$E$12,0,10*ROW('Hygiene Data'!E156)))</f>
        <v/>
      </c>
      <c r="DT162" s="292" t="str">
        <f ca="true">+IF(OFFSET('Hygiene Data'!$E$13,0,10*ROW('Hygiene Data'!E156))="","",OFFSET('Hygiene Data'!$E$13,0,10*ROW('Hygiene Data'!E156)))</f>
        <v/>
      </c>
      <c r="DU162" s="292" t="str">
        <f ca="true">+IF(OFFSET('Hygiene Data'!$F$11,0,10*ROW('Hygiene Data'!F156))="","",OFFSET('Hygiene Data'!$F$11,0,10*ROW('Hygiene Data'!F156)))</f>
        <v/>
      </c>
      <c r="DV162" s="292" t="str">
        <f ca="true">+IF(OFFSET('Hygiene Data'!$F$12,0,10*ROW('Hygiene Data'!F156))="","",OFFSET('Hygiene Data'!$F$12,0,10*ROW('Hygiene Data'!F156)))</f>
        <v/>
      </c>
      <c r="DW162" s="292" t="str">
        <f ca="true">+IF(OFFSET('Hygiene Data'!$F$13,0,10*ROW('Hygiene Data'!F156))="","",OFFSET('Hygiene Data'!$F$13,0,10*ROW('Hygiene Data'!F156)))</f>
        <v/>
      </c>
      <c r="DX162" s="292" t="str">
        <f ca="true">+IF(OFFSET('Hygiene Data'!$G$11,0,10*ROW('Hygiene Data'!G156))="","",OFFSET('Hygiene Data'!$G$11,0,10*ROW('Hygiene Data'!G156)))</f>
        <v/>
      </c>
      <c r="DY162" s="292" t="str">
        <f ca="true">+IF(OFFSET('Hygiene Data'!$G$12,0,10*ROW('Hygiene Data'!G156))="","",OFFSET('Hygiene Data'!$G$12,0,10*ROW('Hygiene Data'!G156)))</f>
        <v/>
      </c>
      <c r="DZ162" s="292" t="str">
        <f ca="true">+IF(OFFSET('Hygiene Data'!$G$13,0,10*ROW('Hygiene Data'!G156))="","",OFFSET('Hygiene Data'!$G$13,0,10*ROW('Hygiene Data'!G156)))</f>
        <v/>
      </c>
      <c r="EA162" s="292" t="str">
        <f ca="true">+IF(OFFSET('Hygiene Data'!$H$11,0,10*ROW('Hygiene Data'!H156))="","",OFFSET('Hygiene Data'!$H$11,0,10*ROW('Hygiene Data'!H156)))</f>
        <v/>
      </c>
      <c r="EB162" s="292" t="str">
        <f ca="true">+IF(OFFSET('Hygiene Data'!$H$12,0,10*ROW('Hygiene Data'!H156))="","",OFFSET('Hygiene Data'!$H$12,0,10*ROW('Hygiene Data'!H156)))</f>
        <v/>
      </c>
      <c r="EC162" s="292" t="str">
        <f ca="true">+IF(OFFSET('Hygiene Data'!$H$13,0,10*ROW('Hygiene Data'!H156))="","",OFFSET('Hygiene Data'!$H$13,0,10*ROW('Hygiene Data'!H156)))</f>
        <v/>
      </c>
      <c r="ED162" s="292" t="str">
        <f ca="true">+IF(OFFSET('Hygiene Data'!$I$11,0,10*ROW('Hygiene Data'!I156))="","",OFFSET('Hygiene Data'!$I$11,0,10*ROW('Hygiene Data'!I156)))</f>
        <v/>
      </c>
      <c r="EE162" s="292" t="str">
        <f ca="true">+IF(OFFSET('Hygiene Data'!$I$12,0,10*ROW('Hygiene Data'!I156))="","",OFFSET('Hygiene Data'!$I$12,0,10*ROW('Hygiene Data'!I156)))</f>
        <v/>
      </c>
      <c r="EF162" s="29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8"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2"/>
      <c r="BS163" s="292" t="str">
        <f ca="true">+IF(OFFSET('Water Data'!$D$27,0,10*ROW('Water Data'!D157))="","",OFFSET('Water Data'!$D$27,0,10*ROW('Water Data'!D157)))</f>
        <v/>
      </c>
      <c r="BT163" s="292" t="str">
        <f ca="true">+IF(OFFSET('Water Data'!$D$28,0,10*ROW('Water Data'!D157))="","",OFFSET('Water Data'!$D$28,0,10*ROW('Water Data'!D157)))</f>
        <v/>
      </c>
      <c r="BU163" s="292" t="str">
        <f ca="true">+IF(OFFSET('Water Data'!$D$29,0,10*ROW('Water Data'!D157))="","",OFFSET('Water Data'!$D$29,0,10*ROW('Water Data'!D157)))</f>
        <v/>
      </c>
      <c r="BV163" s="292" t="str">
        <f ca="true">+IF(OFFSET('Water Data'!$E$27,0,10*ROW('Water Data'!E157))="","",OFFSET('Water Data'!$E$27,0,10*ROW('Water Data'!E157)))</f>
        <v/>
      </c>
      <c r="BW163" s="292" t="str">
        <f ca="true">+IF(OFFSET('Water Data'!$E$28,0,10*ROW('Water Data'!E157))="","",OFFSET('Water Data'!$E$28,0,10*ROW('Water Data'!E157)))</f>
        <v/>
      </c>
      <c r="BX163" s="292" t="str">
        <f ca="true">+IF(OFFSET('Water Data'!$E$29,0,10*ROW('Water Data'!E157))="","",OFFSET('Water Data'!$E$29,0,10*ROW('Water Data'!E157)))</f>
        <v/>
      </c>
      <c r="BY163" s="292" t="str">
        <f ca="true">+IF(OFFSET('Water Data'!$F$27,0,10*ROW('Water Data'!F157))="","",OFFSET('Water Data'!$F$27,0,10*ROW('Water Data'!F157)))</f>
        <v/>
      </c>
      <c r="BZ163" s="292" t="str">
        <f ca="true">+IF(OFFSET('Water Data'!$F$28,0,10*ROW('Water Data'!F157))="","",OFFSET('Water Data'!$F$28,0,10*ROW('Water Data'!F157)))</f>
        <v/>
      </c>
      <c r="CA163" s="292" t="str">
        <f ca="true">+IF(OFFSET('Water Data'!$F$29,0,10*ROW('Water Data'!F157))="","",OFFSET('Water Data'!$F$29,0,10*ROW('Water Data'!F157)))</f>
        <v/>
      </c>
      <c r="CB163" s="292" t="str">
        <f ca="true">+IF(OFFSET('Water Data'!$G$27,0,10*ROW('Water Data'!G157))="","",OFFSET('Water Data'!$G$27,0,10*ROW('Water Data'!G157)))</f>
        <v/>
      </c>
      <c r="CC163" s="292" t="str">
        <f ca="true">+IF(OFFSET('Water Data'!$G$28,0,10*ROW('Water Data'!G157))="","",OFFSET('Water Data'!$G$28,0,10*ROW('Water Data'!G157)))</f>
        <v/>
      </c>
      <c r="CD163" s="292" t="str">
        <f ca="true">+IF(OFFSET('Water Data'!$G$29,0,10*ROW('Water Data'!G157))="","",OFFSET('Water Data'!$G$29,0,10*ROW('Water Data'!G157)))</f>
        <v/>
      </c>
      <c r="CE163" s="292" t="str">
        <f ca="true">+IF(OFFSET('Water Data'!$H$27,0,10*ROW('Water Data'!H157))="","",OFFSET('Water Data'!$H$27,0,10*ROW('Water Data'!H157)))</f>
        <v/>
      </c>
      <c r="CF163" s="292" t="str">
        <f ca="true">+IF(OFFSET('Water Data'!$H$28,0,10*ROW('Water Data'!H157))="","",OFFSET('Water Data'!$H$28,0,10*ROW('Water Data'!H157)))</f>
        <v/>
      </c>
      <c r="CG163" s="292" t="str">
        <f ca="true">+IF(OFFSET('Water Data'!$H$29,0,10*ROW('Water Data'!H157))="","",OFFSET('Water Data'!$H$29,0,10*ROW('Water Data'!H157)))</f>
        <v/>
      </c>
      <c r="CH163" s="292" t="str">
        <f ca="true">+IF(OFFSET('Water Data'!$I$27,0,10*ROW('Water Data'!I157))="","",OFFSET('Water Data'!$I$27,0,10*ROW('Water Data'!I157)))</f>
        <v/>
      </c>
      <c r="CI163" s="292" t="str">
        <f ca="true">+IF(OFFSET('Water Data'!$I$28,0,10*ROW('Water Data'!I157))="","",OFFSET('Water Data'!$I$28,0,10*ROW('Water Data'!I157)))</f>
        <v/>
      </c>
      <c r="CJ163" s="292" t="str">
        <f ca="true">+IF(OFFSET('Water Data'!$I$29,0,10*ROW('Water Data'!I157))="","",OFFSET('Water Data'!$I$29,0,10*ROW('Water Data'!I157)))</f>
        <v/>
      </c>
      <c r="CK163" s="292" t="str">
        <f ca="true">+IF(OFFSET('Sanitation Data'!$D$28,0,10*ROW('Sanitation Data'!D157))="","",OFFSET('Sanitation Data'!$D$28,0,10*ROW('Sanitation Data'!D157)))</f>
        <v/>
      </c>
      <c r="CL163" s="292" t="str">
        <f ca="true">+IF(OFFSET('Sanitation Data'!$D$29,0,10*ROW('Sanitation Data'!D157))="","",OFFSET('Sanitation Data'!$D$29,0,10*ROW('Sanitation Data'!D157)))</f>
        <v/>
      </c>
      <c r="CM163" s="292" t="str">
        <f ca="true">+IF(OFFSET('Sanitation Data'!$D$30,0,10*ROW('Sanitation Data'!D157))="","",OFFSET('Sanitation Data'!$D$30,0,10*ROW('Sanitation Data'!D157)))</f>
        <v/>
      </c>
      <c r="CN163" s="292" t="str">
        <f ca="true">+IF(OFFSET('Sanitation Data'!$D$31,0,10*ROW('Sanitation Data'!D157))="","",OFFSET('Sanitation Data'!$D$31,0,10*ROW('Sanitation Data'!D157)))</f>
        <v/>
      </c>
      <c r="CO163" s="292" t="str">
        <f ca="true">+IF(OFFSET('Sanitation Data'!$D$32,0,10*ROW('Sanitation Data'!D157))="","",OFFSET('Sanitation Data'!$D$32,0,10*ROW('Sanitation Data'!D157)))</f>
        <v/>
      </c>
      <c r="CP163" s="292" t="str">
        <f ca="true">+IF(OFFSET('Sanitation Data'!$E$28,0,10*ROW('Sanitation Data'!E157))="","",OFFSET('Sanitation Data'!$E$28,0,10*ROW('Sanitation Data'!E157)))</f>
        <v/>
      </c>
      <c r="CQ163" s="292" t="str">
        <f ca="true">+IF(OFFSET('Sanitation Data'!$E$29,0,10*ROW('Sanitation Data'!E157))="","",OFFSET('Sanitation Data'!$E$29,0,10*ROW('Sanitation Data'!E157)))</f>
        <v/>
      </c>
      <c r="CR163" s="292" t="str">
        <f ca="true">+IF(OFFSET('Sanitation Data'!$E$30,0,10*ROW('Sanitation Data'!E157))="","",OFFSET('Sanitation Data'!$E$30,0,10*ROW('Sanitation Data'!E157)))</f>
        <v/>
      </c>
      <c r="CS163" s="292" t="str">
        <f ca="true">+IF(OFFSET('Sanitation Data'!$E$31,0,10*ROW('Sanitation Data'!E157))="","",OFFSET('Sanitation Data'!$E$31,0,10*ROW('Sanitation Data'!E157)))</f>
        <v/>
      </c>
      <c r="CT163" s="292" t="str">
        <f ca="true">+IF(OFFSET('Sanitation Data'!$E$32,0,10*ROW('Sanitation Data'!E157))="","",OFFSET('Sanitation Data'!$E$32,0,10*ROW('Sanitation Data'!E157)))</f>
        <v/>
      </c>
      <c r="CU163" s="292" t="str">
        <f ca="true">+IF(OFFSET('Sanitation Data'!$F$28,0,10*ROW('Sanitation Data'!F157))="","",OFFSET('Sanitation Data'!$F$28,0,10*ROW('Sanitation Data'!F157)))</f>
        <v/>
      </c>
      <c r="CV163" s="292" t="str">
        <f ca="true">+IF(OFFSET('Sanitation Data'!$F$29,0,10*ROW('Sanitation Data'!F157))="","",OFFSET('Sanitation Data'!$F$29,0,10*ROW('Sanitation Data'!F157)))</f>
        <v/>
      </c>
      <c r="CW163" s="292" t="str">
        <f ca="true">+IF(OFFSET('Sanitation Data'!$F$30,0,10*ROW('Sanitation Data'!F157))="","",OFFSET('Sanitation Data'!$F$30,0,10*ROW('Sanitation Data'!F157)))</f>
        <v/>
      </c>
      <c r="CX163" s="292" t="str">
        <f ca="true">+IF(OFFSET('Sanitation Data'!$F$31,0,10*ROW('Sanitation Data'!F157))="","",OFFSET('Sanitation Data'!$F$31,0,10*ROW('Sanitation Data'!F157)))</f>
        <v/>
      </c>
      <c r="CY163" s="292" t="str">
        <f ca="true">+IF(OFFSET('Sanitation Data'!$F$32,0,10*ROW('Sanitation Data'!F157))="","",OFFSET('Sanitation Data'!$F$32,0,10*ROW('Sanitation Data'!F157)))</f>
        <v/>
      </c>
      <c r="CZ163" s="292" t="str">
        <f ca="true">+IF(OFFSET('Sanitation Data'!$G$28,0,10*ROW('Sanitation Data'!G157))="","",OFFSET('Sanitation Data'!$G$28,0,10*ROW('Sanitation Data'!G157)))</f>
        <v/>
      </c>
      <c r="DA163" s="292" t="str">
        <f ca="true">+IF(OFFSET('Sanitation Data'!$G$29,0,10*ROW('Sanitation Data'!G157))="","",OFFSET('Sanitation Data'!$G$29,0,10*ROW('Sanitation Data'!G157)))</f>
        <v/>
      </c>
      <c r="DB163" s="292" t="str">
        <f ca="true">+IF(OFFSET('Sanitation Data'!$G$30,0,10*ROW('Sanitation Data'!G157))="","",OFFSET('Sanitation Data'!$G$30,0,10*ROW('Sanitation Data'!G157)))</f>
        <v/>
      </c>
      <c r="DC163" s="292" t="str">
        <f ca="true">+IF(OFFSET('Sanitation Data'!$G$31,0,10*ROW('Sanitation Data'!G157))="","",OFFSET('Sanitation Data'!$G$31,0,10*ROW('Sanitation Data'!G157)))</f>
        <v/>
      </c>
      <c r="DD163" s="292" t="str">
        <f ca="true">+IF(OFFSET('Sanitation Data'!$G$32,0,10*ROW('Sanitation Data'!G157))="","",OFFSET('Sanitation Data'!$G$32,0,10*ROW('Sanitation Data'!G157)))</f>
        <v/>
      </c>
      <c r="DE163" s="292" t="str">
        <f ca="true">+IF(OFFSET('Sanitation Data'!$H$28,0,10*ROW('Sanitation Data'!H157))="","",OFFSET('Sanitation Data'!$H$28,0,10*ROW('Sanitation Data'!H157)))</f>
        <v/>
      </c>
      <c r="DF163" s="292" t="str">
        <f ca="true">+IF(OFFSET('Sanitation Data'!$H$29,0,10*ROW('Sanitation Data'!H157))="","",OFFSET('Sanitation Data'!$H$29,0,10*ROW('Sanitation Data'!H157)))</f>
        <v/>
      </c>
      <c r="DG163" s="292" t="str">
        <f ca="true">+IF(OFFSET('Sanitation Data'!$H$30,0,10*ROW('Sanitation Data'!H157))="","",OFFSET('Sanitation Data'!$H$30,0,10*ROW('Sanitation Data'!H157)))</f>
        <v/>
      </c>
      <c r="DH163" s="292" t="str">
        <f ca="true">+IF(OFFSET('Sanitation Data'!$H$31,0,10*ROW('Sanitation Data'!H157))="","",OFFSET('Sanitation Data'!$H$31,0,10*ROW('Sanitation Data'!H157)))</f>
        <v/>
      </c>
      <c r="DI163" s="292" t="str">
        <f ca="true">+IF(OFFSET('Sanitation Data'!$H$32,0,10*ROW('Sanitation Data'!H157))="","",OFFSET('Sanitation Data'!$H$32,0,10*ROW('Sanitation Data'!H157)))</f>
        <v/>
      </c>
      <c r="DJ163" s="292" t="str">
        <f ca="true">+IF(OFFSET('Sanitation Data'!$I$28,0,10*ROW('Sanitation Data'!I157))="","",OFFSET('Sanitation Data'!$I$28,0,10*ROW('Sanitation Data'!I157)))</f>
        <v/>
      </c>
      <c r="DK163" s="292" t="str">
        <f ca="true">+IF(OFFSET('Sanitation Data'!$I$29,0,10*ROW('Sanitation Data'!I157))="","",OFFSET('Sanitation Data'!$I$29,0,10*ROW('Sanitation Data'!I157)))</f>
        <v/>
      </c>
      <c r="DL163" s="292" t="str">
        <f ca="true">+IF(OFFSET('Sanitation Data'!$I$30,0,10*ROW('Sanitation Data'!I157))="","",OFFSET('Sanitation Data'!$I$30,0,10*ROW('Sanitation Data'!I157)))</f>
        <v/>
      </c>
      <c r="DM163" s="292" t="str">
        <f ca="true">+IF(OFFSET('Sanitation Data'!$I$31,0,10*ROW('Sanitation Data'!I157))="","",OFFSET('Sanitation Data'!$I$31,0,10*ROW('Sanitation Data'!I157)))</f>
        <v/>
      </c>
      <c r="DN163" s="292" t="str">
        <f ca="true">+IF(OFFSET('Sanitation Data'!$I$32,0,10*ROW('Sanitation Data'!I157))="","",OFFSET('Sanitation Data'!$I$32,0,10*ROW('Sanitation Data'!I157)))</f>
        <v/>
      </c>
      <c r="DO163" s="292" t="str">
        <f ca="true">+IF(OFFSET('Hygiene Data'!$D$11,0,10*ROW('Hygiene Data'!D157))="","",OFFSET('Hygiene Data'!$D$11,0,10*ROW('Hygiene Data'!D157)))</f>
        <v/>
      </c>
      <c r="DP163" s="292" t="str">
        <f ca="true">+IF(OFFSET('Hygiene Data'!$D$12,0,10*ROW('Hygiene Data'!D157))="","",OFFSET('Hygiene Data'!$D$12,0,10*ROW('Hygiene Data'!D157)))</f>
        <v/>
      </c>
      <c r="DQ163" s="292" t="str">
        <f ca="true">+IF(OFFSET('Hygiene Data'!$D$13,0,10*ROW('Hygiene Data'!D157))="","",OFFSET('Hygiene Data'!$D$13,0,10*ROW('Hygiene Data'!D157)))</f>
        <v/>
      </c>
      <c r="DR163" s="292" t="str">
        <f ca="true">+IF(OFFSET('Hygiene Data'!$E$11,0,10*ROW('Hygiene Data'!E157))="","",OFFSET('Hygiene Data'!$E$11,0,10*ROW('Hygiene Data'!E157)))</f>
        <v/>
      </c>
      <c r="DS163" s="292" t="str">
        <f ca="true">+IF(OFFSET('Hygiene Data'!$E$12,0,10*ROW('Hygiene Data'!E157))="","",OFFSET('Hygiene Data'!$E$12,0,10*ROW('Hygiene Data'!E157)))</f>
        <v/>
      </c>
      <c r="DT163" s="292" t="str">
        <f ca="true">+IF(OFFSET('Hygiene Data'!$E$13,0,10*ROW('Hygiene Data'!E157))="","",OFFSET('Hygiene Data'!$E$13,0,10*ROW('Hygiene Data'!E157)))</f>
        <v/>
      </c>
      <c r="DU163" s="292" t="str">
        <f ca="true">+IF(OFFSET('Hygiene Data'!$F$11,0,10*ROW('Hygiene Data'!F157))="","",OFFSET('Hygiene Data'!$F$11,0,10*ROW('Hygiene Data'!F157)))</f>
        <v/>
      </c>
      <c r="DV163" s="292" t="str">
        <f ca="true">+IF(OFFSET('Hygiene Data'!$F$12,0,10*ROW('Hygiene Data'!F157))="","",OFFSET('Hygiene Data'!$F$12,0,10*ROW('Hygiene Data'!F157)))</f>
        <v/>
      </c>
      <c r="DW163" s="292" t="str">
        <f ca="true">+IF(OFFSET('Hygiene Data'!$F$13,0,10*ROW('Hygiene Data'!F157))="","",OFFSET('Hygiene Data'!$F$13,0,10*ROW('Hygiene Data'!F157)))</f>
        <v/>
      </c>
      <c r="DX163" s="292" t="str">
        <f ca="true">+IF(OFFSET('Hygiene Data'!$G$11,0,10*ROW('Hygiene Data'!G157))="","",OFFSET('Hygiene Data'!$G$11,0,10*ROW('Hygiene Data'!G157)))</f>
        <v/>
      </c>
      <c r="DY163" s="292" t="str">
        <f ca="true">+IF(OFFSET('Hygiene Data'!$G$12,0,10*ROW('Hygiene Data'!G157))="","",OFFSET('Hygiene Data'!$G$12,0,10*ROW('Hygiene Data'!G157)))</f>
        <v/>
      </c>
      <c r="DZ163" s="292" t="str">
        <f ca="true">+IF(OFFSET('Hygiene Data'!$G$13,0,10*ROW('Hygiene Data'!G157))="","",OFFSET('Hygiene Data'!$G$13,0,10*ROW('Hygiene Data'!G157)))</f>
        <v/>
      </c>
      <c r="EA163" s="292" t="str">
        <f ca="true">+IF(OFFSET('Hygiene Data'!$H$11,0,10*ROW('Hygiene Data'!H157))="","",OFFSET('Hygiene Data'!$H$11,0,10*ROW('Hygiene Data'!H157)))</f>
        <v/>
      </c>
      <c r="EB163" s="292" t="str">
        <f ca="true">+IF(OFFSET('Hygiene Data'!$H$12,0,10*ROW('Hygiene Data'!H157))="","",OFFSET('Hygiene Data'!$H$12,0,10*ROW('Hygiene Data'!H157)))</f>
        <v/>
      </c>
      <c r="EC163" s="292" t="str">
        <f ca="true">+IF(OFFSET('Hygiene Data'!$H$13,0,10*ROW('Hygiene Data'!H157))="","",OFFSET('Hygiene Data'!$H$13,0,10*ROW('Hygiene Data'!H157)))</f>
        <v/>
      </c>
      <c r="ED163" s="292" t="str">
        <f ca="true">+IF(OFFSET('Hygiene Data'!$I$11,0,10*ROW('Hygiene Data'!I157))="","",OFFSET('Hygiene Data'!$I$11,0,10*ROW('Hygiene Data'!I157)))</f>
        <v/>
      </c>
      <c r="EE163" s="292" t="str">
        <f ca="true">+IF(OFFSET('Hygiene Data'!$I$12,0,10*ROW('Hygiene Data'!I157))="","",OFFSET('Hygiene Data'!$I$12,0,10*ROW('Hygiene Data'!I157)))</f>
        <v/>
      </c>
      <c r="EF163" s="29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8"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2"/>
      <c r="BS164" s="292" t="str">
        <f ca="true">+IF(OFFSET('Water Data'!$D$27,0,10*ROW('Water Data'!D158))="","",OFFSET('Water Data'!$D$27,0,10*ROW('Water Data'!D158)))</f>
        <v/>
      </c>
      <c r="BT164" s="292" t="str">
        <f ca="true">+IF(OFFSET('Water Data'!$D$28,0,10*ROW('Water Data'!D158))="","",OFFSET('Water Data'!$D$28,0,10*ROW('Water Data'!D158)))</f>
        <v/>
      </c>
      <c r="BU164" s="292" t="str">
        <f ca="true">+IF(OFFSET('Water Data'!$D$29,0,10*ROW('Water Data'!D158))="","",OFFSET('Water Data'!$D$29,0,10*ROW('Water Data'!D158)))</f>
        <v/>
      </c>
      <c r="BV164" s="292" t="str">
        <f ca="true">+IF(OFFSET('Water Data'!$E$27,0,10*ROW('Water Data'!E158))="","",OFFSET('Water Data'!$E$27,0,10*ROW('Water Data'!E158)))</f>
        <v/>
      </c>
      <c r="BW164" s="292" t="str">
        <f ca="true">+IF(OFFSET('Water Data'!$E$28,0,10*ROW('Water Data'!E158))="","",OFFSET('Water Data'!$E$28,0,10*ROW('Water Data'!E158)))</f>
        <v/>
      </c>
      <c r="BX164" s="292" t="str">
        <f ca="true">+IF(OFFSET('Water Data'!$E$29,0,10*ROW('Water Data'!E158))="","",OFFSET('Water Data'!$E$29,0,10*ROW('Water Data'!E158)))</f>
        <v/>
      </c>
      <c r="BY164" s="292" t="str">
        <f ca="true">+IF(OFFSET('Water Data'!$F$27,0,10*ROW('Water Data'!F158))="","",OFFSET('Water Data'!$F$27,0,10*ROW('Water Data'!F158)))</f>
        <v/>
      </c>
      <c r="BZ164" s="292" t="str">
        <f ca="true">+IF(OFFSET('Water Data'!$F$28,0,10*ROW('Water Data'!F158))="","",OFFSET('Water Data'!$F$28,0,10*ROW('Water Data'!F158)))</f>
        <v/>
      </c>
      <c r="CA164" s="292" t="str">
        <f ca="true">+IF(OFFSET('Water Data'!$F$29,0,10*ROW('Water Data'!F158))="","",OFFSET('Water Data'!$F$29,0,10*ROW('Water Data'!F158)))</f>
        <v/>
      </c>
      <c r="CB164" s="292" t="str">
        <f ca="true">+IF(OFFSET('Water Data'!$G$27,0,10*ROW('Water Data'!G158))="","",OFFSET('Water Data'!$G$27,0,10*ROW('Water Data'!G158)))</f>
        <v/>
      </c>
      <c r="CC164" s="292" t="str">
        <f ca="true">+IF(OFFSET('Water Data'!$G$28,0,10*ROW('Water Data'!G158))="","",OFFSET('Water Data'!$G$28,0,10*ROW('Water Data'!G158)))</f>
        <v/>
      </c>
      <c r="CD164" s="292" t="str">
        <f ca="true">+IF(OFFSET('Water Data'!$G$29,0,10*ROW('Water Data'!G158))="","",OFFSET('Water Data'!$G$29,0,10*ROW('Water Data'!G158)))</f>
        <v/>
      </c>
      <c r="CE164" s="292" t="str">
        <f ca="true">+IF(OFFSET('Water Data'!$H$27,0,10*ROW('Water Data'!H158))="","",OFFSET('Water Data'!$H$27,0,10*ROW('Water Data'!H158)))</f>
        <v/>
      </c>
      <c r="CF164" s="292" t="str">
        <f ca="true">+IF(OFFSET('Water Data'!$H$28,0,10*ROW('Water Data'!H158))="","",OFFSET('Water Data'!$H$28,0,10*ROW('Water Data'!H158)))</f>
        <v/>
      </c>
      <c r="CG164" s="292" t="str">
        <f ca="true">+IF(OFFSET('Water Data'!$H$29,0,10*ROW('Water Data'!H158))="","",OFFSET('Water Data'!$H$29,0,10*ROW('Water Data'!H158)))</f>
        <v/>
      </c>
      <c r="CH164" s="292" t="str">
        <f ca="true">+IF(OFFSET('Water Data'!$I$27,0,10*ROW('Water Data'!I158))="","",OFFSET('Water Data'!$I$27,0,10*ROW('Water Data'!I158)))</f>
        <v/>
      </c>
      <c r="CI164" s="292" t="str">
        <f ca="true">+IF(OFFSET('Water Data'!$I$28,0,10*ROW('Water Data'!I158))="","",OFFSET('Water Data'!$I$28,0,10*ROW('Water Data'!I158)))</f>
        <v/>
      </c>
      <c r="CJ164" s="292" t="str">
        <f ca="true">+IF(OFFSET('Water Data'!$I$29,0,10*ROW('Water Data'!I158))="","",OFFSET('Water Data'!$I$29,0,10*ROW('Water Data'!I158)))</f>
        <v/>
      </c>
      <c r="CK164" s="292" t="str">
        <f ca="true">+IF(OFFSET('Sanitation Data'!$D$28,0,10*ROW('Sanitation Data'!D158))="","",OFFSET('Sanitation Data'!$D$28,0,10*ROW('Sanitation Data'!D158)))</f>
        <v/>
      </c>
      <c r="CL164" s="292" t="str">
        <f ca="true">+IF(OFFSET('Sanitation Data'!$D$29,0,10*ROW('Sanitation Data'!D158))="","",OFFSET('Sanitation Data'!$D$29,0,10*ROW('Sanitation Data'!D158)))</f>
        <v/>
      </c>
      <c r="CM164" s="292" t="str">
        <f ca="true">+IF(OFFSET('Sanitation Data'!$D$30,0,10*ROW('Sanitation Data'!D158))="","",OFFSET('Sanitation Data'!$D$30,0,10*ROW('Sanitation Data'!D158)))</f>
        <v/>
      </c>
      <c r="CN164" s="292" t="str">
        <f ca="true">+IF(OFFSET('Sanitation Data'!$D$31,0,10*ROW('Sanitation Data'!D158))="","",OFFSET('Sanitation Data'!$D$31,0,10*ROW('Sanitation Data'!D158)))</f>
        <v/>
      </c>
      <c r="CO164" s="292" t="str">
        <f ca="true">+IF(OFFSET('Sanitation Data'!$D$32,0,10*ROW('Sanitation Data'!D158))="","",OFFSET('Sanitation Data'!$D$32,0,10*ROW('Sanitation Data'!D158)))</f>
        <v/>
      </c>
      <c r="CP164" s="292" t="str">
        <f ca="true">+IF(OFFSET('Sanitation Data'!$E$28,0,10*ROW('Sanitation Data'!E158))="","",OFFSET('Sanitation Data'!$E$28,0,10*ROW('Sanitation Data'!E158)))</f>
        <v/>
      </c>
      <c r="CQ164" s="292" t="str">
        <f ca="true">+IF(OFFSET('Sanitation Data'!$E$29,0,10*ROW('Sanitation Data'!E158))="","",OFFSET('Sanitation Data'!$E$29,0,10*ROW('Sanitation Data'!E158)))</f>
        <v/>
      </c>
      <c r="CR164" s="292" t="str">
        <f ca="true">+IF(OFFSET('Sanitation Data'!$E$30,0,10*ROW('Sanitation Data'!E158))="","",OFFSET('Sanitation Data'!$E$30,0,10*ROW('Sanitation Data'!E158)))</f>
        <v/>
      </c>
      <c r="CS164" s="292" t="str">
        <f ca="true">+IF(OFFSET('Sanitation Data'!$E$31,0,10*ROW('Sanitation Data'!E158))="","",OFFSET('Sanitation Data'!$E$31,0,10*ROW('Sanitation Data'!E158)))</f>
        <v/>
      </c>
      <c r="CT164" s="292" t="str">
        <f ca="true">+IF(OFFSET('Sanitation Data'!$E$32,0,10*ROW('Sanitation Data'!E158))="","",OFFSET('Sanitation Data'!$E$32,0,10*ROW('Sanitation Data'!E158)))</f>
        <v/>
      </c>
      <c r="CU164" s="292" t="str">
        <f ca="true">+IF(OFFSET('Sanitation Data'!$F$28,0,10*ROW('Sanitation Data'!F158))="","",OFFSET('Sanitation Data'!$F$28,0,10*ROW('Sanitation Data'!F158)))</f>
        <v/>
      </c>
      <c r="CV164" s="292" t="str">
        <f ca="true">+IF(OFFSET('Sanitation Data'!$F$29,0,10*ROW('Sanitation Data'!F158))="","",OFFSET('Sanitation Data'!$F$29,0,10*ROW('Sanitation Data'!F158)))</f>
        <v/>
      </c>
      <c r="CW164" s="292" t="str">
        <f ca="true">+IF(OFFSET('Sanitation Data'!$F$30,0,10*ROW('Sanitation Data'!F158))="","",OFFSET('Sanitation Data'!$F$30,0,10*ROW('Sanitation Data'!F158)))</f>
        <v/>
      </c>
      <c r="CX164" s="292" t="str">
        <f ca="true">+IF(OFFSET('Sanitation Data'!$F$31,0,10*ROW('Sanitation Data'!F158))="","",OFFSET('Sanitation Data'!$F$31,0,10*ROW('Sanitation Data'!F158)))</f>
        <v/>
      </c>
      <c r="CY164" s="292" t="str">
        <f ca="true">+IF(OFFSET('Sanitation Data'!$F$32,0,10*ROW('Sanitation Data'!F158))="","",OFFSET('Sanitation Data'!$F$32,0,10*ROW('Sanitation Data'!F158)))</f>
        <v/>
      </c>
      <c r="CZ164" s="292" t="str">
        <f ca="true">+IF(OFFSET('Sanitation Data'!$G$28,0,10*ROW('Sanitation Data'!G158))="","",OFFSET('Sanitation Data'!$G$28,0,10*ROW('Sanitation Data'!G158)))</f>
        <v/>
      </c>
      <c r="DA164" s="292" t="str">
        <f ca="true">+IF(OFFSET('Sanitation Data'!$G$29,0,10*ROW('Sanitation Data'!G158))="","",OFFSET('Sanitation Data'!$G$29,0,10*ROW('Sanitation Data'!G158)))</f>
        <v/>
      </c>
      <c r="DB164" s="292" t="str">
        <f ca="true">+IF(OFFSET('Sanitation Data'!$G$30,0,10*ROW('Sanitation Data'!G158))="","",OFFSET('Sanitation Data'!$G$30,0,10*ROW('Sanitation Data'!G158)))</f>
        <v/>
      </c>
      <c r="DC164" s="292" t="str">
        <f ca="true">+IF(OFFSET('Sanitation Data'!$G$31,0,10*ROW('Sanitation Data'!G158))="","",OFFSET('Sanitation Data'!$G$31,0,10*ROW('Sanitation Data'!G158)))</f>
        <v/>
      </c>
      <c r="DD164" s="292" t="str">
        <f ca="true">+IF(OFFSET('Sanitation Data'!$G$32,0,10*ROW('Sanitation Data'!G158))="","",OFFSET('Sanitation Data'!$G$32,0,10*ROW('Sanitation Data'!G158)))</f>
        <v/>
      </c>
      <c r="DE164" s="292" t="str">
        <f ca="true">+IF(OFFSET('Sanitation Data'!$H$28,0,10*ROW('Sanitation Data'!H158))="","",OFFSET('Sanitation Data'!$H$28,0,10*ROW('Sanitation Data'!H158)))</f>
        <v/>
      </c>
      <c r="DF164" s="292" t="str">
        <f ca="true">+IF(OFFSET('Sanitation Data'!$H$29,0,10*ROW('Sanitation Data'!H158))="","",OFFSET('Sanitation Data'!$H$29,0,10*ROW('Sanitation Data'!H158)))</f>
        <v/>
      </c>
      <c r="DG164" s="292" t="str">
        <f ca="true">+IF(OFFSET('Sanitation Data'!$H$30,0,10*ROW('Sanitation Data'!H158))="","",OFFSET('Sanitation Data'!$H$30,0,10*ROW('Sanitation Data'!H158)))</f>
        <v/>
      </c>
      <c r="DH164" s="292" t="str">
        <f ca="true">+IF(OFFSET('Sanitation Data'!$H$31,0,10*ROW('Sanitation Data'!H158))="","",OFFSET('Sanitation Data'!$H$31,0,10*ROW('Sanitation Data'!H158)))</f>
        <v/>
      </c>
      <c r="DI164" s="292" t="str">
        <f ca="true">+IF(OFFSET('Sanitation Data'!$H$32,0,10*ROW('Sanitation Data'!H158))="","",OFFSET('Sanitation Data'!$H$32,0,10*ROW('Sanitation Data'!H158)))</f>
        <v/>
      </c>
      <c r="DJ164" s="292" t="str">
        <f ca="true">+IF(OFFSET('Sanitation Data'!$I$28,0,10*ROW('Sanitation Data'!I158))="","",OFFSET('Sanitation Data'!$I$28,0,10*ROW('Sanitation Data'!I158)))</f>
        <v/>
      </c>
      <c r="DK164" s="292" t="str">
        <f ca="true">+IF(OFFSET('Sanitation Data'!$I$29,0,10*ROW('Sanitation Data'!I158))="","",OFFSET('Sanitation Data'!$I$29,0,10*ROW('Sanitation Data'!I158)))</f>
        <v/>
      </c>
      <c r="DL164" s="292" t="str">
        <f ca="true">+IF(OFFSET('Sanitation Data'!$I$30,0,10*ROW('Sanitation Data'!I158))="","",OFFSET('Sanitation Data'!$I$30,0,10*ROW('Sanitation Data'!I158)))</f>
        <v/>
      </c>
      <c r="DM164" s="292" t="str">
        <f ca="true">+IF(OFFSET('Sanitation Data'!$I$31,0,10*ROW('Sanitation Data'!I158))="","",OFFSET('Sanitation Data'!$I$31,0,10*ROW('Sanitation Data'!I158)))</f>
        <v/>
      </c>
      <c r="DN164" s="292" t="str">
        <f ca="true">+IF(OFFSET('Sanitation Data'!$I$32,0,10*ROW('Sanitation Data'!I158))="","",OFFSET('Sanitation Data'!$I$32,0,10*ROW('Sanitation Data'!I158)))</f>
        <v/>
      </c>
      <c r="DO164" s="292" t="str">
        <f ca="true">+IF(OFFSET('Hygiene Data'!$D$11,0,10*ROW('Hygiene Data'!D158))="","",OFFSET('Hygiene Data'!$D$11,0,10*ROW('Hygiene Data'!D158)))</f>
        <v/>
      </c>
      <c r="DP164" s="292" t="str">
        <f ca="true">+IF(OFFSET('Hygiene Data'!$D$12,0,10*ROW('Hygiene Data'!D158))="","",OFFSET('Hygiene Data'!$D$12,0,10*ROW('Hygiene Data'!D158)))</f>
        <v/>
      </c>
      <c r="DQ164" s="292" t="str">
        <f ca="true">+IF(OFFSET('Hygiene Data'!$D$13,0,10*ROW('Hygiene Data'!D158))="","",OFFSET('Hygiene Data'!$D$13,0,10*ROW('Hygiene Data'!D158)))</f>
        <v/>
      </c>
      <c r="DR164" s="292" t="str">
        <f ca="true">+IF(OFFSET('Hygiene Data'!$E$11,0,10*ROW('Hygiene Data'!E158))="","",OFFSET('Hygiene Data'!$E$11,0,10*ROW('Hygiene Data'!E158)))</f>
        <v/>
      </c>
      <c r="DS164" s="292" t="str">
        <f ca="true">+IF(OFFSET('Hygiene Data'!$E$12,0,10*ROW('Hygiene Data'!E158))="","",OFFSET('Hygiene Data'!$E$12,0,10*ROW('Hygiene Data'!E158)))</f>
        <v/>
      </c>
      <c r="DT164" s="292" t="str">
        <f ca="true">+IF(OFFSET('Hygiene Data'!$E$13,0,10*ROW('Hygiene Data'!E158))="","",OFFSET('Hygiene Data'!$E$13,0,10*ROW('Hygiene Data'!E158)))</f>
        <v/>
      </c>
      <c r="DU164" s="292" t="str">
        <f ca="true">+IF(OFFSET('Hygiene Data'!$F$11,0,10*ROW('Hygiene Data'!F158))="","",OFFSET('Hygiene Data'!$F$11,0,10*ROW('Hygiene Data'!F158)))</f>
        <v/>
      </c>
      <c r="DV164" s="292" t="str">
        <f ca="true">+IF(OFFSET('Hygiene Data'!$F$12,0,10*ROW('Hygiene Data'!F158))="","",OFFSET('Hygiene Data'!$F$12,0,10*ROW('Hygiene Data'!F158)))</f>
        <v/>
      </c>
      <c r="DW164" s="292" t="str">
        <f ca="true">+IF(OFFSET('Hygiene Data'!$F$13,0,10*ROW('Hygiene Data'!F158))="","",OFFSET('Hygiene Data'!$F$13,0,10*ROW('Hygiene Data'!F158)))</f>
        <v/>
      </c>
      <c r="DX164" s="292" t="str">
        <f ca="true">+IF(OFFSET('Hygiene Data'!$G$11,0,10*ROW('Hygiene Data'!G158))="","",OFFSET('Hygiene Data'!$G$11,0,10*ROW('Hygiene Data'!G158)))</f>
        <v/>
      </c>
      <c r="DY164" s="292" t="str">
        <f ca="true">+IF(OFFSET('Hygiene Data'!$G$12,0,10*ROW('Hygiene Data'!G158))="","",OFFSET('Hygiene Data'!$G$12,0,10*ROW('Hygiene Data'!G158)))</f>
        <v/>
      </c>
      <c r="DZ164" s="292" t="str">
        <f ca="true">+IF(OFFSET('Hygiene Data'!$G$13,0,10*ROW('Hygiene Data'!G158))="","",OFFSET('Hygiene Data'!$G$13,0,10*ROW('Hygiene Data'!G158)))</f>
        <v/>
      </c>
      <c r="EA164" s="292" t="str">
        <f ca="true">+IF(OFFSET('Hygiene Data'!$H$11,0,10*ROW('Hygiene Data'!H158))="","",OFFSET('Hygiene Data'!$H$11,0,10*ROW('Hygiene Data'!H158)))</f>
        <v/>
      </c>
      <c r="EB164" s="292" t="str">
        <f ca="true">+IF(OFFSET('Hygiene Data'!$H$12,0,10*ROW('Hygiene Data'!H158))="","",OFFSET('Hygiene Data'!$H$12,0,10*ROW('Hygiene Data'!H158)))</f>
        <v/>
      </c>
      <c r="EC164" s="292" t="str">
        <f ca="true">+IF(OFFSET('Hygiene Data'!$H$13,0,10*ROW('Hygiene Data'!H158))="","",OFFSET('Hygiene Data'!$H$13,0,10*ROW('Hygiene Data'!H158)))</f>
        <v/>
      </c>
      <c r="ED164" s="292" t="str">
        <f ca="true">+IF(OFFSET('Hygiene Data'!$I$11,0,10*ROW('Hygiene Data'!I158))="","",OFFSET('Hygiene Data'!$I$11,0,10*ROW('Hygiene Data'!I158)))</f>
        <v/>
      </c>
      <c r="EE164" s="292" t="str">
        <f ca="true">+IF(OFFSET('Hygiene Data'!$I$12,0,10*ROW('Hygiene Data'!I158))="","",OFFSET('Hygiene Data'!$I$12,0,10*ROW('Hygiene Data'!I158)))</f>
        <v/>
      </c>
      <c r="EF164" s="29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8"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2"/>
      <c r="BS165" s="292" t="str">
        <f ca="true">+IF(OFFSET('Water Data'!$D$27,0,10*ROW('Water Data'!D159))="","",OFFSET('Water Data'!$D$27,0,10*ROW('Water Data'!D159)))</f>
        <v/>
      </c>
      <c r="BT165" s="292" t="str">
        <f ca="true">+IF(OFFSET('Water Data'!$D$28,0,10*ROW('Water Data'!D159))="","",OFFSET('Water Data'!$D$28,0,10*ROW('Water Data'!D159)))</f>
        <v/>
      </c>
      <c r="BU165" s="292" t="str">
        <f ca="true">+IF(OFFSET('Water Data'!$D$29,0,10*ROW('Water Data'!D159))="","",OFFSET('Water Data'!$D$29,0,10*ROW('Water Data'!D159)))</f>
        <v/>
      </c>
      <c r="BV165" s="292" t="str">
        <f ca="true">+IF(OFFSET('Water Data'!$E$27,0,10*ROW('Water Data'!E159))="","",OFFSET('Water Data'!$E$27,0,10*ROW('Water Data'!E159)))</f>
        <v/>
      </c>
      <c r="BW165" s="292" t="str">
        <f ca="true">+IF(OFFSET('Water Data'!$E$28,0,10*ROW('Water Data'!E159))="","",OFFSET('Water Data'!$E$28,0,10*ROW('Water Data'!E159)))</f>
        <v/>
      </c>
      <c r="BX165" s="292" t="str">
        <f ca="true">+IF(OFFSET('Water Data'!$E$29,0,10*ROW('Water Data'!E159))="","",OFFSET('Water Data'!$E$29,0,10*ROW('Water Data'!E159)))</f>
        <v/>
      </c>
      <c r="BY165" s="292" t="str">
        <f ca="true">+IF(OFFSET('Water Data'!$F$27,0,10*ROW('Water Data'!F159))="","",OFFSET('Water Data'!$F$27,0,10*ROW('Water Data'!F159)))</f>
        <v/>
      </c>
      <c r="BZ165" s="292" t="str">
        <f ca="true">+IF(OFFSET('Water Data'!$F$28,0,10*ROW('Water Data'!F159))="","",OFFSET('Water Data'!$F$28,0,10*ROW('Water Data'!F159)))</f>
        <v/>
      </c>
      <c r="CA165" s="292" t="str">
        <f ca="true">+IF(OFFSET('Water Data'!$F$29,0,10*ROW('Water Data'!F159))="","",OFFSET('Water Data'!$F$29,0,10*ROW('Water Data'!F159)))</f>
        <v/>
      </c>
      <c r="CB165" s="292" t="str">
        <f ca="true">+IF(OFFSET('Water Data'!$G$27,0,10*ROW('Water Data'!G159))="","",OFFSET('Water Data'!$G$27,0,10*ROW('Water Data'!G159)))</f>
        <v/>
      </c>
      <c r="CC165" s="292" t="str">
        <f ca="true">+IF(OFFSET('Water Data'!$G$28,0,10*ROW('Water Data'!G159))="","",OFFSET('Water Data'!$G$28,0,10*ROW('Water Data'!G159)))</f>
        <v/>
      </c>
      <c r="CD165" s="292" t="str">
        <f ca="true">+IF(OFFSET('Water Data'!$G$29,0,10*ROW('Water Data'!G159))="","",OFFSET('Water Data'!$G$29,0,10*ROW('Water Data'!G159)))</f>
        <v/>
      </c>
      <c r="CE165" s="292" t="str">
        <f ca="true">+IF(OFFSET('Water Data'!$H$27,0,10*ROW('Water Data'!H159))="","",OFFSET('Water Data'!$H$27,0,10*ROW('Water Data'!H159)))</f>
        <v/>
      </c>
      <c r="CF165" s="292" t="str">
        <f ca="true">+IF(OFFSET('Water Data'!$H$28,0,10*ROW('Water Data'!H159))="","",OFFSET('Water Data'!$H$28,0,10*ROW('Water Data'!H159)))</f>
        <v/>
      </c>
      <c r="CG165" s="292" t="str">
        <f ca="true">+IF(OFFSET('Water Data'!$H$29,0,10*ROW('Water Data'!H159))="","",OFFSET('Water Data'!$H$29,0,10*ROW('Water Data'!H159)))</f>
        <v/>
      </c>
      <c r="CH165" s="292" t="str">
        <f ca="true">+IF(OFFSET('Water Data'!$I$27,0,10*ROW('Water Data'!I159))="","",OFFSET('Water Data'!$I$27,0,10*ROW('Water Data'!I159)))</f>
        <v/>
      </c>
      <c r="CI165" s="292" t="str">
        <f ca="true">+IF(OFFSET('Water Data'!$I$28,0,10*ROW('Water Data'!I159))="","",OFFSET('Water Data'!$I$28,0,10*ROW('Water Data'!I159)))</f>
        <v/>
      </c>
      <c r="CJ165" s="292" t="str">
        <f ca="true">+IF(OFFSET('Water Data'!$I$29,0,10*ROW('Water Data'!I159))="","",OFFSET('Water Data'!$I$29,0,10*ROW('Water Data'!I159)))</f>
        <v/>
      </c>
      <c r="CK165" s="292" t="str">
        <f ca="true">+IF(OFFSET('Sanitation Data'!$D$28,0,10*ROW('Sanitation Data'!D159))="","",OFFSET('Sanitation Data'!$D$28,0,10*ROW('Sanitation Data'!D159)))</f>
        <v/>
      </c>
      <c r="CL165" s="292" t="str">
        <f ca="true">+IF(OFFSET('Sanitation Data'!$D$29,0,10*ROW('Sanitation Data'!D159))="","",OFFSET('Sanitation Data'!$D$29,0,10*ROW('Sanitation Data'!D159)))</f>
        <v/>
      </c>
      <c r="CM165" s="292" t="str">
        <f ca="true">+IF(OFFSET('Sanitation Data'!$D$30,0,10*ROW('Sanitation Data'!D159))="","",OFFSET('Sanitation Data'!$D$30,0,10*ROW('Sanitation Data'!D159)))</f>
        <v/>
      </c>
      <c r="CN165" s="292" t="str">
        <f ca="true">+IF(OFFSET('Sanitation Data'!$D$31,0,10*ROW('Sanitation Data'!D159))="","",OFFSET('Sanitation Data'!$D$31,0,10*ROW('Sanitation Data'!D159)))</f>
        <v/>
      </c>
      <c r="CO165" s="292" t="str">
        <f ca="true">+IF(OFFSET('Sanitation Data'!$D$32,0,10*ROW('Sanitation Data'!D159))="","",OFFSET('Sanitation Data'!$D$32,0,10*ROW('Sanitation Data'!D159)))</f>
        <v/>
      </c>
      <c r="CP165" s="292" t="str">
        <f ca="true">+IF(OFFSET('Sanitation Data'!$E$28,0,10*ROW('Sanitation Data'!E159))="","",OFFSET('Sanitation Data'!$E$28,0,10*ROW('Sanitation Data'!E159)))</f>
        <v/>
      </c>
      <c r="CQ165" s="292" t="str">
        <f ca="true">+IF(OFFSET('Sanitation Data'!$E$29,0,10*ROW('Sanitation Data'!E159))="","",OFFSET('Sanitation Data'!$E$29,0,10*ROW('Sanitation Data'!E159)))</f>
        <v/>
      </c>
      <c r="CR165" s="292" t="str">
        <f ca="true">+IF(OFFSET('Sanitation Data'!$E$30,0,10*ROW('Sanitation Data'!E159))="","",OFFSET('Sanitation Data'!$E$30,0,10*ROW('Sanitation Data'!E159)))</f>
        <v/>
      </c>
      <c r="CS165" s="292" t="str">
        <f ca="true">+IF(OFFSET('Sanitation Data'!$E$31,0,10*ROW('Sanitation Data'!E159))="","",OFFSET('Sanitation Data'!$E$31,0,10*ROW('Sanitation Data'!E159)))</f>
        <v/>
      </c>
      <c r="CT165" s="292" t="str">
        <f ca="true">+IF(OFFSET('Sanitation Data'!$E$32,0,10*ROW('Sanitation Data'!E159))="","",OFFSET('Sanitation Data'!$E$32,0,10*ROW('Sanitation Data'!E159)))</f>
        <v/>
      </c>
      <c r="CU165" s="292" t="str">
        <f ca="true">+IF(OFFSET('Sanitation Data'!$F$28,0,10*ROW('Sanitation Data'!F159))="","",OFFSET('Sanitation Data'!$F$28,0,10*ROW('Sanitation Data'!F159)))</f>
        <v/>
      </c>
      <c r="CV165" s="292" t="str">
        <f ca="true">+IF(OFFSET('Sanitation Data'!$F$29,0,10*ROW('Sanitation Data'!F159))="","",OFFSET('Sanitation Data'!$F$29,0,10*ROW('Sanitation Data'!F159)))</f>
        <v/>
      </c>
      <c r="CW165" s="292" t="str">
        <f ca="true">+IF(OFFSET('Sanitation Data'!$F$30,0,10*ROW('Sanitation Data'!F159))="","",OFFSET('Sanitation Data'!$F$30,0,10*ROW('Sanitation Data'!F159)))</f>
        <v/>
      </c>
      <c r="CX165" s="292" t="str">
        <f ca="true">+IF(OFFSET('Sanitation Data'!$F$31,0,10*ROW('Sanitation Data'!F159))="","",OFFSET('Sanitation Data'!$F$31,0,10*ROW('Sanitation Data'!F159)))</f>
        <v/>
      </c>
      <c r="CY165" s="292" t="str">
        <f ca="true">+IF(OFFSET('Sanitation Data'!$F$32,0,10*ROW('Sanitation Data'!F159))="","",OFFSET('Sanitation Data'!$F$32,0,10*ROW('Sanitation Data'!F159)))</f>
        <v/>
      </c>
      <c r="CZ165" s="292" t="str">
        <f ca="true">+IF(OFFSET('Sanitation Data'!$G$28,0,10*ROW('Sanitation Data'!G159))="","",OFFSET('Sanitation Data'!$G$28,0,10*ROW('Sanitation Data'!G159)))</f>
        <v/>
      </c>
      <c r="DA165" s="292" t="str">
        <f ca="true">+IF(OFFSET('Sanitation Data'!$G$29,0,10*ROW('Sanitation Data'!G159))="","",OFFSET('Sanitation Data'!$G$29,0,10*ROW('Sanitation Data'!G159)))</f>
        <v/>
      </c>
      <c r="DB165" s="292" t="str">
        <f ca="true">+IF(OFFSET('Sanitation Data'!$G$30,0,10*ROW('Sanitation Data'!G159))="","",OFFSET('Sanitation Data'!$G$30,0,10*ROW('Sanitation Data'!G159)))</f>
        <v/>
      </c>
      <c r="DC165" s="292" t="str">
        <f ca="true">+IF(OFFSET('Sanitation Data'!$G$31,0,10*ROW('Sanitation Data'!G159))="","",OFFSET('Sanitation Data'!$G$31,0,10*ROW('Sanitation Data'!G159)))</f>
        <v/>
      </c>
      <c r="DD165" s="292" t="str">
        <f ca="true">+IF(OFFSET('Sanitation Data'!$G$32,0,10*ROW('Sanitation Data'!G159))="","",OFFSET('Sanitation Data'!$G$32,0,10*ROW('Sanitation Data'!G159)))</f>
        <v/>
      </c>
      <c r="DE165" s="292" t="str">
        <f ca="true">+IF(OFFSET('Sanitation Data'!$H$28,0,10*ROW('Sanitation Data'!H159))="","",OFFSET('Sanitation Data'!$H$28,0,10*ROW('Sanitation Data'!H159)))</f>
        <v/>
      </c>
      <c r="DF165" s="292" t="str">
        <f ca="true">+IF(OFFSET('Sanitation Data'!$H$29,0,10*ROW('Sanitation Data'!H159))="","",OFFSET('Sanitation Data'!$H$29,0,10*ROW('Sanitation Data'!H159)))</f>
        <v/>
      </c>
      <c r="DG165" s="292" t="str">
        <f ca="true">+IF(OFFSET('Sanitation Data'!$H$30,0,10*ROW('Sanitation Data'!H159))="","",OFFSET('Sanitation Data'!$H$30,0,10*ROW('Sanitation Data'!H159)))</f>
        <v/>
      </c>
      <c r="DH165" s="292" t="str">
        <f ca="true">+IF(OFFSET('Sanitation Data'!$H$31,0,10*ROW('Sanitation Data'!H159))="","",OFFSET('Sanitation Data'!$H$31,0,10*ROW('Sanitation Data'!H159)))</f>
        <v/>
      </c>
      <c r="DI165" s="292" t="str">
        <f ca="true">+IF(OFFSET('Sanitation Data'!$H$32,0,10*ROW('Sanitation Data'!H159))="","",OFFSET('Sanitation Data'!$H$32,0,10*ROW('Sanitation Data'!H159)))</f>
        <v/>
      </c>
      <c r="DJ165" s="292" t="str">
        <f ca="true">+IF(OFFSET('Sanitation Data'!$I$28,0,10*ROW('Sanitation Data'!I159))="","",OFFSET('Sanitation Data'!$I$28,0,10*ROW('Sanitation Data'!I159)))</f>
        <v/>
      </c>
      <c r="DK165" s="292" t="str">
        <f ca="true">+IF(OFFSET('Sanitation Data'!$I$29,0,10*ROW('Sanitation Data'!I159))="","",OFFSET('Sanitation Data'!$I$29,0,10*ROW('Sanitation Data'!I159)))</f>
        <v/>
      </c>
      <c r="DL165" s="292" t="str">
        <f ca="true">+IF(OFFSET('Sanitation Data'!$I$30,0,10*ROW('Sanitation Data'!I159))="","",OFFSET('Sanitation Data'!$I$30,0,10*ROW('Sanitation Data'!I159)))</f>
        <v/>
      </c>
      <c r="DM165" s="292" t="str">
        <f ca="true">+IF(OFFSET('Sanitation Data'!$I$31,0,10*ROW('Sanitation Data'!I159))="","",OFFSET('Sanitation Data'!$I$31,0,10*ROW('Sanitation Data'!I159)))</f>
        <v/>
      </c>
      <c r="DN165" s="292" t="str">
        <f ca="true">+IF(OFFSET('Sanitation Data'!$I$32,0,10*ROW('Sanitation Data'!I159))="","",OFFSET('Sanitation Data'!$I$32,0,10*ROW('Sanitation Data'!I159)))</f>
        <v/>
      </c>
      <c r="DO165" s="292" t="str">
        <f ca="true">+IF(OFFSET('Hygiene Data'!$D$11,0,10*ROW('Hygiene Data'!D159))="","",OFFSET('Hygiene Data'!$D$11,0,10*ROW('Hygiene Data'!D159)))</f>
        <v/>
      </c>
      <c r="DP165" s="292" t="str">
        <f ca="true">+IF(OFFSET('Hygiene Data'!$D$12,0,10*ROW('Hygiene Data'!D159))="","",OFFSET('Hygiene Data'!$D$12,0,10*ROW('Hygiene Data'!D159)))</f>
        <v/>
      </c>
      <c r="DQ165" s="292" t="str">
        <f ca="true">+IF(OFFSET('Hygiene Data'!$D$13,0,10*ROW('Hygiene Data'!D159))="","",OFFSET('Hygiene Data'!$D$13,0,10*ROW('Hygiene Data'!D159)))</f>
        <v/>
      </c>
      <c r="DR165" s="292" t="str">
        <f ca="true">+IF(OFFSET('Hygiene Data'!$E$11,0,10*ROW('Hygiene Data'!E159))="","",OFFSET('Hygiene Data'!$E$11,0,10*ROW('Hygiene Data'!E159)))</f>
        <v/>
      </c>
      <c r="DS165" s="292" t="str">
        <f ca="true">+IF(OFFSET('Hygiene Data'!$E$12,0,10*ROW('Hygiene Data'!E159))="","",OFFSET('Hygiene Data'!$E$12,0,10*ROW('Hygiene Data'!E159)))</f>
        <v/>
      </c>
      <c r="DT165" s="292" t="str">
        <f ca="true">+IF(OFFSET('Hygiene Data'!$E$13,0,10*ROW('Hygiene Data'!E159))="","",OFFSET('Hygiene Data'!$E$13,0,10*ROW('Hygiene Data'!E159)))</f>
        <v/>
      </c>
      <c r="DU165" s="292" t="str">
        <f ca="true">+IF(OFFSET('Hygiene Data'!$F$11,0,10*ROW('Hygiene Data'!F159))="","",OFFSET('Hygiene Data'!$F$11,0,10*ROW('Hygiene Data'!F159)))</f>
        <v/>
      </c>
      <c r="DV165" s="292" t="str">
        <f ca="true">+IF(OFFSET('Hygiene Data'!$F$12,0,10*ROW('Hygiene Data'!F159))="","",OFFSET('Hygiene Data'!$F$12,0,10*ROW('Hygiene Data'!F159)))</f>
        <v/>
      </c>
      <c r="DW165" s="292" t="str">
        <f ca="true">+IF(OFFSET('Hygiene Data'!$F$13,0,10*ROW('Hygiene Data'!F159))="","",OFFSET('Hygiene Data'!$F$13,0,10*ROW('Hygiene Data'!F159)))</f>
        <v/>
      </c>
      <c r="DX165" s="292" t="str">
        <f ca="true">+IF(OFFSET('Hygiene Data'!$G$11,0,10*ROW('Hygiene Data'!G159))="","",OFFSET('Hygiene Data'!$G$11,0,10*ROW('Hygiene Data'!G159)))</f>
        <v/>
      </c>
      <c r="DY165" s="292" t="str">
        <f ca="true">+IF(OFFSET('Hygiene Data'!$G$12,0,10*ROW('Hygiene Data'!G159))="","",OFFSET('Hygiene Data'!$G$12,0,10*ROW('Hygiene Data'!G159)))</f>
        <v/>
      </c>
      <c r="DZ165" s="292" t="str">
        <f ca="true">+IF(OFFSET('Hygiene Data'!$G$13,0,10*ROW('Hygiene Data'!G159))="","",OFFSET('Hygiene Data'!$G$13,0,10*ROW('Hygiene Data'!G159)))</f>
        <v/>
      </c>
      <c r="EA165" s="292" t="str">
        <f ca="true">+IF(OFFSET('Hygiene Data'!$H$11,0,10*ROW('Hygiene Data'!H159))="","",OFFSET('Hygiene Data'!$H$11,0,10*ROW('Hygiene Data'!H159)))</f>
        <v/>
      </c>
      <c r="EB165" s="292" t="str">
        <f ca="true">+IF(OFFSET('Hygiene Data'!$H$12,0,10*ROW('Hygiene Data'!H159))="","",OFFSET('Hygiene Data'!$H$12,0,10*ROW('Hygiene Data'!H159)))</f>
        <v/>
      </c>
      <c r="EC165" s="292" t="str">
        <f ca="true">+IF(OFFSET('Hygiene Data'!$H$13,0,10*ROW('Hygiene Data'!H159))="","",OFFSET('Hygiene Data'!$H$13,0,10*ROW('Hygiene Data'!H159)))</f>
        <v/>
      </c>
      <c r="ED165" s="292" t="str">
        <f ca="true">+IF(OFFSET('Hygiene Data'!$I$11,0,10*ROW('Hygiene Data'!I159))="","",OFFSET('Hygiene Data'!$I$11,0,10*ROW('Hygiene Data'!I159)))</f>
        <v/>
      </c>
      <c r="EE165" s="292" t="str">
        <f ca="true">+IF(OFFSET('Hygiene Data'!$I$12,0,10*ROW('Hygiene Data'!I159))="","",OFFSET('Hygiene Data'!$I$12,0,10*ROW('Hygiene Data'!I159)))</f>
        <v/>
      </c>
      <c r="EF165" s="29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8"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2"/>
      <c r="BS166" s="292" t="str">
        <f ca="true">+IF(OFFSET('Water Data'!$D$27,0,10*ROW('Water Data'!D160))="","",OFFSET('Water Data'!$D$27,0,10*ROW('Water Data'!D160)))</f>
        <v/>
      </c>
      <c r="BT166" s="292" t="str">
        <f ca="true">+IF(OFFSET('Water Data'!$D$28,0,10*ROW('Water Data'!D160))="","",OFFSET('Water Data'!$D$28,0,10*ROW('Water Data'!D160)))</f>
        <v/>
      </c>
      <c r="BU166" s="292" t="str">
        <f ca="true">+IF(OFFSET('Water Data'!$D$29,0,10*ROW('Water Data'!D160))="","",OFFSET('Water Data'!$D$29,0,10*ROW('Water Data'!D160)))</f>
        <v/>
      </c>
      <c r="BV166" s="292" t="str">
        <f ca="true">+IF(OFFSET('Water Data'!$E$27,0,10*ROW('Water Data'!E160))="","",OFFSET('Water Data'!$E$27,0,10*ROW('Water Data'!E160)))</f>
        <v/>
      </c>
      <c r="BW166" s="292" t="str">
        <f ca="true">+IF(OFFSET('Water Data'!$E$28,0,10*ROW('Water Data'!E160))="","",OFFSET('Water Data'!$E$28,0,10*ROW('Water Data'!E160)))</f>
        <v/>
      </c>
      <c r="BX166" s="292" t="str">
        <f ca="true">+IF(OFFSET('Water Data'!$E$29,0,10*ROW('Water Data'!E160))="","",OFFSET('Water Data'!$E$29,0,10*ROW('Water Data'!E160)))</f>
        <v/>
      </c>
      <c r="BY166" s="292" t="str">
        <f ca="true">+IF(OFFSET('Water Data'!$F$27,0,10*ROW('Water Data'!F160))="","",OFFSET('Water Data'!$F$27,0,10*ROW('Water Data'!F160)))</f>
        <v/>
      </c>
      <c r="BZ166" s="292" t="str">
        <f ca="true">+IF(OFFSET('Water Data'!$F$28,0,10*ROW('Water Data'!F160))="","",OFFSET('Water Data'!$F$28,0,10*ROW('Water Data'!F160)))</f>
        <v/>
      </c>
      <c r="CA166" s="292" t="str">
        <f ca="true">+IF(OFFSET('Water Data'!$F$29,0,10*ROW('Water Data'!F160))="","",OFFSET('Water Data'!$F$29,0,10*ROW('Water Data'!F160)))</f>
        <v/>
      </c>
      <c r="CB166" s="292" t="str">
        <f ca="true">+IF(OFFSET('Water Data'!$G$27,0,10*ROW('Water Data'!G160))="","",OFFSET('Water Data'!$G$27,0,10*ROW('Water Data'!G160)))</f>
        <v/>
      </c>
      <c r="CC166" s="292" t="str">
        <f ca="true">+IF(OFFSET('Water Data'!$G$28,0,10*ROW('Water Data'!G160))="","",OFFSET('Water Data'!$G$28,0,10*ROW('Water Data'!G160)))</f>
        <v/>
      </c>
      <c r="CD166" s="292" t="str">
        <f ca="true">+IF(OFFSET('Water Data'!$G$29,0,10*ROW('Water Data'!G160))="","",OFFSET('Water Data'!$G$29,0,10*ROW('Water Data'!G160)))</f>
        <v/>
      </c>
      <c r="CE166" s="292" t="str">
        <f ca="true">+IF(OFFSET('Water Data'!$H$27,0,10*ROW('Water Data'!H160))="","",OFFSET('Water Data'!$H$27,0,10*ROW('Water Data'!H160)))</f>
        <v/>
      </c>
      <c r="CF166" s="292" t="str">
        <f ca="true">+IF(OFFSET('Water Data'!$H$28,0,10*ROW('Water Data'!H160))="","",OFFSET('Water Data'!$H$28,0,10*ROW('Water Data'!H160)))</f>
        <v/>
      </c>
      <c r="CG166" s="292" t="str">
        <f ca="true">+IF(OFFSET('Water Data'!$H$29,0,10*ROW('Water Data'!H160))="","",OFFSET('Water Data'!$H$29,0,10*ROW('Water Data'!H160)))</f>
        <v/>
      </c>
      <c r="CH166" s="292" t="str">
        <f ca="true">+IF(OFFSET('Water Data'!$I$27,0,10*ROW('Water Data'!I160))="","",OFFSET('Water Data'!$I$27,0,10*ROW('Water Data'!I160)))</f>
        <v/>
      </c>
      <c r="CI166" s="292" t="str">
        <f ca="true">+IF(OFFSET('Water Data'!$I$28,0,10*ROW('Water Data'!I160))="","",OFFSET('Water Data'!$I$28,0,10*ROW('Water Data'!I160)))</f>
        <v/>
      </c>
      <c r="CJ166" s="292" t="str">
        <f ca="true">+IF(OFFSET('Water Data'!$I$29,0,10*ROW('Water Data'!I160))="","",OFFSET('Water Data'!$I$29,0,10*ROW('Water Data'!I160)))</f>
        <v/>
      </c>
      <c r="CK166" s="292" t="str">
        <f ca="true">+IF(OFFSET('Sanitation Data'!$D$28,0,10*ROW('Sanitation Data'!D160))="","",OFFSET('Sanitation Data'!$D$28,0,10*ROW('Sanitation Data'!D160)))</f>
        <v/>
      </c>
      <c r="CL166" s="292" t="str">
        <f ca="true">+IF(OFFSET('Sanitation Data'!$D$29,0,10*ROW('Sanitation Data'!D160))="","",OFFSET('Sanitation Data'!$D$29,0,10*ROW('Sanitation Data'!D160)))</f>
        <v/>
      </c>
      <c r="CM166" s="292" t="str">
        <f ca="true">+IF(OFFSET('Sanitation Data'!$D$30,0,10*ROW('Sanitation Data'!D160))="","",OFFSET('Sanitation Data'!$D$30,0,10*ROW('Sanitation Data'!D160)))</f>
        <v/>
      </c>
      <c r="CN166" s="292" t="str">
        <f ca="true">+IF(OFFSET('Sanitation Data'!$D$31,0,10*ROW('Sanitation Data'!D160))="","",OFFSET('Sanitation Data'!$D$31,0,10*ROW('Sanitation Data'!D160)))</f>
        <v/>
      </c>
      <c r="CO166" s="292" t="str">
        <f ca="true">+IF(OFFSET('Sanitation Data'!$D$32,0,10*ROW('Sanitation Data'!D160))="","",OFFSET('Sanitation Data'!$D$32,0,10*ROW('Sanitation Data'!D160)))</f>
        <v/>
      </c>
      <c r="CP166" s="292" t="str">
        <f ca="true">+IF(OFFSET('Sanitation Data'!$E$28,0,10*ROW('Sanitation Data'!E160))="","",OFFSET('Sanitation Data'!$E$28,0,10*ROW('Sanitation Data'!E160)))</f>
        <v/>
      </c>
      <c r="CQ166" s="292" t="str">
        <f ca="true">+IF(OFFSET('Sanitation Data'!$E$29,0,10*ROW('Sanitation Data'!E160))="","",OFFSET('Sanitation Data'!$E$29,0,10*ROW('Sanitation Data'!E160)))</f>
        <v/>
      </c>
      <c r="CR166" s="292" t="str">
        <f ca="true">+IF(OFFSET('Sanitation Data'!$E$30,0,10*ROW('Sanitation Data'!E160))="","",OFFSET('Sanitation Data'!$E$30,0,10*ROW('Sanitation Data'!E160)))</f>
        <v/>
      </c>
      <c r="CS166" s="292" t="str">
        <f ca="true">+IF(OFFSET('Sanitation Data'!$E$31,0,10*ROW('Sanitation Data'!E160))="","",OFFSET('Sanitation Data'!$E$31,0,10*ROW('Sanitation Data'!E160)))</f>
        <v/>
      </c>
      <c r="CT166" s="292" t="str">
        <f ca="true">+IF(OFFSET('Sanitation Data'!$E$32,0,10*ROW('Sanitation Data'!E160))="","",OFFSET('Sanitation Data'!$E$32,0,10*ROW('Sanitation Data'!E160)))</f>
        <v/>
      </c>
      <c r="CU166" s="292" t="str">
        <f ca="true">+IF(OFFSET('Sanitation Data'!$F$28,0,10*ROW('Sanitation Data'!F160))="","",OFFSET('Sanitation Data'!$F$28,0,10*ROW('Sanitation Data'!F160)))</f>
        <v/>
      </c>
      <c r="CV166" s="292" t="str">
        <f ca="true">+IF(OFFSET('Sanitation Data'!$F$29,0,10*ROW('Sanitation Data'!F160))="","",OFFSET('Sanitation Data'!$F$29,0,10*ROW('Sanitation Data'!F160)))</f>
        <v/>
      </c>
      <c r="CW166" s="292" t="str">
        <f ca="true">+IF(OFFSET('Sanitation Data'!$F$30,0,10*ROW('Sanitation Data'!F160))="","",OFFSET('Sanitation Data'!$F$30,0,10*ROW('Sanitation Data'!F160)))</f>
        <v/>
      </c>
      <c r="CX166" s="292" t="str">
        <f ca="true">+IF(OFFSET('Sanitation Data'!$F$31,0,10*ROW('Sanitation Data'!F160))="","",OFFSET('Sanitation Data'!$F$31,0,10*ROW('Sanitation Data'!F160)))</f>
        <v/>
      </c>
      <c r="CY166" s="292" t="str">
        <f ca="true">+IF(OFFSET('Sanitation Data'!$F$32,0,10*ROW('Sanitation Data'!F160))="","",OFFSET('Sanitation Data'!$F$32,0,10*ROW('Sanitation Data'!F160)))</f>
        <v/>
      </c>
      <c r="CZ166" s="292" t="str">
        <f ca="true">+IF(OFFSET('Sanitation Data'!$G$28,0,10*ROW('Sanitation Data'!G160))="","",OFFSET('Sanitation Data'!$G$28,0,10*ROW('Sanitation Data'!G160)))</f>
        <v/>
      </c>
      <c r="DA166" s="292" t="str">
        <f ca="true">+IF(OFFSET('Sanitation Data'!$G$29,0,10*ROW('Sanitation Data'!G160))="","",OFFSET('Sanitation Data'!$G$29,0,10*ROW('Sanitation Data'!G160)))</f>
        <v/>
      </c>
      <c r="DB166" s="292" t="str">
        <f ca="true">+IF(OFFSET('Sanitation Data'!$G$30,0,10*ROW('Sanitation Data'!G160))="","",OFFSET('Sanitation Data'!$G$30,0,10*ROW('Sanitation Data'!G160)))</f>
        <v/>
      </c>
      <c r="DC166" s="292" t="str">
        <f ca="true">+IF(OFFSET('Sanitation Data'!$G$31,0,10*ROW('Sanitation Data'!G160))="","",OFFSET('Sanitation Data'!$G$31,0,10*ROW('Sanitation Data'!G160)))</f>
        <v/>
      </c>
      <c r="DD166" s="292" t="str">
        <f ca="true">+IF(OFFSET('Sanitation Data'!$G$32,0,10*ROW('Sanitation Data'!G160))="","",OFFSET('Sanitation Data'!$G$32,0,10*ROW('Sanitation Data'!G160)))</f>
        <v/>
      </c>
      <c r="DE166" s="292" t="str">
        <f ca="true">+IF(OFFSET('Sanitation Data'!$H$28,0,10*ROW('Sanitation Data'!H160))="","",OFFSET('Sanitation Data'!$H$28,0,10*ROW('Sanitation Data'!H160)))</f>
        <v/>
      </c>
      <c r="DF166" s="292" t="str">
        <f ca="true">+IF(OFFSET('Sanitation Data'!$H$29,0,10*ROW('Sanitation Data'!H160))="","",OFFSET('Sanitation Data'!$H$29,0,10*ROW('Sanitation Data'!H160)))</f>
        <v/>
      </c>
      <c r="DG166" s="292" t="str">
        <f ca="true">+IF(OFFSET('Sanitation Data'!$H$30,0,10*ROW('Sanitation Data'!H160))="","",OFFSET('Sanitation Data'!$H$30,0,10*ROW('Sanitation Data'!H160)))</f>
        <v/>
      </c>
      <c r="DH166" s="292" t="str">
        <f ca="true">+IF(OFFSET('Sanitation Data'!$H$31,0,10*ROW('Sanitation Data'!H160))="","",OFFSET('Sanitation Data'!$H$31,0,10*ROW('Sanitation Data'!H160)))</f>
        <v/>
      </c>
      <c r="DI166" s="292" t="str">
        <f ca="true">+IF(OFFSET('Sanitation Data'!$H$32,0,10*ROW('Sanitation Data'!H160))="","",OFFSET('Sanitation Data'!$H$32,0,10*ROW('Sanitation Data'!H160)))</f>
        <v/>
      </c>
      <c r="DJ166" s="292" t="str">
        <f ca="true">+IF(OFFSET('Sanitation Data'!$I$28,0,10*ROW('Sanitation Data'!I160))="","",OFFSET('Sanitation Data'!$I$28,0,10*ROW('Sanitation Data'!I160)))</f>
        <v/>
      </c>
      <c r="DK166" s="292" t="str">
        <f ca="true">+IF(OFFSET('Sanitation Data'!$I$29,0,10*ROW('Sanitation Data'!I160))="","",OFFSET('Sanitation Data'!$I$29,0,10*ROW('Sanitation Data'!I160)))</f>
        <v/>
      </c>
      <c r="DL166" s="292" t="str">
        <f ca="true">+IF(OFFSET('Sanitation Data'!$I$30,0,10*ROW('Sanitation Data'!I160))="","",OFFSET('Sanitation Data'!$I$30,0,10*ROW('Sanitation Data'!I160)))</f>
        <v/>
      </c>
      <c r="DM166" s="292" t="str">
        <f ca="true">+IF(OFFSET('Sanitation Data'!$I$31,0,10*ROW('Sanitation Data'!I160))="","",OFFSET('Sanitation Data'!$I$31,0,10*ROW('Sanitation Data'!I160)))</f>
        <v/>
      </c>
      <c r="DN166" s="292" t="str">
        <f ca="true">+IF(OFFSET('Sanitation Data'!$I$32,0,10*ROW('Sanitation Data'!I160))="","",OFFSET('Sanitation Data'!$I$32,0,10*ROW('Sanitation Data'!I160)))</f>
        <v/>
      </c>
      <c r="DO166" s="292" t="str">
        <f ca="true">+IF(OFFSET('Hygiene Data'!$D$11,0,10*ROW('Hygiene Data'!D160))="","",OFFSET('Hygiene Data'!$D$11,0,10*ROW('Hygiene Data'!D160)))</f>
        <v/>
      </c>
      <c r="DP166" s="292" t="str">
        <f ca="true">+IF(OFFSET('Hygiene Data'!$D$12,0,10*ROW('Hygiene Data'!D160))="","",OFFSET('Hygiene Data'!$D$12,0,10*ROW('Hygiene Data'!D160)))</f>
        <v/>
      </c>
      <c r="DQ166" s="292" t="str">
        <f ca="true">+IF(OFFSET('Hygiene Data'!$D$13,0,10*ROW('Hygiene Data'!D160))="","",OFFSET('Hygiene Data'!$D$13,0,10*ROW('Hygiene Data'!D160)))</f>
        <v/>
      </c>
      <c r="DR166" s="292" t="str">
        <f ca="true">+IF(OFFSET('Hygiene Data'!$E$11,0,10*ROW('Hygiene Data'!E160))="","",OFFSET('Hygiene Data'!$E$11,0,10*ROW('Hygiene Data'!E160)))</f>
        <v/>
      </c>
      <c r="DS166" s="292" t="str">
        <f ca="true">+IF(OFFSET('Hygiene Data'!$E$12,0,10*ROW('Hygiene Data'!E160))="","",OFFSET('Hygiene Data'!$E$12,0,10*ROW('Hygiene Data'!E160)))</f>
        <v/>
      </c>
      <c r="DT166" s="292" t="str">
        <f ca="true">+IF(OFFSET('Hygiene Data'!$E$13,0,10*ROW('Hygiene Data'!E160))="","",OFFSET('Hygiene Data'!$E$13,0,10*ROW('Hygiene Data'!E160)))</f>
        <v/>
      </c>
      <c r="DU166" s="292" t="str">
        <f ca="true">+IF(OFFSET('Hygiene Data'!$F$11,0,10*ROW('Hygiene Data'!F160))="","",OFFSET('Hygiene Data'!$F$11,0,10*ROW('Hygiene Data'!F160)))</f>
        <v/>
      </c>
      <c r="DV166" s="292" t="str">
        <f ca="true">+IF(OFFSET('Hygiene Data'!$F$12,0,10*ROW('Hygiene Data'!F160))="","",OFFSET('Hygiene Data'!$F$12,0,10*ROW('Hygiene Data'!F160)))</f>
        <v/>
      </c>
      <c r="DW166" s="292" t="str">
        <f ca="true">+IF(OFFSET('Hygiene Data'!$F$13,0,10*ROW('Hygiene Data'!F160))="","",OFFSET('Hygiene Data'!$F$13,0,10*ROW('Hygiene Data'!F160)))</f>
        <v/>
      </c>
      <c r="DX166" s="292" t="str">
        <f ca="true">+IF(OFFSET('Hygiene Data'!$G$11,0,10*ROW('Hygiene Data'!G160))="","",OFFSET('Hygiene Data'!$G$11,0,10*ROW('Hygiene Data'!G160)))</f>
        <v/>
      </c>
      <c r="DY166" s="292" t="str">
        <f ca="true">+IF(OFFSET('Hygiene Data'!$G$12,0,10*ROW('Hygiene Data'!G160))="","",OFFSET('Hygiene Data'!$G$12,0,10*ROW('Hygiene Data'!G160)))</f>
        <v/>
      </c>
      <c r="DZ166" s="292" t="str">
        <f ca="true">+IF(OFFSET('Hygiene Data'!$G$13,0,10*ROW('Hygiene Data'!G160))="","",OFFSET('Hygiene Data'!$G$13,0,10*ROW('Hygiene Data'!G160)))</f>
        <v/>
      </c>
      <c r="EA166" s="292" t="str">
        <f ca="true">+IF(OFFSET('Hygiene Data'!$H$11,0,10*ROW('Hygiene Data'!H160))="","",OFFSET('Hygiene Data'!$H$11,0,10*ROW('Hygiene Data'!H160)))</f>
        <v/>
      </c>
      <c r="EB166" s="292" t="str">
        <f ca="true">+IF(OFFSET('Hygiene Data'!$H$12,0,10*ROW('Hygiene Data'!H160))="","",OFFSET('Hygiene Data'!$H$12,0,10*ROW('Hygiene Data'!H160)))</f>
        <v/>
      </c>
      <c r="EC166" s="292" t="str">
        <f ca="true">+IF(OFFSET('Hygiene Data'!$H$13,0,10*ROW('Hygiene Data'!H160))="","",OFFSET('Hygiene Data'!$H$13,0,10*ROW('Hygiene Data'!H160)))</f>
        <v/>
      </c>
      <c r="ED166" s="292" t="str">
        <f ca="true">+IF(OFFSET('Hygiene Data'!$I$11,0,10*ROW('Hygiene Data'!I160))="","",OFFSET('Hygiene Data'!$I$11,0,10*ROW('Hygiene Data'!I160)))</f>
        <v/>
      </c>
      <c r="EE166" s="292" t="str">
        <f ca="true">+IF(OFFSET('Hygiene Data'!$I$12,0,10*ROW('Hygiene Data'!I160))="","",OFFSET('Hygiene Data'!$I$12,0,10*ROW('Hygiene Data'!I160)))</f>
        <v/>
      </c>
      <c r="EF166" s="29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8"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2"/>
      <c r="BS167" s="292" t="str">
        <f ca="true">+IF(OFFSET('Water Data'!$D$27,0,10*ROW('Water Data'!D161))="","",OFFSET('Water Data'!$D$27,0,10*ROW('Water Data'!D161)))</f>
        <v/>
      </c>
      <c r="BT167" s="292" t="str">
        <f ca="true">+IF(OFFSET('Water Data'!$D$28,0,10*ROW('Water Data'!D161))="","",OFFSET('Water Data'!$D$28,0,10*ROW('Water Data'!D161)))</f>
        <v/>
      </c>
      <c r="BU167" s="292" t="str">
        <f ca="true">+IF(OFFSET('Water Data'!$D$29,0,10*ROW('Water Data'!D161))="","",OFFSET('Water Data'!$D$29,0,10*ROW('Water Data'!D161)))</f>
        <v/>
      </c>
      <c r="BV167" s="292" t="str">
        <f ca="true">+IF(OFFSET('Water Data'!$E$27,0,10*ROW('Water Data'!E161))="","",OFFSET('Water Data'!$E$27,0,10*ROW('Water Data'!E161)))</f>
        <v/>
      </c>
      <c r="BW167" s="292" t="str">
        <f ca="true">+IF(OFFSET('Water Data'!$E$28,0,10*ROW('Water Data'!E161))="","",OFFSET('Water Data'!$E$28,0,10*ROW('Water Data'!E161)))</f>
        <v/>
      </c>
      <c r="BX167" s="292" t="str">
        <f ca="true">+IF(OFFSET('Water Data'!$E$29,0,10*ROW('Water Data'!E161))="","",OFFSET('Water Data'!$E$29,0,10*ROW('Water Data'!E161)))</f>
        <v/>
      </c>
      <c r="BY167" s="292" t="str">
        <f ca="true">+IF(OFFSET('Water Data'!$F$27,0,10*ROW('Water Data'!F161))="","",OFFSET('Water Data'!$F$27,0,10*ROW('Water Data'!F161)))</f>
        <v/>
      </c>
      <c r="BZ167" s="292" t="str">
        <f ca="true">+IF(OFFSET('Water Data'!$F$28,0,10*ROW('Water Data'!F161))="","",OFFSET('Water Data'!$F$28,0,10*ROW('Water Data'!F161)))</f>
        <v/>
      </c>
      <c r="CA167" s="292" t="str">
        <f ca="true">+IF(OFFSET('Water Data'!$F$29,0,10*ROW('Water Data'!F161))="","",OFFSET('Water Data'!$F$29,0,10*ROW('Water Data'!F161)))</f>
        <v/>
      </c>
      <c r="CB167" s="292" t="str">
        <f ca="true">+IF(OFFSET('Water Data'!$G$27,0,10*ROW('Water Data'!G161))="","",OFFSET('Water Data'!$G$27,0,10*ROW('Water Data'!G161)))</f>
        <v/>
      </c>
      <c r="CC167" s="292" t="str">
        <f ca="true">+IF(OFFSET('Water Data'!$G$28,0,10*ROW('Water Data'!G161))="","",OFFSET('Water Data'!$G$28,0,10*ROW('Water Data'!G161)))</f>
        <v/>
      </c>
      <c r="CD167" s="292" t="str">
        <f ca="true">+IF(OFFSET('Water Data'!$G$29,0,10*ROW('Water Data'!G161))="","",OFFSET('Water Data'!$G$29,0,10*ROW('Water Data'!G161)))</f>
        <v/>
      </c>
      <c r="CE167" s="292" t="str">
        <f ca="true">+IF(OFFSET('Water Data'!$H$27,0,10*ROW('Water Data'!H161))="","",OFFSET('Water Data'!$H$27,0,10*ROW('Water Data'!H161)))</f>
        <v/>
      </c>
      <c r="CF167" s="292" t="str">
        <f ca="true">+IF(OFFSET('Water Data'!$H$28,0,10*ROW('Water Data'!H161))="","",OFFSET('Water Data'!$H$28,0,10*ROW('Water Data'!H161)))</f>
        <v/>
      </c>
      <c r="CG167" s="292" t="str">
        <f ca="true">+IF(OFFSET('Water Data'!$H$29,0,10*ROW('Water Data'!H161))="","",OFFSET('Water Data'!$H$29,0,10*ROW('Water Data'!H161)))</f>
        <v/>
      </c>
      <c r="CH167" s="292" t="str">
        <f ca="true">+IF(OFFSET('Water Data'!$I$27,0,10*ROW('Water Data'!I161))="","",OFFSET('Water Data'!$I$27,0,10*ROW('Water Data'!I161)))</f>
        <v/>
      </c>
      <c r="CI167" s="292" t="str">
        <f ca="true">+IF(OFFSET('Water Data'!$I$28,0,10*ROW('Water Data'!I161))="","",OFFSET('Water Data'!$I$28,0,10*ROW('Water Data'!I161)))</f>
        <v/>
      </c>
      <c r="CJ167" s="292" t="str">
        <f ca="true">+IF(OFFSET('Water Data'!$I$29,0,10*ROW('Water Data'!I161))="","",OFFSET('Water Data'!$I$29,0,10*ROW('Water Data'!I161)))</f>
        <v/>
      </c>
      <c r="CK167" s="292" t="str">
        <f ca="true">+IF(OFFSET('Sanitation Data'!$D$28,0,10*ROW('Sanitation Data'!D161))="","",OFFSET('Sanitation Data'!$D$28,0,10*ROW('Sanitation Data'!D161)))</f>
        <v/>
      </c>
      <c r="CL167" s="292" t="str">
        <f ca="true">+IF(OFFSET('Sanitation Data'!$D$29,0,10*ROW('Sanitation Data'!D161))="","",OFFSET('Sanitation Data'!$D$29,0,10*ROW('Sanitation Data'!D161)))</f>
        <v/>
      </c>
      <c r="CM167" s="292" t="str">
        <f ca="true">+IF(OFFSET('Sanitation Data'!$D$30,0,10*ROW('Sanitation Data'!D161))="","",OFFSET('Sanitation Data'!$D$30,0,10*ROW('Sanitation Data'!D161)))</f>
        <v/>
      </c>
      <c r="CN167" s="292" t="str">
        <f ca="true">+IF(OFFSET('Sanitation Data'!$D$31,0,10*ROW('Sanitation Data'!D161))="","",OFFSET('Sanitation Data'!$D$31,0,10*ROW('Sanitation Data'!D161)))</f>
        <v/>
      </c>
      <c r="CO167" s="292" t="str">
        <f ca="true">+IF(OFFSET('Sanitation Data'!$D$32,0,10*ROW('Sanitation Data'!D161))="","",OFFSET('Sanitation Data'!$D$32,0,10*ROW('Sanitation Data'!D161)))</f>
        <v/>
      </c>
      <c r="CP167" s="292" t="str">
        <f ca="true">+IF(OFFSET('Sanitation Data'!$E$28,0,10*ROW('Sanitation Data'!E161))="","",OFFSET('Sanitation Data'!$E$28,0,10*ROW('Sanitation Data'!E161)))</f>
        <v/>
      </c>
      <c r="CQ167" s="292" t="str">
        <f ca="true">+IF(OFFSET('Sanitation Data'!$E$29,0,10*ROW('Sanitation Data'!E161))="","",OFFSET('Sanitation Data'!$E$29,0,10*ROW('Sanitation Data'!E161)))</f>
        <v/>
      </c>
      <c r="CR167" s="292" t="str">
        <f ca="true">+IF(OFFSET('Sanitation Data'!$E$30,0,10*ROW('Sanitation Data'!E161))="","",OFFSET('Sanitation Data'!$E$30,0,10*ROW('Sanitation Data'!E161)))</f>
        <v/>
      </c>
      <c r="CS167" s="292" t="str">
        <f ca="true">+IF(OFFSET('Sanitation Data'!$E$31,0,10*ROW('Sanitation Data'!E161))="","",OFFSET('Sanitation Data'!$E$31,0,10*ROW('Sanitation Data'!E161)))</f>
        <v/>
      </c>
      <c r="CT167" s="292" t="str">
        <f ca="true">+IF(OFFSET('Sanitation Data'!$E$32,0,10*ROW('Sanitation Data'!E161))="","",OFFSET('Sanitation Data'!$E$32,0,10*ROW('Sanitation Data'!E161)))</f>
        <v/>
      </c>
      <c r="CU167" s="292" t="str">
        <f ca="true">+IF(OFFSET('Sanitation Data'!$F$28,0,10*ROW('Sanitation Data'!F161))="","",OFFSET('Sanitation Data'!$F$28,0,10*ROW('Sanitation Data'!F161)))</f>
        <v/>
      </c>
      <c r="CV167" s="292" t="str">
        <f ca="true">+IF(OFFSET('Sanitation Data'!$F$29,0,10*ROW('Sanitation Data'!F161))="","",OFFSET('Sanitation Data'!$F$29,0,10*ROW('Sanitation Data'!F161)))</f>
        <v/>
      </c>
      <c r="CW167" s="292" t="str">
        <f ca="true">+IF(OFFSET('Sanitation Data'!$F$30,0,10*ROW('Sanitation Data'!F161))="","",OFFSET('Sanitation Data'!$F$30,0,10*ROW('Sanitation Data'!F161)))</f>
        <v/>
      </c>
      <c r="CX167" s="292" t="str">
        <f ca="true">+IF(OFFSET('Sanitation Data'!$F$31,0,10*ROW('Sanitation Data'!F161))="","",OFFSET('Sanitation Data'!$F$31,0,10*ROW('Sanitation Data'!F161)))</f>
        <v/>
      </c>
      <c r="CY167" s="292" t="str">
        <f ca="true">+IF(OFFSET('Sanitation Data'!$F$32,0,10*ROW('Sanitation Data'!F161))="","",OFFSET('Sanitation Data'!$F$32,0,10*ROW('Sanitation Data'!F161)))</f>
        <v/>
      </c>
      <c r="CZ167" s="292" t="str">
        <f ca="true">+IF(OFFSET('Sanitation Data'!$G$28,0,10*ROW('Sanitation Data'!G161))="","",OFFSET('Sanitation Data'!$G$28,0,10*ROW('Sanitation Data'!G161)))</f>
        <v/>
      </c>
      <c r="DA167" s="292" t="str">
        <f ca="true">+IF(OFFSET('Sanitation Data'!$G$29,0,10*ROW('Sanitation Data'!G161))="","",OFFSET('Sanitation Data'!$G$29,0,10*ROW('Sanitation Data'!G161)))</f>
        <v/>
      </c>
      <c r="DB167" s="292" t="str">
        <f ca="true">+IF(OFFSET('Sanitation Data'!$G$30,0,10*ROW('Sanitation Data'!G161))="","",OFFSET('Sanitation Data'!$G$30,0,10*ROW('Sanitation Data'!G161)))</f>
        <v/>
      </c>
      <c r="DC167" s="292" t="str">
        <f ca="true">+IF(OFFSET('Sanitation Data'!$G$31,0,10*ROW('Sanitation Data'!G161))="","",OFFSET('Sanitation Data'!$G$31,0,10*ROW('Sanitation Data'!G161)))</f>
        <v/>
      </c>
      <c r="DD167" s="292" t="str">
        <f ca="true">+IF(OFFSET('Sanitation Data'!$G$32,0,10*ROW('Sanitation Data'!G161))="","",OFFSET('Sanitation Data'!$G$32,0,10*ROW('Sanitation Data'!G161)))</f>
        <v/>
      </c>
      <c r="DE167" s="292" t="str">
        <f ca="true">+IF(OFFSET('Sanitation Data'!$H$28,0,10*ROW('Sanitation Data'!H161))="","",OFFSET('Sanitation Data'!$H$28,0,10*ROW('Sanitation Data'!H161)))</f>
        <v/>
      </c>
      <c r="DF167" s="292" t="str">
        <f ca="true">+IF(OFFSET('Sanitation Data'!$H$29,0,10*ROW('Sanitation Data'!H161))="","",OFFSET('Sanitation Data'!$H$29,0,10*ROW('Sanitation Data'!H161)))</f>
        <v/>
      </c>
      <c r="DG167" s="292" t="str">
        <f ca="true">+IF(OFFSET('Sanitation Data'!$H$30,0,10*ROW('Sanitation Data'!H161))="","",OFFSET('Sanitation Data'!$H$30,0,10*ROW('Sanitation Data'!H161)))</f>
        <v/>
      </c>
      <c r="DH167" s="292" t="str">
        <f ca="true">+IF(OFFSET('Sanitation Data'!$H$31,0,10*ROW('Sanitation Data'!H161))="","",OFFSET('Sanitation Data'!$H$31,0,10*ROW('Sanitation Data'!H161)))</f>
        <v/>
      </c>
      <c r="DI167" s="292" t="str">
        <f ca="true">+IF(OFFSET('Sanitation Data'!$H$32,0,10*ROW('Sanitation Data'!H161))="","",OFFSET('Sanitation Data'!$H$32,0,10*ROW('Sanitation Data'!H161)))</f>
        <v/>
      </c>
      <c r="DJ167" s="292" t="str">
        <f ca="true">+IF(OFFSET('Sanitation Data'!$I$28,0,10*ROW('Sanitation Data'!I161))="","",OFFSET('Sanitation Data'!$I$28,0,10*ROW('Sanitation Data'!I161)))</f>
        <v/>
      </c>
      <c r="DK167" s="292" t="str">
        <f ca="true">+IF(OFFSET('Sanitation Data'!$I$29,0,10*ROW('Sanitation Data'!I161))="","",OFFSET('Sanitation Data'!$I$29,0,10*ROW('Sanitation Data'!I161)))</f>
        <v/>
      </c>
      <c r="DL167" s="292" t="str">
        <f ca="true">+IF(OFFSET('Sanitation Data'!$I$30,0,10*ROW('Sanitation Data'!I161))="","",OFFSET('Sanitation Data'!$I$30,0,10*ROW('Sanitation Data'!I161)))</f>
        <v/>
      </c>
      <c r="DM167" s="292" t="str">
        <f ca="true">+IF(OFFSET('Sanitation Data'!$I$31,0,10*ROW('Sanitation Data'!I161))="","",OFFSET('Sanitation Data'!$I$31,0,10*ROW('Sanitation Data'!I161)))</f>
        <v/>
      </c>
      <c r="DN167" s="292" t="str">
        <f ca="true">+IF(OFFSET('Sanitation Data'!$I$32,0,10*ROW('Sanitation Data'!I161))="","",OFFSET('Sanitation Data'!$I$32,0,10*ROW('Sanitation Data'!I161)))</f>
        <v/>
      </c>
      <c r="DO167" s="292" t="str">
        <f ca="true">+IF(OFFSET('Hygiene Data'!$D$11,0,10*ROW('Hygiene Data'!D161))="","",OFFSET('Hygiene Data'!$D$11,0,10*ROW('Hygiene Data'!D161)))</f>
        <v/>
      </c>
      <c r="DP167" s="292" t="str">
        <f ca="true">+IF(OFFSET('Hygiene Data'!$D$12,0,10*ROW('Hygiene Data'!D161))="","",OFFSET('Hygiene Data'!$D$12,0,10*ROW('Hygiene Data'!D161)))</f>
        <v/>
      </c>
      <c r="DQ167" s="292" t="str">
        <f ca="true">+IF(OFFSET('Hygiene Data'!$D$13,0,10*ROW('Hygiene Data'!D161))="","",OFFSET('Hygiene Data'!$D$13,0,10*ROW('Hygiene Data'!D161)))</f>
        <v/>
      </c>
      <c r="DR167" s="292" t="str">
        <f ca="true">+IF(OFFSET('Hygiene Data'!$E$11,0,10*ROW('Hygiene Data'!E161))="","",OFFSET('Hygiene Data'!$E$11,0,10*ROW('Hygiene Data'!E161)))</f>
        <v/>
      </c>
      <c r="DS167" s="292" t="str">
        <f ca="true">+IF(OFFSET('Hygiene Data'!$E$12,0,10*ROW('Hygiene Data'!E161))="","",OFFSET('Hygiene Data'!$E$12,0,10*ROW('Hygiene Data'!E161)))</f>
        <v/>
      </c>
      <c r="DT167" s="292" t="str">
        <f ca="true">+IF(OFFSET('Hygiene Data'!$E$13,0,10*ROW('Hygiene Data'!E161))="","",OFFSET('Hygiene Data'!$E$13,0,10*ROW('Hygiene Data'!E161)))</f>
        <v/>
      </c>
      <c r="DU167" s="292" t="str">
        <f ca="true">+IF(OFFSET('Hygiene Data'!$F$11,0,10*ROW('Hygiene Data'!F161))="","",OFFSET('Hygiene Data'!$F$11,0,10*ROW('Hygiene Data'!F161)))</f>
        <v/>
      </c>
      <c r="DV167" s="292" t="str">
        <f ca="true">+IF(OFFSET('Hygiene Data'!$F$12,0,10*ROW('Hygiene Data'!F161))="","",OFFSET('Hygiene Data'!$F$12,0,10*ROW('Hygiene Data'!F161)))</f>
        <v/>
      </c>
      <c r="DW167" s="292" t="str">
        <f ca="true">+IF(OFFSET('Hygiene Data'!$F$13,0,10*ROW('Hygiene Data'!F161))="","",OFFSET('Hygiene Data'!$F$13,0,10*ROW('Hygiene Data'!F161)))</f>
        <v/>
      </c>
      <c r="DX167" s="292" t="str">
        <f ca="true">+IF(OFFSET('Hygiene Data'!$G$11,0,10*ROW('Hygiene Data'!G161))="","",OFFSET('Hygiene Data'!$G$11,0,10*ROW('Hygiene Data'!G161)))</f>
        <v/>
      </c>
      <c r="DY167" s="292" t="str">
        <f ca="true">+IF(OFFSET('Hygiene Data'!$G$12,0,10*ROW('Hygiene Data'!G161))="","",OFFSET('Hygiene Data'!$G$12,0,10*ROW('Hygiene Data'!G161)))</f>
        <v/>
      </c>
      <c r="DZ167" s="292" t="str">
        <f ca="true">+IF(OFFSET('Hygiene Data'!$G$13,0,10*ROW('Hygiene Data'!G161))="","",OFFSET('Hygiene Data'!$G$13,0,10*ROW('Hygiene Data'!G161)))</f>
        <v/>
      </c>
      <c r="EA167" s="292" t="str">
        <f ca="true">+IF(OFFSET('Hygiene Data'!$H$11,0,10*ROW('Hygiene Data'!H161))="","",OFFSET('Hygiene Data'!$H$11,0,10*ROW('Hygiene Data'!H161)))</f>
        <v/>
      </c>
      <c r="EB167" s="292" t="str">
        <f ca="true">+IF(OFFSET('Hygiene Data'!$H$12,0,10*ROW('Hygiene Data'!H161))="","",OFFSET('Hygiene Data'!$H$12,0,10*ROW('Hygiene Data'!H161)))</f>
        <v/>
      </c>
      <c r="EC167" s="292" t="str">
        <f ca="true">+IF(OFFSET('Hygiene Data'!$H$13,0,10*ROW('Hygiene Data'!H161))="","",OFFSET('Hygiene Data'!$H$13,0,10*ROW('Hygiene Data'!H161)))</f>
        <v/>
      </c>
      <c r="ED167" s="292" t="str">
        <f ca="true">+IF(OFFSET('Hygiene Data'!$I$11,0,10*ROW('Hygiene Data'!I161))="","",OFFSET('Hygiene Data'!$I$11,0,10*ROW('Hygiene Data'!I161)))</f>
        <v/>
      </c>
      <c r="EE167" s="292" t="str">
        <f ca="true">+IF(OFFSET('Hygiene Data'!$I$12,0,10*ROW('Hygiene Data'!I161))="","",OFFSET('Hygiene Data'!$I$12,0,10*ROW('Hygiene Data'!I161)))</f>
        <v/>
      </c>
      <c r="EF167" s="29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8"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2"/>
      <c r="BS168" s="292" t="str">
        <f ca="true">+IF(OFFSET('Water Data'!$D$27,0,10*ROW('Water Data'!D162))="","",OFFSET('Water Data'!$D$27,0,10*ROW('Water Data'!D162)))</f>
        <v/>
      </c>
      <c r="BT168" s="292" t="str">
        <f ca="true">+IF(OFFSET('Water Data'!$D$28,0,10*ROW('Water Data'!D162))="","",OFFSET('Water Data'!$D$28,0,10*ROW('Water Data'!D162)))</f>
        <v/>
      </c>
      <c r="BU168" s="292" t="str">
        <f ca="true">+IF(OFFSET('Water Data'!$D$29,0,10*ROW('Water Data'!D162))="","",OFFSET('Water Data'!$D$29,0,10*ROW('Water Data'!D162)))</f>
        <v/>
      </c>
      <c r="BV168" s="292" t="str">
        <f ca="true">+IF(OFFSET('Water Data'!$E$27,0,10*ROW('Water Data'!E162))="","",OFFSET('Water Data'!$E$27,0,10*ROW('Water Data'!E162)))</f>
        <v/>
      </c>
      <c r="BW168" s="292" t="str">
        <f ca="true">+IF(OFFSET('Water Data'!$E$28,0,10*ROW('Water Data'!E162))="","",OFFSET('Water Data'!$E$28,0,10*ROW('Water Data'!E162)))</f>
        <v/>
      </c>
      <c r="BX168" s="292" t="str">
        <f ca="true">+IF(OFFSET('Water Data'!$E$29,0,10*ROW('Water Data'!E162))="","",OFFSET('Water Data'!$E$29,0,10*ROW('Water Data'!E162)))</f>
        <v/>
      </c>
      <c r="BY168" s="292" t="str">
        <f ca="true">+IF(OFFSET('Water Data'!$F$27,0,10*ROW('Water Data'!F162))="","",OFFSET('Water Data'!$F$27,0,10*ROW('Water Data'!F162)))</f>
        <v/>
      </c>
      <c r="BZ168" s="292" t="str">
        <f ca="true">+IF(OFFSET('Water Data'!$F$28,0,10*ROW('Water Data'!F162))="","",OFFSET('Water Data'!$F$28,0,10*ROW('Water Data'!F162)))</f>
        <v/>
      </c>
      <c r="CA168" s="292" t="str">
        <f ca="true">+IF(OFFSET('Water Data'!$F$29,0,10*ROW('Water Data'!F162))="","",OFFSET('Water Data'!$F$29,0,10*ROW('Water Data'!F162)))</f>
        <v/>
      </c>
      <c r="CB168" s="292" t="str">
        <f ca="true">+IF(OFFSET('Water Data'!$G$27,0,10*ROW('Water Data'!G162))="","",OFFSET('Water Data'!$G$27,0,10*ROW('Water Data'!G162)))</f>
        <v/>
      </c>
      <c r="CC168" s="292" t="str">
        <f ca="true">+IF(OFFSET('Water Data'!$G$28,0,10*ROW('Water Data'!G162))="","",OFFSET('Water Data'!$G$28,0,10*ROW('Water Data'!G162)))</f>
        <v/>
      </c>
      <c r="CD168" s="292" t="str">
        <f ca="true">+IF(OFFSET('Water Data'!$G$29,0,10*ROW('Water Data'!G162))="","",OFFSET('Water Data'!$G$29,0,10*ROW('Water Data'!G162)))</f>
        <v/>
      </c>
      <c r="CE168" s="292" t="str">
        <f ca="true">+IF(OFFSET('Water Data'!$H$27,0,10*ROW('Water Data'!H162))="","",OFFSET('Water Data'!$H$27,0,10*ROW('Water Data'!H162)))</f>
        <v/>
      </c>
      <c r="CF168" s="292" t="str">
        <f ca="true">+IF(OFFSET('Water Data'!$H$28,0,10*ROW('Water Data'!H162))="","",OFFSET('Water Data'!$H$28,0,10*ROW('Water Data'!H162)))</f>
        <v/>
      </c>
      <c r="CG168" s="292" t="str">
        <f ca="true">+IF(OFFSET('Water Data'!$H$29,0,10*ROW('Water Data'!H162))="","",OFFSET('Water Data'!$H$29,0,10*ROW('Water Data'!H162)))</f>
        <v/>
      </c>
      <c r="CH168" s="292" t="str">
        <f ca="true">+IF(OFFSET('Water Data'!$I$27,0,10*ROW('Water Data'!I162))="","",OFFSET('Water Data'!$I$27,0,10*ROW('Water Data'!I162)))</f>
        <v/>
      </c>
      <c r="CI168" s="292" t="str">
        <f ca="true">+IF(OFFSET('Water Data'!$I$28,0,10*ROW('Water Data'!I162))="","",OFFSET('Water Data'!$I$28,0,10*ROW('Water Data'!I162)))</f>
        <v/>
      </c>
      <c r="CJ168" s="292" t="str">
        <f ca="true">+IF(OFFSET('Water Data'!$I$29,0,10*ROW('Water Data'!I162))="","",OFFSET('Water Data'!$I$29,0,10*ROW('Water Data'!I162)))</f>
        <v/>
      </c>
      <c r="CK168" s="292" t="str">
        <f ca="true">+IF(OFFSET('Sanitation Data'!$D$28,0,10*ROW('Sanitation Data'!D162))="","",OFFSET('Sanitation Data'!$D$28,0,10*ROW('Sanitation Data'!D162)))</f>
        <v/>
      </c>
      <c r="CL168" s="292" t="str">
        <f ca="true">+IF(OFFSET('Sanitation Data'!$D$29,0,10*ROW('Sanitation Data'!D162))="","",OFFSET('Sanitation Data'!$D$29,0,10*ROW('Sanitation Data'!D162)))</f>
        <v/>
      </c>
      <c r="CM168" s="292" t="str">
        <f ca="true">+IF(OFFSET('Sanitation Data'!$D$30,0,10*ROW('Sanitation Data'!D162))="","",OFFSET('Sanitation Data'!$D$30,0,10*ROW('Sanitation Data'!D162)))</f>
        <v/>
      </c>
      <c r="CN168" s="292" t="str">
        <f ca="true">+IF(OFFSET('Sanitation Data'!$D$31,0,10*ROW('Sanitation Data'!D162))="","",OFFSET('Sanitation Data'!$D$31,0,10*ROW('Sanitation Data'!D162)))</f>
        <v/>
      </c>
      <c r="CO168" s="292" t="str">
        <f ca="true">+IF(OFFSET('Sanitation Data'!$D$32,0,10*ROW('Sanitation Data'!D162))="","",OFFSET('Sanitation Data'!$D$32,0,10*ROW('Sanitation Data'!D162)))</f>
        <v/>
      </c>
      <c r="CP168" s="292" t="str">
        <f ca="true">+IF(OFFSET('Sanitation Data'!$E$28,0,10*ROW('Sanitation Data'!E162))="","",OFFSET('Sanitation Data'!$E$28,0,10*ROW('Sanitation Data'!E162)))</f>
        <v/>
      </c>
      <c r="CQ168" s="292" t="str">
        <f ca="true">+IF(OFFSET('Sanitation Data'!$E$29,0,10*ROW('Sanitation Data'!E162))="","",OFFSET('Sanitation Data'!$E$29,0,10*ROW('Sanitation Data'!E162)))</f>
        <v/>
      </c>
      <c r="CR168" s="292" t="str">
        <f ca="true">+IF(OFFSET('Sanitation Data'!$E$30,0,10*ROW('Sanitation Data'!E162))="","",OFFSET('Sanitation Data'!$E$30,0,10*ROW('Sanitation Data'!E162)))</f>
        <v/>
      </c>
      <c r="CS168" s="292" t="str">
        <f ca="true">+IF(OFFSET('Sanitation Data'!$E$31,0,10*ROW('Sanitation Data'!E162))="","",OFFSET('Sanitation Data'!$E$31,0,10*ROW('Sanitation Data'!E162)))</f>
        <v/>
      </c>
      <c r="CT168" s="292" t="str">
        <f ca="true">+IF(OFFSET('Sanitation Data'!$E$32,0,10*ROW('Sanitation Data'!E162))="","",OFFSET('Sanitation Data'!$E$32,0,10*ROW('Sanitation Data'!E162)))</f>
        <v/>
      </c>
      <c r="CU168" s="292" t="str">
        <f ca="true">+IF(OFFSET('Sanitation Data'!$F$28,0,10*ROW('Sanitation Data'!F162))="","",OFFSET('Sanitation Data'!$F$28,0,10*ROW('Sanitation Data'!F162)))</f>
        <v/>
      </c>
      <c r="CV168" s="292" t="str">
        <f ca="true">+IF(OFFSET('Sanitation Data'!$F$29,0,10*ROW('Sanitation Data'!F162))="","",OFFSET('Sanitation Data'!$F$29,0,10*ROW('Sanitation Data'!F162)))</f>
        <v/>
      </c>
      <c r="CW168" s="292" t="str">
        <f ca="true">+IF(OFFSET('Sanitation Data'!$F$30,0,10*ROW('Sanitation Data'!F162))="","",OFFSET('Sanitation Data'!$F$30,0,10*ROW('Sanitation Data'!F162)))</f>
        <v/>
      </c>
      <c r="CX168" s="292" t="str">
        <f ca="true">+IF(OFFSET('Sanitation Data'!$F$31,0,10*ROW('Sanitation Data'!F162))="","",OFFSET('Sanitation Data'!$F$31,0,10*ROW('Sanitation Data'!F162)))</f>
        <v/>
      </c>
      <c r="CY168" s="292" t="str">
        <f ca="true">+IF(OFFSET('Sanitation Data'!$F$32,0,10*ROW('Sanitation Data'!F162))="","",OFFSET('Sanitation Data'!$F$32,0,10*ROW('Sanitation Data'!F162)))</f>
        <v/>
      </c>
      <c r="CZ168" s="292" t="str">
        <f ca="true">+IF(OFFSET('Sanitation Data'!$G$28,0,10*ROW('Sanitation Data'!G162))="","",OFFSET('Sanitation Data'!$G$28,0,10*ROW('Sanitation Data'!G162)))</f>
        <v/>
      </c>
      <c r="DA168" s="292" t="str">
        <f ca="true">+IF(OFFSET('Sanitation Data'!$G$29,0,10*ROW('Sanitation Data'!G162))="","",OFFSET('Sanitation Data'!$G$29,0,10*ROW('Sanitation Data'!G162)))</f>
        <v/>
      </c>
      <c r="DB168" s="292" t="str">
        <f ca="true">+IF(OFFSET('Sanitation Data'!$G$30,0,10*ROW('Sanitation Data'!G162))="","",OFFSET('Sanitation Data'!$G$30,0,10*ROW('Sanitation Data'!G162)))</f>
        <v/>
      </c>
      <c r="DC168" s="292" t="str">
        <f ca="true">+IF(OFFSET('Sanitation Data'!$G$31,0,10*ROW('Sanitation Data'!G162))="","",OFFSET('Sanitation Data'!$G$31,0,10*ROW('Sanitation Data'!G162)))</f>
        <v/>
      </c>
      <c r="DD168" s="292" t="str">
        <f ca="true">+IF(OFFSET('Sanitation Data'!$G$32,0,10*ROW('Sanitation Data'!G162))="","",OFFSET('Sanitation Data'!$G$32,0,10*ROW('Sanitation Data'!G162)))</f>
        <v/>
      </c>
      <c r="DE168" s="292" t="str">
        <f ca="true">+IF(OFFSET('Sanitation Data'!$H$28,0,10*ROW('Sanitation Data'!H162))="","",OFFSET('Sanitation Data'!$H$28,0,10*ROW('Sanitation Data'!H162)))</f>
        <v/>
      </c>
      <c r="DF168" s="292" t="str">
        <f ca="true">+IF(OFFSET('Sanitation Data'!$H$29,0,10*ROW('Sanitation Data'!H162))="","",OFFSET('Sanitation Data'!$H$29,0,10*ROW('Sanitation Data'!H162)))</f>
        <v/>
      </c>
      <c r="DG168" s="292" t="str">
        <f ca="true">+IF(OFFSET('Sanitation Data'!$H$30,0,10*ROW('Sanitation Data'!H162))="","",OFFSET('Sanitation Data'!$H$30,0,10*ROW('Sanitation Data'!H162)))</f>
        <v/>
      </c>
      <c r="DH168" s="292" t="str">
        <f ca="true">+IF(OFFSET('Sanitation Data'!$H$31,0,10*ROW('Sanitation Data'!H162))="","",OFFSET('Sanitation Data'!$H$31,0,10*ROW('Sanitation Data'!H162)))</f>
        <v/>
      </c>
      <c r="DI168" s="292" t="str">
        <f ca="true">+IF(OFFSET('Sanitation Data'!$H$32,0,10*ROW('Sanitation Data'!H162))="","",OFFSET('Sanitation Data'!$H$32,0,10*ROW('Sanitation Data'!H162)))</f>
        <v/>
      </c>
      <c r="DJ168" s="292" t="str">
        <f ca="true">+IF(OFFSET('Sanitation Data'!$I$28,0,10*ROW('Sanitation Data'!I162))="","",OFFSET('Sanitation Data'!$I$28,0,10*ROW('Sanitation Data'!I162)))</f>
        <v/>
      </c>
      <c r="DK168" s="292" t="str">
        <f ca="true">+IF(OFFSET('Sanitation Data'!$I$29,0,10*ROW('Sanitation Data'!I162))="","",OFFSET('Sanitation Data'!$I$29,0,10*ROW('Sanitation Data'!I162)))</f>
        <v/>
      </c>
      <c r="DL168" s="292" t="str">
        <f ca="true">+IF(OFFSET('Sanitation Data'!$I$30,0,10*ROW('Sanitation Data'!I162))="","",OFFSET('Sanitation Data'!$I$30,0,10*ROW('Sanitation Data'!I162)))</f>
        <v/>
      </c>
      <c r="DM168" s="292" t="str">
        <f ca="true">+IF(OFFSET('Sanitation Data'!$I$31,0,10*ROW('Sanitation Data'!I162))="","",OFFSET('Sanitation Data'!$I$31,0,10*ROW('Sanitation Data'!I162)))</f>
        <v/>
      </c>
      <c r="DN168" s="292" t="str">
        <f ca="true">+IF(OFFSET('Sanitation Data'!$I$32,0,10*ROW('Sanitation Data'!I162))="","",OFFSET('Sanitation Data'!$I$32,0,10*ROW('Sanitation Data'!I162)))</f>
        <v/>
      </c>
      <c r="DO168" s="292" t="str">
        <f ca="true">+IF(OFFSET('Hygiene Data'!$D$11,0,10*ROW('Hygiene Data'!D162))="","",OFFSET('Hygiene Data'!$D$11,0,10*ROW('Hygiene Data'!D162)))</f>
        <v/>
      </c>
      <c r="DP168" s="292" t="str">
        <f ca="true">+IF(OFFSET('Hygiene Data'!$D$12,0,10*ROW('Hygiene Data'!D162))="","",OFFSET('Hygiene Data'!$D$12,0,10*ROW('Hygiene Data'!D162)))</f>
        <v/>
      </c>
      <c r="DQ168" s="292" t="str">
        <f ca="true">+IF(OFFSET('Hygiene Data'!$D$13,0,10*ROW('Hygiene Data'!D162))="","",OFFSET('Hygiene Data'!$D$13,0,10*ROW('Hygiene Data'!D162)))</f>
        <v/>
      </c>
      <c r="DR168" s="292" t="str">
        <f ca="true">+IF(OFFSET('Hygiene Data'!$E$11,0,10*ROW('Hygiene Data'!E162))="","",OFFSET('Hygiene Data'!$E$11,0,10*ROW('Hygiene Data'!E162)))</f>
        <v/>
      </c>
      <c r="DS168" s="292" t="str">
        <f ca="true">+IF(OFFSET('Hygiene Data'!$E$12,0,10*ROW('Hygiene Data'!E162))="","",OFFSET('Hygiene Data'!$E$12,0,10*ROW('Hygiene Data'!E162)))</f>
        <v/>
      </c>
      <c r="DT168" s="292" t="str">
        <f ca="true">+IF(OFFSET('Hygiene Data'!$E$13,0,10*ROW('Hygiene Data'!E162))="","",OFFSET('Hygiene Data'!$E$13,0,10*ROW('Hygiene Data'!E162)))</f>
        <v/>
      </c>
      <c r="DU168" s="292" t="str">
        <f ca="true">+IF(OFFSET('Hygiene Data'!$F$11,0,10*ROW('Hygiene Data'!F162))="","",OFFSET('Hygiene Data'!$F$11,0,10*ROW('Hygiene Data'!F162)))</f>
        <v/>
      </c>
      <c r="DV168" s="292" t="str">
        <f ca="true">+IF(OFFSET('Hygiene Data'!$F$12,0,10*ROW('Hygiene Data'!F162))="","",OFFSET('Hygiene Data'!$F$12,0,10*ROW('Hygiene Data'!F162)))</f>
        <v/>
      </c>
      <c r="DW168" s="292" t="str">
        <f ca="true">+IF(OFFSET('Hygiene Data'!$F$13,0,10*ROW('Hygiene Data'!F162))="","",OFFSET('Hygiene Data'!$F$13,0,10*ROW('Hygiene Data'!F162)))</f>
        <v/>
      </c>
      <c r="DX168" s="292" t="str">
        <f ca="true">+IF(OFFSET('Hygiene Data'!$G$11,0,10*ROW('Hygiene Data'!G162))="","",OFFSET('Hygiene Data'!$G$11,0,10*ROW('Hygiene Data'!G162)))</f>
        <v/>
      </c>
      <c r="DY168" s="292" t="str">
        <f ca="true">+IF(OFFSET('Hygiene Data'!$G$12,0,10*ROW('Hygiene Data'!G162))="","",OFFSET('Hygiene Data'!$G$12,0,10*ROW('Hygiene Data'!G162)))</f>
        <v/>
      </c>
      <c r="DZ168" s="292" t="str">
        <f ca="true">+IF(OFFSET('Hygiene Data'!$G$13,0,10*ROW('Hygiene Data'!G162))="","",OFFSET('Hygiene Data'!$G$13,0,10*ROW('Hygiene Data'!G162)))</f>
        <v/>
      </c>
      <c r="EA168" s="292" t="str">
        <f ca="true">+IF(OFFSET('Hygiene Data'!$H$11,0,10*ROW('Hygiene Data'!H162))="","",OFFSET('Hygiene Data'!$H$11,0,10*ROW('Hygiene Data'!H162)))</f>
        <v/>
      </c>
      <c r="EB168" s="292" t="str">
        <f ca="true">+IF(OFFSET('Hygiene Data'!$H$12,0,10*ROW('Hygiene Data'!H162))="","",OFFSET('Hygiene Data'!$H$12,0,10*ROW('Hygiene Data'!H162)))</f>
        <v/>
      </c>
      <c r="EC168" s="292" t="str">
        <f ca="true">+IF(OFFSET('Hygiene Data'!$H$13,0,10*ROW('Hygiene Data'!H162))="","",OFFSET('Hygiene Data'!$H$13,0,10*ROW('Hygiene Data'!H162)))</f>
        <v/>
      </c>
      <c r="ED168" s="292" t="str">
        <f ca="true">+IF(OFFSET('Hygiene Data'!$I$11,0,10*ROW('Hygiene Data'!I162))="","",OFFSET('Hygiene Data'!$I$11,0,10*ROW('Hygiene Data'!I162)))</f>
        <v/>
      </c>
      <c r="EE168" s="292" t="str">
        <f ca="true">+IF(OFFSET('Hygiene Data'!$I$12,0,10*ROW('Hygiene Data'!I162))="","",OFFSET('Hygiene Data'!$I$12,0,10*ROW('Hygiene Data'!I162)))</f>
        <v/>
      </c>
      <c r="EF168" s="29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8"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2"/>
      <c r="BS169" s="292" t="str">
        <f ca="true">+IF(OFFSET('Water Data'!$D$27,0,10*ROW('Water Data'!D163))="","",OFFSET('Water Data'!$D$27,0,10*ROW('Water Data'!D163)))</f>
        <v/>
      </c>
      <c r="BT169" s="292" t="str">
        <f ca="true">+IF(OFFSET('Water Data'!$D$28,0,10*ROW('Water Data'!D163))="","",OFFSET('Water Data'!$D$28,0,10*ROW('Water Data'!D163)))</f>
        <v/>
      </c>
      <c r="BU169" s="292" t="str">
        <f ca="true">+IF(OFFSET('Water Data'!$D$29,0,10*ROW('Water Data'!D163))="","",OFFSET('Water Data'!$D$29,0,10*ROW('Water Data'!D163)))</f>
        <v/>
      </c>
      <c r="BV169" s="292" t="str">
        <f ca="true">+IF(OFFSET('Water Data'!$E$27,0,10*ROW('Water Data'!E163))="","",OFFSET('Water Data'!$E$27,0,10*ROW('Water Data'!E163)))</f>
        <v/>
      </c>
      <c r="BW169" s="292" t="str">
        <f ca="true">+IF(OFFSET('Water Data'!$E$28,0,10*ROW('Water Data'!E163))="","",OFFSET('Water Data'!$E$28,0,10*ROW('Water Data'!E163)))</f>
        <v/>
      </c>
      <c r="BX169" s="292" t="str">
        <f ca="true">+IF(OFFSET('Water Data'!$E$29,0,10*ROW('Water Data'!E163))="","",OFFSET('Water Data'!$E$29,0,10*ROW('Water Data'!E163)))</f>
        <v/>
      </c>
      <c r="BY169" s="292" t="str">
        <f ca="true">+IF(OFFSET('Water Data'!$F$27,0,10*ROW('Water Data'!F163))="","",OFFSET('Water Data'!$F$27,0,10*ROW('Water Data'!F163)))</f>
        <v/>
      </c>
      <c r="BZ169" s="292" t="str">
        <f ca="true">+IF(OFFSET('Water Data'!$F$28,0,10*ROW('Water Data'!F163))="","",OFFSET('Water Data'!$F$28,0,10*ROW('Water Data'!F163)))</f>
        <v/>
      </c>
      <c r="CA169" s="292" t="str">
        <f ca="true">+IF(OFFSET('Water Data'!$F$29,0,10*ROW('Water Data'!F163))="","",OFFSET('Water Data'!$F$29,0,10*ROW('Water Data'!F163)))</f>
        <v/>
      </c>
      <c r="CB169" s="292" t="str">
        <f ca="true">+IF(OFFSET('Water Data'!$G$27,0,10*ROW('Water Data'!G163))="","",OFFSET('Water Data'!$G$27,0,10*ROW('Water Data'!G163)))</f>
        <v/>
      </c>
      <c r="CC169" s="292" t="str">
        <f ca="true">+IF(OFFSET('Water Data'!$G$28,0,10*ROW('Water Data'!G163))="","",OFFSET('Water Data'!$G$28,0,10*ROW('Water Data'!G163)))</f>
        <v/>
      </c>
      <c r="CD169" s="292" t="str">
        <f ca="true">+IF(OFFSET('Water Data'!$G$29,0,10*ROW('Water Data'!G163))="","",OFFSET('Water Data'!$G$29,0,10*ROW('Water Data'!G163)))</f>
        <v/>
      </c>
      <c r="CE169" s="292" t="str">
        <f ca="true">+IF(OFFSET('Water Data'!$H$27,0,10*ROW('Water Data'!H163))="","",OFFSET('Water Data'!$H$27,0,10*ROW('Water Data'!H163)))</f>
        <v/>
      </c>
      <c r="CF169" s="292" t="str">
        <f ca="true">+IF(OFFSET('Water Data'!$H$28,0,10*ROW('Water Data'!H163))="","",OFFSET('Water Data'!$H$28,0,10*ROW('Water Data'!H163)))</f>
        <v/>
      </c>
      <c r="CG169" s="292" t="str">
        <f ca="true">+IF(OFFSET('Water Data'!$H$29,0,10*ROW('Water Data'!H163))="","",OFFSET('Water Data'!$H$29,0,10*ROW('Water Data'!H163)))</f>
        <v/>
      </c>
      <c r="CH169" s="292" t="str">
        <f ca="true">+IF(OFFSET('Water Data'!$I$27,0,10*ROW('Water Data'!I163))="","",OFFSET('Water Data'!$I$27,0,10*ROW('Water Data'!I163)))</f>
        <v/>
      </c>
      <c r="CI169" s="292" t="str">
        <f ca="true">+IF(OFFSET('Water Data'!$I$28,0,10*ROW('Water Data'!I163))="","",OFFSET('Water Data'!$I$28,0,10*ROW('Water Data'!I163)))</f>
        <v/>
      </c>
      <c r="CJ169" s="292" t="str">
        <f ca="true">+IF(OFFSET('Water Data'!$I$29,0,10*ROW('Water Data'!I163))="","",OFFSET('Water Data'!$I$29,0,10*ROW('Water Data'!I163)))</f>
        <v/>
      </c>
      <c r="CK169" s="292" t="str">
        <f ca="true">+IF(OFFSET('Sanitation Data'!$D$28,0,10*ROW('Sanitation Data'!D163))="","",OFFSET('Sanitation Data'!$D$28,0,10*ROW('Sanitation Data'!D163)))</f>
        <v/>
      </c>
      <c r="CL169" s="292" t="str">
        <f ca="true">+IF(OFFSET('Sanitation Data'!$D$29,0,10*ROW('Sanitation Data'!D163))="","",OFFSET('Sanitation Data'!$D$29,0,10*ROW('Sanitation Data'!D163)))</f>
        <v/>
      </c>
      <c r="CM169" s="292" t="str">
        <f ca="true">+IF(OFFSET('Sanitation Data'!$D$30,0,10*ROW('Sanitation Data'!D163))="","",OFFSET('Sanitation Data'!$D$30,0,10*ROW('Sanitation Data'!D163)))</f>
        <v/>
      </c>
      <c r="CN169" s="292" t="str">
        <f ca="true">+IF(OFFSET('Sanitation Data'!$D$31,0,10*ROW('Sanitation Data'!D163))="","",OFFSET('Sanitation Data'!$D$31,0,10*ROW('Sanitation Data'!D163)))</f>
        <v/>
      </c>
      <c r="CO169" s="292" t="str">
        <f ca="true">+IF(OFFSET('Sanitation Data'!$D$32,0,10*ROW('Sanitation Data'!D163))="","",OFFSET('Sanitation Data'!$D$32,0,10*ROW('Sanitation Data'!D163)))</f>
        <v/>
      </c>
      <c r="CP169" s="292" t="str">
        <f ca="true">+IF(OFFSET('Sanitation Data'!$E$28,0,10*ROW('Sanitation Data'!E163))="","",OFFSET('Sanitation Data'!$E$28,0,10*ROW('Sanitation Data'!E163)))</f>
        <v/>
      </c>
      <c r="CQ169" s="292" t="str">
        <f ca="true">+IF(OFFSET('Sanitation Data'!$E$29,0,10*ROW('Sanitation Data'!E163))="","",OFFSET('Sanitation Data'!$E$29,0,10*ROW('Sanitation Data'!E163)))</f>
        <v/>
      </c>
      <c r="CR169" s="292" t="str">
        <f ca="true">+IF(OFFSET('Sanitation Data'!$E$30,0,10*ROW('Sanitation Data'!E163))="","",OFFSET('Sanitation Data'!$E$30,0,10*ROW('Sanitation Data'!E163)))</f>
        <v/>
      </c>
      <c r="CS169" s="292" t="str">
        <f ca="true">+IF(OFFSET('Sanitation Data'!$E$31,0,10*ROW('Sanitation Data'!E163))="","",OFFSET('Sanitation Data'!$E$31,0,10*ROW('Sanitation Data'!E163)))</f>
        <v/>
      </c>
      <c r="CT169" s="292" t="str">
        <f ca="true">+IF(OFFSET('Sanitation Data'!$E$32,0,10*ROW('Sanitation Data'!E163))="","",OFFSET('Sanitation Data'!$E$32,0,10*ROW('Sanitation Data'!E163)))</f>
        <v/>
      </c>
      <c r="CU169" s="292" t="str">
        <f ca="true">+IF(OFFSET('Sanitation Data'!$F$28,0,10*ROW('Sanitation Data'!F163))="","",OFFSET('Sanitation Data'!$F$28,0,10*ROW('Sanitation Data'!F163)))</f>
        <v/>
      </c>
      <c r="CV169" s="292" t="str">
        <f ca="true">+IF(OFFSET('Sanitation Data'!$F$29,0,10*ROW('Sanitation Data'!F163))="","",OFFSET('Sanitation Data'!$F$29,0,10*ROW('Sanitation Data'!F163)))</f>
        <v/>
      </c>
      <c r="CW169" s="292" t="str">
        <f ca="true">+IF(OFFSET('Sanitation Data'!$F$30,0,10*ROW('Sanitation Data'!F163))="","",OFFSET('Sanitation Data'!$F$30,0,10*ROW('Sanitation Data'!F163)))</f>
        <v/>
      </c>
      <c r="CX169" s="292" t="str">
        <f ca="true">+IF(OFFSET('Sanitation Data'!$F$31,0,10*ROW('Sanitation Data'!F163))="","",OFFSET('Sanitation Data'!$F$31,0,10*ROW('Sanitation Data'!F163)))</f>
        <v/>
      </c>
      <c r="CY169" s="292" t="str">
        <f ca="true">+IF(OFFSET('Sanitation Data'!$F$32,0,10*ROW('Sanitation Data'!F163))="","",OFFSET('Sanitation Data'!$F$32,0,10*ROW('Sanitation Data'!F163)))</f>
        <v/>
      </c>
      <c r="CZ169" s="292" t="str">
        <f ca="true">+IF(OFFSET('Sanitation Data'!$G$28,0,10*ROW('Sanitation Data'!G163))="","",OFFSET('Sanitation Data'!$G$28,0,10*ROW('Sanitation Data'!G163)))</f>
        <v/>
      </c>
      <c r="DA169" s="292" t="str">
        <f ca="true">+IF(OFFSET('Sanitation Data'!$G$29,0,10*ROW('Sanitation Data'!G163))="","",OFFSET('Sanitation Data'!$G$29,0,10*ROW('Sanitation Data'!G163)))</f>
        <v/>
      </c>
      <c r="DB169" s="292" t="str">
        <f ca="true">+IF(OFFSET('Sanitation Data'!$G$30,0,10*ROW('Sanitation Data'!G163))="","",OFFSET('Sanitation Data'!$G$30,0,10*ROW('Sanitation Data'!G163)))</f>
        <v/>
      </c>
      <c r="DC169" s="292" t="str">
        <f ca="true">+IF(OFFSET('Sanitation Data'!$G$31,0,10*ROW('Sanitation Data'!G163))="","",OFFSET('Sanitation Data'!$G$31,0,10*ROW('Sanitation Data'!G163)))</f>
        <v/>
      </c>
      <c r="DD169" s="292" t="str">
        <f ca="true">+IF(OFFSET('Sanitation Data'!$G$32,0,10*ROW('Sanitation Data'!G163))="","",OFFSET('Sanitation Data'!$G$32,0,10*ROW('Sanitation Data'!G163)))</f>
        <v/>
      </c>
      <c r="DE169" s="292" t="str">
        <f ca="true">+IF(OFFSET('Sanitation Data'!$H$28,0,10*ROW('Sanitation Data'!H163))="","",OFFSET('Sanitation Data'!$H$28,0,10*ROW('Sanitation Data'!H163)))</f>
        <v/>
      </c>
      <c r="DF169" s="292" t="str">
        <f ca="true">+IF(OFFSET('Sanitation Data'!$H$29,0,10*ROW('Sanitation Data'!H163))="","",OFFSET('Sanitation Data'!$H$29,0,10*ROW('Sanitation Data'!H163)))</f>
        <v/>
      </c>
      <c r="DG169" s="292" t="str">
        <f ca="true">+IF(OFFSET('Sanitation Data'!$H$30,0,10*ROW('Sanitation Data'!H163))="","",OFFSET('Sanitation Data'!$H$30,0,10*ROW('Sanitation Data'!H163)))</f>
        <v/>
      </c>
      <c r="DH169" s="292" t="str">
        <f ca="true">+IF(OFFSET('Sanitation Data'!$H$31,0,10*ROW('Sanitation Data'!H163))="","",OFFSET('Sanitation Data'!$H$31,0,10*ROW('Sanitation Data'!H163)))</f>
        <v/>
      </c>
      <c r="DI169" s="292" t="str">
        <f ca="true">+IF(OFFSET('Sanitation Data'!$H$32,0,10*ROW('Sanitation Data'!H163))="","",OFFSET('Sanitation Data'!$H$32,0,10*ROW('Sanitation Data'!H163)))</f>
        <v/>
      </c>
      <c r="DJ169" s="292" t="str">
        <f ca="true">+IF(OFFSET('Sanitation Data'!$I$28,0,10*ROW('Sanitation Data'!I163))="","",OFFSET('Sanitation Data'!$I$28,0,10*ROW('Sanitation Data'!I163)))</f>
        <v/>
      </c>
      <c r="DK169" s="292" t="str">
        <f ca="true">+IF(OFFSET('Sanitation Data'!$I$29,0,10*ROW('Sanitation Data'!I163))="","",OFFSET('Sanitation Data'!$I$29,0,10*ROW('Sanitation Data'!I163)))</f>
        <v/>
      </c>
      <c r="DL169" s="292" t="str">
        <f ca="true">+IF(OFFSET('Sanitation Data'!$I$30,0,10*ROW('Sanitation Data'!I163))="","",OFFSET('Sanitation Data'!$I$30,0,10*ROW('Sanitation Data'!I163)))</f>
        <v/>
      </c>
      <c r="DM169" s="292" t="str">
        <f ca="true">+IF(OFFSET('Sanitation Data'!$I$31,0,10*ROW('Sanitation Data'!I163))="","",OFFSET('Sanitation Data'!$I$31,0,10*ROW('Sanitation Data'!I163)))</f>
        <v/>
      </c>
      <c r="DN169" s="292" t="str">
        <f ca="true">+IF(OFFSET('Sanitation Data'!$I$32,0,10*ROW('Sanitation Data'!I163))="","",OFFSET('Sanitation Data'!$I$32,0,10*ROW('Sanitation Data'!I163)))</f>
        <v/>
      </c>
      <c r="DO169" s="292" t="str">
        <f ca="true">+IF(OFFSET('Hygiene Data'!$D$11,0,10*ROW('Hygiene Data'!D163))="","",OFFSET('Hygiene Data'!$D$11,0,10*ROW('Hygiene Data'!D163)))</f>
        <v/>
      </c>
      <c r="DP169" s="292" t="str">
        <f ca="true">+IF(OFFSET('Hygiene Data'!$D$12,0,10*ROW('Hygiene Data'!D163))="","",OFFSET('Hygiene Data'!$D$12,0,10*ROW('Hygiene Data'!D163)))</f>
        <v/>
      </c>
      <c r="DQ169" s="292" t="str">
        <f ca="true">+IF(OFFSET('Hygiene Data'!$D$13,0,10*ROW('Hygiene Data'!D163))="","",OFFSET('Hygiene Data'!$D$13,0,10*ROW('Hygiene Data'!D163)))</f>
        <v/>
      </c>
      <c r="DR169" s="292" t="str">
        <f ca="true">+IF(OFFSET('Hygiene Data'!$E$11,0,10*ROW('Hygiene Data'!E163))="","",OFFSET('Hygiene Data'!$E$11,0,10*ROW('Hygiene Data'!E163)))</f>
        <v/>
      </c>
      <c r="DS169" s="292" t="str">
        <f ca="true">+IF(OFFSET('Hygiene Data'!$E$12,0,10*ROW('Hygiene Data'!E163))="","",OFFSET('Hygiene Data'!$E$12,0,10*ROW('Hygiene Data'!E163)))</f>
        <v/>
      </c>
      <c r="DT169" s="292" t="str">
        <f ca="true">+IF(OFFSET('Hygiene Data'!$E$13,0,10*ROW('Hygiene Data'!E163))="","",OFFSET('Hygiene Data'!$E$13,0,10*ROW('Hygiene Data'!E163)))</f>
        <v/>
      </c>
      <c r="DU169" s="292" t="str">
        <f ca="true">+IF(OFFSET('Hygiene Data'!$F$11,0,10*ROW('Hygiene Data'!F163))="","",OFFSET('Hygiene Data'!$F$11,0,10*ROW('Hygiene Data'!F163)))</f>
        <v/>
      </c>
      <c r="DV169" s="292" t="str">
        <f ca="true">+IF(OFFSET('Hygiene Data'!$F$12,0,10*ROW('Hygiene Data'!F163))="","",OFFSET('Hygiene Data'!$F$12,0,10*ROW('Hygiene Data'!F163)))</f>
        <v/>
      </c>
      <c r="DW169" s="292" t="str">
        <f ca="true">+IF(OFFSET('Hygiene Data'!$F$13,0,10*ROW('Hygiene Data'!F163))="","",OFFSET('Hygiene Data'!$F$13,0,10*ROW('Hygiene Data'!F163)))</f>
        <v/>
      </c>
      <c r="DX169" s="292" t="str">
        <f ca="true">+IF(OFFSET('Hygiene Data'!$G$11,0,10*ROW('Hygiene Data'!G163))="","",OFFSET('Hygiene Data'!$G$11,0,10*ROW('Hygiene Data'!G163)))</f>
        <v/>
      </c>
      <c r="DY169" s="292" t="str">
        <f ca="true">+IF(OFFSET('Hygiene Data'!$G$12,0,10*ROW('Hygiene Data'!G163))="","",OFFSET('Hygiene Data'!$G$12,0,10*ROW('Hygiene Data'!G163)))</f>
        <v/>
      </c>
      <c r="DZ169" s="292" t="str">
        <f ca="true">+IF(OFFSET('Hygiene Data'!$G$13,0,10*ROW('Hygiene Data'!G163))="","",OFFSET('Hygiene Data'!$G$13,0,10*ROW('Hygiene Data'!G163)))</f>
        <v/>
      </c>
      <c r="EA169" s="292" t="str">
        <f ca="true">+IF(OFFSET('Hygiene Data'!$H$11,0,10*ROW('Hygiene Data'!H163))="","",OFFSET('Hygiene Data'!$H$11,0,10*ROW('Hygiene Data'!H163)))</f>
        <v/>
      </c>
      <c r="EB169" s="292" t="str">
        <f ca="true">+IF(OFFSET('Hygiene Data'!$H$12,0,10*ROW('Hygiene Data'!H163))="","",OFFSET('Hygiene Data'!$H$12,0,10*ROW('Hygiene Data'!H163)))</f>
        <v/>
      </c>
      <c r="EC169" s="292" t="str">
        <f ca="true">+IF(OFFSET('Hygiene Data'!$H$13,0,10*ROW('Hygiene Data'!H163))="","",OFFSET('Hygiene Data'!$H$13,0,10*ROW('Hygiene Data'!H163)))</f>
        <v/>
      </c>
      <c r="ED169" s="292" t="str">
        <f ca="true">+IF(OFFSET('Hygiene Data'!$I$11,0,10*ROW('Hygiene Data'!I163))="","",OFFSET('Hygiene Data'!$I$11,0,10*ROW('Hygiene Data'!I163)))</f>
        <v/>
      </c>
      <c r="EE169" s="292" t="str">
        <f ca="true">+IF(OFFSET('Hygiene Data'!$I$12,0,10*ROW('Hygiene Data'!I163))="","",OFFSET('Hygiene Data'!$I$12,0,10*ROW('Hygiene Data'!I163)))</f>
        <v/>
      </c>
      <c r="EF169" s="29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8"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2"/>
      <c r="BS170" s="292" t="str">
        <f ca="true">+IF(OFFSET('Water Data'!$D$27,0,10*ROW('Water Data'!D164))="","",OFFSET('Water Data'!$D$27,0,10*ROW('Water Data'!D164)))</f>
        <v/>
      </c>
      <c r="BT170" s="292" t="str">
        <f ca="true">+IF(OFFSET('Water Data'!$D$28,0,10*ROW('Water Data'!D164))="","",OFFSET('Water Data'!$D$28,0,10*ROW('Water Data'!D164)))</f>
        <v/>
      </c>
      <c r="BU170" s="292" t="str">
        <f ca="true">+IF(OFFSET('Water Data'!$D$29,0,10*ROW('Water Data'!D164))="","",OFFSET('Water Data'!$D$29,0,10*ROW('Water Data'!D164)))</f>
        <v/>
      </c>
      <c r="BV170" s="292" t="str">
        <f ca="true">+IF(OFFSET('Water Data'!$E$27,0,10*ROW('Water Data'!E164))="","",OFFSET('Water Data'!$E$27,0,10*ROW('Water Data'!E164)))</f>
        <v/>
      </c>
      <c r="BW170" s="292" t="str">
        <f ca="true">+IF(OFFSET('Water Data'!$E$28,0,10*ROW('Water Data'!E164))="","",OFFSET('Water Data'!$E$28,0,10*ROW('Water Data'!E164)))</f>
        <v/>
      </c>
      <c r="BX170" s="292" t="str">
        <f ca="true">+IF(OFFSET('Water Data'!$E$29,0,10*ROW('Water Data'!E164))="","",OFFSET('Water Data'!$E$29,0,10*ROW('Water Data'!E164)))</f>
        <v/>
      </c>
      <c r="BY170" s="292" t="str">
        <f ca="true">+IF(OFFSET('Water Data'!$F$27,0,10*ROW('Water Data'!F164))="","",OFFSET('Water Data'!$F$27,0,10*ROW('Water Data'!F164)))</f>
        <v/>
      </c>
      <c r="BZ170" s="292" t="str">
        <f ca="true">+IF(OFFSET('Water Data'!$F$28,0,10*ROW('Water Data'!F164))="","",OFFSET('Water Data'!$F$28,0,10*ROW('Water Data'!F164)))</f>
        <v/>
      </c>
      <c r="CA170" s="292" t="str">
        <f ca="true">+IF(OFFSET('Water Data'!$F$29,0,10*ROW('Water Data'!F164))="","",OFFSET('Water Data'!$F$29,0,10*ROW('Water Data'!F164)))</f>
        <v/>
      </c>
      <c r="CB170" s="292" t="str">
        <f ca="true">+IF(OFFSET('Water Data'!$G$27,0,10*ROW('Water Data'!G164))="","",OFFSET('Water Data'!$G$27,0,10*ROW('Water Data'!G164)))</f>
        <v/>
      </c>
      <c r="CC170" s="292" t="str">
        <f ca="true">+IF(OFFSET('Water Data'!$G$28,0,10*ROW('Water Data'!G164))="","",OFFSET('Water Data'!$G$28,0,10*ROW('Water Data'!G164)))</f>
        <v/>
      </c>
      <c r="CD170" s="292" t="str">
        <f ca="true">+IF(OFFSET('Water Data'!$G$29,0,10*ROW('Water Data'!G164))="","",OFFSET('Water Data'!$G$29,0,10*ROW('Water Data'!G164)))</f>
        <v/>
      </c>
      <c r="CE170" s="292" t="str">
        <f ca="true">+IF(OFFSET('Water Data'!$H$27,0,10*ROW('Water Data'!H164))="","",OFFSET('Water Data'!$H$27,0,10*ROW('Water Data'!H164)))</f>
        <v/>
      </c>
      <c r="CF170" s="292" t="str">
        <f ca="true">+IF(OFFSET('Water Data'!$H$28,0,10*ROW('Water Data'!H164))="","",OFFSET('Water Data'!$H$28,0,10*ROW('Water Data'!H164)))</f>
        <v/>
      </c>
      <c r="CG170" s="292" t="str">
        <f ca="true">+IF(OFFSET('Water Data'!$H$29,0,10*ROW('Water Data'!H164))="","",OFFSET('Water Data'!$H$29,0,10*ROW('Water Data'!H164)))</f>
        <v/>
      </c>
      <c r="CH170" s="292" t="str">
        <f ca="true">+IF(OFFSET('Water Data'!$I$27,0,10*ROW('Water Data'!I164))="","",OFFSET('Water Data'!$I$27,0,10*ROW('Water Data'!I164)))</f>
        <v/>
      </c>
      <c r="CI170" s="292" t="str">
        <f ca="true">+IF(OFFSET('Water Data'!$I$28,0,10*ROW('Water Data'!I164))="","",OFFSET('Water Data'!$I$28,0,10*ROW('Water Data'!I164)))</f>
        <v/>
      </c>
      <c r="CJ170" s="292" t="str">
        <f ca="true">+IF(OFFSET('Water Data'!$I$29,0,10*ROW('Water Data'!I164))="","",OFFSET('Water Data'!$I$29,0,10*ROW('Water Data'!I164)))</f>
        <v/>
      </c>
      <c r="CK170" s="292" t="str">
        <f ca="true">+IF(OFFSET('Sanitation Data'!$D$28,0,10*ROW('Sanitation Data'!D164))="","",OFFSET('Sanitation Data'!$D$28,0,10*ROW('Sanitation Data'!D164)))</f>
        <v/>
      </c>
      <c r="CL170" s="292" t="str">
        <f ca="true">+IF(OFFSET('Sanitation Data'!$D$29,0,10*ROW('Sanitation Data'!D164))="","",OFFSET('Sanitation Data'!$D$29,0,10*ROW('Sanitation Data'!D164)))</f>
        <v/>
      </c>
      <c r="CM170" s="292" t="str">
        <f ca="true">+IF(OFFSET('Sanitation Data'!$D$30,0,10*ROW('Sanitation Data'!D164))="","",OFFSET('Sanitation Data'!$D$30,0,10*ROW('Sanitation Data'!D164)))</f>
        <v/>
      </c>
      <c r="CN170" s="292" t="str">
        <f ca="true">+IF(OFFSET('Sanitation Data'!$D$31,0,10*ROW('Sanitation Data'!D164))="","",OFFSET('Sanitation Data'!$D$31,0,10*ROW('Sanitation Data'!D164)))</f>
        <v/>
      </c>
      <c r="CO170" s="292" t="str">
        <f ca="true">+IF(OFFSET('Sanitation Data'!$D$32,0,10*ROW('Sanitation Data'!D164))="","",OFFSET('Sanitation Data'!$D$32,0,10*ROW('Sanitation Data'!D164)))</f>
        <v/>
      </c>
      <c r="CP170" s="292" t="str">
        <f ca="true">+IF(OFFSET('Sanitation Data'!$E$28,0,10*ROW('Sanitation Data'!E164))="","",OFFSET('Sanitation Data'!$E$28,0,10*ROW('Sanitation Data'!E164)))</f>
        <v/>
      </c>
      <c r="CQ170" s="292" t="str">
        <f ca="true">+IF(OFFSET('Sanitation Data'!$E$29,0,10*ROW('Sanitation Data'!E164))="","",OFFSET('Sanitation Data'!$E$29,0,10*ROW('Sanitation Data'!E164)))</f>
        <v/>
      </c>
      <c r="CR170" s="292" t="str">
        <f ca="true">+IF(OFFSET('Sanitation Data'!$E$30,0,10*ROW('Sanitation Data'!E164))="","",OFFSET('Sanitation Data'!$E$30,0,10*ROW('Sanitation Data'!E164)))</f>
        <v/>
      </c>
      <c r="CS170" s="292" t="str">
        <f ca="true">+IF(OFFSET('Sanitation Data'!$E$31,0,10*ROW('Sanitation Data'!E164))="","",OFFSET('Sanitation Data'!$E$31,0,10*ROW('Sanitation Data'!E164)))</f>
        <v/>
      </c>
      <c r="CT170" s="292" t="str">
        <f ca="true">+IF(OFFSET('Sanitation Data'!$E$32,0,10*ROW('Sanitation Data'!E164))="","",OFFSET('Sanitation Data'!$E$32,0,10*ROW('Sanitation Data'!E164)))</f>
        <v/>
      </c>
      <c r="CU170" s="292" t="str">
        <f ca="true">+IF(OFFSET('Sanitation Data'!$F$28,0,10*ROW('Sanitation Data'!F164))="","",OFFSET('Sanitation Data'!$F$28,0,10*ROW('Sanitation Data'!F164)))</f>
        <v/>
      </c>
      <c r="CV170" s="292" t="str">
        <f ca="true">+IF(OFFSET('Sanitation Data'!$F$29,0,10*ROW('Sanitation Data'!F164))="","",OFFSET('Sanitation Data'!$F$29,0,10*ROW('Sanitation Data'!F164)))</f>
        <v/>
      </c>
      <c r="CW170" s="292" t="str">
        <f ca="true">+IF(OFFSET('Sanitation Data'!$F$30,0,10*ROW('Sanitation Data'!F164))="","",OFFSET('Sanitation Data'!$F$30,0,10*ROW('Sanitation Data'!F164)))</f>
        <v/>
      </c>
      <c r="CX170" s="292" t="str">
        <f ca="true">+IF(OFFSET('Sanitation Data'!$F$31,0,10*ROW('Sanitation Data'!F164))="","",OFFSET('Sanitation Data'!$F$31,0,10*ROW('Sanitation Data'!F164)))</f>
        <v/>
      </c>
      <c r="CY170" s="292" t="str">
        <f ca="true">+IF(OFFSET('Sanitation Data'!$F$32,0,10*ROW('Sanitation Data'!F164))="","",OFFSET('Sanitation Data'!$F$32,0,10*ROW('Sanitation Data'!F164)))</f>
        <v/>
      </c>
      <c r="CZ170" s="292" t="str">
        <f ca="true">+IF(OFFSET('Sanitation Data'!$G$28,0,10*ROW('Sanitation Data'!G164))="","",OFFSET('Sanitation Data'!$G$28,0,10*ROW('Sanitation Data'!G164)))</f>
        <v/>
      </c>
      <c r="DA170" s="292" t="str">
        <f ca="true">+IF(OFFSET('Sanitation Data'!$G$29,0,10*ROW('Sanitation Data'!G164))="","",OFFSET('Sanitation Data'!$G$29,0,10*ROW('Sanitation Data'!G164)))</f>
        <v/>
      </c>
      <c r="DB170" s="292" t="str">
        <f ca="true">+IF(OFFSET('Sanitation Data'!$G$30,0,10*ROW('Sanitation Data'!G164))="","",OFFSET('Sanitation Data'!$G$30,0,10*ROW('Sanitation Data'!G164)))</f>
        <v/>
      </c>
      <c r="DC170" s="292" t="str">
        <f ca="true">+IF(OFFSET('Sanitation Data'!$G$31,0,10*ROW('Sanitation Data'!G164))="","",OFFSET('Sanitation Data'!$G$31,0,10*ROW('Sanitation Data'!G164)))</f>
        <v/>
      </c>
      <c r="DD170" s="292" t="str">
        <f ca="true">+IF(OFFSET('Sanitation Data'!$G$32,0,10*ROW('Sanitation Data'!G164))="","",OFFSET('Sanitation Data'!$G$32,0,10*ROW('Sanitation Data'!G164)))</f>
        <v/>
      </c>
      <c r="DE170" s="292" t="str">
        <f ca="true">+IF(OFFSET('Sanitation Data'!$H$28,0,10*ROW('Sanitation Data'!H164))="","",OFFSET('Sanitation Data'!$H$28,0,10*ROW('Sanitation Data'!H164)))</f>
        <v/>
      </c>
      <c r="DF170" s="292" t="str">
        <f ca="true">+IF(OFFSET('Sanitation Data'!$H$29,0,10*ROW('Sanitation Data'!H164))="","",OFFSET('Sanitation Data'!$H$29,0,10*ROW('Sanitation Data'!H164)))</f>
        <v/>
      </c>
      <c r="DG170" s="292" t="str">
        <f ca="true">+IF(OFFSET('Sanitation Data'!$H$30,0,10*ROW('Sanitation Data'!H164))="","",OFFSET('Sanitation Data'!$H$30,0,10*ROW('Sanitation Data'!H164)))</f>
        <v/>
      </c>
      <c r="DH170" s="292" t="str">
        <f ca="true">+IF(OFFSET('Sanitation Data'!$H$31,0,10*ROW('Sanitation Data'!H164))="","",OFFSET('Sanitation Data'!$H$31,0,10*ROW('Sanitation Data'!H164)))</f>
        <v/>
      </c>
      <c r="DI170" s="292" t="str">
        <f ca="true">+IF(OFFSET('Sanitation Data'!$H$32,0,10*ROW('Sanitation Data'!H164))="","",OFFSET('Sanitation Data'!$H$32,0,10*ROW('Sanitation Data'!H164)))</f>
        <v/>
      </c>
      <c r="DJ170" s="292" t="str">
        <f ca="true">+IF(OFFSET('Sanitation Data'!$I$28,0,10*ROW('Sanitation Data'!I164))="","",OFFSET('Sanitation Data'!$I$28,0,10*ROW('Sanitation Data'!I164)))</f>
        <v/>
      </c>
      <c r="DK170" s="292" t="str">
        <f ca="true">+IF(OFFSET('Sanitation Data'!$I$29,0,10*ROW('Sanitation Data'!I164))="","",OFFSET('Sanitation Data'!$I$29,0,10*ROW('Sanitation Data'!I164)))</f>
        <v/>
      </c>
      <c r="DL170" s="292" t="str">
        <f ca="true">+IF(OFFSET('Sanitation Data'!$I$30,0,10*ROW('Sanitation Data'!I164))="","",OFFSET('Sanitation Data'!$I$30,0,10*ROW('Sanitation Data'!I164)))</f>
        <v/>
      </c>
      <c r="DM170" s="292" t="str">
        <f ca="true">+IF(OFFSET('Sanitation Data'!$I$31,0,10*ROW('Sanitation Data'!I164))="","",OFFSET('Sanitation Data'!$I$31,0,10*ROW('Sanitation Data'!I164)))</f>
        <v/>
      </c>
      <c r="DN170" s="292" t="str">
        <f ca="true">+IF(OFFSET('Sanitation Data'!$I$32,0,10*ROW('Sanitation Data'!I164))="","",OFFSET('Sanitation Data'!$I$32,0,10*ROW('Sanitation Data'!I164)))</f>
        <v/>
      </c>
      <c r="DO170" s="292" t="str">
        <f ca="true">+IF(OFFSET('Hygiene Data'!$D$11,0,10*ROW('Hygiene Data'!D164))="","",OFFSET('Hygiene Data'!$D$11,0,10*ROW('Hygiene Data'!D164)))</f>
        <v/>
      </c>
      <c r="DP170" s="292" t="str">
        <f ca="true">+IF(OFFSET('Hygiene Data'!$D$12,0,10*ROW('Hygiene Data'!D164))="","",OFFSET('Hygiene Data'!$D$12,0,10*ROW('Hygiene Data'!D164)))</f>
        <v/>
      </c>
      <c r="DQ170" s="292" t="str">
        <f ca="true">+IF(OFFSET('Hygiene Data'!$D$13,0,10*ROW('Hygiene Data'!D164))="","",OFFSET('Hygiene Data'!$D$13,0,10*ROW('Hygiene Data'!D164)))</f>
        <v/>
      </c>
      <c r="DR170" s="292" t="str">
        <f ca="true">+IF(OFFSET('Hygiene Data'!$E$11,0,10*ROW('Hygiene Data'!E164))="","",OFFSET('Hygiene Data'!$E$11,0,10*ROW('Hygiene Data'!E164)))</f>
        <v/>
      </c>
      <c r="DS170" s="292" t="str">
        <f ca="true">+IF(OFFSET('Hygiene Data'!$E$12,0,10*ROW('Hygiene Data'!E164))="","",OFFSET('Hygiene Data'!$E$12,0,10*ROW('Hygiene Data'!E164)))</f>
        <v/>
      </c>
      <c r="DT170" s="292" t="str">
        <f ca="true">+IF(OFFSET('Hygiene Data'!$E$13,0,10*ROW('Hygiene Data'!E164))="","",OFFSET('Hygiene Data'!$E$13,0,10*ROW('Hygiene Data'!E164)))</f>
        <v/>
      </c>
      <c r="DU170" s="292" t="str">
        <f ca="true">+IF(OFFSET('Hygiene Data'!$F$11,0,10*ROW('Hygiene Data'!F164))="","",OFFSET('Hygiene Data'!$F$11,0,10*ROW('Hygiene Data'!F164)))</f>
        <v/>
      </c>
      <c r="DV170" s="292" t="str">
        <f ca="true">+IF(OFFSET('Hygiene Data'!$F$12,0,10*ROW('Hygiene Data'!F164))="","",OFFSET('Hygiene Data'!$F$12,0,10*ROW('Hygiene Data'!F164)))</f>
        <v/>
      </c>
      <c r="DW170" s="292" t="str">
        <f ca="true">+IF(OFFSET('Hygiene Data'!$F$13,0,10*ROW('Hygiene Data'!F164))="","",OFFSET('Hygiene Data'!$F$13,0,10*ROW('Hygiene Data'!F164)))</f>
        <v/>
      </c>
      <c r="DX170" s="292" t="str">
        <f ca="true">+IF(OFFSET('Hygiene Data'!$G$11,0,10*ROW('Hygiene Data'!G164))="","",OFFSET('Hygiene Data'!$G$11,0,10*ROW('Hygiene Data'!G164)))</f>
        <v/>
      </c>
      <c r="DY170" s="292" t="str">
        <f ca="true">+IF(OFFSET('Hygiene Data'!$G$12,0,10*ROW('Hygiene Data'!G164))="","",OFFSET('Hygiene Data'!$G$12,0,10*ROW('Hygiene Data'!G164)))</f>
        <v/>
      </c>
      <c r="DZ170" s="292" t="str">
        <f ca="true">+IF(OFFSET('Hygiene Data'!$G$13,0,10*ROW('Hygiene Data'!G164))="","",OFFSET('Hygiene Data'!$G$13,0,10*ROW('Hygiene Data'!G164)))</f>
        <v/>
      </c>
      <c r="EA170" s="292" t="str">
        <f ca="true">+IF(OFFSET('Hygiene Data'!$H$11,0,10*ROW('Hygiene Data'!H164))="","",OFFSET('Hygiene Data'!$H$11,0,10*ROW('Hygiene Data'!H164)))</f>
        <v/>
      </c>
      <c r="EB170" s="292" t="str">
        <f ca="true">+IF(OFFSET('Hygiene Data'!$H$12,0,10*ROW('Hygiene Data'!H164))="","",OFFSET('Hygiene Data'!$H$12,0,10*ROW('Hygiene Data'!H164)))</f>
        <v/>
      </c>
      <c r="EC170" s="292" t="str">
        <f ca="true">+IF(OFFSET('Hygiene Data'!$H$13,0,10*ROW('Hygiene Data'!H164))="","",OFFSET('Hygiene Data'!$H$13,0,10*ROW('Hygiene Data'!H164)))</f>
        <v/>
      </c>
      <c r="ED170" s="292" t="str">
        <f ca="true">+IF(OFFSET('Hygiene Data'!$I$11,0,10*ROW('Hygiene Data'!I164))="","",OFFSET('Hygiene Data'!$I$11,0,10*ROW('Hygiene Data'!I164)))</f>
        <v/>
      </c>
      <c r="EE170" s="292" t="str">
        <f ca="true">+IF(OFFSET('Hygiene Data'!$I$12,0,10*ROW('Hygiene Data'!I164))="","",OFFSET('Hygiene Data'!$I$12,0,10*ROW('Hygiene Data'!I164)))</f>
        <v/>
      </c>
      <c r="EF170" s="29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8"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2"/>
      <c r="BS171" s="292" t="str">
        <f ca="true">+IF(OFFSET('Water Data'!$D$27,0,10*ROW('Water Data'!D165))="","",OFFSET('Water Data'!$D$27,0,10*ROW('Water Data'!D165)))</f>
        <v/>
      </c>
      <c r="BT171" s="292" t="str">
        <f ca="true">+IF(OFFSET('Water Data'!$D$28,0,10*ROW('Water Data'!D165))="","",OFFSET('Water Data'!$D$28,0,10*ROW('Water Data'!D165)))</f>
        <v/>
      </c>
      <c r="BU171" s="292" t="str">
        <f ca="true">+IF(OFFSET('Water Data'!$D$29,0,10*ROW('Water Data'!D165))="","",OFFSET('Water Data'!$D$29,0,10*ROW('Water Data'!D165)))</f>
        <v/>
      </c>
      <c r="BV171" s="292" t="str">
        <f ca="true">+IF(OFFSET('Water Data'!$E$27,0,10*ROW('Water Data'!E165))="","",OFFSET('Water Data'!$E$27,0,10*ROW('Water Data'!E165)))</f>
        <v/>
      </c>
      <c r="BW171" s="292" t="str">
        <f ca="true">+IF(OFFSET('Water Data'!$E$28,0,10*ROW('Water Data'!E165))="","",OFFSET('Water Data'!$E$28,0,10*ROW('Water Data'!E165)))</f>
        <v/>
      </c>
      <c r="BX171" s="292" t="str">
        <f ca="true">+IF(OFFSET('Water Data'!$E$29,0,10*ROW('Water Data'!E165))="","",OFFSET('Water Data'!$E$29,0,10*ROW('Water Data'!E165)))</f>
        <v/>
      </c>
      <c r="BY171" s="292" t="str">
        <f ca="true">+IF(OFFSET('Water Data'!$F$27,0,10*ROW('Water Data'!F165))="","",OFFSET('Water Data'!$F$27,0,10*ROW('Water Data'!F165)))</f>
        <v/>
      </c>
      <c r="BZ171" s="292" t="str">
        <f ca="true">+IF(OFFSET('Water Data'!$F$28,0,10*ROW('Water Data'!F165))="","",OFFSET('Water Data'!$F$28,0,10*ROW('Water Data'!F165)))</f>
        <v/>
      </c>
      <c r="CA171" s="292" t="str">
        <f ca="true">+IF(OFFSET('Water Data'!$F$29,0,10*ROW('Water Data'!F165))="","",OFFSET('Water Data'!$F$29,0,10*ROW('Water Data'!F165)))</f>
        <v/>
      </c>
      <c r="CB171" s="292" t="str">
        <f ca="true">+IF(OFFSET('Water Data'!$G$27,0,10*ROW('Water Data'!G165))="","",OFFSET('Water Data'!$G$27,0,10*ROW('Water Data'!G165)))</f>
        <v/>
      </c>
      <c r="CC171" s="292" t="str">
        <f ca="true">+IF(OFFSET('Water Data'!$G$28,0,10*ROW('Water Data'!G165))="","",OFFSET('Water Data'!$G$28,0,10*ROW('Water Data'!G165)))</f>
        <v/>
      </c>
      <c r="CD171" s="292" t="str">
        <f ca="true">+IF(OFFSET('Water Data'!$G$29,0,10*ROW('Water Data'!G165))="","",OFFSET('Water Data'!$G$29,0,10*ROW('Water Data'!G165)))</f>
        <v/>
      </c>
      <c r="CE171" s="292" t="str">
        <f ca="true">+IF(OFFSET('Water Data'!$H$27,0,10*ROW('Water Data'!H165))="","",OFFSET('Water Data'!$H$27,0,10*ROW('Water Data'!H165)))</f>
        <v/>
      </c>
      <c r="CF171" s="292" t="str">
        <f ca="true">+IF(OFFSET('Water Data'!$H$28,0,10*ROW('Water Data'!H165))="","",OFFSET('Water Data'!$H$28,0,10*ROW('Water Data'!H165)))</f>
        <v/>
      </c>
      <c r="CG171" s="292" t="str">
        <f ca="true">+IF(OFFSET('Water Data'!$H$29,0,10*ROW('Water Data'!H165))="","",OFFSET('Water Data'!$H$29,0,10*ROW('Water Data'!H165)))</f>
        <v/>
      </c>
      <c r="CH171" s="292" t="str">
        <f ca="true">+IF(OFFSET('Water Data'!$I$27,0,10*ROW('Water Data'!I165))="","",OFFSET('Water Data'!$I$27,0,10*ROW('Water Data'!I165)))</f>
        <v/>
      </c>
      <c r="CI171" s="292" t="str">
        <f ca="true">+IF(OFFSET('Water Data'!$I$28,0,10*ROW('Water Data'!I165))="","",OFFSET('Water Data'!$I$28,0,10*ROW('Water Data'!I165)))</f>
        <v/>
      </c>
      <c r="CJ171" s="292" t="str">
        <f ca="true">+IF(OFFSET('Water Data'!$I$29,0,10*ROW('Water Data'!I165))="","",OFFSET('Water Data'!$I$29,0,10*ROW('Water Data'!I165)))</f>
        <v/>
      </c>
      <c r="CK171" s="292" t="str">
        <f ca="true">+IF(OFFSET('Sanitation Data'!$D$28,0,10*ROW('Sanitation Data'!D165))="","",OFFSET('Sanitation Data'!$D$28,0,10*ROW('Sanitation Data'!D165)))</f>
        <v/>
      </c>
      <c r="CL171" s="292" t="str">
        <f ca="true">+IF(OFFSET('Sanitation Data'!$D$29,0,10*ROW('Sanitation Data'!D165))="","",OFFSET('Sanitation Data'!$D$29,0,10*ROW('Sanitation Data'!D165)))</f>
        <v/>
      </c>
      <c r="CM171" s="292" t="str">
        <f ca="true">+IF(OFFSET('Sanitation Data'!$D$30,0,10*ROW('Sanitation Data'!D165))="","",OFFSET('Sanitation Data'!$D$30,0,10*ROW('Sanitation Data'!D165)))</f>
        <v/>
      </c>
      <c r="CN171" s="292" t="str">
        <f ca="true">+IF(OFFSET('Sanitation Data'!$D$31,0,10*ROW('Sanitation Data'!D165))="","",OFFSET('Sanitation Data'!$D$31,0,10*ROW('Sanitation Data'!D165)))</f>
        <v/>
      </c>
      <c r="CO171" s="292" t="str">
        <f ca="true">+IF(OFFSET('Sanitation Data'!$D$32,0,10*ROW('Sanitation Data'!D165))="","",OFFSET('Sanitation Data'!$D$32,0,10*ROW('Sanitation Data'!D165)))</f>
        <v/>
      </c>
      <c r="CP171" s="292" t="str">
        <f ca="true">+IF(OFFSET('Sanitation Data'!$E$28,0,10*ROW('Sanitation Data'!E165))="","",OFFSET('Sanitation Data'!$E$28,0,10*ROW('Sanitation Data'!E165)))</f>
        <v/>
      </c>
      <c r="CQ171" s="292" t="str">
        <f ca="true">+IF(OFFSET('Sanitation Data'!$E$29,0,10*ROW('Sanitation Data'!E165))="","",OFFSET('Sanitation Data'!$E$29,0,10*ROW('Sanitation Data'!E165)))</f>
        <v/>
      </c>
      <c r="CR171" s="292" t="str">
        <f ca="true">+IF(OFFSET('Sanitation Data'!$E$30,0,10*ROW('Sanitation Data'!E165))="","",OFFSET('Sanitation Data'!$E$30,0,10*ROW('Sanitation Data'!E165)))</f>
        <v/>
      </c>
      <c r="CS171" s="292" t="str">
        <f ca="true">+IF(OFFSET('Sanitation Data'!$E$31,0,10*ROW('Sanitation Data'!E165))="","",OFFSET('Sanitation Data'!$E$31,0,10*ROW('Sanitation Data'!E165)))</f>
        <v/>
      </c>
      <c r="CT171" s="292" t="str">
        <f ca="true">+IF(OFFSET('Sanitation Data'!$E$32,0,10*ROW('Sanitation Data'!E165))="","",OFFSET('Sanitation Data'!$E$32,0,10*ROW('Sanitation Data'!E165)))</f>
        <v/>
      </c>
      <c r="CU171" s="292" t="str">
        <f ca="true">+IF(OFFSET('Sanitation Data'!$F$28,0,10*ROW('Sanitation Data'!F165))="","",OFFSET('Sanitation Data'!$F$28,0,10*ROW('Sanitation Data'!F165)))</f>
        <v/>
      </c>
      <c r="CV171" s="292" t="str">
        <f ca="true">+IF(OFFSET('Sanitation Data'!$F$29,0,10*ROW('Sanitation Data'!F165))="","",OFFSET('Sanitation Data'!$F$29,0,10*ROW('Sanitation Data'!F165)))</f>
        <v/>
      </c>
      <c r="CW171" s="292" t="str">
        <f ca="true">+IF(OFFSET('Sanitation Data'!$F$30,0,10*ROW('Sanitation Data'!F165))="","",OFFSET('Sanitation Data'!$F$30,0,10*ROW('Sanitation Data'!F165)))</f>
        <v/>
      </c>
      <c r="CX171" s="292" t="str">
        <f ca="true">+IF(OFFSET('Sanitation Data'!$F$31,0,10*ROW('Sanitation Data'!F165))="","",OFFSET('Sanitation Data'!$F$31,0,10*ROW('Sanitation Data'!F165)))</f>
        <v/>
      </c>
      <c r="CY171" s="292" t="str">
        <f ca="true">+IF(OFFSET('Sanitation Data'!$F$32,0,10*ROW('Sanitation Data'!F165))="","",OFFSET('Sanitation Data'!$F$32,0,10*ROW('Sanitation Data'!F165)))</f>
        <v/>
      </c>
      <c r="CZ171" s="292" t="str">
        <f ca="true">+IF(OFFSET('Sanitation Data'!$G$28,0,10*ROW('Sanitation Data'!G165))="","",OFFSET('Sanitation Data'!$G$28,0,10*ROW('Sanitation Data'!G165)))</f>
        <v/>
      </c>
      <c r="DA171" s="292" t="str">
        <f ca="true">+IF(OFFSET('Sanitation Data'!$G$29,0,10*ROW('Sanitation Data'!G165))="","",OFFSET('Sanitation Data'!$G$29,0,10*ROW('Sanitation Data'!G165)))</f>
        <v/>
      </c>
      <c r="DB171" s="292" t="str">
        <f ca="true">+IF(OFFSET('Sanitation Data'!$G$30,0,10*ROW('Sanitation Data'!G165))="","",OFFSET('Sanitation Data'!$G$30,0,10*ROW('Sanitation Data'!G165)))</f>
        <v/>
      </c>
      <c r="DC171" s="292" t="str">
        <f ca="true">+IF(OFFSET('Sanitation Data'!$G$31,0,10*ROW('Sanitation Data'!G165))="","",OFFSET('Sanitation Data'!$G$31,0,10*ROW('Sanitation Data'!G165)))</f>
        <v/>
      </c>
      <c r="DD171" s="292" t="str">
        <f ca="true">+IF(OFFSET('Sanitation Data'!$G$32,0,10*ROW('Sanitation Data'!G165))="","",OFFSET('Sanitation Data'!$G$32,0,10*ROW('Sanitation Data'!G165)))</f>
        <v/>
      </c>
      <c r="DE171" s="292" t="str">
        <f ca="true">+IF(OFFSET('Sanitation Data'!$H$28,0,10*ROW('Sanitation Data'!H165))="","",OFFSET('Sanitation Data'!$H$28,0,10*ROW('Sanitation Data'!H165)))</f>
        <v/>
      </c>
      <c r="DF171" s="292" t="str">
        <f ca="true">+IF(OFFSET('Sanitation Data'!$H$29,0,10*ROW('Sanitation Data'!H165))="","",OFFSET('Sanitation Data'!$H$29,0,10*ROW('Sanitation Data'!H165)))</f>
        <v/>
      </c>
      <c r="DG171" s="292" t="str">
        <f ca="true">+IF(OFFSET('Sanitation Data'!$H$30,0,10*ROW('Sanitation Data'!H165))="","",OFFSET('Sanitation Data'!$H$30,0,10*ROW('Sanitation Data'!H165)))</f>
        <v/>
      </c>
      <c r="DH171" s="292" t="str">
        <f ca="true">+IF(OFFSET('Sanitation Data'!$H$31,0,10*ROW('Sanitation Data'!H165))="","",OFFSET('Sanitation Data'!$H$31,0,10*ROW('Sanitation Data'!H165)))</f>
        <v/>
      </c>
      <c r="DI171" s="292" t="str">
        <f ca="true">+IF(OFFSET('Sanitation Data'!$H$32,0,10*ROW('Sanitation Data'!H165))="","",OFFSET('Sanitation Data'!$H$32,0,10*ROW('Sanitation Data'!H165)))</f>
        <v/>
      </c>
      <c r="DJ171" s="292" t="str">
        <f ca="true">+IF(OFFSET('Sanitation Data'!$I$28,0,10*ROW('Sanitation Data'!I165))="","",OFFSET('Sanitation Data'!$I$28,0,10*ROW('Sanitation Data'!I165)))</f>
        <v/>
      </c>
      <c r="DK171" s="292" t="str">
        <f ca="true">+IF(OFFSET('Sanitation Data'!$I$29,0,10*ROW('Sanitation Data'!I165))="","",OFFSET('Sanitation Data'!$I$29,0,10*ROW('Sanitation Data'!I165)))</f>
        <v/>
      </c>
      <c r="DL171" s="292" t="str">
        <f ca="true">+IF(OFFSET('Sanitation Data'!$I$30,0,10*ROW('Sanitation Data'!I165))="","",OFFSET('Sanitation Data'!$I$30,0,10*ROW('Sanitation Data'!I165)))</f>
        <v/>
      </c>
      <c r="DM171" s="292" t="str">
        <f ca="true">+IF(OFFSET('Sanitation Data'!$I$31,0,10*ROW('Sanitation Data'!I165))="","",OFFSET('Sanitation Data'!$I$31,0,10*ROW('Sanitation Data'!I165)))</f>
        <v/>
      </c>
      <c r="DN171" s="292" t="str">
        <f ca="true">+IF(OFFSET('Sanitation Data'!$I$32,0,10*ROW('Sanitation Data'!I165))="","",OFFSET('Sanitation Data'!$I$32,0,10*ROW('Sanitation Data'!I165)))</f>
        <v/>
      </c>
      <c r="DO171" s="292" t="str">
        <f ca="true">+IF(OFFSET('Hygiene Data'!$D$11,0,10*ROW('Hygiene Data'!D165))="","",OFFSET('Hygiene Data'!$D$11,0,10*ROW('Hygiene Data'!D165)))</f>
        <v/>
      </c>
      <c r="DP171" s="292" t="str">
        <f ca="true">+IF(OFFSET('Hygiene Data'!$D$12,0,10*ROW('Hygiene Data'!D165))="","",OFFSET('Hygiene Data'!$D$12,0,10*ROW('Hygiene Data'!D165)))</f>
        <v/>
      </c>
      <c r="DQ171" s="292" t="str">
        <f ca="true">+IF(OFFSET('Hygiene Data'!$D$13,0,10*ROW('Hygiene Data'!D165))="","",OFFSET('Hygiene Data'!$D$13,0,10*ROW('Hygiene Data'!D165)))</f>
        <v/>
      </c>
      <c r="DR171" s="292" t="str">
        <f ca="true">+IF(OFFSET('Hygiene Data'!$E$11,0,10*ROW('Hygiene Data'!E165))="","",OFFSET('Hygiene Data'!$E$11,0,10*ROW('Hygiene Data'!E165)))</f>
        <v/>
      </c>
      <c r="DS171" s="292" t="str">
        <f ca="true">+IF(OFFSET('Hygiene Data'!$E$12,0,10*ROW('Hygiene Data'!E165))="","",OFFSET('Hygiene Data'!$E$12,0,10*ROW('Hygiene Data'!E165)))</f>
        <v/>
      </c>
      <c r="DT171" s="292" t="str">
        <f ca="true">+IF(OFFSET('Hygiene Data'!$E$13,0,10*ROW('Hygiene Data'!E165))="","",OFFSET('Hygiene Data'!$E$13,0,10*ROW('Hygiene Data'!E165)))</f>
        <v/>
      </c>
      <c r="DU171" s="292" t="str">
        <f ca="true">+IF(OFFSET('Hygiene Data'!$F$11,0,10*ROW('Hygiene Data'!F165))="","",OFFSET('Hygiene Data'!$F$11,0,10*ROW('Hygiene Data'!F165)))</f>
        <v/>
      </c>
      <c r="DV171" s="292" t="str">
        <f ca="true">+IF(OFFSET('Hygiene Data'!$F$12,0,10*ROW('Hygiene Data'!F165))="","",OFFSET('Hygiene Data'!$F$12,0,10*ROW('Hygiene Data'!F165)))</f>
        <v/>
      </c>
      <c r="DW171" s="292" t="str">
        <f ca="true">+IF(OFFSET('Hygiene Data'!$F$13,0,10*ROW('Hygiene Data'!F165))="","",OFFSET('Hygiene Data'!$F$13,0,10*ROW('Hygiene Data'!F165)))</f>
        <v/>
      </c>
      <c r="DX171" s="292" t="str">
        <f ca="true">+IF(OFFSET('Hygiene Data'!$G$11,0,10*ROW('Hygiene Data'!G165))="","",OFFSET('Hygiene Data'!$G$11,0,10*ROW('Hygiene Data'!G165)))</f>
        <v/>
      </c>
      <c r="DY171" s="292" t="str">
        <f ca="true">+IF(OFFSET('Hygiene Data'!$G$12,0,10*ROW('Hygiene Data'!G165))="","",OFFSET('Hygiene Data'!$G$12,0,10*ROW('Hygiene Data'!G165)))</f>
        <v/>
      </c>
      <c r="DZ171" s="292" t="str">
        <f ca="true">+IF(OFFSET('Hygiene Data'!$G$13,0,10*ROW('Hygiene Data'!G165))="","",OFFSET('Hygiene Data'!$G$13,0,10*ROW('Hygiene Data'!G165)))</f>
        <v/>
      </c>
      <c r="EA171" s="292" t="str">
        <f ca="true">+IF(OFFSET('Hygiene Data'!$H$11,0,10*ROW('Hygiene Data'!H165))="","",OFFSET('Hygiene Data'!$H$11,0,10*ROW('Hygiene Data'!H165)))</f>
        <v/>
      </c>
      <c r="EB171" s="292" t="str">
        <f ca="true">+IF(OFFSET('Hygiene Data'!$H$12,0,10*ROW('Hygiene Data'!H165))="","",OFFSET('Hygiene Data'!$H$12,0,10*ROW('Hygiene Data'!H165)))</f>
        <v/>
      </c>
      <c r="EC171" s="292" t="str">
        <f ca="true">+IF(OFFSET('Hygiene Data'!$H$13,0,10*ROW('Hygiene Data'!H165))="","",OFFSET('Hygiene Data'!$H$13,0,10*ROW('Hygiene Data'!H165)))</f>
        <v/>
      </c>
      <c r="ED171" s="292" t="str">
        <f ca="true">+IF(OFFSET('Hygiene Data'!$I$11,0,10*ROW('Hygiene Data'!I165))="","",OFFSET('Hygiene Data'!$I$11,0,10*ROW('Hygiene Data'!I165)))</f>
        <v/>
      </c>
      <c r="EE171" s="292" t="str">
        <f ca="true">+IF(OFFSET('Hygiene Data'!$I$12,0,10*ROW('Hygiene Data'!I165))="","",OFFSET('Hygiene Data'!$I$12,0,10*ROW('Hygiene Data'!I165)))</f>
        <v/>
      </c>
      <c r="EF171" s="29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8"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2"/>
      <c r="BS172" s="292" t="str">
        <f ca="true">+IF(OFFSET('Water Data'!$D$27,0,10*ROW('Water Data'!D166))="","",OFFSET('Water Data'!$D$27,0,10*ROW('Water Data'!D166)))</f>
        <v/>
      </c>
      <c r="BT172" s="292" t="str">
        <f ca="true">+IF(OFFSET('Water Data'!$D$28,0,10*ROW('Water Data'!D166))="","",OFFSET('Water Data'!$D$28,0,10*ROW('Water Data'!D166)))</f>
        <v/>
      </c>
      <c r="BU172" s="292" t="str">
        <f ca="true">+IF(OFFSET('Water Data'!$D$29,0,10*ROW('Water Data'!D166))="","",OFFSET('Water Data'!$D$29,0,10*ROW('Water Data'!D166)))</f>
        <v/>
      </c>
      <c r="BV172" s="292" t="str">
        <f ca="true">+IF(OFFSET('Water Data'!$E$27,0,10*ROW('Water Data'!E166))="","",OFFSET('Water Data'!$E$27,0,10*ROW('Water Data'!E166)))</f>
        <v/>
      </c>
      <c r="BW172" s="292" t="str">
        <f ca="true">+IF(OFFSET('Water Data'!$E$28,0,10*ROW('Water Data'!E166))="","",OFFSET('Water Data'!$E$28,0,10*ROW('Water Data'!E166)))</f>
        <v/>
      </c>
      <c r="BX172" s="292" t="str">
        <f ca="true">+IF(OFFSET('Water Data'!$E$29,0,10*ROW('Water Data'!E166))="","",OFFSET('Water Data'!$E$29,0,10*ROW('Water Data'!E166)))</f>
        <v/>
      </c>
      <c r="BY172" s="292" t="str">
        <f ca="true">+IF(OFFSET('Water Data'!$F$27,0,10*ROW('Water Data'!F166))="","",OFFSET('Water Data'!$F$27,0,10*ROW('Water Data'!F166)))</f>
        <v/>
      </c>
      <c r="BZ172" s="292" t="str">
        <f ca="true">+IF(OFFSET('Water Data'!$F$28,0,10*ROW('Water Data'!F166))="","",OFFSET('Water Data'!$F$28,0,10*ROW('Water Data'!F166)))</f>
        <v/>
      </c>
      <c r="CA172" s="292" t="str">
        <f ca="true">+IF(OFFSET('Water Data'!$F$29,0,10*ROW('Water Data'!F166))="","",OFFSET('Water Data'!$F$29,0,10*ROW('Water Data'!F166)))</f>
        <v/>
      </c>
      <c r="CB172" s="292" t="str">
        <f ca="true">+IF(OFFSET('Water Data'!$G$27,0,10*ROW('Water Data'!G166))="","",OFFSET('Water Data'!$G$27,0,10*ROW('Water Data'!G166)))</f>
        <v/>
      </c>
      <c r="CC172" s="292" t="str">
        <f ca="true">+IF(OFFSET('Water Data'!$G$28,0,10*ROW('Water Data'!G166))="","",OFFSET('Water Data'!$G$28,0,10*ROW('Water Data'!G166)))</f>
        <v/>
      </c>
      <c r="CD172" s="292" t="str">
        <f ca="true">+IF(OFFSET('Water Data'!$G$29,0,10*ROW('Water Data'!G166))="","",OFFSET('Water Data'!$G$29,0,10*ROW('Water Data'!G166)))</f>
        <v/>
      </c>
      <c r="CE172" s="292" t="str">
        <f ca="true">+IF(OFFSET('Water Data'!$H$27,0,10*ROW('Water Data'!H166))="","",OFFSET('Water Data'!$H$27,0,10*ROW('Water Data'!H166)))</f>
        <v/>
      </c>
      <c r="CF172" s="292" t="str">
        <f ca="true">+IF(OFFSET('Water Data'!$H$28,0,10*ROW('Water Data'!H166))="","",OFFSET('Water Data'!$H$28,0,10*ROW('Water Data'!H166)))</f>
        <v/>
      </c>
      <c r="CG172" s="292" t="str">
        <f ca="true">+IF(OFFSET('Water Data'!$H$29,0,10*ROW('Water Data'!H166))="","",OFFSET('Water Data'!$H$29,0,10*ROW('Water Data'!H166)))</f>
        <v/>
      </c>
      <c r="CH172" s="292" t="str">
        <f ca="true">+IF(OFFSET('Water Data'!$I$27,0,10*ROW('Water Data'!I166))="","",OFFSET('Water Data'!$I$27,0,10*ROW('Water Data'!I166)))</f>
        <v/>
      </c>
      <c r="CI172" s="292" t="str">
        <f ca="true">+IF(OFFSET('Water Data'!$I$28,0,10*ROW('Water Data'!I166))="","",OFFSET('Water Data'!$I$28,0,10*ROW('Water Data'!I166)))</f>
        <v/>
      </c>
      <c r="CJ172" s="292" t="str">
        <f ca="true">+IF(OFFSET('Water Data'!$I$29,0,10*ROW('Water Data'!I166))="","",OFFSET('Water Data'!$I$29,0,10*ROW('Water Data'!I166)))</f>
        <v/>
      </c>
      <c r="CK172" s="292" t="str">
        <f ca="true">+IF(OFFSET('Sanitation Data'!$D$28,0,10*ROW('Sanitation Data'!D166))="","",OFFSET('Sanitation Data'!$D$28,0,10*ROW('Sanitation Data'!D166)))</f>
        <v/>
      </c>
      <c r="CL172" s="292" t="str">
        <f ca="true">+IF(OFFSET('Sanitation Data'!$D$29,0,10*ROW('Sanitation Data'!D166))="","",OFFSET('Sanitation Data'!$D$29,0,10*ROW('Sanitation Data'!D166)))</f>
        <v/>
      </c>
      <c r="CM172" s="292" t="str">
        <f ca="true">+IF(OFFSET('Sanitation Data'!$D$30,0,10*ROW('Sanitation Data'!D166))="","",OFFSET('Sanitation Data'!$D$30,0,10*ROW('Sanitation Data'!D166)))</f>
        <v/>
      </c>
      <c r="CN172" s="292" t="str">
        <f ca="true">+IF(OFFSET('Sanitation Data'!$D$31,0,10*ROW('Sanitation Data'!D166))="","",OFFSET('Sanitation Data'!$D$31,0,10*ROW('Sanitation Data'!D166)))</f>
        <v/>
      </c>
      <c r="CO172" s="292" t="str">
        <f ca="true">+IF(OFFSET('Sanitation Data'!$D$32,0,10*ROW('Sanitation Data'!D166))="","",OFFSET('Sanitation Data'!$D$32,0,10*ROW('Sanitation Data'!D166)))</f>
        <v/>
      </c>
      <c r="CP172" s="292" t="str">
        <f ca="true">+IF(OFFSET('Sanitation Data'!$E$28,0,10*ROW('Sanitation Data'!E166))="","",OFFSET('Sanitation Data'!$E$28,0,10*ROW('Sanitation Data'!E166)))</f>
        <v/>
      </c>
      <c r="CQ172" s="292" t="str">
        <f ca="true">+IF(OFFSET('Sanitation Data'!$E$29,0,10*ROW('Sanitation Data'!E166))="","",OFFSET('Sanitation Data'!$E$29,0,10*ROW('Sanitation Data'!E166)))</f>
        <v/>
      </c>
      <c r="CR172" s="292" t="str">
        <f ca="true">+IF(OFFSET('Sanitation Data'!$E$30,0,10*ROW('Sanitation Data'!E166))="","",OFFSET('Sanitation Data'!$E$30,0,10*ROW('Sanitation Data'!E166)))</f>
        <v/>
      </c>
      <c r="CS172" s="292" t="str">
        <f ca="true">+IF(OFFSET('Sanitation Data'!$E$31,0,10*ROW('Sanitation Data'!E166))="","",OFFSET('Sanitation Data'!$E$31,0,10*ROW('Sanitation Data'!E166)))</f>
        <v/>
      </c>
      <c r="CT172" s="292" t="str">
        <f ca="true">+IF(OFFSET('Sanitation Data'!$E$32,0,10*ROW('Sanitation Data'!E166))="","",OFFSET('Sanitation Data'!$E$32,0,10*ROW('Sanitation Data'!E166)))</f>
        <v/>
      </c>
      <c r="CU172" s="292" t="str">
        <f ca="true">+IF(OFFSET('Sanitation Data'!$F$28,0,10*ROW('Sanitation Data'!F166))="","",OFFSET('Sanitation Data'!$F$28,0,10*ROW('Sanitation Data'!F166)))</f>
        <v/>
      </c>
      <c r="CV172" s="292" t="str">
        <f ca="true">+IF(OFFSET('Sanitation Data'!$F$29,0,10*ROW('Sanitation Data'!F166))="","",OFFSET('Sanitation Data'!$F$29,0,10*ROW('Sanitation Data'!F166)))</f>
        <v/>
      </c>
      <c r="CW172" s="292" t="str">
        <f ca="true">+IF(OFFSET('Sanitation Data'!$F$30,0,10*ROW('Sanitation Data'!F166))="","",OFFSET('Sanitation Data'!$F$30,0,10*ROW('Sanitation Data'!F166)))</f>
        <v/>
      </c>
      <c r="CX172" s="292" t="str">
        <f ca="true">+IF(OFFSET('Sanitation Data'!$F$31,0,10*ROW('Sanitation Data'!F166))="","",OFFSET('Sanitation Data'!$F$31,0,10*ROW('Sanitation Data'!F166)))</f>
        <v/>
      </c>
      <c r="CY172" s="292" t="str">
        <f ca="true">+IF(OFFSET('Sanitation Data'!$F$32,0,10*ROW('Sanitation Data'!F166))="","",OFFSET('Sanitation Data'!$F$32,0,10*ROW('Sanitation Data'!F166)))</f>
        <v/>
      </c>
      <c r="CZ172" s="292" t="str">
        <f ca="true">+IF(OFFSET('Sanitation Data'!$G$28,0,10*ROW('Sanitation Data'!G166))="","",OFFSET('Sanitation Data'!$G$28,0,10*ROW('Sanitation Data'!G166)))</f>
        <v/>
      </c>
      <c r="DA172" s="292" t="str">
        <f ca="true">+IF(OFFSET('Sanitation Data'!$G$29,0,10*ROW('Sanitation Data'!G166))="","",OFFSET('Sanitation Data'!$G$29,0,10*ROW('Sanitation Data'!G166)))</f>
        <v/>
      </c>
      <c r="DB172" s="292" t="str">
        <f ca="true">+IF(OFFSET('Sanitation Data'!$G$30,0,10*ROW('Sanitation Data'!G166))="","",OFFSET('Sanitation Data'!$G$30,0,10*ROW('Sanitation Data'!G166)))</f>
        <v/>
      </c>
      <c r="DC172" s="292" t="str">
        <f ca="true">+IF(OFFSET('Sanitation Data'!$G$31,0,10*ROW('Sanitation Data'!G166))="","",OFFSET('Sanitation Data'!$G$31,0,10*ROW('Sanitation Data'!G166)))</f>
        <v/>
      </c>
      <c r="DD172" s="292" t="str">
        <f ca="true">+IF(OFFSET('Sanitation Data'!$G$32,0,10*ROW('Sanitation Data'!G166))="","",OFFSET('Sanitation Data'!$G$32,0,10*ROW('Sanitation Data'!G166)))</f>
        <v/>
      </c>
      <c r="DE172" s="292" t="str">
        <f ca="true">+IF(OFFSET('Sanitation Data'!$H$28,0,10*ROW('Sanitation Data'!H166))="","",OFFSET('Sanitation Data'!$H$28,0,10*ROW('Sanitation Data'!H166)))</f>
        <v/>
      </c>
      <c r="DF172" s="292" t="str">
        <f ca="true">+IF(OFFSET('Sanitation Data'!$H$29,0,10*ROW('Sanitation Data'!H166))="","",OFFSET('Sanitation Data'!$H$29,0,10*ROW('Sanitation Data'!H166)))</f>
        <v/>
      </c>
      <c r="DG172" s="292" t="str">
        <f ca="true">+IF(OFFSET('Sanitation Data'!$H$30,0,10*ROW('Sanitation Data'!H166))="","",OFFSET('Sanitation Data'!$H$30,0,10*ROW('Sanitation Data'!H166)))</f>
        <v/>
      </c>
      <c r="DH172" s="292" t="str">
        <f ca="true">+IF(OFFSET('Sanitation Data'!$H$31,0,10*ROW('Sanitation Data'!H166))="","",OFFSET('Sanitation Data'!$H$31,0,10*ROW('Sanitation Data'!H166)))</f>
        <v/>
      </c>
      <c r="DI172" s="292" t="str">
        <f ca="true">+IF(OFFSET('Sanitation Data'!$H$32,0,10*ROW('Sanitation Data'!H166))="","",OFFSET('Sanitation Data'!$H$32,0,10*ROW('Sanitation Data'!H166)))</f>
        <v/>
      </c>
      <c r="DJ172" s="292" t="str">
        <f ca="true">+IF(OFFSET('Sanitation Data'!$I$28,0,10*ROW('Sanitation Data'!I166))="","",OFFSET('Sanitation Data'!$I$28,0,10*ROW('Sanitation Data'!I166)))</f>
        <v/>
      </c>
      <c r="DK172" s="292" t="str">
        <f ca="true">+IF(OFFSET('Sanitation Data'!$I$29,0,10*ROW('Sanitation Data'!I166))="","",OFFSET('Sanitation Data'!$I$29,0,10*ROW('Sanitation Data'!I166)))</f>
        <v/>
      </c>
      <c r="DL172" s="292" t="str">
        <f ca="true">+IF(OFFSET('Sanitation Data'!$I$30,0,10*ROW('Sanitation Data'!I166))="","",OFFSET('Sanitation Data'!$I$30,0,10*ROW('Sanitation Data'!I166)))</f>
        <v/>
      </c>
      <c r="DM172" s="292" t="str">
        <f ca="true">+IF(OFFSET('Sanitation Data'!$I$31,0,10*ROW('Sanitation Data'!I166))="","",OFFSET('Sanitation Data'!$I$31,0,10*ROW('Sanitation Data'!I166)))</f>
        <v/>
      </c>
      <c r="DN172" s="292" t="str">
        <f ca="true">+IF(OFFSET('Sanitation Data'!$I$32,0,10*ROW('Sanitation Data'!I166))="","",OFFSET('Sanitation Data'!$I$32,0,10*ROW('Sanitation Data'!I166)))</f>
        <v/>
      </c>
      <c r="DO172" s="292" t="str">
        <f ca="true">+IF(OFFSET('Hygiene Data'!$D$11,0,10*ROW('Hygiene Data'!D166))="","",OFFSET('Hygiene Data'!$D$11,0,10*ROW('Hygiene Data'!D166)))</f>
        <v/>
      </c>
      <c r="DP172" s="292" t="str">
        <f ca="true">+IF(OFFSET('Hygiene Data'!$D$12,0,10*ROW('Hygiene Data'!D166))="","",OFFSET('Hygiene Data'!$D$12,0,10*ROW('Hygiene Data'!D166)))</f>
        <v/>
      </c>
      <c r="DQ172" s="292" t="str">
        <f ca="true">+IF(OFFSET('Hygiene Data'!$D$13,0,10*ROW('Hygiene Data'!D166))="","",OFFSET('Hygiene Data'!$D$13,0,10*ROW('Hygiene Data'!D166)))</f>
        <v/>
      </c>
      <c r="DR172" s="292" t="str">
        <f ca="true">+IF(OFFSET('Hygiene Data'!$E$11,0,10*ROW('Hygiene Data'!E166))="","",OFFSET('Hygiene Data'!$E$11,0,10*ROW('Hygiene Data'!E166)))</f>
        <v/>
      </c>
      <c r="DS172" s="292" t="str">
        <f ca="true">+IF(OFFSET('Hygiene Data'!$E$12,0,10*ROW('Hygiene Data'!E166))="","",OFFSET('Hygiene Data'!$E$12,0,10*ROW('Hygiene Data'!E166)))</f>
        <v/>
      </c>
      <c r="DT172" s="292" t="str">
        <f ca="true">+IF(OFFSET('Hygiene Data'!$E$13,0,10*ROW('Hygiene Data'!E166))="","",OFFSET('Hygiene Data'!$E$13,0,10*ROW('Hygiene Data'!E166)))</f>
        <v/>
      </c>
      <c r="DU172" s="292" t="str">
        <f ca="true">+IF(OFFSET('Hygiene Data'!$F$11,0,10*ROW('Hygiene Data'!F166))="","",OFFSET('Hygiene Data'!$F$11,0,10*ROW('Hygiene Data'!F166)))</f>
        <v/>
      </c>
      <c r="DV172" s="292" t="str">
        <f ca="true">+IF(OFFSET('Hygiene Data'!$F$12,0,10*ROW('Hygiene Data'!F166))="","",OFFSET('Hygiene Data'!$F$12,0,10*ROW('Hygiene Data'!F166)))</f>
        <v/>
      </c>
      <c r="DW172" s="292" t="str">
        <f ca="true">+IF(OFFSET('Hygiene Data'!$F$13,0,10*ROW('Hygiene Data'!F166))="","",OFFSET('Hygiene Data'!$F$13,0,10*ROW('Hygiene Data'!F166)))</f>
        <v/>
      </c>
      <c r="DX172" s="292" t="str">
        <f ca="true">+IF(OFFSET('Hygiene Data'!$G$11,0,10*ROW('Hygiene Data'!G166))="","",OFFSET('Hygiene Data'!$G$11,0,10*ROW('Hygiene Data'!G166)))</f>
        <v/>
      </c>
      <c r="DY172" s="292" t="str">
        <f ca="true">+IF(OFFSET('Hygiene Data'!$G$12,0,10*ROW('Hygiene Data'!G166))="","",OFFSET('Hygiene Data'!$G$12,0,10*ROW('Hygiene Data'!G166)))</f>
        <v/>
      </c>
      <c r="DZ172" s="292" t="str">
        <f ca="true">+IF(OFFSET('Hygiene Data'!$G$13,0,10*ROW('Hygiene Data'!G166))="","",OFFSET('Hygiene Data'!$G$13,0,10*ROW('Hygiene Data'!G166)))</f>
        <v/>
      </c>
      <c r="EA172" s="292" t="str">
        <f ca="true">+IF(OFFSET('Hygiene Data'!$H$11,0,10*ROW('Hygiene Data'!H166))="","",OFFSET('Hygiene Data'!$H$11,0,10*ROW('Hygiene Data'!H166)))</f>
        <v/>
      </c>
      <c r="EB172" s="292" t="str">
        <f ca="true">+IF(OFFSET('Hygiene Data'!$H$12,0,10*ROW('Hygiene Data'!H166))="","",OFFSET('Hygiene Data'!$H$12,0,10*ROW('Hygiene Data'!H166)))</f>
        <v/>
      </c>
      <c r="EC172" s="292" t="str">
        <f ca="true">+IF(OFFSET('Hygiene Data'!$H$13,0,10*ROW('Hygiene Data'!H166))="","",OFFSET('Hygiene Data'!$H$13,0,10*ROW('Hygiene Data'!H166)))</f>
        <v/>
      </c>
      <c r="ED172" s="292" t="str">
        <f ca="true">+IF(OFFSET('Hygiene Data'!$I$11,0,10*ROW('Hygiene Data'!I166))="","",OFFSET('Hygiene Data'!$I$11,0,10*ROW('Hygiene Data'!I166)))</f>
        <v/>
      </c>
      <c r="EE172" s="292" t="str">
        <f ca="true">+IF(OFFSET('Hygiene Data'!$I$12,0,10*ROW('Hygiene Data'!I166))="","",OFFSET('Hygiene Data'!$I$12,0,10*ROW('Hygiene Data'!I166)))</f>
        <v/>
      </c>
      <c r="EF172" s="29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8"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2"/>
      <c r="BS173" s="292" t="str">
        <f ca="true">+IF(OFFSET('Water Data'!$D$27,0,10*ROW('Water Data'!D167))="","",OFFSET('Water Data'!$D$27,0,10*ROW('Water Data'!D167)))</f>
        <v/>
      </c>
      <c r="BT173" s="292" t="str">
        <f ca="true">+IF(OFFSET('Water Data'!$D$28,0,10*ROW('Water Data'!D167))="","",OFFSET('Water Data'!$D$28,0,10*ROW('Water Data'!D167)))</f>
        <v/>
      </c>
      <c r="BU173" s="292" t="str">
        <f ca="true">+IF(OFFSET('Water Data'!$D$29,0,10*ROW('Water Data'!D167))="","",OFFSET('Water Data'!$D$29,0,10*ROW('Water Data'!D167)))</f>
        <v/>
      </c>
      <c r="BV173" s="292" t="str">
        <f ca="true">+IF(OFFSET('Water Data'!$E$27,0,10*ROW('Water Data'!E167))="","",OFFSET('Water Data'!$E$27,0,10*ROW('Water Data'!E167)))</f>
        <v/>
      </c>
      <c r="BW173" s="292" t="str">
        <f ca="true">+IF(OFFSET('Water Data'!$E$28,0,10*ROW('Water Data'!E167))="","",OFFSET('Water Data'!$E$28,0,10*ROW('Water Data'!E167)))</f>
        <v/>
      </c>
      <c r="BX173" s="292" t="str">
        <f ca="true">+IF(OFFSET('Water Data'!$E$29,0,10*ROW('Water Data'!E167))="","",OFFSET('Water Data'!$E$29,0,10*ROW('Water Data'!E167)))</f>
        <v/>
      </c>
      <c r="BY173" s="292" t="str">
        <f ca="true">+IF(OFFSET('Water Data'!$F$27,0,10*ROW('Water Data'!F167))="","",OFFSET('Water Data'!$F$27,0,10*ROW('Water Data'!F167)))</f>
        <v/>
      </c>
      <c r="BZ173" s="292" t="str">
        <f ca="true">+IF(OFFSET('Water Data'!$F$28,0,10*ROW('Water Data'!F167))="","",OFFSET('Water Data'!$F$28,0,10*ROW('Water Data'!F167)))</f>
        <v/>
      </c>
      <c r="CA173" s="292" t="str">
        <f ca="true">+IF(OFFSET('Water Data'!$F$29,0,10*ROW('Water Data'!F167))="","",OFFSET('Water Data'!$F$29,0,10*ROW('Water Data'!F167)))</f>
        <v/>
      </c>
      <c r="CB173" s="292" t="str">
        <f ca="true">+IF(OFFSET('Water Data'!$G$27,0,10*ROW('Water Data'!G167))="","",OFFSET('Water Data'!$G$27,0,10*ROW('Water Data'!G167)))</f>
        <v/>
      </c>
      <c r="CC173" s="292" t="str">
        <f ca="true">+IF(OFFSET('Water Data'!$G$28,0,10*ROW('Water Data'!G167))="","",OFFSET('Water Data'!$G$28,0,10*ROW('Water Data'!G167)))</f>
        <v/>
      </c>
      <c r="CD173" s="292" t="str">
        <f ca="true">+IF(OFFSET('Water Data'!$G$29,0,10*ROW('Water Data'!G167))="","",OFFSET('Water Data'!$G$29,0,10*ROW('Water Data'!G167)))</f>
        <v/>
      </c>
      <c r="CE173" s="292" t="str">
        <f ca="true">+IF(OFFSET('Water Data'!$H$27,0,10*ROW('Water Data'!H167))="","",OFFSET('Water Data'!$H$27,0,10*ROW('Water Data'!H167)))</f>
        <v/>
      </c>
      <c r="CF173" s="292" t="str">
        <f ca="true">+IF(OFFSET('Water Data'!$H$28,0,10*ROW('Water Data'!H167))="","",OFFSET('Water Data'!$H$28,0,10*ROW('Water Data'!H167)))</f>
        <v/>
      </c>
      <c r="CG173" s="292" t="str">
        <f ca="true">+IF(OFFSET('Water Data'!$H$29,0,10*ROW('Water Data'!H167))="","",OFFSET('Water Data'!$H$29,0,10*ROW('Water Data'!H167)))</f>
        <v/>
      </c>
      <c r="CH173" s="292" t="str">
        <f ca="true">+IF(OFFSET('Water Data'!$I$27,0,10*ROW('Water Data'!I167))="","",OFFSET('Water Data'!$I$27,0,10*ROW('Water Data'!I167)))</f>
        <v/>
      </c>
      <c r="CI173" s="292" t="str">
        <f ca="true">+IF(OFFSET('Water Data'!$I$28,0,10*ROW('Water Data'!I167))="","",OFFSET('Water Data'!$I$28,0,10*ROW('Water Data'!I167)))</f>
        <v/>
      </c>
      <c r="CJ173" s="292" t="str">
        <f ca="true">+IF(OFFSET('Water Data'!$I$29,0,10*ROW('Water Data'!I167))="","",OFFSET('Water Data'!$I$29,0,10*ROW('Water Data'!I167)))</f>
        <v/>
      </c>
      <c r="CK173" s="292" t="str">
        <f ca="true">+IF(OFFSET('Sanitation Data'!$D$28,0,10*ROW('Sanitation Data'!D167))="","",OFFSET('Sanitation Data'!$D$28,0,10*ROW('Sanitation Data'!D167)))</f>
        <v/>
      </c>
      <c r="CL173" s="292" t="str">
        <f ca="true">+IF(OFFSET('Sanitation Data'!$D$29,0,10*ROW('Sanitation Data'!D167))="","",OFFSET('Sanitation Data'!$D$29,0,10*ROW('Sanitation Data'!D167)))</f>
        <v/>
      </c>
      <c r="CM173" s="292" t="str">
        <f ca="true">+IF(OFFSET('Sanitation Data'!$D$30,0,10*ROW('Sanitation Data'!D167))="","",OFFSET('Sanitation Data'!$D$30,0,10*ROW('Sanitation Data'!D167)))</f>
        <v/>
      </c>
      <c r="CN173" s="292" t="str">
        <f ca="true">+IF(OFFSET('Sanitation Data'!$D$31,0,10*ROW('Sanitation Data'!D167))="","",OFFSET('Sanitation Data'!$D$31,0,10*ROW('Sanitation Data'!D167)))</f>
        <v/>
      </c>
      <c r="CO173" s="292" t="str">
        <f ca="true">+IF(OFFSET('Sanitation Data'!$D$32,0,10*ROW('Sanitation Data'!D167))="","",OFFSET('Sanitation Data'!$D$32,0,10*ROW('Sanitation Data'!D167)))</f>
        <v/>
      </c>
      <c r="CP173" s="292" t="str">
        <f ca="true">+IF(OFFSET('Sanitation Data'!$E$28,0,10*ROW('Sanitation Data'!E167))="","",OFFSET('Sanitation Data'!$E$28,0,10*ROW('Sanitation Data'!E167)))</f>
        <v/>
      </c>
      <c r="CQ173" s="292" t="str">
        <f ca="true">+IF(OFFSET('Sanitation Data'!$E$29,0,10*ROW('Sanitation Data'!E167))="","",OFFSET('Sanitation Data'!$E$29,0,10*ROW('Sanitation Data'!E167)))</f>
        <v/>
      </c>
      <c r="CR173" s="292" t="str">
        <f ca="true">+IF(OFFSET('Sanitation Data'!$E$30,0,10*ROW('Sanitation Data'!E167))="","",OFFSET('Sanitation Data'!$E$30,0,10*ROW('Sanitation Data'!E167)))</f>
        <v/>
      </c>
      <c r="CS173" s="292" t="str">
        <f ca="true">+IF(OFFSET('Sanitation Data'!$E$31,0,10*ROW('Sanitation Data'!E167))="","",OFFSET('Sanitation Data'!$E$31,0,10*ROW('Sanitation Data'!E167)))</f>
        <v/>
      </c>
      <c r="CT173" s="292" t="str">
        <f ca="true">+IF(OFFSET('Sanitation Data'!$E$32,0,10*ROW('Sanitation Data'!E167))="","",OFFSET('Sanitation Data'!$E$32,0,10*ROW('Sanitation Data'!E167)))</f>
        <v/>
      </c>
      <c r="CU173" s="292" t="str">
        <f ca="true">+IF(OFFSET('Sanitation Data'!$F$28,0,10*ROW('Sanitation Data'!F167))="","",OFFSET('Sanitation Data'!$F$28,0,10*ROW('Sanitation Data'!F167)))</f>
        <v/>
      </c>
      <c r="CV173" s="292" t="str">
        <f ca="true">+IF(OFFSET('Sanitation Data'!$F$29,0,10*ROW('Sanitation Data'!F167))="","",OFFSET('Sanitation Data'!$F$29,0,10*ROW('Sanitation Data'!F167)))</f>
        <v/>
      </c>
      <c r="CW173" s="292" t="str">
        <f ca="true">+IF(OFFSET('Sanitation Data'!$F$30,0,10*ROW('Sanitation Data'!F167))="","",OFFSET('Sanitation Data'!$F$30,0,10*ROW('Sanitation Data'!F167)))</f>
        <v/>
      </c>
      <c r="CX173" s="292" t="str">
        <f ca="true">+IF(OFFSET('Sanitation Data'!$F$31,0,10*ROW('Sanitation Data'!F167))="","",OFFSET('Sanitation Data'!$F$31,0,10*ROW('Sanitation Data'!F167)))</f>
        <v/>
      </c>
      <c r="CY173" s="292" t="str">
        <f ca="true">+IF(OFFSET('Sanitation Data'!$F$32,0,10*ROW('Sanitation Data'!F167))="","",OFFSET('Sanitation Data'!$F$32,0,10*ROW('Sanitation Data'!F167)))</f>
        <v/>
      </c>
      <c r="CZ173" s="292" t="str">
        <f ca="true">+IF(OFFSET('Sanitation Data'!$G$28,0,10*ROW('Sanitation Data'!G167))="","",OFFSET('Sanitation Data'!$G$28,0,10*ROW('Sanitation Data'!G167)))</f>
        <v/>
      </c>
      <c r="DA173" s="292" t="str">
        <f ca="true">+IF(OFFSET('Sanitation Data'!$G$29,0,10*ROW('Sanitation Data'!G167))="","",OFFSET('Sanitation Data'!$G$29,0,10*ROW('Sanitation Data'!G167)))</f>
        <v/>
      </c>
      <c r="DB173" s="292" t="str">
        <f ca="true">+IF(OFFSET('Sanitation Data'!$G$30,0,10*ROW('Sanitation Data'!G167))="","",OFFSET('Sanitation Data'!$G$30,0,10*ROW('Sanitation Data'!G167)))</f>
        <v/>
      </c>
      <c r="DC173" s="292" t="str">
        <f ca="true">+IF(OFFSET('Sanitation Data'!$G$31,0,10*ROW('Sanitation Data'!G167))="","",OFFSET('Sanitation Data'!$G$31,0,10*ROW('Sanitation Data'!G167)))</f>
        <v/>
      </c>
      <c r="DD173" s="292" t="str">
        <f ca="true">+IF(OFFSET('Sanitation Data'!$G$32,0,10*ROW('Sanitation Data'!G167))="","",OFFSET('Sanitation Data'!$G$32,0,10*ROW('Sanitation Data'!G167)))</f>
        <v/>
      </c>
      <c r="DE173" s="292" t="str">
        <f ca="true">+IF(OFFSET('Sanitation Data'!$H$28,0,10*ROW('Sanitation Data'!H167))="","",OFFSET('Sanitation Data'!$H$28,0,10*ROW('Sanitation Data'!H167)))</f>
        <v/>
      </c>
      <c r="DF173" s="292" t="str">
        <f ca="true">+IF(OFFSET('Sanitation Data'!$H$29,0,10*ROW('Sanitation Data'!H167))="","",OFFSET('Sanitation Data'!$H$29,0,10*ROW('Sanitation Data'!H167)))</f>
        <v/>
      </c>
      <c r="DG173" s="292" t="str">
        <f ca="true">+IF(OFFSET('Sanitation Data'!$H$30,0,10*ROW('Sanitation Data'!H167))="","",OFFSET('Sanitation Data'!$H$30,0,10*ROW('Sanitation Data'!H167)))</f>
        <v/>
      </c>
      <c r="DH173" s="292" t="str">
        <f ca="true">+IF(OFFSET('Sanitation Data'!$H$31,0,10*ROW('Sanitation Data'!H167))="","",OFFSET('Sanitation Data'!$H$31,0,10*ROW('Sanitation Data'!H167)))</f>
        <v/>
      </c>
      <c r="DI173" s="292" t="str">
        <f ca="true">+IF(OFFSET('Sanitation Data'!$H$32,0,10*ROW('Sanitation Data'!H167))="","",OFFSET('Sanitation Data'!$H$32,0,10*ROW('Sanitation Data'!H167)))</f>
        <v/>
      </c>
      <c r="DJ173" s="292" t="str">
        <f ca="true">+IF(OFFSET('Sanitation Data'!$I$28,0,10*ROW('Sanitation Data'!I167))="","",OFFSET('Sanitation Data'!$I$28,0,10*ROW('Sanitation Data'!I167)))</f>
        <v/>
      </c>
      <c r="DK173" s="292" t="str">
        <f ca="true">+IF(OFFSET('Sanitation Data'!$I$29,0,10*ROW('Sanitation Data'!I167))="","",OFFSET('Sanitation Data'!$I$29,0,10*ROW('Sanitation Data'!I167)))</f>
        <v/>
      </c>
      <c r="DL173" s="292" t="str">
        <f ca="true">+IF(OFFSET('Sanitation Data'!$I$30,0,10*ROW('Sanitation Data'!I167))="","",OFFSET('Sanitation Data'!$I$30,0,10*ROW('Sanitation Data'!I167)))</f>
        <v/>
      </c>
      <c r="DM173" s="292" t="str">
        <f ca="true">+IF(OFFSET('Sanitation Data'!$I$31,0,10*ROW('Sanitation Data'!I167))="","",OFFSET('Sanitation Data'!$I$31,0,10*ROW('Sanitation Data'!I167)))</f>
        <v/>
      </c>
      <c r="DN173" s="292" t="str">
        <f ca="true">+IF(OFFSET('Sanitation Data'!$I$32,0,10*ROW('Sanitation Data'!I167))="","",OFFSET('Sanitation Data'!$I$32,0,10*ROW('Sanitation Data'!I167)))</f>
        <v/>
      </c>
      <c r="DO173" s="292" t="str">
        <f ca="true">+IF(OFFSET('Hygiene Data'!$D$11,0,10*ROW('Hygiene Data'!D167))="","",OFFSET('Hygiene Data'!$D$11,0,10*ROW('Hygiene Data'!D167)))</f>
        <v/>
      </c>
      <c r="DP173" s="292" t="str">
        <f ca="true">+IF(OFFSET('Hygiene Data'!$D$12,0,10*ROW('Hygiene Data'!D167))="","",OFFSET('Hygiene Data'!$D$12,0,10*ROW('Hygiene Data'!D167)))</f>
        <v/>
      </c>
      <c r="DQ173" s="292" t="str">
        <f ca="true">+IF(OFFSET('Hygiene Data'!$D$13,0,10*ROW('Hygiene Data'!D167))="","",OFFSET('Hygiene Data'!$D$13,0,10*ROW('Hygiene Data'!D167)))</f>
        <v/>
      </c>
      <c r="DR173" s="292" t="str">
        <f ca="true">+IF(OFFSET('Hygiene Data'!$E$11,0,10*ROW('Hygiene Data'!E167))="","",OFFSET('Hygiene Data'!$E$11,0,10*ROW('Hygiene Data'!E167)))</f>
        <v/>
      </c>
      <c r="DS173" s="292" t="str">
        <f ca="true">+IF(OFFSET('Hygiene Data'!$E$12,0,10*ROW('Hygiene Data'!E167))="","",OFFSET('Hygiene Data'!$E$12,0,10*ROW('Hygiene Data'!E167)))</f>
        <v/>
      </c>
      <c r="DT173" s="292" t="str">
        <f ca="true">+IF(OFFSET('Hygiene Data'!$E$13,0,10*ROW('Hygiene Data'!E167))="","",OFFSET('Hygiene Data'!$E$13,0,10*ROW('Hygiene Data'!E167)))</f>
        <v/>
      </c>
      <c r="DU173" s="292" t="str">
        <f ca="true">+IF(OFFSET('Hygiene Data'!$F$11,0,10*ROW('Hygiene Data'!F167))="","",OFFSET('Hygiene Data'!$F$11,0,10*ROW('Hygiene Data'!F167)))</f>
        <v/>
      </c>
      <c r="DV173" s="292" t="str">
        <f ca="true">+IF(OFFSET('Hygiene Data'!$F$12,0,10*ROW('Hygiene Data'!F167))="","",OFFSET('Hygiene Data'!$F$12,0,10*ROW('Hygiene Data'!F167)))</f>
        <v/>
      </c>
      <c r="DW173" s="292" t="str">
        <f ca="true">+IF(OFFSET('Hygiene Data'!$F$13,0,10*ROW('Hygiene Data'!F167))="","",OFFSET('Hygiene Data'!$F$13,0,10*ROW('Hygiene Data'!F167)))</f>
        <v/>
      </c>
      <c r="DX173" s="292" t="str">
        <f ca="true">+IF(OFFSET('Hygiene Data'!$G$11,0,10*ROW('Hygiene Data'!G167))="","",OFFSET('Hygiene Data'!$G$11,0,10*ROW('Hygiene Data'!G167)))</f>
        <v/>
      </c>
      <c r="DY173" s="292" t="str">
        <f ca="true">+IF(OFFSET('Hygiene Data'!$G$12,0,10*ROW('Hygiene Data'!G167))="","",OFFSET('Hygiene Data'!$G$12,0,10*ROW('Hygiene Data'!G167)))</f>
        <v/>
      </c>
      <c r="DZ173" s="292" t="str">
        <f ca="true">+IF(OFFSET('Hygiene Data'!$G$13,0,10*ROW('Hygiene Data'!G167))="","",OFFSET('Hygiene Data'!$G$13,0,10*ROW('Hygiene Data'!G167)))</f>
        <v/>
      </c>
      <c r="EA173" s="292" t="str">
        <f ca="true">+IF(OFFSET('Hygiene Data'!$H$11,0,10*ROW('Hygiene Data'!H167))="","",OFFSET('Hygiene Data'!$H$11,0,10*ROW('Hygiene Data'!H167)))</f>
        <v/>
      </c>
      <c r="EB173" s="292" t="str">
        <f ca="true">+IF(OFFSET('Hygiene Data'!$H$12,0,10*ROW('Hygiene Data'!H167))="","",OFFSET('Hygiene Data'!$H$12,0,10*ROW('Hygiene Data'!H167)))</f>
        <v/>
      </c>
      <c r="EC173" s="292" t="str">
        <f ca="true">+IF(OFFSET('Hygiene Data'!$H$13,0,10*ROW('Hygiene Data'!H167))="","",OFFSET('Hygiene Data'!$H$13,0,10*ROW('Hygiene Data'!H167)))</f>
        <v/>
      </c>
      <c r="ED173" s="292" t="str">
        <f ca="true">+IF(OFFSET('Hygiene Data'!$I$11,0,10*ROW('Hygiene Data'!I167))="","",OFFSET('Hygiene Data'!$I$11,0,10*ROW('Hygiene Data'!I167)))</f>
        <v/>
      </c>
      <c r="EE173" s="292" t="str">
        <f ca="true">+IF(OFFSET('Hygiene Data'!$I$12,0,10*ROW('Hygiene Data'!I167))="","",OFFSET('Hygiene Data'!$I$12,0,10*ROW('Hygiene Data'!I167)))</f>
        <v/>
      </c>
      <c r="EF173" s="29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8"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2"/>
      <c r="BS174" s="292" t="str">
        <f ca="true">+IF(OFFSET('Water Data'!$D$27,0,10*ROW('Water Data'!D168))="","",OFFSET('Water Data'!$D$27,0,10*ROW('Water Data'!D168)))</f>
        <v/>
      </c>
      <c r="BT174" s="292" t="str">
        <f ca="true">+IF(OFFSET('Water Data'!$D$28,0,10*ROW('Water Data'!D168))="","",OFFSET('Water Data'!$D$28,0,10*ROW('Water Data'!D168)))</f>
        <v/>
      </c>
      <c r="BU174" s="292" t="str">
        <f ca="true">+IF(OFFSET('Water Data'!$D$29,0,10*ROW('Water Data'!D168))="","",OFFSET('Water Data'!$D$29,0,10*ROW('Water Data'!D168)))</f>
        <v/>
      </c>
      <c r="BV174" s="292" t="str">
        <f ca="true">+IF(OFFSET('Water Data'!$E$27,0,10*ROW('Water Data'!E168))="","",OFFSET('Water Data'!$E$27,0,10*ROW('Water Data'!E168)))</f>
        <v/>
      </c>
      <c r="BW174" s="292" t="str">
        <f ca="true">+IF(OFFSET('Water Data'!$E$28,0,10*ROW('Water Data'!E168))="","",OFFSET('Water Data'!$E$28,0,10*ROW('Water Data'!E168)))</f>
        <v/>
      </c>
      <c r="BX174" s="292" t="str">
        <f ca="true">+IF(OFFSET('Water Data'!$E$29,0,10*ROW('Water Data'!E168))="","",OFFSET('Water Data'!$E$29,0,10*ROW('Water Data'!E168)))</f>
        <v/>
      </c>
      <c r="BY174" s="292" t="str">
        <f ca="true">+IF(OFFSET('Water Data'!$F$27,0,10*ROW('Water Data'!F168))="","",OFFSET('Water Data'!$F$27,0,10*ROW('Water Data'!F168)))</f>
        <v/>
      </c>
      <c r="BZ174" s="292" t="str">
        <f ca="true">+IF(OFFSET('Water Data'!$F$28,0,10*ROW('Water Data'!F168))="","",OFFSET('Water Data'!$F$28,0,10*ROW('Water Data'!F168)))</f>
        <v/>
      </c>
      <c r="CA174" s="292" t="str">
        <f ca="true">+IF(OFFSET('Water Data'!$F$29,0,10*ROW('Water Data'!F168))="","",OFFSET('Water Data'!$F$29,0,10*ROW('Water Data'!F168)))</f>
        <v/>
      </c>
      <c r="CB174" s="292" t="str">
        <f ca="true">+IF(OFFSET('Water Data'!$G$27,0,10*ROW('Water Data'!G168))="","",OFFSET('Water Data'!$G$27,0,10*ROW('Water Data'!G168)))</f>
        <v/>
      </c>
      <c r="CC174" s="292" t="str">
        <f ca="true">+IF(OFFSET('Water Data'!$G$28,0,10*ROW('Water Data'!G168))="","",OFFSET('Water Data'!$G$28,0,10*ROW('Water Data'!G168)))</f>
        <v/>
      </c>
      <c r="CD174" s="292" t="str">
        <f ca="true">+IF(OFFSET('Water Data'!$G$29,0,10*ROW('Water Data'!G168))="","",OFFSET('Water Data'!$G$29,0,10*ROW('Water Data'!G168)))</f>
        <v/>
      </c>
      <c r="CE174" s="292" t="str">
        <f ca="true">+IF(OFFSET('Water Data'!$H$27,0,10*ROW('Water Data'!H168))="","",OFFSET('Water Data'!$H$27,0,10*ROW('Water Data'!H168)))</f>
        <v/>
      </c>
      <c r="CF174" s="292" t="str">
        <f ca="true">+IF(OFFSET('Water Data'!$H$28,0,10*ROW('Water Data'!H168))="","",OFFSET('Water Data'!$H$28,0,10*ROW('Water Data'!H168)))</f>
        <v/>
      </c>
      <c r="CG174" s="292" t="str">
        <f ca="true">+IF(OFFSET('Water Data'!$H$29,0,10*ROW('Water Data'!H168))="","",OFFSET('Water Data'!$H$29,0,10*ROW('Water Data'!H168)))</f>
        <v/>
      </c>
      <c r="CH174" s="292" t="str">
        <f ca="true">+IF(OFFSET('Water Data'!$I$27,0,10*ROW('Water Data'!I168))="","",OFFSET('Water Data'!$I$27,0,10*ROW('Water Data'!I168)))</f>
        <v/>
      </c>
      <c r="CI174" s="292" t="str">
        <f ca="true">+IF(OFFSET('Water Data'!$I$28,0,10*ROW('Water Data'!I168))="","",OFFSET('Water Data'!$I$28,0,10*ROW('Water Data'!I168)))</f>
        <v/>
      </c>
      <c r="CJ174" s="292" t="str">
        <f ca="true">+IF(OFFSET('Water Data'!$I$29,0,10*ROW('Water Data'!I168))="","",OFFSET('Water Data'!$I$29,0,10*ROW('Water Data'!I168)))</f>
        <v/>
      </c>
      <c r="CK174" s="292" t="str">
        <f ca="true">+IF(OFFSET('Sanitation Data'!$D$28,0,10*ROW('Sanitation Data'!D168))="","",OFFSET('Sanitation Data'!$D$28,0,10*ROW('Sanitation Data'!D168)))</f>
        <v/>
      </c>
      <c r="CL174" s="292" t="str">
        <f ca="true">+IF(OFFSET('Sanitation Data'!$D$29,0,10*ROW('Sanitation Data'!D168))="","",OFFSET('Sanitation Data'!$D$29,0,10*ROW('Sanitation Data'!D168)))</f>
        <v/>
      </c>
      <c r="CM174" s="292" t="str">
        <f ca="true">+IF(OFFSET('Sanitation Data'!$D$30,0,10*ROW('Sanitation Data'!D168))="","",OFFSET('Sanitation Data'!$D$30,0,10*ROW('Sanitation Data'!D168)))</f>
        <v/>
      </c>
      <c r="CN174" s="292" t="str">
        <f ca="true">+IF(OFFSET('Sanitation Data'!$D$31,0,10*ROW('Sanitation Data'!D168))="","",OFFSET('Sanitation Data'!$D$31,0,10*ROW('Sanitation Data'!D168)))</f>
        <v/>
      </c>
      <c r="CO174" s="292" t="str">
        <f ca="true">+IF(OFFSET('Sanitation Data'!$D$32,0,10*ROW('Sanitation Data'!D168))="","",OFFSET('Sanitation Data'!$D$32,0,10*ROW('Sanitation Data'!D168)))</f>
        <v/>
      </c>
      <c r="CP174" s="292" t="str">
        <f ca="true">+IF(OFFSET('Sanitation Data'!$E$28,0,10*ROW('Sanitation Data'!E168))="","",OFFSET('Sanitation Data'!$E$28,0,10*ROW('Sanitation Data'!E168)))</f>
        <v/>
      </c>
      <c r="CQ174" s="292" t="str">
        <f ca="true">+IF(OFFSET('Sanitation Data'!$E$29,0,10*ROW('Sanitation Data'!E168))="","",OFFSET('Sanitation Data'!$E$29,0,10*ROW('Sanitation Data'!E168)))</f>
        <v/>
      </c>
      <c r="CR174" s="292" t="str">
        <f ca="true">+IF(OFFSET('Sanitation Data'!$E$30,0,10*ROW('Sanitation Data'!E168))="","",OFFSET('Sanitation Data'!$E$30,0,10*ROW('Sanitation Data'!E168)))</f>
        <v/>
      </c>
      <c r="CS174" s="292" t="str">
        <f ca="true">+IF(OFFSET('Sanitation Data'!$E$31,0,10*ROW('Sanitation Data'!E168))="","",OFFSET('Sanitation Data'!$E$31,0,10*ROW('Sanitation Data'!E168)))</f>
        <v/>
      </c>
      <c r="CT174" s="292" t="str">
        <f ca="true">+IF(OFFSET('Sanitation Data'!$E$32,0,10*ROW('Sanitation Data'!E168))="","",OFFSET('Sanitation Data'!$E$32,0,10*ROW('Sanitation Data'!E168)))</f>
        <v/>
      </c>
      <c r="CU174" s="292" t="str">
        <f ca="true">+IF(OFFSET('Sanitation Data'!$F$28,0,10*ROW('Sanitation Data'!F168))="","",OFFSET('Sanitation Data'!$F$28,0,10*ROW('Sanitation Data'!F168)))</f>
        <v/>
      </c>
      <c r="CV174" s="292" t="str">
        <f ca="true">+IF(OFFSET('Sanitation Data'!$F$29,0,10*ROW('Sanitation Data'!F168))="","",OFFSET('Sanitation Data'!$F$29,0,10*ROW('Sanitation Data'!F168)))</f>
        <v/>
      </c>
      <c r="CW174" s="292" t="str">
        <f ca="true">+IF(OFFSET('Sanitation Data'!$F$30,0,10*ROW('Sanitation Data'!F168))="","",OFFSET('Sanitation Data'!$F$30,0,10*ROW('Sanitation Data'!F168)))</f>
        <v/>
      </c>
      <c r="CX174" s="292" t="str">
        <f ca="true">+IF(OFFSET('Sanitation Data'!$F$31,0,10*ROW('Sanitation Data'!F168))="","",OFFSET('Sanitation Data'!$F$31,0,10*ROW('Sanitation Data'!F168)))</f>
        <v/>
      </c>
      <c r="CY174" s="292" t="str">
        <f ca="true">+IF(OFFSET('Sanitation Data'!$F$32,0,10*ROW('Sanitation Data'!F168))="","",OFFSET('Sanitation Data'!$F$32,0,10*ROW('Sanitation Data'!F168)))</f>
        <v/>
      </c>
      <c r="CZ174" s="292" t="str">
        <f ca="true">+IF(OFFSET('Sanitation Data'!$G$28,0,10*ROW('Sanitation Data'!G168))="","",OFFSET('Sanitation Data'!$G$28,0,10*ROW('Sanitation Data'!G168)))</f>
        <v/>
      </c>
      <c r="DA174" s="292" t="str">
        <f ca="true">+IF(OFFSET('Sanitation Data'!$G$29,0,10*ROW('Sanitation Data'!G168))="","",OFFSET('Sanitation Data'!$G$29,0,10*ROW('Sanitation Data'!G168)))</f>
        <v/>
      </c>
      <c r="DB174" s="292" t="str">
        <f ca="true">+IF(OFFSET('Sanitation Data'!$G$30,0,10*ROW('Sanitation Data'!G168))="","",OFFSET('Sanitation Data'!$G$30,0,10*ROW('Sanitation Data'!G168)))</f>
        <v/>
      </c>
      <c r="DC174" s="292" t="str">
        <f ca="true">+IF(OFFSET('Sanitation Data'!$G$31,0,10*ROW('Sanitation Data'!G168))="","",OFFSET('Sanitation Data'!$G$31,0,10*ROW('Sanitation Data'!G168)))</f>
        <v/>
      </c>
      <c r="DD174" s="292" t="str">
        <f ca="true">+IF(OFFSET('Sanitation Data'!$G$32,0,10*ROW('Sanitation Data'!G168))="","",OFFSET('Sanitation Data'!$G$32,0,10*ROW('Sanitation Data'!G168)))</f>
        <v/>
      </c>
      <c r="DE174" s="292" t="str">
        <f ca="true">+IF(OFFSET('Sanitation Data'!$H$28,0,10*ROW('Sanitation Data'!H168))="","",OFFSET('Sanitation Data'!$H$28,0,10*ROW('Sanitation Data'!H168)))</f>
        <v/>
      </c>
      <c r="DF174" s="292" t="str">
        <f ca="true">+IF(OFFSET('Sanitation Data'!$H$29,0,10*ROW('Sanitation Data'!H168))="","",OFFSET('Sanitation Data'!$H$29,0,10*ROW('Sanitation Data'!H168)))</f>
        <v/>
      </c>
      <c r="DG174" s="292" t="str">
        <f ca="true">+IF(OFFSET('Sanitation Data'!$H$30,0,10*ROW('Sanitation Data'!H168))="","",OFFSET('Sanitation Data'!$H$30,0,10*ROW('Sanitation Data'!H168)))</f>
        <v/>
      </c>
      <c r="DH174" s="292" t="str">
        <f ca="true">+IF(OFFSET('Sanitation Data'!$H$31,0,10*ROW('Sanitation Data'!H168))="","",OFFSET('Sanitation Data'!$H$31,0,10*ROW('Sanitation Data'!H168)))</f>
        <v/>
      </c>
      <c r="DI174" s="292" t="str">
        <f ca="true">+IF(OFFSET('Sanitation Data'!$H$32,0,10*ROW('Sanitation Data'!H168))="","",OFFSET('Sanitation Data'!$H$32,0,10*ROW('Sanitation Data'!H168)))</f>
        <v/>
      </c>
      <c r="DJ174" s="292" t="str">
        <f ca="true">+IF(OFFSET('Sanitation Data'!$I$28,0,10*ROW('Sanitation Data'!I168))="","",OFFSET('Sanitation Data'!$I$28,0,10*ROW('Sanitation Data'!I168)))</f>
        <v/>
      </c>
      <c r="DK174" s="292" t="str">
        <f ca="true">+IF(OFFSET('Sanitation Data'!$I$29,0,10*ROW('Sanitation Data'!I168))="","",OFFSET('Sanitation Data'!$I$29,0,10*ROW('Sanitation Data'!I168)))</f>
        <v/>
      </c>
      <c r="DL174" s="292" t="str">
        <f ca="true">+IF(OFFSET('Sanitation Data'!$I$30,0,10*ROW('Sanitation Data'!I168))="","",OFFSET('Sanitation Data'!$I$30,0,10*ROW('Sanitation Data'!I168)))</f>
        <v/>
      </c>
      <c r="DM174" s="292" t="str">
        <f ca="true">+IF(OFFSET('Sanitation Data'!$I$31,0,10*ROW('Sanitation Data'!I168))="","",OFFSET('Sanitation Data'!$I$31,0,10*ROW('Sanitation Data'!I168)))</f>
        <v/>
      </c>
      <c r="DN174" s="292" t="str">
        <f ca="true">+IF(OFFSET('Sanitation Data'!$I$32,0,10*ROW('Sanitation Data'!I168))="","",OFFSET('Sanitation Data'!$I$32,0,10*ROW('Sanitation Data'!I168)))</f>
        <v/>
      </c>
      <c r="DO174" s="292" t="str">
        <f ca="true">+IF(OFFSET('Hygiene Data'!$D$11,0,10*ROW('Hygiene Data'!D168))="","",OFFSET('Hygiene Data'!$D$11,0,10*ROW('Hygiene Data'!D168)))</f>
        <v/>
      </c>
      <c r="DP174" s="292" t="str">
        <f ca="true">+IF(OFFSET('Hygiene Data'!$D$12,0,10*ROW('Hygiene Data'!D168))="","",OFFSET('Hygiene Data'!$D$12,0,10*ROW('Hygiene Data'!D168)))</f>
        <v/>
      </c>
      <c r="DQ174" s="292" t="str">
        <f ca="true">+IF(OFFSET('Hygiene Data'!$D$13,0,10*ROW('Hygiene Data'!D168))="","",OFFSET('Hygiene Data'!$D$13,0,10*ROW('Hygiene Data'!D168)))</f>
        <v/>
      </c>
      <c r="DR174" s="292" t="str">
        <f ca="true">+IF(OFFSET('Hygiene Data'!$E$11,0,10*ROW('Hygiene Data'!E168))="","",OFFSET('Hygiene Data'!$E$11,0,10*ROW('Hygiene Data'!E168)))</f>
        <v/>
      </c>
      <c r="DS174" s="292" t="str">
        <f ca="true">+IF(OFFSET('Hygiene Data'!$E$12,0,10*ROW('Hygiene Data'!E168))="","",OFFSET('Hygiene Data'!$E$12,0,10*ROW('Hygiene Data'!E168)))</f>
        <v/>
      </c>
      <c r="DT174" s="292" t="str">
        <f ca="true">+IF(OFFSET('Hygiene Data'!$E$13,0,10*ROW('Hygiene Data'!E168))="","",OFFSET('Hygiene Data'!$E$13,0,10*ROW('Hygiene Data'!E168)))</f>
        <v/>
      </c>
      <c r="DU174" s="292" t="str">
        <f ca="true">+IF(OFFSET('Hygiene Data'!$F$11,0,10*ROW('Hygiene Data'!F168))="","",OFFSET('Hygiene Data'!$F$11,0,10*ROW('Hygiene Data'!F168)))</f>
        <v/>
      </c>
      <c r="DV174" s="292" t="str">
        <f ca="true">+IF(OFFSET('Hygiene Data'!$F$12,0,10*ROW('Hygiene Data'!F168))="","",OFFSET('Hygiene Data'!$F$12,0,10*ROW('Hygiene Data'!F168)))</f>
        <v/>
      </c>
      <c r="DW174" s="292" t="str">
        <f ca="true">+IF(OFFSET('Hygiene Data'!$F$13,0,10*ROW('Hygiene Data'!F168))="","",OFFSET('Hygiene Data'!$F$13,0,10*ROW('Hygiene Data'!F168)))</f>
        <v/>
      </c>
      <c r="DX174" s="292" t="str">
        <f ca="true">+IF(OFFSET('Hygiene Data'!$G$11,0,10*ROW('Hygiene Data'!G168))="","",OFFSET('Hygiene Data'!$G$11,0,10*ROW('Hygiene Data'!G168)))</f>
        <v/>
      </c>
      <c r="DY174" s="292" t="str">
        <f ca="true">+IF(OFFSET('Hygiene Data'!$G$12,0,10*ROW('Hygiene Data'!G168))="","",OFFSET('Hygiene Data'!$G$12,0,10*ROW('Hygiene Data'!G168)))</f>
        <v/>
      </c>
      <c r="DZ174" s="292" t="str">
        <f ca="true">+IF(OFFSET('Hygiene Data'!$G$13,0,10*ROW('Hygiene Data'!G168))="","",OFFSET('Hygiene Data'!$G$13,0,10*ROW('Hygiene Data'!G168)))</f>
        <v/>
      </c>
      <c r="EA174" s="292" t="str">
        <f ca="true">+IF(OFFSET('Hygiene Data'!$H$11,0,10*ROW('Hygiene Data'!H168))="","",OFFSET('Hygiene Data'!$H$11,0,10*ROW('Hygiene Data'!H168)))</f>
        <v/>
      </c>
      <c r="EB174" s="292" t="str">
        <f ca="true">+IF(OFFSET('Hygiene Data'!$H$12,0,10*ROW('Hygiene Data'!H168))="","",OFFSET('Hygiene Data'!$H$12,0,10*ROW('Hygiene Data'!H168)))</f>
        <v/>
      </c>
      <c r="EC174" s="292" t="str">
        <f ca="true">+IF(OFFSET('Hygiene Data'!$H$13,0,10*ROW('Hygiene Data'!H168))="","",OFFSET('Hygiene Data'!$H$13,0,10*ROW('Hygiene Data'!H168)))</f>
        <v/>
      </c>
      <c r="ED174" s="292" t="str">
        <f ca="true">+IF(OFFSET('Hygiene Data'!$I$11,0,10*ROW('Hygiene Data'!I168))="","",OFFSET('Hygiene Data'!$I$11,0,10*ROW('Hygiene Data'!I168)))</f>
        <v/>
      </c>
      <c r="EE174" s="292" t="str">
        <f ca="true">+IF(OFFSET('Hygiene Data'!$I$12,0,10*ROW('Hygiene Data'!I168))="","",OFFSET('Hygiene Data'!$I$12,0,10*ROW('Hygiene Data'!I168)))</f>
        <v/>
      </c>
      <c r="EF174" s="29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8"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2"/>
      <c r="BS175" s="292" t="str">
        <f ca="true">+IF(OFFSET('Water Data'!$D$27,0,10*ROW('Water Data'!D169))="","",OFFSET('Water Data'!$D$27,0,10*ROW('Water Data'!D169)))</f>
        <v/>
      </c>
      <c r="BT175" s="292" t="str">
        <f ca="true">+IF(OFFSET('Water Data'!$D$28,0,10*ROW('Water Data'!D169))="","",OFFSET('Water Data'!$D$28,0,10*ROW('Water Data'!D169)))</f>
        <v/>
      </c>
      <c r="BU175" s="292" t="str">
        <f ca="true">+IF(OFFSET('Water Data'!$D$29,0,10*ROW('Water Data'!D169))="","",OFFSET('Water Data'!$D$29,0,10*ROW('Water Data'!D169)))</f>
        <v/>
      </c>
      <c r="BV175" s="292" t="str">
        <f ca="true">+IF(OFFSET('Water Data'!$E$27,0,10*ROW('Water Data'!E169))="","",OFFSET('Water Data'!$E$27,0,10*ROW('Water Data'!E169)))</f>
        <v/>
      </c>
      <c r="BW175" s="292" t="str">
        <f ca="true">+IF(OFFSET('Water Data'!$E$28,0,10*ROW('Water Data'!E169))="","",OFFSET('Water Data'!$E$28,0,10*ROW('Water Data'!E169)))</f>
        <v/>
      </c>
      <c r="BX175" s="292" t="str">
        <f ca="true">+IF(OFFSET('Water Data'!$E$29,0,10*ROW('Water Data'!E169))="","",OFFSET('Water Data'!$E$29,0,10*ROW('Water Data'!E169)))</f>
        <v/>
      </c>
      <c r="BY175" s="292" t="str">
        <f ca="true">+IF(OFFSET('Water Data'!$F$27,0,10*ROW('Water Data'!F169))="","",OFFSET('Water Data'!$F$27,0,10*ROW('Water Data'!F169)))</f>
        <v/>
      </c>
      <c r="BZ175" s="292" t="str">
        <f ca="true">+IF(OFFSET('Water Data'!$F$28,0,10*ROW('Water Data'!F169))="","",OFFSET('Water Data'!$F$28,0,10*ROW('Water Data'!F169)))</f>
        <v/>
      </c>
      <c r="CA175" s="292" t="str">
        <f ca="true">+IF(OFFSET('Water Data'!$F$29,0,10*ROW('Water Data'!F169))="","",OFFSET('Water Data'!$F$29,0,10*ROW('Water Data'!F169)))</f>
        <v/>
      </c>
      <c r="CB175" s="292" t="str">
        <f ca="true">+IF(OFFSET('Water Data'!$G$27,0,10*ROW('Water Data'!G169))="","",OFFSET('Water Data'!$G$27,0,10*ROW('Water Data'!G169)))</f>
        <v/>
      </c>
      <c r="CC175" s="292" t="str">
        <f ca="true">+IF(OFFSET('Water Data'!$G$28,0,10*ROW('Water Data'!G169))="","",OFFSET('Water Data'!$G$28,0,10*ROW('Water Data'!G169)))</f>
        <v/>
      </c>
      <c r="CD175" s="292" t="str">
        <f ca="true">+IF(OFFSET('Water Data'!$G$29,0,10*ROW('Water Data'!G169))="","",OFFSET('Water Data'!$G$29,0,10*ROW('Water Data'!G169)))</f>
        <v/>
      </c>
      <c r="CE175" s="292" t="str">
        <f ca="true">+IF(OFFSET('Water Data'!$H$27,0,10*ROW('Water Data'!H169))="","",OFFSET('Water Data'!$H$27,0,10*ROW('Water Data'!H169)))</f>
        <v/>
      </c>
      <c r="CF175" s="292" t="str">
        <f ca="true">+IF(OFFSET('Water Data'!$H$28,0,10*ROW('Water Data'!H169))="","",OFFSET('Water Data'!$H$28,0,10*ROW('Water Data'!H169)))</f>
        <v/>
      </c>
      <c r="CG175" s="292" t="str">
        <f ca="true">+IF(OFFSET('Water Data'!$H$29,0,10*ROW('Water Data'!H169))="","",OFFSET('Water Data'!$H$29,0,10*ROW('Water Data'!H169)))</f>
        <v/>
      </c>
      <c r="CH175" s="292" t="str">
        <f ca="true">+IF(OFFSET('Water Data'!$I$27,0,10*ROW('Water Data'!I169))="","",OFFSET('Water Data'!$I$27,0,10*ROW('Water Data'!I169)))</f>
        <v/>
      </c>
      <c r="CI175" s="292" t="str">
        <f ca="true">+IF(OFFSET('Water Data'!$I$28,0,10*ROW('Water Data'!I169))="","",OFFSET('Water Data'!$I$28,0,10*ROW('Water Data'!I169)))</f>
        <v/>
      </c>
      <c r="CJ175" s="292" t="str">
        <f ca="true">+IF(OFFSET('Water Data'!$I$29,0,10*ROW('Water Data'!I169))="","",OFFSET('Water Data'!$I$29,0,10*ROW('Water Data'!I169)))</f>
        <v/>
      </c>
      <c r="CK175" s="292" t="str">
        <f ca="true">+IF(OFFSET('Sanitation Data'!$D$28,0,10*ROW('Sanitation Data'!D169))="","",OFFSET('Sanitation Data'!$D$28,0,10*ROW('Sanitation Data'!D169)))</f>
        <v/>
      </c>
      <c r="CL175" s="292" t="str">
        <f ca="true">+IF(OFFSET('Sanitation Data'!$D$29,0,10*ROW('Sanitation Data'!D169))="","",OFFSET('Sanitation Data'!$D$29,0,10*ROW('Sanitation Data'!D169)))</f>
        <v/>
      </c>
      <c r="CM175" s="292" t="str">
        <f ca="true">+IF(OFFSET('Sanitation Data'!$D$30,0,10*ROW('Sanitation Data'!D169))="","",OFFSET('Sanitation Data'!$D$30,0,10*ROW('Sanitation Data'!D169)))</f>
        <v/>
      </c>
      <c r="CN175" s="292" t="str">
        <f ca="true">+IF(OFFSET('Sanitation Data'!$D$31,0,10*ROW('Sanitation Data'!D169))="","",OFFSET('Sanitation Data'!$D$31,0,10*ROW('Sanitation Data'!D169)))</f>
        <v/>
      </c>
      <c r="CO175" s="292" t="str">
        <f ca="true">+IF(OFFSET('Sanitation Data'!$D$32,0,10*ROW('Sanitation Data'!D169))="","",OFFSET('Sanitation Data'!$D$32,0,10*ROW('Sanitation Data'!D169)))</f>
        <v/>
      </c>
      <c r="CP175" s="292" t="str">
        <f ca="true">+IF(OFFSET('Sanitation Data'!$E$28,0,10*ROW('Sanitation Data'!E169))="","",OFFSET('Sanitation Data'!$E$28,0,10*ROW('Sanitation Data'!E169)))</f>
        <v/>
      </c>
      <c r="CQ175" s="292" t="str">
        <f ca="true">+IF(OFFSET('Sanitation Data'!$E$29,0,10*ROW('Sanitation Data'!E169))="","",OFFSET('Sanitation Data'!$E$29,0,10*ROW('Sanitation Data'!E169)))</f>
        <v/>
      </c>
      <c r="CR175" s="292" t="str">
        <f ca="true">+IF(OFFSET('Sanitation Data'!$E$30,0,10*ROW('Sanitation Data'!E169))="","",OFFSET('Sanitation Data'!$E$30,0,10*ROW('Sanitation Data'!E169)))</f>
        <v/>
      </c>
      <c r="CS175" s="292" t="str">
        <f ca="true">+IF(OFFSET('Sanitation Data'!$E$31,0,10*ROW('Sanitation Data'!E169))="","",OFFSET('Sanitation Data'!$E$31,0,10*ROW('Sanitation Data'!E169)))</f>
        <v/>
      </c>
      <c r="CT175" s="292" t="str">
        <f ca="true">+IF(OFFSET('Sanitation Data'!$E$32,0,10*ROW('Sanitation Data'!E169))="","",OFFSET('Sanitation Data'!$E$32,0,10*ROW('Sanitation Data'!E169)))</f>
        <v/>
      </c>
      <c r="CU175" s="292" t="str">
        <f ca="true">+IF(OFFSET('Sanitation Data'!$F$28,0,10*ROW('Sanitation Data'!F169))="","",OFFSET('Sanitation Data'!$F$28,0,10*ROW('Sanitation Data'!F169)))</f>
        <v/>
      </c>
      <c r="CV175" s="292" t="str">
        <f ca="true">+IF(OFFSET('Sanitation Data'!$F$29,0,10*ROW('Sanitation Data'!F169))="","",OFFSET('Sanitation Data'!$F$29,0,10*ROW('Sanitation Data'!F169)))</f>
        <v/>
      </c>
      <c r="CW175" s="292" t="str">
        <f ca="true">+IF(OFFSET('Sanitation Data'!$F$30,0,10*ROW('Sanitation Data'!F169))="","",OFFSET('Sanitation Data'!$F$30,0,10*ROW('Sanitation Data'!F169)))</f>
        <v/>
      </c>
      <c r="CX175" s="292" t="str">
        <f ca="true">+IF(OFFSET('Sanitation Data'!$F$31,0,10*ROW('Sanitation Data'!F169))="","",OFFSET('Sanitation Data'!$F$31,0,10*ROW('Sanitation Data'!F169)))</f>
        <v/>
      </c>
      <c r="CY175" s="292" t="str">
        <f ca="true">+IF(OFFSET('Sanitation Data'!$F$32,0,10*ROW('Sanitation Data'!F169))="","",OFFSET('Sanitation Data'!$F$32,0,10*ROW('Sanitation Data'!F169)))</f>
        <v/>
      </c>
      <c r="CZ175" s="292" t="str">
        <f ca="true">+IF(OFFSET('Sanitation Data'!$G$28,0,10*ROW('Sanitation Data'!G169))="","",OFFSET('Sanitation Data'!$G$28,0,10*ROW('Sanitation Data'!G169)))</f>
        <v/>
      </c>
      <c r="DA175" s="292" t="str">
        <f ca="true">+IF(OFFSET('Sanitation Data'!$G$29,0,10*ROW('Sanitation Data'!G169))="","",OFFSET('Sanitation Data'!$G$29,0,10*ROW('Sanitation Data'!G169)))</f>
        <v/>
      </c>
      <c r="DB175" s="292" t="str">
        <f ca="true">+IF(OFFSET('Sanitation Data'!$G$30,0,10*ROW('Sanitation Data'!G169))="","",OFFSET('Sanitation Data'!$G$30,0,10*ROW('Sanitation Data'!G169)))</f>
        <v/>
      </c>
      <c r="DC175" s="292" t="str">
        <f ca="true">+IF(OFFSET('Sanitation Data'!$G$31,0,10*ROW('Sanitation Data'!G169))="","",OFFSET('Sanitation Data'!$G$31,0,10*ROW('Sanitation Data'!G169)))</f>
        <v/>
      </c>
      <c r="DD175" s="292" t="str">
        <f ca="true">+IF(OFFSET('Sanitation Data'!$G$32,0,10*ROW('Sanitation Data'!G169))="","",OFFSET('Sanitation Data'!$G$32,0,10*ROW('Sanitation Data'!G169)))</f>
        <v/>
      </c>
      <c r="DE175" s="292" t="str">
        <f ca="true">+IF(OFFSET('Sanitation Data'!$H$28,0,10*ROW('Sanitation Data'!H169))="","",OFFSET('Sanitation Data'!$H$28,0,10*ROW('Sanitation Data'!H169)))</f>
        <v/>
      </c>
      <c r="DF175" s="292" t="str">
        <f ca="true">+IF(OFFSET('Sanitation Data'!$H$29,0,10*ROW('Sanitation Data'!H169))="","",OFFSET('Sanitation Data'!$H$29,0,10*ROW('Sanitation Data'!H169)))</f>
        <v/>
      </c>
      <c r="DG175" s="292" t="str">
        <f ca="true">+IF(OFFSET('Sanitation Data'!$H$30,0,10*ROW('Sanitation Data'!H169))="","",OFFSET('Sanitation Data'!$H$30,0,10*ROW('Sanitation Data'!H169)))</f>
        <v/>
      </c>
      <c r="DH175" s="292" t="str">
        <f ca="true">+IF(OFFSET('Sanitation Data'!$H$31,0,10*ROW('Sanitation Data'!H169))="","",OFFSET('Sanitation Data'!$H$31,0,10*ROW('Sanitation Data'!H169)))</f>
        <v/>
      </c>
      <c r="DI175" s="292" t="str">
        <f ca="true">+IF(OFFSET('Sanitation Data'!$H$32,0,10*ROW('Sanitation Data'!H169))="","",OFFSET('Sanitation Data'!$H$32,0,10*ROW('Sanitation Data'!H169)))</f>
        <v/>
      </c>
      <c r="DJ175" s="292" t="str">
        <f ca="true">+IF(OFFSET('Sanitation Data'!$I$28,0,10*ROW('Sanitation Data'!I169))="","",OFFSET('Sanitation Data'!$I$28,0,10*ROW('Sanitation Data'!I169)))</f>
        <v/>
      </c>
      <c r="DK175" s="292" t="str">
        <f ca="true">+IF(OFFSET('Sanitation Data'!$I$29,0,10*ROW('Sanitation Data'!I169))="","",OFFSET('Sanitation Data'!$I$29,0,10*ROW('Sanitation Data'!I169)))</f>
        <v/>
      </c>
      <c r="DL175" s="292" t="str">
        <f ca="true">+IF(OFFSET('Sanitation Data'!$I$30,0,10*ROW('Sanitation Data'!I169))="","",OFFSET('Sanitation Data'!$I$30,0,10*ROW('Sanitation Data'!I169)))</f>
        <v/>
      </c>
      <c r="DM175" s="292" t="str">
        <f ca="true">+IF(OFFSET('Sanitation Data'!$I$31,0,10*ROW('Sanitation Data'!I169))="","",OFFSET('Sanitation Data'!$I$31,0,10*ROW('Sanitation Data'!I169)))</f>
        <v/>
      </c>
      <c r="DN175" s="292" t="str">
        <f ca="true">+IF(OFFSET('Sanitation Data'!$I$32,0,10*ROW('Sanitation Data'!I169))="","",OFFSET('Sanitation Data'!$I$32,0,10*ROW('Sanitation Data'!I169)))</f>
        <v/>
      </c>
      <c r="DO175" s="292" t="str">
        <f ca="true">+IF(OFFSET('Hygiene Data'!$D$11,0,10*ROW('Hygiene Data'!D169))="","",OFFSET('Hygiene Data'!$D$11,0,10*ROW('Hygiene Data'!D169)))</f>
        <v/>
      </c>
      <c r="DP175" s="292" t="str">
        <f ca="true">+IF(OFFSET('Hygiene Data'!$D$12,0,10*ROW('Hygiene Data'!D169))="","",OFFSET('Hygiene Data'!$D$12,0,10*ROW('Hygiene Data'!D169)))</f>
        <v/>
      </c>
      <c r="DQ175" s="292" t="str">
        <f ca="true">+IF(OFFSET('Hygiene Data'!$D$13,0,10*ROW('Hygiene Data'!D169))="","",OFFSET('Hygiene Data'!$D$13,0,10*ROW('Hygiene Data'!D169)))</f>
        <v/>
      </c>
      <c r="DR175" s="292" t="str">
        <f ca="true">+IF(OFFSET('Hygiene Data'!$E$11,0,10*ROW('Hygiene Data'!E169))="","",OFFSET('Hygiene Data'!$E$11,0,10*ROW('Hygiene Data'!E169)))</f>
        <v/>
      </c>
      <c r="DS175" s="292" t="str">
        <f ca="true">+IF(OFFSET('Hygiene Data'!$E$12,0,10*ROW('Hygiene Data'!E169))="","",OFFSET('Hygiene Data'!$E$12,0,10*ROW('Hygiene Data'!E169)))</f>
        <v/>
      </c>
      <c r="DT175" s="292" t="str">
        <f ca="true">+IF(OFFSET('Hygiene Data'!$E$13,0,10*ROW('Hygiene Data'!E169))="","",OFFSET('Hygiene Data'!$E$13,0,10*ROW('Hygiene Data'!E169)))</f>
        <v/>
      </c>
      <c r="DU175" s="292" t="str">
        <f ca="true">+IF(OFFSET('Hygiene Data'!$F$11,0,10*ROW('Hygiene Data'!F169))="","",OFFSET('Hygiene Data'!$F$11,0,10*ROW('Hygiene Data'!F169)))</f>
        <v/>
      </c>
      <c r="DV175" s="292" t="str">
        <f ca="true">+IF(OFFSET('Hygiene Data'!$F$12,0,10*ROW('Hygiene Data'!F169))="","",OFFSET('Hygiene Data'!$F$12,0,10*ROW('Hygiene Data'!F169)))</f>
        <v/>
      </c>
      <c r="DW175" s="292" t="str">
        <f ca="true">+IF(OFFSET('Hygiene Data'!$F$13,0,10*ROW('Hygiene Data'!F169))="","",OFFSET('Hygiene Data'!$F$13,0,10*ROW('Hygiene Data'!F169)))</f>
        <v/>
      </c>
      <c r="DX175" s="292" t="str">
        <f ca="true">+IF(OFFSET('Hygiene Data'!$G$11,0,10*ROW('Hygiene Data'!G169))="","",OFFSET('Hygiene Data'!$G$11,0,10*ROW('Hygiene Data'!G169)))</f>
        <v/>
      </c>
      <c r="DY175" s="292" t="str">
        <f ca="true">+IF(OFFSET('Hygiene Data'!$G$12,0,10*ROW('Hygiene Data'!G169))="","",OFFSET('Hygiene Data'!$G$12,0,10*ROW('Hygiene Data'!G169)))</f>
        <v/>
      </c>
      <c r="DZ175" s="292" t="str">
        <f ca="true">+IF(OFFSET('Hygiene Data'!$G$13,0,10*ROW('Hygiene Data'!G169))="","",OFFSET('Hygiene Data'!$G$13,0,10*ROW('Hygiene Data'!G169)))</f>
        <v/>
      </c>
      <c r="EA175" s="292" t="str">
        <f ca="true">+IF(OFFSET('Hygiene Data'!$H$11,0,10*ROW('Hygiene Data'!H169))="","",OFFSET('Hygiene Data'!$H$11,0,10*ROW('Hygiene Data'!H169)))</f>
        <v/>
      </c>
      <c r="EB175" s="292" t="str">
        <f ca="true">+IF(OFFSET('Hygiene Data'!$H$12,0,10*ROW('Hygiene Data'!H169))="","",OFFSET('Hygiene Data'!$H$12,0,10*ROW('Hygiene Data'!H169)))</f>
        <v/>
      </c>
      <c r="EC175" s="292" t="str">
        <f ca="true">+IF(OFFSET('Hygiene Data'!$H$13,0,10*ROW('Hygiene Data'!H169))="","",OFFSET('Hygiene Data'!$H$13,0,10*ROW('Hygiene Data'!H169)))</f>
        <v/>
      </c>
      <c r="ED175" s="292" t="str">
        <f ca="true">+IF(OFFSET('Hygiene Data'!$I$11,0,10*ROW('Hygiene Data'!I169))="","",OFFSET('Hygiene Data'!$I$11,0,10*ROW('Hygiene Data'!I169)))</f>
        <v/>
      </c>
      <c r="EE175" s="292" t="str">
        <f ca="true">+IF(OFFSET('Hygiene Data'!$I$12,0,10*ROW('Hygiene Data'!I169))="","",OFFSET('Hygiene Data'!$I$12,0,10*ROW('Hygiene Data'!I169)))</f>
        <v/>
      </c>
      <c r="EF175" s="29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8"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2"/>
      <c r="BS176" s="292" t="str">
        <f ca="true">+IF(OFFSET('Water Data'!$D$27,0,10*ROW('Water Data'!D170))="","",OFFSET('Water Data'!$D$27,0,10*ROW('Water Data'!D170)))</f>
        <v/>
      </c>
      <c r="BT176" s="292" t="str">
        <f ca="true">+IF(OFFSET('Water Data'!$D$28,0,10*ROW('Water Data'!D170))="","",OFFSET('Water Data'!$D$28,0,10*ROW('Water Data'!D170)))</f>
        <v/>
      </c>
      <c r="BU176" s="292" t="str">
        <f ca="true">+IF(OFFSET('Water Data'!$D$29,0,10*ROW('Water Data'!D170))="","",OFFSET('Water Data'!$D$29,0,10*ROW('Water Data'!D170)))</f>
        <v/>
      </c>
      <c r="BV176" s="292" t="str">
        <f ca="true">+IF(OFFSET('Water Data'!$E$27,0,10*ROW('Water Data'!E170))="","",OFFSET('Water Data'!$E$27,0,10*ROW('Water Data'!E170)))</f>
        <v/>
      </c>
      <c r="BW176" s="292" t="str">
        <f ca="true">+IF(OFFSET('Water Data'!$E$28,0,10*ROW('Water Data'!E170))="","",OFFSET('Water Data'!$E$28,0,10*ROW('Water Data'!E170)))</f>
        <v/>
      </c>
      <c r="BX176" s="292" t="str">
        <f ca="true">+IF(OFFSET('Water Data'!$E$29,0,10*ROW('Water Data'!E170))="","",OFFSET('Water Data'!$E$29,0,10*ROW('Water Data'!E170)))</f>
        <v/>
      </c>
      <c r="BY176" s="292" t="str">
        <f ca="true">+IF(OFFSET('Water Data'!$F$27,0,10*ROW('Water Data'!F170))="","",OFFSET('Water Data'!$F$27,0,10*ROW('Water Data'!F170)))</f>
        <v/>
      </c>
      <c r="BZ176" s="292" t="str">
        <f ca="true">+IF(OFFSET('Water Data'!$F$28,0,10*ROW('Water Data'!F170))="","",OFFSET('Water Data'!$F$28,0,10*ROW('Water Data'!F170)))</f>
        <v/>
      </c>
      <c r="CA176" s="292" t="str">
        <f ca="true">+IF(OFFSET('Water Data'!$F$29,0,10*ROW('Water Data'!F170))="","",OFFSET('Water Data'!$F$29,0,10*ROW('Water Data'!F170)))</f>
        <v/>
      </c>
      <c r="CB176" s="292" t="str">
        <f ca="true">+IF(OFFSET('Water Data'!$G$27,0,10*ROW('Water Data'!G170))="","",OFFSET('Water Data'!$G$27,0,10*ROW('Water Data'!G170)))</f>
        <v/>
      </c>
      <c r="CC176" s="292" t="str">
        <f ca="true">+IF(OFFSET('Water Data'!$G$28,0,10*ROW('Water Data'!G170))="","",OFFSET('Water Data'!$G$28,0,10*ROW('Water Data'!G170)))</f>
        <v/>
      </c>
      <c r="CD176" s="292" t="str">
        <f ca="true">+IF(OFFSET('Water Data'!$G$29,0,10*ROW('Water Data'!G170))="","",OFFSET('Water Data'!$G$29,0,10*ROW('Water Data'!G170)))</f>
        <v/>
      </c>
      <c r="CE176" s="292" t="str">
        <f ca="true">+IF(OFFSET('Water Data'!$H$27,0,10*ROW('Water Data'!H170))="","",OFFSET('Water Data'!$H$27,0,10*ROW('Water Data'!H170)))</f>
        <v/>
      </c>
      <c r="CF176" s="292" t="str">
        <f ca="true">+IF(OFFSET('Water Data'!$H$28,0,10*ROW('Water Data'!H170))="","",OFFSET('Water Data'!$H$28,0,10*ROW('Water Data'!H170)))</f>
        <v/>
      </c>
      <c r="CG176" s="292" t="str">
        <f ca="true">+IF(OFFSET('Water Data'!$H$29,0,10*ROW('Water Data'!H170))="","",OFFSET('Water Data'!$H$29,0,10*ROW('Water Data'!H170)))</f>
        <v/>
      </c>
      <c r="CH176" s="292" t="str">
        <f ca="true">+IF(OFFSET('Water Data'!$I$27,0,10*ROW('Water Data'!I170))="","",OFFSET('Water Data'!$I$27,0,10*ROW('Water Data'!I170)))</f>
        <v/>
      </c>
      <c r="CI176" s="292" t="str">
        <f ca="true">+IF(OFFSET('Water Data'!$I$28,0,10*ROW('Water Data'!I170))="","",OFFSET('Water Data'!$I$28,0,10*ROW('Water Data'!I170)))</f>
        <v/>
      </c>
      <c r="CJ176" s="292" t="str">
        <f ca="true">+IF(OFFSET('Water Data'!$I$29,0,10*ROW('Water Data'!I170))="","",OFFSET('Water Data'!$I$29,0,10*ROW('Water Data'!I170)))</f>
        <v/>
      </c>
      <c r="CK176" s="292" t="str">
        <f ca="true">+IF(OFFSET('Sanitation Data'!$D$28,0,10*ROW('Sanitation Data'!D170))="","",OFFSET('Sanitation Data'!$D$28,0,10*ROW('Sanitation Data'!D170)))</f>
        <v/>
      </c>
      <c r="CL176" s="292" t="str">
        <f ca="true">+IF(OFFSET('Sanitation Data'!$D$29,0,10*ROW('Sanitation Data'!D170))="","",OFFSET('Sanitation Data'!$D$29,0,10*ROW('Sanitation Data'!D170)))</f>
        <v/>
      </c>
      <c r="CM176" s="292" t="str">
        <f ca="true">+IF(OFFSET('Sanitation Data'!$D$30,0,10*ROW('Sanitation Data'!D170))="","",OFFSET('Sanitation Data'!$D$30,0,10*ROW('Sanitation Data'!D170)))</f>
        <v/>
      </c>
      <c r="CN176" s="292" t="str">
        <f ca="true">+IF(OFFSET('Sanitation Data'!$D$31,0,10*ROW('Sanitation Data'!D170))="","",OFFSET('Sanitation Data'!$D$31,0,10*ROW('Sanitation Data'!D170)))</f>
        <v/>
      </c>
      <c r="CO176" s="292" t="str">
        <f ca="true">+IF(OFFSET('Sanitation Data'!$D$32,0,10*ROW('Sanitation Data'!D170))="","",OFFSET('Sanitation Data'!$D$32,0,10*ROW('Sanitation Data'!D170)))</f>
        <v/>
      </c>
      <c r="CP176" s="292" t="str">
        <f ca="true">+IF(OFFSET('Sanitation Data'!$E$28,0,10*ROW('Sanitation Data'!E170))="","",OFFSET('Sanitation Data'!$E$28,0,10*ROW('Sanitation Data'!E170)))</f>
        <v/>
      </c>
      <c r="CQ176" s="292" t="str">
        <f ca="true">+IF(OFFSET('Sanitation Data'!$E$29,0,10*ROW('Sanitation Data'!E170))="","",OFFSET('Sanitation Data'!$E$29,0,10*ROW('Sanitation Data'!E170)))</f>
        <v/>
      </c>
      <c r="CR176" s="292" t="str">
        <f ca="true">+IF(OFFSET('Sanitation Data'!$E$30,0,10*ROW('Sanitation Data'!E170))="","",OFFSET('Sanitation Data'!$E$30,0,10*ROW('Sanitation Data'!E170)))</f>
        <v/>
      </c>
      <c r="CS176" s="292" t="str">
        <f ca="true">+IF(OFFSET('Sanitation Data'!$E$31,0,10*ROW('Sanitation Data'!E170))="","",OFFSET('Sanitation Data'!$E$31,0,10*ROW('Sanitation Data'!E170)))</f>
        <v/>
      </c>
      <c r="CT176" s="292" t="str">
        <f ca="true">+IF(OFFSET('Sanitation Data'!$E$32,0,10*ROW('Sanitation Data'!E170))="","",OFFSET('Sanitation Data'!$E$32,0,10*ROW('Sanitation Data'!E170)))</f>
        <v/>
      </c>
      <c r="CU176" s="292" t="str">
        <f ca="true">+IF(OFFSET('Sanitation Data'!$F$28,0,10*ROW('Sanitation Data'!F170))="","",OFFSET('Sanitation Data'!$F$28,0,10*ROW('Sanitation Data'!F170)))</f>
        <v/>
      </c>
      <c r="CV176" s="292" t="str">
        <f ca="true">+IF(OFFSET('Sanitation Data'!$F$29,0,10*ROW('Sanitation Data'!F170))="","",OFFSET('Sanitation Data'!$F$29,0,10*ROW('Sanitation Data'!F170)))</f>
        <v/>
      </c>
      <c r="CW176" s="292" t="str">
        <f ca="true">+IF(OFFSET('Sanitation Data'!$F$30,0,10*ROW('Sanitation Data'!F170))="","",OFFSET('Sanitation Data'!$F$30,0,10*ROW('Sanitation Data'!F170)))</f>
        <v/>
      </c>
      <c r="CX176" s="292" t="str">
        <f ca="true">+IF(OFFSET('Sanitation Data'!$F$31,0,10*ROW('Sanitation Data'!F170))="","",OFFSET('Sanitation Data'!$F$31,0,10*ROW('Sanitation Data'!F170)))</f>
        <v/>
      </c>
      <c r="CY176" s="292" t="str">
        <f ca="true">+IF(OFFSET('Sanitation Data'!$F$32,0,10*ROW('Sanitation Data'!F170))="","",OFFSET('Sanitation Data'!$F$32,0,10*ROW('Sanitation Data'!F170)))</f>
        <v/>
      </c>
      <c r="CZ176" s="292" t="str">
        <f ca="true">+IF(OFFSET('Sanitation Data'!$G$28,0,10*ROW('Sanitation Data'!G170))="","",OFFSET('Sanitation Data'!$G$28,0,10*ROW('Sanitation Data'!G170)))</f>
        <v/>
      </c>
      <c r="DA176" s="292" t="str">
        <f ca="true">+IF(OFFSET('Sanitation Data'!$G$29,0,10*ROW('Sanitation Data'!G170))="","",OFFSET('Sanitation Data'!$G$29,0,10*ROW('Sanitation Data'!G170)))</f>
        <v/>
      </c>
      <c r="DB176" s="292" t="str">
        <f ca="true">+IF(OFFSET('Sanitation Data'!$G$30,0,10*ROW('Sanitation Data'!G170))="","",OFFSET('Sanitation Data'!$G$30,0,10*ROW('Sanitation Data'!G170)))</f>
        <v/>
      </c>
      <c r="DC176" s="292" t="str">
        <f ca="true">+IF(OFFSET('Sanitation Data'!$G$31,0,10*ROW('Sanitation Data'!G170))="","",OFFSET('Sanitation Data'!$G$31,0,10*ROW('Sanitation Data'!G170)))</f>
        <v/>
      </c>
      <c r="DD176" s="292" t="str">
        <f ca="true">+IF(OFFSET('Sanitation Data'!$G$32,0,10*ROW('Sanitation Data'!G170))="","",OFFSET('Sanitation Data'!$G$32,0,10*ROW('Sanitation Data'!G170)))</f>
        <v/>
      </c>
      <c r="DE176" s="292" t="str">
        <f ca="true">+IF(OFFSET('Sanitation Data'!$H$28,0,10*ROW('Sanitation Data'!H170))="","",OFFSET('Sanitation Data'!$H$28,0,10*ROW('Sanitation Data'!H170)))</f>
        <v/>
      </c>
      <c r="DF176" s="292" t="str">
        <f ca="true">+IF(OFFSET('Sanitation Data'!$H$29,0,10*ROW('Sanitation Data'!H170))="","",OFFSET('Sanitation Data'!$H$29,0,10*ROW('Sanitation Data'!H170)))</f>
        <v/>
      </c>
      <c r="DG176" s="292" t="str">
        <f ca="true">+IF(OFFSET('Sanitation Data'!$H$30,0,10*ROW('Sanitation Data'!H170))="","",OFFSET('Sanitation Data'!$H$30,0,10*ROW('Sanitation Data'!H170)))</f>
        <v/>
      </c>
      <c r="DH176" s="292" t="str">
        <f ca="true">+IF(OFFSET('Sanitation Data'!$H$31,0,10*ROW('Sanitation Data'!H170))="","",OFFSET('Sanitation Data'!$H$31,0,10*ROW('Sanitation Data'!H170)))</f>
        <v/>
      </c>
      <c r="DI176" s="292" t="str">
        <f ca="true">+IF(OFFSET('Sanitation Data'!$H$32,0,10*ROW('Sanitation Data'!H170))="","",OFFSET('Sanitation Data'!$H$32,0,10*ROW('Sanitation Data'!H170)))</f>
        <v/>
      </c>
      <c r="DJ176" s="292" t="str">
        <f ca="true">+IF(OFFSET('Sanitation Data'!$I$28,0,10*ROW('Sanitation Data'!I170))="","",OFFSET('Sanitation Data'!$I$28,0,10*ROW('Sanitation Data'!I170)))</f>
        <v/>
      </c>
      <c r="DK176" s="292" t="str">
        <f ca="true">+IF(OFFSET('Sanitation Data'!$I$29,0,10*ROW('Sanitation Data'!I170))="","",OFFSET('Sanitation Data'!$I$29,0,10*ROW('Sanitation Data'!I170)))</f>
        <v/>
      </c>
      <c r="DL176" s="292" t="str">
        <f ca="true">+IF(OFFSET('Sanitation Data'!$I$30,0,10*ROW('Sanitation Data'!I170))="","",OFFSET('Sanitation Data'!$I$30,0,10*ROW('Sanitation Data'!I170)))</f>
        <v/>
      </c>
      <c r="DM176" s="292" t="str">
        <f ca="true">+IF(OFFSET('Sanitation Data'!$I$31,0,10*ROW('Sanitation Data'!I170))="","",OFFSET('Sanitation Data'!$I$31,0,10*ROW('Sanitation Data'!I170)))</f>
        <v/>
      </c>
      <c r="DN176" s="292" t="str">
        <f ca="true">+IF(OFFSET('Sanitation Data'!$I$32,0,10*ROW('Sanitation Data'!I170))="","",OFFSET('Sanitation Data'!$I$32,0,10*ROW('Sanitation Data'!I170)))</f>
        <v/>
      </c>
      <c r="DO176" s="292" t="str">
        <f ca="true">+IF(OFFSET('Hygiene Data'!$D$11,0,10*ROW('Hygiene Data'!D170))="","",OFFSET('Hygiene Data'!$D$11,0,10*ROW('Hygiene Data'!D170)))</f>
        <v/>
      </c>
      <c r="DP176" s="292" t="str">
        <f ca="true">+IF(OFFSET('Hygiene Data'!$D$12,0,10*ROW('Hygiene Data'!D170))="","",OFFSET('Hygiene Data'!$D$12,0,10*ROW('Hygiene Data'!D170)))</f>
        <v/>
      </c>
      <c r="DQ176" s="292" t="str">
        <f ca="true">+IF(OFFSET('Hygiene Data'!$D$13,0,10*ROW('Hygiene Data'!D170))="","",OFFSET('Hygiene Data'!$D$13,0,10*ROW('Hygiene Data'!D170)))</f>
        <v/>
      </c>
      <c r="DR176" s="292" t="str">
        <f ca="true">+IF(OFFSET('Hygiene Data'!$E$11,0,10*ROW('Hygiene Data'!E170))="","",OFFSET('Hygiene Data'!$E$11,0,10*ROW('Hygiene Data'!E170)))</f>
        <v/>
      </c>
      <c r="DS176" s="292" t="str">
        <f ca="true">+IF(OFFSET('Hygiene Data'!$E$12,0,10*ROW('Hygiene Data'!E170))="","",OFFSET('Hygiene Data'!$E$12,0,10*ROW('Hygiene Data'!E170)))</f>
        <v/>
      </c>
      <c r="DT176" s="292" t="str">
        <f ca="true">+IF(OFFSET('Hygiene Data'!$E$13,0,10*ROW('Hygiene Data'!E170))="","",OFFSET('Hygiene Data'!$E$13,0,10*ROW('Hygiene Data'!E170)))</f>
        <v/>
      </c>
      <c r="DU176" s="292" t="str">
        <f ca="true">+IF(OFFSET('Hygiene Data'!$F$11,0,10*ROW('Hygiene Data'!F170))="","",OFFSET('Hygiene Data'!$F$11,0,10*ROW('Hygiene Data'!F170)))</f>
        <v/>
      </c>
      <c r="DV176" s="292" t="str">
        <f ca="true">+IF(OFFSET('Hygiene Data'!$F$12,0,10*ROW('Hygiene Data'!F170))="","",OFFSET('Hygiene Data'!$F$12,0,10*ROW('Hygiene Data'!F170)))</f>
        <v/>
      </c>
      <c r="DW176" s="292" t="str">
        <f ca="true">+IF(OFFSET('Hygiene Data'!$F$13,0,10*ROW('Hygiene Data'!F170))="","",OFFSET('Hygiene Data'!$F$13,0,10*ROW('Hygiene Data'!F170)))</f>
        <v/>
      </c>
      <c r="DX176" s="292" t="str">
        <f ca="true">+IF(OFFSET('Hygiene Data'!$G$11,0,10*ROW('Hygiene Data'!G170))="","",OFFSET('Hygiene Data'!$G$11,0,10*ROW('Hygiene Data'!G170)))</f>
        <v/>
      </c>
      <c r="DY176" s="292" t="str">
        <f ca="true">+IF(OFFSET('Hygiene Data'!$G$12,0,10*ROW('Hygiene Data'!G170))="","",OFFSET('Hygiene Data'!$G$12,0,10*ROW('Hygiene Data'!G170)))</f>
        <v/>
      </c>
      <c r="DZ176" s="292" t="str">
        <f ca="true">+IF(OFFSET('Hygiene Data'!$G$13,0,10*ROW('Hygiene Data'!G170))="","",OFFSET('Hygiene Data'!$G$13,0,10*ROW('Hygiene Data'!G170)))</f>
        <v/>
      </c>
      <c r="EA176" s="292" t="str">
        <f ca="true">+IF(OFFSET('Hygiene Data'!$H$11,0,10*ROW('Hygiene Data'!H170))="","",OFFSET('Hygiene Data'!$H$11,0,10*ROW('Hygiene Data'!H170)))</f>
        <v/>
      </c>
      <c r="EB176" s="292" t="str">
        <f ca="true">+IF(OFFSET('Hygiene Data'!$H$12,0,10*ROW('Hygiene Data'!H170))="","",OFFSET('Hygiene Data'!$H$12,0,10*ROW('Hygiene Data'!H170)))</f>
        <v/>
      </c>
      <c r="EC176" s="292" t="str">
        <f ca="true">+IF(OFFSET('Hygiene Data'!$H$13,0,10*ROW('Hygiene Data'!H170))="","",OFFSET('Hygiene Data'!$H$13,0,10*ROW('Hygiene Data'!H170)))</f>
        <v/>
      </c>
      <c r="ED176" s="292" t="str">
        <f ca="true">+IF(OFFSET('Hygiene Data'!$I$11,0,10*ROW('Hygiene Data'!I170))="","",OFFSET('Hygiene Data'!$I$11,0,10*ROW('Hygiene Data'!I170)))</f>
        <v/>
      </c>
      <c r="EE176" s="292" t="str">
        <f ca="true">+IF(OFFSET('Hygiene Data'!$I$12,0,10*ROW('Hygiene Data'!I170))="","",OFFSET('Hygiene Data'!$I$12,0,10*ROW('Hygiene Data'!I170)))</f>
        <v/>
      </c>
      <c r="EF176" s="29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8"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2"/>
      <c r="BS177" s="292" t="str">
        <f ca="true">+IF(OFFSET('Water Data'!$D$27,0,10*ROW('Water Data'!D171))="","",OFFSET('Water Data'!$D$27,0,10*ROW('Water Data'!D171)))</f>
        <v/>
      </c>
      <c r="BT177" s="292" t="str">
        <f ca="true">+IF(OFFSET('Water Data'!$D$28,0,10*ROW('Water Data'!D171))="","",OFFSET('Water Data'!$D$28,0,10*ROW('Water Data'!D171)))</f>
        <v/>
      </c>
      <c r="BU177" s="292" t="str">
        <f ca="true">+IF(OFFSET('Water Data'!$D$29,0,10*ROW('Water Data'!D171))="","",OFFSET('Water Data'!$D$29,0,10*ROW('Water Data'!D171)))</f>
        <v/>
      </c>
      <c r="BV177" s="292" t="str">
        <f ca="true">+IF(OFFSET('Water Data'!$E$27,0,10*ROW('Water Data'!E171))="","",OFFSET('Water Data'!$E$27,0,10*ROW('Water Data'!E171)))</f>
        <v/>
      </c>
      <c r="BW177" s="292" t="str">
        <f ca="true">+IF(OFFSET('Water Data'!$E$28,0,10*ROW('Water Data'!E171))="","",OFFSET('Water Data'!$E$28,0,10*ROW('Water Data'!E171)))</f>
        <v/>
      </c>
      <c r="BX177" s="292" t="str">
        <f ca="true">+IF(OFFSET('Water Data'!$E$29,0,10*ROW('Water Data'!E171))="","",OFFSET('Water Data'!$E$29,0,10*ROW('Water Data'!E171)))</f>
        <v/>
      </c>
      <c r="BY177" s="292" t="str">
        <f ca="true">+IF(OFFSET('Water Data'!$F$27,0,10*ROW('Water Data'!F171))="","",OFFSET('Water Data'!$F$27,0,10*ROW('Water Data'!F171)))</f>
        <v/>
      </c>
      <c r="BZ177" s="292" t="str">
        <f ca="true">+IF(OFFSET('Water Data'!$F$28,0,10*ROW('Water Data'!F171))="","",OFFSET('Water Data'!$F$28,0,10*ROW('Water Data'!F171)))</f>
        <v/>
      </c>
      <c r="CA177" s="292" t="str">
        <f ca="true">+IF(OFFSET('Water Data'!$F$29,0,10*ROW('Water Data'!F171))="","",OFFSET('Water Data'!$F$29,0,10*ROW('Water Data'!F171)))</f>
        <v/>
      </c>
      <c r="CB177" s="292" t="str">
        <f ca="true">+IF(OFFSET('Water Data'!$G$27,0,10*ROW('Water Data'!G171))="","",OFFSET('Water Data'!$G$27,0,10*ROW('Water Data'!G171)))</f>
        <v/>
      </c>
      <c r="CC177" s="292" t="str">
        <f ca="true">+IF(OFFSET('Water Data'!$G$28,0,10*ROW('Water Data'!G171))="","",OFFSET('Water Data'!$G$28,0,10*ROW('Water Data'!G171)))</f>
        <v/>
      </c>
      <c r="CD177" s="292" t="str">
        <f ca="true">+IF(OFFSET('Water Data'!$G$29,0,10*ROW('Water Data'!G171))="","",OFFSET('Water Data'!$G$29,0,10*ROW('Water Data'!G171)))</f>
        <v/>
      </c>
      <c r="CE177" s="292" t="str">
        <f ca="true">+IF(OFFSET('Water Data'!$H$27,0,10*ROW('Water Data'!H171))="","",OFFSET('Water Data'!$H$27,0,10*ROW('Water Data'!H171)))</f>
        <v/>
      </c>
      <c r="CF177" s="292" t="str">
        <f ca="true">+IF(OFFSET('Water Data'!$H$28,0,10*ROW('Water Data'!H171))="","",OFFSET('Water Data'!$H$28,0,10*ROW('Water Data'!H171)))</f>
        <v/>
      </c>
      <c r="CG177" s="292" t="str">
        <f ca="true">+IF(OFFSET('Water Data'!$H$29,0,10*ROW('Water Data'!H171))="","",OFFSET('Water Data'!$H$29,0,10*ROW('Water Data'!H171)))</f>
        <v/>
      </c>
      <c r="CH177" s="292" t="str">
        <f ca="true">+IF(OFFSET('Water Data'!$I$27,0,10*ROW('Water Data'!I171))="","",OFFSET('Water Data'!$I$27,0,10*ROW('Water Data'!I171)))</f>
        <v/>
      </c>
      <c r="CI177" s="292" t="str">
        <f ca="true">+IF(OFFSET('Water Data'!$I$28,0,10*ROW('Water Data'!I171))="","",OFFSET('Water Data'!$I$28,0,10*ROW('Water Data'!I171)))</f>
        <v/>
      </c>
      <c r="CJ177" s="292" t="str">
        <f ca="true">+IF(OFFSET('Water Data'!$I$29,0,10*ROW('Water Data'!I171))="","",OFFSET('Water Data'!$I$29,0,10*ROW('Water Data'!I171)))</f>
        <v/>
      </c>
      <c r="CK177" s="292" t="str">
        <f ca="true">+IF(OFFSET('Sanitation Data'!$D$28,0,10*ROW('Sanitation Data'!D171))="","",OFFSET('Sanitation Data'!$D$28,0,10*ROW('Sanitation Data'!D171)))</f>
        <v/>
      </c>
      <c r="CL177" s="292" t="str">
        <f ca="true">+IF(OFFSET('Sanitation Data'!$D$29,0,10*ROW('Sanitation Data'!D171))="","",OFFSET('Sanitation Data'!$D$29,0,10*ROW('Sanitation Data'!D171)))</f>
        <v/>
      </c>
      <c r="CM177" s="292" t="str">
        <f ca="true">+IF(OFFSET('Sanitation Data'!$D$30,0,10*ROW('Sanitation Data'!D171))="","",OFFSET('Sanitation Data'!$D$30,0,10*ROW('Sanitation Data'!D171)))</f>
        <v/>
      </c>
      <c r="CN177" s="292" t="str">
        <f ca="true">+IF(OFFSET('Sanitation Data'!$D$31,0,10*ROW('Sanitation Data'!D171))="","",OFFSET('Sanitation Data'!$D$31,0,10*ROW('Sanitation Data'!D171)))</f>
        <v/>
      </c>
      <c r="CO177" s="292" t="str">
        <f ca="true">+IF(OFFSET('Sanitation Data'!$D$32,0,10*ROW('Sanitation Data'!D171))="","",OFFSET('Sanitation Data'!$D$32,0,10*ROW('Sanitation Data'!D171)))</f>
        <v/>
      </c>
      <c r="CP177" s="292" t="str">
        <f ca="true">+IF(OFFSET('Sanitation Data'!$E$28,0,10*ROW('Sanitation Data'!E171))="","",OFFSET('Sanitation Data'!$E$28,0,10*ROW('Sanitation Data'!E171)))</f>
        <v/>
      </c>
      <c r="CQ177" s="292" t="str">
        <f ca="true">+IF(OFFSET('Sanitation Data'!$E$29,0,10*ROW('Sanitation Data'!E171))="","",OFFSET('Sanitation Data'!$E$29,0,10*ROW('Sanitation Data'!E171)))</f>
        <v/>
      </c>
      <c r="CR177" s="292" t="str">
        <f ca="true">+IF(OFFSET('Sanitation Data'!$E$30,0,10*ROW('Sanitation Data'!E171))="","",OFFSET('Sanitation Data'!$E$30,0,10*ROW('Sanitation Data'!E171)))</f>
        <v/>
      </c>
      <c r="CS177" s="292" t="str">
        <f ca="true">+IF(OFFSET('Sanitation Data'!$E$31,0,10*ROW('Sanitation Data'!E171))="","",OFFSET('Sanitation Data'!$E$31,0,10*ROW('Sanitation Data'!E171)))</f>
        <v/>
      </c>
      <c r="CT177" s="292" t="str">
        <f ca="true">+IF(OFFSET('Sanitation Data'!$E$32,0,10*ROW('Sanitation Data'!E171))="","",OFFSET('Sanitation Data'!$E$32,0,10*ROW('Sanitation Data'!E171)))</f>
        <v/>
      </c>
      <c r="CU177" s="292" t="str">
        <f ca="true">+IF(OFFSET('Sanitation Data'!$F$28,0,10*ROW('Sanitation Data'!F171))="","",OFFSET('Sanitation Data'!$F$28,0,10*ROW('Sanitation Data'!F171)))</f>
        <v/>
      </c>
      <c r="CV177" s="292" t="str">
        <f ca="true">+IF(OFFSET('Sanitation Data'!$F$29,0,10*ROW('Sanitation Data'!F171))="","",OFFSET('Sanitation Data'!$F$29,0,10*ROW('Sanitation Data'!F171)))</f>
        <v/>
      </c>
      <c r="CW177" s="292" t="str">
        <f ca="true">+IF(OFFSET('Sanitation Data'!$F$30,0,10*ROW('Sanitation Data'!F171))="","",OFFSET('Sanitation Data'!$F$30,0,10*ROW('Sanitation Data'!F171)))</f>
        <v/>
      </c>
      <c r="CX177" s="292" t="str">
        <f ca="true">+IF(OFFSET('Sanitation Data'!$F$31,0,10*ROW('Sanitation Data'!F171))="","",OFFSET('Sanitation Data'!$F$31,0,10*ROW('Sanitation Data'!F171)))</f>
        <v/>
      </c>
      <c r="CY177" s="292" t="str">
        <f ca="true">+IF(OFFSET('Sanitation Data'!$F$32,0,10*ROW('Sanitation Data'!F171))="","",OFFSET('Sanitation Data'!$F$32,0,10*ROW('Sanitation Data'!F171)))</f>
        <v/>
      </c>
      <c r="CZ177" s="292" t="str">
        <f ca="true">+IF(OFFSET('Sanitation Data'!$G$28,0,10*ROW('Sanitation Data'!G171))="","",OFFSET('Sanitation Data'!$G$28,0,10*ROW('Sanitation Data'!G171)))</f>
        <v/>
      </c>
      <c r="DA177" s="292" t="str">
        <f ca="true">+IF(OFFSET('Sanitation Data'!$G$29,0,10*ROW('Sanitation Data'!G171))="","",OFFSET('Sanitation Data'!$G$29,0,10*ROW('Sanitation Data'!G171)))</f>
        <v/>
      </c>
      <c r="DB177" s="292" t="str">
        <f ca="true">+IF(OFFSET('Sanitation Data'!$G$30,0,10*ROW('Sanitation Data'!G171))="","",OFFSET('Sanitation Data'!$G$30,0,10*ROW('Sanitation Data'!G171)))</f>
        <v/>
      </c>
      <c r="DC177" s="292" t="str">
        <f ca="true">+IF(OFFSET('Sanitation Data'!$G$31,0,10*ROW('Sanitation Data'!G171))="","",OFFSET('Sanitation Data'!$G$31,0,10*ROW('Sanitation Data'!G171)))</f>
        <v/>
      </c>
      <c r="DD177" s="292" t="str">
        <f ca="true">+IF(OFFSET('Sanitation Data'!$G$32,0,10*ROW('Sanitation Data'!G171))="","",OFFSET('Sanitation Data'!$G$32,0,10*ROW('Sanitation Data'!G171)))</f>
        <v/>
      </c>
      <c r="DE177" s="292" t="str">
        <f ca="true">+IF(OFFSET('Sanitation Data'!$H$28,0,10*ROW('Sanitation Data'!H171))="","",OFFSET('Sanitation Data'!$H$28,0,10*ROW('Sanitation Data'!H171)))</f>
        <v/>
      </c>
      <c r="DF177" s="292" t="str">
        <f ca="true">+IF(OFFSET('Sanitation Data'!$H$29,0,10*ROW('Sanitation Data'!H171))="","",OFFSET('Sanitation Data'!$H$29,0,10*ROW('Sanitation Data'!H171)))</f>
        <v/>
      </c>
      <c r="DG177" s="292" t="str">
        <f ca="true">+IF(OFFSET('Sanitation Data'!$H$30,0,10*ROW('Sanitation Data'!H171))="","",OFFSET('Sanitation Data'!$H$30,0,10*ROW('Sanitation Data'!H171)))</f>
        <v/>
      </c>
      <c r="DH177" s="292" t="str">
        <f ca="true">+IF(OFFSET('Sanitation Data'!$H$31,0,10*ROW('Sanitation Data'!H171))="","",OFFSET('Sanitation Data'!$H$31,0,10*ROW('Sanitation Data'!H171)))</f>
        <v/>
      </c>
      <c r="DI177" s="292" t="str">
        <f ca="true">+IF(OFFSET('Sanitation Data'!$H$32,0,10*ROW('Sanitation Data'!H171))="","",OFFSET('Sanitation Data'!$H$32,0,10*ROW('Sanitation Data'!H171)))</f>
        <v/>
      </c>
      <c r="DJ177" s="292" t="str">
        <f ca="true">+IF(OFFSET('Sanitation Data'!$I$28,0,10*ROW('Sanitation Data'!I171))="","",OFFSET('Sanitation Data'!$I$28,0,10*ROW('Sanitation Data'!I171)))</f>
        <v/>
      </c>
      <c r="DK177" s="292" t="str">
        <f ca="true">+IF(OFFSET('Sanitation Data'!$I$29,0,10*ROW('Sanitation Data'!I171))="","",OFFSET('Sanitation Data'!$I$29,0,10*ROW('Sanitation Data'!I171)))</f>
        <v/>
      </c>
      <c r="DL177" s="292" t="str">
        <f ca="true">+IF(OFFSET('Sanitation Data'!$I$30,0,10*ROW('Sanitation Data'!I171))="","",OFFSET('Sanitation Data'!$I$30,0,10*ROW('Sanitation Data'!I171)))</f>
        <v/>
      </c>
      <c r="DM177" s="292" t="str">
        <f ca="true">+IF(OFFSET('Sanitation Data'!$I$31,0,10*ROW('Sanitation Data'!I171))="","",OFFSET('Sanitation Data'!$I$31,0,10*ROW('Sanitation Data'!I171)))</f>
        <v/>
      </c>
      <c r="DN177" s="292" t="str">
        <f ca="true">+IF(OFFSET('Sanitation Data'!$I$32,0,10*ROW('Sanitation Data'!I171))="","",OFFSET('Sanitation Data'!$I$32,0,10*ROW('Sanitation Data'!I171)))</f>
        <v/>
      </c>
      <c r="DO177" s="292" t="str">
        <f ca="true">+IF(OFFSET('Hygiene Data'!$D$11,0,10*ROW('Hygiene Data'!D171))="","",OFFSET('Hygiene Data'!$D$11,0,10*ROW('Hygiene Data'!D171)))</f>
        <v/>
      </c>
      <c r="DP177" s="292" t="str">
        <f ca="true">+IF(OFFSET('Hygiene Data'!$D$12,0,10*ROW('Hygiene Data'!D171))="","",OFFSET('Hygiene Data'!$D$12,0,10*ROW('Hygiene Data'!D171)))</f>
        <v/>
      </c>
      <c r="DQ177" s="292" t="str">
        <f ca="true">+IF(OFFSET('Hygiene Data'!$D$13,0,10*ROW('Hygiene Data'!D171))="","",OFFSET('Hygiene Data'!$D$13,0,10*ROW('Hygiene Data'!D171)))</f>
        <v/>
      </c>
      <c r="DR177" s="292" t="str">
        <f ca="true">+IF(OFFSET('Hygiene Data'!$E$11,0,10*ROW('Hygiene Data'!E171))="","",OFFSET('Hygiene Data'!$E$11,0,10*ROW('Hygiene Data'!E171)))</f>
        <v/>
      </c>
      <c r="DS177" s="292" t="str">
        <f ca="true">+IF(OFFSET('Hygiene Data'!$E$12,0,10*ROW('Hygiene Data'!E171))="","",OFFSET('Hygiene Data'!$E$12,0,10*ROW('Hygiene Data'!E171)))</f>
        <v/>
      </c>
      <c r="DT177" s="292" t="str">
        <f ca="true">+IF(OFFSET('Hygiene Data'!$E$13,0,10*ROW('Hygiene Data'!E171))="","",OFFSET('Hygiene Data'!$E$13,0,10*ROW('Hygiene Data'!E171)))</f>
        <v/>
      </c>
      <c r="DU177" s="292" t="str">
        <f ca="true">+IF(OFFSET('Hygiene Data'!$F$11,0,10*ROW('Hygiene Data'!F171))="","",OFFSET('Hygiene Data'!$F$11,0,10*ROW('Hygiene Data'!F171)))</f>
        <v/>
      </c>
      <c r="DV177" s="292" t="str">
        <f ca="true">+IF(OFFSET('Hygiene Data'!$F$12,0,10*ROW('Hygiene Data'!F171))="","",OFFSET('Hygiene Data'!$F$12,0,10*ROW('Hygiene Data'!F171)))</f>
        <v/>
      </c>
      <c r="DW177" s="292" t="str">
        <f ca="true">+IF(OFFSET('Hygiene Data'!$F$13,0,10*ROW('Hygiene Data'!F171))="","",OFFSET('Hygiene Data'!$F$13,0,10*ROW('Hygiene Data'!F171)))</f>
        <v/>
      </c>
      <c r="DX177" s="292" t="str">
        <f ca="true">+IF(OFFSET('Hygiene Data'!$G$11,0,10*ROW('Hygiene Data'!G171))="","",OFFSET('Hygiene Data'!$G$11,0,10*ROW('Hygiene Data'!G171)))</f>
        <v/>
      </c>
      <c r="DY177" s="292" t="str">
        <f ca="true">+IF(OFFSET('Hygiene Data'!$G$12,0,10*ROW('Hygiene Data'!G171))="","",OFFSET('Hygiene Data'!$G$12,0,10*ROW('Hygiene Data'!G171)))</f>
        <v/>
      </c>
      <c r="DZ177" s="292" t="str">
        <f ca="true">+IF(OFFSET('Hygiene Data'!$G$13,0,10*ROW('Hygiene Data'!G171))="","",OFFSET('Hygiene Data'!$G$13,0,10*ROW('Hygiene Data'!G171)))</f>
        <v/>
      </c>
      <c r="EA177" s="292" t="str">
        <f ca="true">+IF(OFFSET('Hygiene Data'!$H$11,0,10*ROW('Hygiene Data'!H171))="","",OFFSET('Hygiene Data'!$H$11,0,10*ROW('Hygiene Data'!H171)))</f>
        <v/>
      </c>
      <c r="EB177" s="292" t="str">
        <f ca="true">+IF(OFFSET('Hygiene Data'!$H$12,0,10*ROW('Hygiene Data'!H171))="","",OFFSET('Hygiene Data'!$H$12,0,10*ROW('Hygiene Data'!H171)))</f>
        <v/>
      </c>
      <c r="EC177" s="292" t="str">
        <f ca="true">+IF(OFFSET('Hygiene Data'!$H$13,0,10*ROW('Hygiene Data'!H171))="","",OFFSET('Hygiene Data'!$H$13,0,10*ROW('Hygiene Data'!H171)))</f>
        <v/>
      </c>
      <c r="ED177" s="292" t="str">
        <f ca="true">+IF(OFFSET('Hygiene Data'!$I$11,0,10*ROW('Hygiene Data'!I171))="","",OFFSET('Hygiene Data'!$I$11,0,10*ROW('Hygiene Data'!I171)))</f>
        <v/>
      </c>
      <c r="EE177" s="292" t="str">
        <f ca="true">+IF(OFFSET('Hygiene Data'!$I$12,0,10*ROW('Hygiene Data'!I171))="","",OFFSET('Hygiene Data'!$I$12,0,10*ROW('Hygiene Data'!I171)))</f>
        <v/>
      </c>
      <c r="EF177" s="29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8"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2"/>
      <c r="BS178" s="292" t="str">
        <f ca="true">+IF(OFFSET('Water Data'!$D$27,0,10*ROW('Water Data'!D172))="","",OFFSET('Water Data'!$D$27,0,10*ROW('Water Data'!D172)))</f>
        <v/>
      </c>
      <c r="BT178" s="292" t="str">
        <f ca="true">+IF(OFFSET('Water Data'!$D$28,0,10*ROW('Water Data'!D172))="","",OFFSET('Water Data'!$D$28,0,10*ROW('Water Data'!D172)))</f>
        <v/>
      </c>
      <c r="BU178" s="292" t="str">
        <f ca="true">+IF(OFFSET('Water Data'!$D$29,0,10*ROW('Water Data'!D172))="","",OFFSET('Water Data'!$D$29,0,10*ROW('Water Data'!D172)))</f>
        <v/>
      </c>
      <c r="BV178" s="292" t="str">
        <f ca="true">+IF(OFFSET('Water Data'!$E$27,0,10*ROW('Water Data'!E172))="","",OFFSET('Water Data'!$E$27,0,10*ROW('Water Data'!E172)))</f>
        <v/>
      </c>
      <c r="BW178" s="292" t="str">
        <f ca="true">+IF(OFFSET('Water Data'!$E$28,0,10*ROW('Water Data'!E172))="","",OFFSET('Water Data'!$E$28,0,10*ROW('Water Data'!E172)))</f>
        <v/>
      </c>
      <c r="BX178" s="292" t="str">
        <f ca="true">+IF(OFFSET('Water Data'!$E$29,0,10*ROW('Water Data'!E172))="","",OFFSET('Water Data'!$E$29,0,10*ROW('Water Data'!E172)))</f>
        <v/>
      </c>
      <c r="BY178" s="292" t="str">
        <f ca="true">+IF(OFFSET('Water Data'!$F$27,0,10*ROW('Water Data'!F172))="","",OFFSET('Water Data'!$F$27,0,10*ROW('Water Data'!F172)))</f>
        <v/>
      </c>
      <c r="BZ178" s="292" t="str">
        <f ca="true">+IF(OFFSET('Water Data'!$F$28,0,10*ROW('Water Data'!F172))="","",OFFSET('Water Data'!$F$28,0,10*ROW('Water Data'!F172)))</f>
        <v/>
      </c>
      <c r="CA178" s="292" t="str">
        <f ca="true">+IF(OFFSET('Water Data'!$F$29,0,10*ROW('Water Data'!F172))="","",OFFSET('Water Data'!$F$29,0,10*ROW('Water Data'!F172)))</f>
        <v/>
      </c>
      <c r="CB178" s="292" t="str">
        <f ca="true">+IF(OFFSET('Water Data'!$G$27,0,10*ROW('Water Data'!G172))="","",OFFSET('Water Data'!$G$27,0,10*ROW('Water Data'!G172)))</f>
        <v/>
      </c>
      <c r="CC178" s="292" t="str">
        <f ca="true">+IF(OFFSET('Water Data'!$G$28,0,10*ROW('Water Data'!G172))="","",OFFSET('Water Data'!$G$28,0,10*ROW('Water Data'!G172)))</f>
        <v/>
      </c>
      <c r="CD178" s="292" t="str">
        <f ca="true">+IF(OFFSET('Water Data'!$G$29,0,10*ROW('Water Data'!G172))="","",OFFSET('Water Data'!$G$29,0,10*ROW('Water Data'!G172)))</f>
        <v/>
      </c>
      <c r="CE178" s="292" t="str">
        <f ca="true">+IF(OFFSET('Water Data'!$H$27,0,10*ROW('Water Data'!H172))="","",OFFSET('Water Data'!$H$27,0,10*ROW('Water Data'!H172)))</f>
        <v/>
      </c>
      <c r="CF178" s="292" t="str">
        <f ca="true">+IF(OFFSET('Water Data'!$H$28,0,10*ROW('Water Data'!H172))="","",OFFSET('Water Data'!$H$28,0,10*ROW('Water Data'!H172)))</f>
        <v/>
      </c>
      <c r="CG178" s="292" t="str">
        <f ca="true">+IF(OFFSET('Water Data'!$H$29,0,10*ROW('Water Data'!H172))="","",OFFSET('Water Data'!$H$29,0,10*ROW('Water Data'!H172)))</f>
        <v/>
      </c>
      <c r="CH178" s="292" t="str">
        <f ca="true">+IF(OFFSET('Water Data'!$I$27,0,10*ROW('Water Data'!I172))="","",OFFSET('Water Data'!$I$27,0,10*ROW('Water Data'!I172)))</f>
        <v/>
      </c>
      <c r="CI178" s="292" t="str">
        <f ca="true">+IF(OFFSET('Water Data'!$I$28,0,10*ROW('Water Data'!I172))="","",OFFSET('Water Data'!$I$28,0,10*ROW('Water Data'!I172)))</f>
        <v/>
      </c>
      <c r="CJ178" s="292" t="str">
        <f ca="true">+IF(OFFSET('Water Data'!$I$29,0,10*ROW('Water Data'!I172))="","",OFFSET('Water Data'!$I$29,0,10*ROW('Water Data'!I172)))</f>
        <v/>
      </c>
      <c r="CK178" s="292" t="str">
        <f ca="true">+IF(OFFSET('Sanitation Data'!$D$28,0,10*ROW('Sanitation Data'!D172))="","",OFFSET('Sanitation Data'!$D$28,0,10*ROW('Sanitation Data'!D172)))</f>
        <v/>
      </c>
      <c r="CL178" s="292" t="str">
        <f ca="true">+IF(OFFSET('Sanitation Data'!$D$29,0,10*ROW('Sanitation Data'!D172))="","",OFFSET('Sanitation Data'!$D$29,0,10*ROW('Sanitation Data'!D172)))</f>
        <v/>
      </c>
      <c r="CM178" s="292" t="str">
        <f ca="true">+IF(OFFSET('Sanitation Data'!$D$30,0,10*ROW('Sanitation Data'!D172))="","",OFFSET('Sanitation Data'!$D$30,0,10*ROW('Sanitation Data'!D172)))</f>
        <v/>
      </c>
      <c r="CN178" s="292" t="str">
        <f ca="true">+IF(OFFSET('Sanitation Data'!$D$31,0,10*ROW('Sanitation Data'!D172))="","",OFFSET('Sanitation Data'!$D$31,0,10*ROW('Sanitation Data'!D172)))</f>
        <v/>
      </c>
      <c r="CO178" s="292" t="str">
        <f ca="true">+IF(OFFSET('Sanitation Data'!$D$32,0,10*ROW('Sanitation Data'!D172))="","",OFFSET('Sanitation Data'!$D$32,0,10*ROW('Sanitation Data'!D172)))</f>
        <v/>
      </c>
      <c r="CP178" s="292" t="str">
        <f ca="true">+IF(OFFSET('Sanitation Data'!$E$28,0,10*ROW('Sanitation Data'!E172))="","",OFFSET('Sanitation Data'!$E$28,0,10*ROW('Sanitation Data'!E172)))</f>
        <v/>
      </c>
      <c r="CQ178" s="292" t="str">
        <f ca="true">+IF(OFFSET('Sanitation Data'!$E$29,0,10*ROW('Sanitation Data'!E172))="","",OFFSET('Sanitation Data'!$E$29,0,10*ROW('Sanitation Data'!E172)))</f>
        <v/>
      </c>
      <c r="CR178" s="292" t="str">
        <f ca="true">+IF(OFFSET('Sanitation Data'!$E$30,0,10*ROW('Sanitation Data'!E172))="","",OFFSET('Sanitation Data'!$E$30,0,10*ROW('Sanitation Data'!E172)))</f>
        <v/>
      </c>
      <c r="CS178" s="292" t="str">
        <f ca="true">+IF(OFFSET('Sanitation Data'!$E$31,0,10*ROW('Sanitation Data'!E172))="","",OFFSET('Sanitation Data'!$E$31,0,10*ROW('Sanitation Data'!E172)))</f>
        <v/>
      </c>
      <c r="CT178" s="292" t="str">
        <f ca="true">+IF(OFFSET('Sanitation Data'!$E$32,0,10*ROW('Sanitation Data'!E172))="","",OFFSET('Sanitation Data'!$E$32,0,10*ROW('Sanitation Data'!E172)))</f>
        <v/>
      </c>
      <c r="CU178" s="292" t="str">
        <f ca="true">+IF(OFFSET('Sanitation Data'!$F$28,0,10*ROW('Sanitation Data'!F172))="","",OFFSET('Sanitation Data'!$F$28,0,10*ROW('Sanitation Data'!F172)))</f>
        <v/>
      </c>
      <c r="CV178" s="292" t="str">
        <f ca="true">+IF(OFFSET('Sanitation Data'!$F$29,0,10*ROW('Sanitation Data'!F172))="","",OFFSET('Sanitation Data'!$F$29,0,10*ROW('Sanitation Data'!F172)))</f>
        <v/>
      </c>
      <c r="CW178" s="292" t="str">
        <f ca="true">+IF(OFFSET('Sanitation Data'!$F$30,0,10*ROW('Sanitation Data'!F172))="","",OFFSET('Sanitation Data'!$F$30,0,10*ROW('Sanitation Data'!F172)))</f>
        <v/>
      </c>
      <c r="CX178" s="292" t="str">
        <f ca="true">+IF(OFFSET('Sanitation Data'!$F$31,0,10*ROW('Sanitation Data'!F172))="","",OFFSET('Sanitation Data'!$F$31,0,10*ROW('Sanitation Data'!F172)))</f>
        <v/>
      </c>
      <c r="CY178" s="292" t="str">
        <f ca="true">+IF(OFFSET('Sanitation Data'!$F$32,0,10*ROW('Sanitation Data'!F172))="","",OFFSET('Sanitation Data'!$F$32,0,10*ROW('Sanitation Data'!F172)))</f>
        <v/>
      </c>
      <c r="CZ178" s="292" t="str">
        <f ca="true">+IF(OFFSET('Sanitation Data'!$G$28,0,10*ROW('Sanitation Data'!G172))="","",OFFSET('Sanitation Data'!$G$28,0,10*ROW('Sanitation Data'!G172)))</f>
        <v/>
      </c>
      <c r="DA178" s="292" t="str">
        <f ca="true">+IF(OFFSET('Sanitation Data'!$G$29,0,10*ROW('Sanitation Data'!G172))="","",OFFSET('Sanitation Data'!$G$29,0,10*ROW('Sanitation Data'!G172)))</f>
        <v/>
      </c>
      <c r="DB178" s="292" t="str">
        <f ca="true">+IF(OFFSET('Sanitation Data'!$G$30,0,10*ROW('Sanitation Data'!G172))="","",OFFSET('Sanitation Data'!$G$30,0,10*ROW('Sanitation Data'!G172)))</f>
        <v/>
      </c>
      <c r="DC178" s="292" t="str">
        <f ca="true">+IF(OFFSET('Sanitation Data'!$G$31,0,10*ROW('Sanitation Data'!G172))="","",OFFSET('Sanitation Data'!$G$31,0,10*ROW('Sanitation Data'!G172)))</f>
        <v/>
      </c>
      <c r="DD178" s="292" t="str">
        <f ca="true">+IF(OFFSET('Sanitation Data'!$G$32,0,10*ROW('Sanitation Data'!G172))="","",OFFSET('Sanitation Data'!$G$32,0,10*ROW('Sanitation Data'!G172)))</f>
        <v/>
      </c>
      <c r="DE178" s="292" t="str">
        <f ca="true">+IF(OFFSET('Sanitation Data'!$H$28,0,10*ROW('Sanitation Data'!H172))="","",OFFSET('Sanitation Data'!$H$28,0,10*ROW('Sanitation Data'!H172)))</f>
        <v/>
      </c>
      <c r="DF178" s="292" t="str">
        <f ca="true">+IF(OFFSET('Sanitation Data'!$H$29,0,10*ROW('Sanitation Data'!H172))="","",OFFSET('Sanitation Data'!$H$29,0,10*ROW('Sanitation Data'!H172)))</f>
        <v/>
      </c>
      <c r="DG178" s="292" t="str">
        <f ca="true">+IF(OFFSET('Sanitation Data'!$H$30,0,10*ROW('Sanitation Data'!H172))="","",OFFSET('Sanitation Data'!$H$30,0,10*ROW('Sanitation Data'!H172)))</f>
        <v/>
      </c>
      <c r="DH178" s="292" t="str">
        <f ca="true">+IF(OFFSET('Sanitation Data'!$H$31,0,10*ROW('Sanitation Data'!H172))="","",OFFSET('Sanitation Data'!$H$31,0,10*ROW('Sanitation Data'!H172)))</f>
        <v/>
      </c>
      <c r="DI178" s="292" t="str">
        <f ca="true">+IF(OFFSET('Sanitation Data'!$H$32,0,10*ROW('Sanitation Data'!H172))="","",OFFSET('Sanitation Data'!$H$32,0,10*ROW('Sanitation Data'!H172)))</f>
        <v/>
      </c>
      <c r="DJ178" s="292" t="str">
        <f ca="true">+IF(OFFSET('Sanitation Data'!$I$28,0,10*ROW('Sanitation Data'!I172))="","",OFFSET('Sanitation Data'!$I$28,0,10*ROW('Sanitation Data'!I172)))</f>
        <v/>
      </c>
      <c r="DK178" s="292" t="str">
        <f ca="true">+IF(OFFSET('Sanitation Data'!$I$29,0,10*ROW('Sanitation Data'!I172))="","",OFFSET('Sanitation Data'!$I$29,0,10*ROW('Sanitation Data'!I172)))</f>
        <v/>
      </c>
      <c r="DL178" s="292" t="str">
        <f ca="true">+IF(OFFSET('Sanitation Data'!$I$30,0,10*ROW('Sanitation Data'!I172))="","",OFFSET('Sanitation Data'!$I$30,0,10*ROW('Sanitation Data'!I172)))</f>
        <v/>
      </c>
      <c r="DM178" s="292" t="str">
        <f ca="true">+IF(OFFSET('Sanitation Data'!$I$31,0,10*ROW('Sanitation Data'!I172))="","",OFFSET('Sanitation Data'!$I$31,0,10*ROW('Sanitation Data'!I172)))</f>
        <v/>
      </c>
      <c r="DN178" s="292" t="str">
        <f ca="true">+IF(OFFSET('Sanitation Data'!$I$32,0,10*ROW('Sanitation Data'!I172))="","",OFFSET('Sanitation Data'!$I$32,0,10*ROW('Sanitation Data'!I172)))</f>
        <v/>
      </c>
      <c r="DO178" s="292" t="str">
        <f ca="true">+IF(OFFSET('Hygiene Data'!$D$11,0,10*ROW('Hygiene Data'!D172))="","",OFFSET('Hygiene Data'!$D$11,0,10*ROW('Hygiene Data'!D172)))</f>
        <v/>
      </c>
      <c r="DP178" s="292" t="str">
        <f ca="true">+IF(OFFSET('Hygiene Data'!$D$12,0,10*ROW('Hygiene Data'!D172))="","",OFFSET('Hygiene Data'!$D$12,0,10*ROW('Hygiene Data'!D172)))</f>
        <v/>
      </c>
      <c r="DQ178" s="292" t="str">
        <f ca="true">+IF(OFFSET('Hygiene Data'!$D$13,0,10*ROW('Hygiene Data'!D172))="","",OFFSET('Hygiene Data'!$D$13,0,10*ROW('Hygiene Data'!D172)))</f>
        <v/>
      </c>
      <c r="DR178" s="292" t="str">
        <f ca="true">+IF(OFFSET('Hygiene Data'!$E$11,0,10*ROW('Hygiene Data'!E172))="","",OFFSET('Hygiene Data'!$E$11,0,10*ROW('Hygiene Data'!E172)))</f>
        <v/>
      </c>
      <c r="DS178" s="292" t="str">
        <f ca="true">+IF(OFFSET('Hygiene Data'!$E$12,0,10*ROW('Hygiene Data'!E172))="","",OFFSET('Hygiene Data'!$E$12,0,10*ROW('Hygiene Data'!E172)))</f>
        <v/>
      </c>
      <c r="DT178" s="292" t="str">
        <f ca="true">+IF(OFFSET('Hygiene Data'!$E$13,0,10*ROW('Hygiene Data'!E172))="","",OFFSET('Hygiene Data'!$E$13,0,10*ROW('Hygiene Data'!E172)))</f>
        <v/>
      </c>
      <c r="DU178" s="292" t="str">
        <f ca="true">+IF(OFFSET('Hygiene Data'!$F$11,0,10*ROW('Hygiene Data'!F172))="","",OFFSET('Hygiene Data'!$F$11,0,10*ROW('Hygiene Data'!F172)))</f>
        <v/>
      </c>
      <c r="DV178" s="292" t="str">
        <f ca="true">+IF(OFFSET('Hygiene Data'!$F$12,0,10*ROW('Hygiene Data'!F172))="","",OFFSET('Hygiene Data'!$F$12,0,10*ROW('Hygiene Data'!F172)))</f>
        <v/>
      </c>
      <c r="DW178" s="292" t="str">
        <f ca="true">+IF(OFFSET('Hygiene Data'!$F$13,0,10*ROW('Hygiene Data'!F172))="","",OFFSET('Hygiene Data'!$F$13,0,10*ROW('Hygiene Data'!F172)))</f>
        <v/>
      </c>
      <c r="DX178" s="292" t="str">
        <f ca="true">+IF(OFFSET('Hygiene Data'!$G$11,0,10*ROW('Hygiene Data'!G172))="","",OFFSET('Hygiene Data'!$G$11,0,10*ROW('Hygiene Data'!G172)))</f>
        <v/>
      </c>
      <c r="DY178" s="292" t="str">
        <f ca="true">+IF(OFFSET('Hygiene Data'!$G$12,0,10*ROW('Hygiene Data'!G172))="","",OFFSET('Hygiene Data'!$G$12,0,10*ROW('Hygiene Data'!G172)))</f>
        <v/>
      </c>
      <c r="DZ178" s="292" t="str">
        <f ca="true">+IF(OFFSET('Hygiene Data'!$G$13,0,10*ROW('Hygiene Data'!G172))="","",OFFSET('Hygiene Data'!$G$13,0,10*ROW('Hygiene Data'!G172)))</f>
        <v/>
      </c>
      <c r="EA178" s="292" t="str">
        <f ca="true">+IF(OFFSET('Hygiene Data'!$H$11,0,10*ROW('Hygiene Data'!H172))="","",OFFSET('Hygiene Data'!$H$11,0,10*ROW('Hygiene Data'!H172)))</f>
        <v/>
      </c>
      <c r="EB178" s="292" t="str">
        <f ca="true">+IF(OFFSET('Hygiene Data'!$H$12,0,10*ROW('Hygiene Data'!H172))="","",OFFSET('Hygiene Data'!$H$12,0,10*ROW('Hygiene Data'!H172)))</f>
        <v/>
      </c>
      <c r="EC178" s="292" t="str">
        <f ca="true">+IF(OFFSET('Hygiene Data'!$H$13,0,10*ROW('Hygiene Data'!H172))="","",OFFSET('Hygiene Data'!$H$13,0,10*ROW('Hygiene Data'!H172)))</f>
        <v/>
      </c>
      <c r="ED178" s="292" t="str">
        <f ca="true">+IF(OFFSET('Hygiene Data'!$I$11,0,10*ROW('Hygiene Data'!I172))="","",OFFSET('Hygiene Data'!$I$11,0,10*ROW('Hygiene Data'!I172)))</f>
        <v/>
      </c>
      <c r="EE178" s="292" t="str">
        <f ca="true">+IF(OFFSET('Hygiene Data'!$I$12,0,10*ROW('Hygiene Data'!I172))="","",OFFSET('Hygiene Data'!$I$12,0,10*ROW('Hygiene Data'!I172)))</f>
        <v/>
      </c>
      <c r="EF178" s="29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8"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2"/>
      <c r="BS179" s="292" t="str">
        <f ca="true">+IF(OFFSET('Water Data'!$D$27,0,10*ROW('Water Data'!D173))="","",OFFSET('Water Data'!$D$27,0,10*ROW('Water Data'!D173)))</f>
        <v/>
      </c>
      <c r="BT179" s="292" t="str">
        <f ca="true">+IF(OFFSET('Water Data'!$D$28,0,10*ROW('Water Data'!D173))="","",OFFSET('Water Data'!$D$28,0,10*ROW('Water Data'!D173)))</f>
        <v/>
      </c>
      <c r="BU179" s="292" t="str">
        <f ca="true">+IF(OFFSET('Water Data'!$D$29,0,10*ROW('Water Data'!D173))="","",OFFSET('Water Data'!$D$29,0,10*ROW('Water Data'!D173)))</f>
        <v/>
      </c>
      <c r="BV179" s="292" t="str">
        <f ca="true">+IF(OFFSET('Water Data'!$E$27,0,10*ROW('Water Data'!E173))="","",OFFSET('Water Data'!$E$27,0,10*ROW('Water Data'!E173)))</f>
        <v/>
      </c>
      <c r="BW179" s="292" t="str">
        <f ca="true">+IF(OFFSET('Water Data'!$E$28,0,10*ROW('Water Data'!E173))="","",OFFSET('Water Data'!$E$28,0,10*ROW('Water Data'!E173)))</f>
        <v/>
      </c>
      <c r="BX179" s="292" t="str">
        <f ca="true">+IF(OFFSET('Water Data'!$E$29,0,10*ROW('Water Data'!E173))="","",OFFSET('Water Data'!$E$29,0,10*ROW('Water Data'!E173)))</f>
        <v/>
      </c>
      <c r="BY179" s="292" t="str">
        <f ca="true">+IF(OFFSET('Water Data'!$F$27,0,10*ROW('Water Data'!F173))="","",OFFSET('Water Data'!$F$27,0,10*ROW('Water Data'!F173)))</f>
        <v/>
      </c>
      <c r="BZ179" s="292" t="str">
        <f ca="true">+IF(OFFSET('Water Data'!$F$28,0,10*ROW('Water Data'!F173))="","",OFFSET('Water Data'!$F$28,0,10*ROW('Water Data'!F173)))</f>
        <v/>
      </c>
      <c r="CA179" s="292" t="str">
        <f ca="true">+IF(OFFSET('Water Data'!$F$29,0,10*ROW('Water Data'!F173))="","",OFFSET('Water Data'!$F$29,0,10*ROW('Water Data'!F173)))</f>
        <v/>
      </c>
      <c r="CB179" s="292" t="str">
        <f ca="true">+IF(OFFSET('Water Data'!$G$27,0,10*ROW('Water Data'!G173))="","",OFFSET('Water Data'!$G$27,0,10*ROW('Water Data'!G173)))</f>
        <v/>
      </c>
      <c r="CC179" s="292" t="str">
        <f ca="true">+IF(OFFSET('Water Data'!$G$28,0,10*ROW('Water Data'!G173))="","",OFFSET('Water Data'!$G$28,0,10*ROW('Water Data'!G173)))</f>
        <v/>
      </c>
      <c r="CD179" s="292" t="str">
        <f ca="true">+IF(OFFSET('Water Data'!$G$29,0,10*ROW('Water Data'!G173))="","",OFFSET('Water Data'!$G$29,0,10*ROW('Water Data'!G173)))</f>
        <v/>
      </c>
      <c r="CE179" s="292" t="str">
        <f ca="true">+IF(OFFSET('Water Data'!$H$27,0,10*ROW('Water Data'!H173))="","",OFFSET('Water Data'!$H$27,0,10*ROW('Water Data'!H173)))</f>
        <v/>
      </c>
      <c r="CF179" s="292" t="str">
        <f ca="true">+IF(OFFSET('Water Data'!$H$28,0,10*ROW('Water Data'!H173))="","",OFFSET('Water Data'!$H$28,0,10*ROW('Water Data'!H173)))</f>
        <v/>
      </c>
      <c r="CG179" s="292" t="str">
        <f ca="true">+IF(OFFSET('Water Data'!$H$29,0,10*ROW('Water Data'!H173))="","",OFFSET('Water Data'!$H$29,0,10*ROW('Water Data'!H173)))</f>
        <v/>
      </c>
      <c r="CH179" s="292" t="str">
        <f ca="true">+IF(OFFSET('Water Data'!$I$27,0,10*ROW('Water Data'!I173))="","",OFFSET('Water Data'!$I$27,0,10*ROW('Water Data'!I173)))</f>
        <v/>
      </c>
      <c r="CI179" s="292" t="str">
        <f ca="true">+IF(OFFSET('Water Data'!$I$28,0,10*ROW('Water Data'!I173))="","",OFFSET('Water Data'!$I$28,0,10*ROW('Water Data'!I173)))</f>
        <v/>
      </c>
      <c r="CJ179" s="292" t="str">
        <f ca="true">+IF(OFFSET('Water Data'!$I$29,0,10*ROW('Water Data'!I173))="","",OFFSET('Water Data'!$I$29,0,10*ROW('Water Data'!I173)))</f>
        <v/>
      </c>
      <c r="CK179" s="292" t="str">
        <f ca="true">+IF(OFFSET('Sanitation Data'!$D$28,0,10*ROW('Sanitation Data'!D173))="","",OFFSET('Sanitation Data'!$D$28,0,10*ROW('Sanitation Data'!D173)))</f>
        <v/>
      </c>
      <c r="CL179" s="292" t="str">
        <f ca="true">+IF(OFFSET('Sanitation Data'!$D$29,0,10*ROW('Sanitation Data'!D173))="","",OFFSET('Sanitation Data'!$D$29,0,10*ROW('Sanitation Data'!D173)))</f>
        <v/>
      </c>
      <c r="CM179" s="292" t="str">
        <f ca="true">+IF(OFFSET('Sanitation Data'!$D$30,0,10*ROW('Sanitation Data'!D173))="","",OFFSET('Sanitation Data'!$D$30,0,10*ROW('Sanitation Data'!D173)))</f>
        <v/>
      </c>
      <c r="CN179" s="292" t="str">
        <f ca="true">+IF(OFFSET('Sanitation Data'!$D$31,0,10*ROW('Sanitation Data'!D173))="","",OFFSET('Sanitation Data'!$D$31,0,10*ROW('Sanitation Data'!D173)))</f>
        <v/>
      </c>
      <c r="CO179" s="292" t="str">
        <f ca="true">+IF(OFFSET('Sanitation Data'!$D$32,0,10*ROW('Sanitation Data'!D173))="","",OFFSET('Sanitation Data'!$D$32,0,10*ROW('Sanitation Data'!D173)))</f>
        <v/>
      </c>
      <c r="CP179" s="292" t="str">
        <f ca="true">+IF(OFFSET('Sanitation Data'!$E$28,0,10*ROW('Sanitation Data'!E173))="","",OFFSET('Sanitation Data'!$E$28,0,10*ROW('Sanitation Data'!E173)))</f>
        <v/>
      </c>
      <c r="CQ179" s="292" t="str">
        <f ca="true">+IF(OFFSET('Sanitation Data'!$E$29,0,10*ROW('Sanitation Data'!E173))="","",OFFSET('Sanitation Data'!$E$29,0,10*ROW('Sanitation Data'!E173)))</f>
        <v/>
      </c>
      <c r="CR179" s="292" t="str">
        <f ca="true">+IF(OFFSET('Sanitation Data'!$E$30,0,10*ROW('Sanitation Data'!E173))="","",OFFSET('Sanitation Data'!$E$30,0,10*ROW('Sanitation Data'!E173)))</f>
        <v/>
      </c>
      <c r="CS179" s="292" t="str">
        <f ca="true">+IF(OFFSET('Sanitation Data'!$E$31,0,10*ROW('Sanitation Data'!E173))="","",OFFSET('Sanitation Data'!$E$31,0,10*ROW('Sanitation Data'!E173)))</f>
        <v/>
      </c>
      <c r="CT179" s="292" t="str">
        <f ca="true">+IF(OFFSET('Sanitation Data'!$E$32,0,10*ROW('Sanitation Data'!E173))="","",OFFSET('Sanitation Data'!$E$32,0,10*ROW('Sanitation Data'!E173)))</f>
        <v/>
      </c>
      <c r="CU179" s="292" t="str">
        <f ca="true">+IF(OFFSET('Sanitation Data'!$F$28,0,10*ROW('Sanitation Data'!F173))="","",OFFSET('Sanitation Data'!$F$28,0,10*ROW('Sanitation Data'!F173)))</f>
        <v/>
      </c>
      <c r="CV179" s="292" t="str">
        <f ca="true">+IF(OFFSET('Sanitation Data'!$F$29,0,10*ROW('Sanitation Data'!F173))="","",OFFSET('Sanitation Data'!$F$29,0,10*ROW('Sanitation Data'!F173)))</f>
        <v/>
      </c>
      <c r="CW179" s="292" t="str">
        <f ca="true">+IF(OFFSET('Sanitation Data'!$F$30,0,10*ROW('Sanitation Data'!F173))="","",OFFSET('Sanitation Data'!$F$30,0,10*ROW('Sanitation Data'!F173)))</f>
        <v/>
      </c>
      <c r="CX179" s="292" t="str">
        <f ca="true">+IF(OFFSET('Sanitation Data'!$F$31,0,10*ROW('Sanitation Data'!F173))="","",OFFSET('Sanitation Data'!$F$31,0,10*ROW('Sanitation Data'!F173)))</f>
        <v/>
      </c>
      <c r="CY179" s="292" t="str">
        <f ca="true">+IF(OFFSET('Sanitation Data'!$F$32,0,10*ROW('Sanitation Data'!F173))="","",OFFSET('Sanitation Data'!$F$32,0,10*ROW('Sanitation Data'!F173)))</f>
        <v/>
      </c>
      <c r="CZ179" s="292" t="str">
        <f ca="true">+IF(OFFSET('Sanitation Data'!$G$28,0,10*ROW('Sanitation Data'!G173))="","",OFFSET('Sanitation Data'!$G$28,0,10*ROW('Sanitation Data'!G173)))</f>
        <v/>
      </c>
      <c r="DA179" s="292" t="str">
        <f ca="true">+IF(OFFSET('Sanitation Data'!$G$29,0,10*ROW('Sanitation Data'!G173))="","",OFFSET('Sanitation Data'!$G$29,0,10*ROW('Sanitation Data'!G173)))</f>
        <v/>
      </c>
      <c r="DB179" s="292" t="str">
        <f ca="true">+IF(OFFSET('Sanitation Data'!$G$30,0,10*ROW('Sanitation Data'!G173))="","",OFFSET('Sanitation Data'!$G$30,0,10*ROW('Sanitation Data'!G173)))</f>
        <v/>
      </c>
      <c r="DC179" s="292" t="str">
        <f ca="true">+IF(OFFSET('Sanitation Data'!$G$31,0,10*ROW('Sanitation Data'!G173))="","",OFFSET('Sanitation Data'!$G$31,0,10*ROW('Sanitation Data'!G173)))</f>
        <v/>
      </c>
      <c r="DD179" s="292" t="str">
        <f ca="true">+IF(OFFSET('Sanitation Data'!$G$32,0,10*ROW('Sanitation Data'!G173))="","",OFFSET('Sanitation Data'!$G$32,0,10*ROW('Sanitation Data'!G173)))</f>
        <v/>
      </c>
      <c r="DE179" s="292" t="str">
        <f ca="true">+IF(OFFSET('Sanitation Data'!$H$28,0,10*ROW('Sanitation Data'!H173))="","",OFFSET('Sanitation Data'!$H$28,0,10*ROW('Sanitation Data'!H173)))</f>
        <v/>
      </c>
      <c r="DF179" s="292" t="str">
        <f ca="true">+IF(OFFSET('Sanitation Data'!$H$29,0,10*ROW('Sanitation Data'!H173))="","",OFFSET('Sanitation Data'!$H$29,0,10*ROW('Sanitation Data'!H173)))</f>
        <v/>
      </c>
      <c r="DG179" s="292" t="str">
        <f ca="true">+IF(OFFSET('Sanitation Data'!$H$30,0,10*ROW('Sanitation Data'!H173))="","",OFFSET('Sanitation Data'!$H$30,0,10*ROW('Sanitation Data'!H173)))</f>
        <v/>
      </c>
      <c r="DH179" s="292" t="str">
        <f ca="true">+IF(OFFSET('Sanitation Data'!$H$31,0,10*ROW('Sanitation Data'!H173))="","",OFFSET('Sanitation Data'!$H$31,0,10*ROW('Sanitation Data'!H173)))</f>
        <v/>
      </c>
      <c r="DI179" s="292" t="str">
        <f ca="true">+IF(OFFSET('Sanitation Data'!$H$32,0,10*ROW('Sanitation Data'!H173))="","",OFFSET('Sanitation Data'!$H$32,0,10*ROW('Sanitation Data'!H173)))</f>
        <v/>
      </c>
      <c r="DJ179" s="292" t="str">
        <f ca="true">+IF(OFFSET('Sanitation Data'!$I$28,0,10*ROW('Sanitation Data'!I173))="","",OFFSET('Sanitation Data'!$I$28,0,10*ROW('Sanitation Data'!I173)))</f>
        <v/>
      </c>
      <c r="DK179" s="292" t="str">
        <f ca="true">+IF(OFFSET('Sanitation Data'!$I$29,0,10*ROW('Sanitation Data'!I173))="","",OFFSET('Sanitation Data'!$I$29,0,10*ROW('Sanitation Data'!I173)))</f>
        <v/>
      </c>
      <c r="DL179" s="292" t="str">
        <f ca="true">+IF(OFFSET('Sanitation Data'!$I$30,0,10*ROW('Sanitation Data'!I173))="","",OFFSET('Sanitation Data'!$I$30,0,10*ROW('Sanitation Data'!I173)))</f>
        <v/>
      </c>
      <c r="DM179" s="292" t="str">
        <f ca="true">+IF(OFFSET('Sanitation Data'!$I$31,0,10*ROW('Sanitation Data'!I173))="","",OFFSET('Sanitation Data'!$I$31,0,10*ROW('Sanitation Data'!I173)))</f>
        <v/>
      </c>
      <c r="DN179" s="292" t="str">
        <f ca="true">+IF(OFFSET('Sanitation Data'!$I$32,0,10*ROW('Sanitation Data'!I173))="","",OFFSET('Sanitation Data'!$I$32,0,10*ROW('Sanitation Data'!I173)))</f>
        <v/>
      </c>
      <c r="DO179" s="292" t="str">
        <f ca="true">+IF(OFFSET('Hygiene Data'!$D$11,0,10*ROW('Hygiene Data'!D173))="","",OFFSET('Hygiene Data'!$D$11,0,10*ROW('Hygiene Data'!D173)))</f>
        <v/>
      </c>
      <c r="DP179" s="292" t="str">
        <f ca="true">+IF(OFFSET('Hygiene Data'!$D$12,0,10*ROW('Hygiene Data'!D173))="","",OFFSET('Hygiene Data'!$D$12,0,10*ROW('Hygiene Data'!D173)))</f>
        <v/>
      </c>
      <c r="DQ179" s="292" t="str">
        <f ca="true">+IF(OFFSET('Hygiene Data'!$D$13,0,10*ROW('Hygiene Data'!D173))="","",OFFSET('Hygiene Data'!$D$13,0,10*ROW('Hygiene Data'!D173)))</f>
        <v/>
      </c>
      <c r="DR179" s="292" t="str">
        <f ca="true">+IF(OFFSET('Hygiene Data'!$E$11,0,10*ROW('Hygiene Data'!E173))="","",OFFSET('Hygiene Data'!$E$11,0,10*ROW('Hygiene Data'!E173)))</f>
        <v/>
      </c>
      <c r="DS179" s="292" t="str">
        <f ca="true">+IF(OFFSET('Hygiene Data'!$E$12,0,10*ROW('Hygiene Data'!E173))="","",OFFSET('Hygiene Data'!$E$12,0,10*ROW('Hygiene Data'!E173)))</f>
        <v/>
      </c>
      <c r="DT179" s="292" t="str">
        <f ca="true">+IF(OFFSET('Hygiene Data'!$E$13,0,10*ROW('Hygiene Data'!E173))="","",OFFSET('Hygiene Data'!$E$13,0,10*ROW('Hygiene Data'!E173)))</f>
        <v/>
      </c>
      <c r="DU179" s="292" t="str">
        <f ca="true">+IF(OFFSET('Hygiene Data'!$F$11,0,10*ROW('Hygiene Data'!F173))="","",OFFSET('Hygiene Data'!$F$11,0,10*ROW('Hygiene Data'!F173)))</f>
        <v/>
      </c>
      <c r="DV179" s="292" t="str">
        <f ca="true">+IF(OFFSET('Hygiene Data'!$F$12,0,10*ROW('Hygiene Data'!F173))="","",OFFSET('Hygiene Data'!$F$12,0,10*ROW('Hygiene Data'!F173)))</f>
        <v/>
      </c>
      <c r="DW179" s="292" t="str">
        <f ca="true">+IF(OFFSET('Hygiene Data'!$F$13,0,10*ROW('Hygiene Data'!F173))="","",OFFSET('Hygiene Data'!$F$13,0,10*ROW('Hygiene Data'!F173)))</f>
        <v/>
      </c>
      <c r="DX179" s="292" t="str">
        <f ca="true">+IF(OFFSET('Hygiene Data'!$G$11,0,10*ROW('Hygiene Data'!G173))="","",OFFSET('Hygiene Data'!$G$11,0,10*ROW('Hygiene Data'!G173)))</f>
        <v/>
      </c>
      <c r="DY179" s="292" t="str">
        <f ca="true">+IF(OFFSET('Hygiene Data'!$G$12,0,10*ROW('Hygiene Data'!G173))="","",OFFSET('Hygiene Data'!$G$12,0,10*ROW('Hygiene Data'!G173)))</f>
        <v/>
      </c>
      <c r="DZ179" s="292" t="str">
        <f ca="true">+IF(OFFSET('Hygiene Data'!$G$13,0,10*ROW('Hygiene Data'!G173))="","",OFFSET('Hygiene Data'!$G$13,0,10*ROW('Hygiene Data'!G173)))</f>
        <v/>
      </c>
      <c r="EA179" s="292" t="str">
        <f ca="true">+IF(OFFSET('Hygiene Data'!$H$11,0,10*ROW('Hygiene Data'!H173))="","",OFFSET('Hygiene Data'!$H$11,0,10*ROW('Hygiene Data'!H173)))</f>
        <v/>
      </c>
      <c r="EB179" s="292" t="str">
        <f ca="true">+IF(OFFSET('Hygiene Data'!$H$12,0,10*ROW('Hygiene Data'!H173))="","",OFFSET('Hygiene Data'!$H$12,0,10*ROW('Hygiene Data'!H173)))</f>
        <v/>
      </c>
      <c r="EC179" s="292" t="str">
        <f ca="true">+IF(OFFSET('Hygiene Data'!$H$13,0,10*ROW('Hygiene Data'!H173))="","",OFFSET('Hygiene Data'!$H$13,0,10*ROW('Hygiene Data'!H173)))</f>
        <v/>
      </c>
      <c r="ED179" s="292" t="str">
        <f ca="true">+IF(OFFSET('Hygiene Data'!$I$11,0,10*ROW('Hygiene Data'!I173))="","",OFFSET('Hygiene Data'!$I$11,0,10*ROW('Hygiene Data'!I173)))</f>
        <v/>
      </c>
      <c r="EE179" s="292" t="str">
        <f ca="true">+IF(OFFSET('Hygiene Data'!$I$12,0,10*ROW('Hygiene Data'!I173))="","",OFFSET('Hygiene Data'!$I$12,0,10*ROW('Hygiene Data'!I173)))</f>
        <v/>
      </c>
      <c r="EF179" s="29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8"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2"/>
      <c r="BS180" s="292" t="str">
        <f ca="true">+IF(OFFSET('Water Data'!$D$27,0,10*ROW('Water Data'!D174))="","",OFFSET('Water Data'!$D$27,0,10*ROW('Water Data'!D174)))</f>
        <v/>
      </c>
      <c r="BT180" s="292" t="str">
        <f ca="true">+IF(OFFSET('Water Data'!$D$28,0,10*ROW('Water Data'!D174))="","",OFFSET('Water Data'!$D$28,0,10*ROW('Water Data'!D174)))</f>
        <v/>
      </c>
      <c r="BU180" s="292" t="str">
        <f ca="true">+IF(OFFSET('Water Data'!$D$29,0,10*ROW('Water Data'!D174))="","",OFFSET('Water Data'!$D$29,0,10*ROW('Water Data'!D174)))</f>
        <v/>
      </c>
      <c r="BV180" s="292" t="str">
        <f ca="true">+IF(OFFSET('Water Data'!$E$27,0,10*ROW('Water Data'!E174))="","",OFFSET('Water Data'!$E$27,0,10*ROW('Water Data'!E174)))</f>
        <v/>
      </c>
      <c r="BW180" s="292" t="str">
        <f ca="true">+IF(OFFSET('Water Data'!$E$28,0,10*ROW('Water Data'!E174))="","",OFFSET('Water Data'!$E$28,0,10*ROW('Water Data'!E174)))</f>
        <v/>
      </c>
      <c r="BX180" s="292" t="str">
        <f ca="true">+IF(OFFSET('Water Data'!$E$29,0,10*ROW('Water Data'!E174))="","",OFFSET('Water Data'!$E$29,0,10*ROW('Water Data'!E174)))</f>
        <v/>
      </c>
      <c r="BY180" s="292" t="str">
        <f ca="true">+IF(OFFSET('Water Data'!$F$27,0,10*ROW('Water Data'!F174))="","",OFFSET('Water Data'!$F$27,0,10*ROW('Water Data'!F174)))</f>
        <v/>
      </c>
      <c r="BZ180" s="292" t="str">
        <f ca="true">+IF(OFFSET('Water Data'!$F$28,0,10*ROW('Water Data'!F174))="","",OFFSET('Water Data'!$F$28,0,10*ROW('Water Data'!F174)))</f>
        <v/>
      </c>
      <c r="CA180" s="292" t="str">
        <f ca="true">+IF(OFFSET('Water Data'!$F$29,0,10*ROW('Water Data'!F174))="","",OFFSET('Water Data'!$F$29,0,10*ROW('Water Data'!F174)))</f>
        <v/>
      </c>
      <c r="CB180" s="292" t="str">
        <f ca="true">+IF(OFFSET('Water Data'!$G$27,0,10*ROW('Water Data'!G174))="","",OFFSET('Water Data'!$G$27,0,10*ROW('Water Data'!G174)))</f>
        <v/>
      </c>
      <c r="CC180" s="292" t="str">
        <f ca="true">+IF(OFFSET('Water Data'!$G$28,0,10*ROW('Water Data'!G174))="","",OFFSET('Water Data'!$G$28,0,10*ROW('Water Data'!G174)))</f>
        <v/>
      </c>
      <c r="CD180" s="292" t="str">
        <f ca="true">+IF(OFFSET('Water Data'!$G$29,0,10*ROW('Water Data'!G174))="","",OFFSET('Water Data'!$G$29,0,10*ROW('Water Data'!G174)))</f>
        <v/>
      </c>
      <c r="CE180" s="292" t="str">
        <f ca="true">+IF(OFFSET('Water Data'!$H$27,0,10*ROW('Water Data'!H174))="","",OFFSET('Water Data'!$H$27,0,10*ROW('Water Data'!H174)))</f>
        <v/>
      </c>
      <c r="CF180" s="292" t="str">
        <f ca="true">+IF(OFFSET('Water Data'!$H$28,0,10*ROW('Water Data'!H174))="","",OFFSET('Water Data'!$H$28,0,10*ROW('Water Data'!H174)))</f>
        <v/>
      </c>
      <c r="CG180" s="292" t="str">
        <f ca="true">+IF(OFFSET('Water Data'!$H$29,0,10*ROW('Water Data'!H174))="","",OFFSET('Water Data'!$H$29,0,10*ROW('Water Data'!H174)))</f>
        <v/>
      </c>
      <c r="CH180" s="292" t="str">
        <f ca="true">+IF(OFFSET('Water Data'!$I$27,0,10*ROW('Water Data'!I174))="","",OFFSET('Water Data'!$I$27,0,10*ROW('Water Data'!I174)))</f>
        <v/>
      </c>
      <c r="CI180" s="292" t="str">
        <f ca="true">+IF(OFFSET('Water Data'!$I$28,0,10*ROW('Water Data'!I174))="","",OFFSET('Water Data'!$I$28,0,10*ROW('Water Data'!I174)))</f>
        <v/>
      </c>
      <c r="CJ180" s="292" t="str">
        <f ca="true">+IF(OFFSET('Water Data'!$I$29,0,10*ROW('Water Data'!I174))="","",OFFSET('Water Data'!$I$29,0,10*ROW('Water Data'!I174)))</f>
        <v/>
      </c>
      <c r="CK180" s="292" t="str">
        <f ca="true">+IF(OFFSET('Sanitation Data'!$D$28,0,10*ROW('Sanitation Data'!D174))="","",OFFSET('Sanitation Data'!$D$28,0,10*ROW('Sanitation Data'!D174)))</f>
        <v/>
      </c>
      <c r="CL180" s="292" t="str">
        <f ca="true">+IF(OFFSET('Sanitation Data'!$D$29,0,10*ROW('Sanitation Data'!D174))="","",OFFSET('Sanitation Data'!$D$29,0,10*ROW('Sanitation Data'!D174)))</f>
        <v/>
      </c>
      <c r="CM180" s="292" t="str">
        <f ca="true">+IF(OFFSET('Sanitation Data'!$D$30,0,10*ROW('Sanitation Data'!D174))="","",OFFSET('Sanitation Data'!$D$30,0,10*ROW('Sanitation Data'!D174)))</f>
        <v/>
      </c>
      <c r="CN180" s="292" t="str">
        <f ca="true">+IF(OFFSET('Sanitation Data'!$D$31,0,10*ROW('Sanitation Data'!D174))="","",OFFSET('Sanitation Data'!$D$31,0,10*ROW('Sanitation Data'!D174)))</f>
        <v/>
      </c>
      <c r="CO180" s="292" t="str">
        <f ca="true">+IF(OFFSET('Sanitation Data'!$D$32,0,10*ROW('Sanitation Data'!D174))="","",OFFSET('Sanitation Data'!$D$32,0,10*ROW('Sanitation Data'!D174)))</f>
        <v/>
      </c>
      <c r="CP180" s="292" t="str">
        <f ca="true">+IF(OFFSET('Sanitation Data'!$E$28,0,10*ROW('Sanitation Data'!E174))="","",OFFSET('Sanitation Data'!$E$28,0,10*ROW('Sanitation Data'!E174)))</f>
        <v/>
      </c>
      <c r="CQ180" s="292" t="str">
        <f ca="true">+IF(OFFSET('Sanitation Data'!$E$29,0,10*ROW('Sanitation Data'!E174))="","",OFFSET('Sanitation Data'!$E$29,0,10*ROW('Sanitation Data'!E174)))</f>
        <v/>
      </c>
      <c r="CR180" s="292" t="str">
        <f ca="true">+IF(OFFSET('Sanitation Data'!$E$30,0,10*ROW('Sanitation Data'!E174))="","",OFFSET('Sanitation Data'!$E$30,0,10*ROW('Sanitation Data'!E174)))</f>
        <v/>
      </c>
      <c r="CS180" s="292" t="str">
        <f ca="true">+IF(OFFSET('Sanitation Data'!$E$31,0,10*ROW('Sanitation Data'!E174))="","",OFFSET('Sanitation Data'!$E$31,0,10*ROW('Sanitation Data'!E174)))</f>
        <v/>
      </c>
      <c r="CT180" s="292" t="str">
        <f ca="true">+IF(OFFSET('Sanitation Data'!$E$32,0,10*ROW('Sanitation Data'!E174))="","",OFFSET('Sanitation Data'!$E$32,0,10*ROW('Sanitation Data'!E174)))</f>
        <v/>
      </c>
      <c r="CU180" s="292" t="str">
        <f ca="true">+IF(OFFSET('Sanitation Data'!$F$28,0,10*ROW('Sanitation Data'!F174))="","",OFFSET('Sanitation Data'!$F$28,0,10*ROW('Sanitation Data'!F174)))</f>
        <v/>
      </c>
      <c r="CV180" s="292" t="str">
        <f ca="true">+IF(OFFSET('Sanitation Data'!$F$29,0,10*ROW('Sanitation Data'!F174))="","",OFFSET('Sanitation Data'!$F$29,0,10*ROW('Sanitation Data'!F174)))</f>
        <v/>
      </c>
      <c r="CW180" s="292" t="str">
        <f ca="true">+IF(OFFSET('Sanitation Data'!$F$30,0,10*ROW('Sanitation Data'!F174))="","",OFFSET('Sanitation Data'!$F$30,0,10*ROW('Sanitation Data'!F174)))</f>
        <v/>
      </c>
      <c r="CX180" s="292" t="str">
        <f ca="true">+IF(OFFSET('Sanitation Data'!$F$31,0,10*ROW('Sanitation Data'!F174))="","",OFFSET('Sanitation Data'!$F$31,0,10*ROW('Sanitation Data'!F174)))</f>
        <v/>
      </c>
      <c r="CY180" s="292" t="str">
        <f ca="true">+IF(OFFSET('Sanitation Data'!$F$32,0,10*ROW('Sanitation Data'!F174))="","",OFFSET('Sanitation Data'!$F$32,0,10*ROW('Sanitation Data'!F174)))</f>
        <v/>
      </c>
      <c r="CZ180" s="292" t="str">
        <f ca="true">+IF(OFFSET('Sanitation Data'!$G$28,0,10*ROW('Sanitation Data'!G174))="","",OFFSET('Sanitation Data'!$G$28,0,10*ROW('Sanitation Data'!G174)))</f>
        <v/>
      </c>
      <c r="DA180" s="292" t="str">
        <f ca="true">+IF(OFFSET('Sanitation Data'!$G$29,0,10*ROW('Sanitation Data'!G174))="","",OFFSET('Sanitation Data'!$G$29,0,10*ROW('Sanitation Data'!G174)))</f>
        <v/>
      </c>
      <c r="DB180" s="292" t="str">
        <f ca="true">+IF(OFFSET('Sanitation Data'!$G$30,0,10*ROW('Sanitation Data'!G174))="","",OFFSET('Sanitation Data'!$G$30,0,10*ROW('Sanitation Data'!G174)))</f>
        <v/>
      </c>
      <c r="DC180" s="292" t="str">
        <f ca="true">+IF(OFFSET('Sanitation Data'!$G$31,0,10*ROW('Sanitation Data'!G174))="","",OFFSET('Sanitation Data'!$G$31,0,10*ROW('Sanitation Data'!G174)))</f>
        <v/>
      </c>
      <c r="DD180" s="292" t="str">
        <f ca="true">+IF(OFFSET('Sanitation Data'!$G$32,0,10*ROW('Sanitation Data'!G174))="","",OFFSET('Sanitation Data'!$G$32,0,10*ROW('Sanitation Data'!G174)))</f>
        <v/>
      </c>
      <c r="DE180" s="292" t="str">
        <f ca="true">+IF(OFFSET('Sanitation Data'!$H$28,0,10*ROW('Sanitation Data'!H174))="","",OFFSET('Sanitation Data'!$H$28,0,10*ROW('Sanitation Data'!H174)))</f>
        <v/>
      </c>
      <c r="DF180" s="292" t="str">
        <f ca="true">+IF(OFFSET('Sanitation Data'!$H$29,0,10*ROW('Sanitation Data'!H174))="","",OFFSET('Sanitation Data'!$H$29,0,10*ROW('Sanitation Data'!H174)))</f>
        <v/>
      </c>
      <c r="DG180" s="292" t="str">
        <f ca="true">+IF(OFFSET('Sanitation Data'!$H$30,0,10*ROW('Sanitation Data'!H174))="","",OFFSET('Sanitation Data'!$H$30,0,10*ROW('Sanitation Data'!H174)))</f>
        <v/>
      </c>
      <c r="DH180" s="292" t="str">
        <f ca="true">+IF(OFFSET('Sanitation Data'!$H$31,0,10*ROW('Sanitation Data'!H174))="","",OFFSET('Sanitation Data'!$H$31,0,10*ROW('Sanitation Data'!H174)))</f>
        <v/>
      </c>
      <c r="DI180" s="292" t="str">
        <f ca="true">+IF(OFFSET('Sanitation Data'!$H$32,0,10*ROW('Sanitation Data'!H174))="","",OFFSET('Sanitation Data'!$H$32,0,10*ROW('Sanitation Data'!H174)))</f>
        <v/>
      </c>
      <c r="DJ180" s="292" t="str">
        <f ca="true">+IF(OFFSET('Sanitation Data'!$I$28,0,10*ROW('Sanitation Data'!I174))="","",OFFSET('Sanitation Data'!$I$28,0,10*ROW('Sanitation Data'!I174)))</f>
        <v/>
      </c>
      <c r="DK180" s="292" t="str">
        <f ca="true">+IF(OFFSET('Sanitation Data'!$I$29,0,10*ROW('Sanitation Data'!I174))="","",OFFSET('Sanitation Data'!$I$29,0,10*ROW('Sanitation Data'!I174)))</f>
        <v/>
      </c>
      <c r="DL180" s="292" t="str">
        <f ca="true">+IF(OFFSET('Sanitation Data'!$I$30,0,10*ROW('Sanitation Data'!I174))="","",OFFSET('Sanitation Data'!$I$30,0,10*ROW('Sanitation Data'!I174)))</f>
        <v/>
      </c>
      <c r="DM180" s="292" t="str">
        <f ca="true">+IF(OFFSET('Sanitation Data'!$I$31,0,10*ROW('Sanitation Data'!I174))="","",OFFSET('Sanitation Data'!$I$31,0,10*ROW('Sanitation Data'!I174)))</f>
        <v/>
      </c>
      <c r="DN180" s="292" t="str">
        <f ca="true">+IF(OFFSET('Sanitation Data'!$I$32,0,10*ROW('Sanitation Data'!I174))="","",OFFSET('Sanitation Data'!$I$32,0,10*ROW('Sanitation Data'!I174)))</f>
        <v/>
      </c>
      <c r="DO180" s="292" t="str">
        <f ca="true">+IF(OFFSET('Hygiene Data'!$D$11,0,10*ROW('Hygiene Data'!D174))="","",OFFSET('Hygiene Data'!$D$11,0,10*ROW('Hygiene Data'!D174)))</f>
        <v/>
      </c>
      <c r="DP180" s="292" t="str">
        <f ca="true">+IF(OFFSET('Hygiene Data'!$D$12,0,10*ROW('Hygiene Data'!D174))="","",OFFSET('Hygiene Data'!$D$12,0,10*ROW('Hygiene Data'!D174)))</f>
        <v/>
      </c>
      <c r="DQ180" s="292" t="str">
        <f ca="true">+IF(OFFSET('Hygiene Data'!$D$13,0,10*ROW('Hygiene Data'!D174))="","",OFFSET('Hygiene Data'!$D$13,0,10*ROW('Hygiene Data'!D174)))</f>
        <v/>
      </c>
      <c r="DR180" s="292" t="str">
        <f ca="true">+IF(OFFSET('Hygiene Data'!$E$11,0,10*ROW('Hygiene Data'!E174))="","",OFFSET('Hygiene Data'!$E$11,0,10*ROW('Hygiene Data'!E174)))</f>
        <v/>
      </c>
      <c r="DS180" s="292" t="str">
        <f ca="true">+IF(OFFSET('Hygiene Data'!$E$12,0,10*ROW('Hygiene Data'!E174))="","",OFFSET('Hygiene Data'!$E$12,0,10*ROW('Hygiene Data'!E174)))</f>
        <v/>
      </c>
      <c r="DT180" s="292" t="str">
        <f ca="true">+IF(OFFSET('Hygiene Data'!$E$13,0,10*ROW('Hygiene Data'!E174))="","",OFFSET('Hygiene Data'!$E$13,0,10*ROW('Hygiene Data'!E174)))</f>
        <v/>
      </c>
      <c r="DU180" s="292" t="str">
        <f ca="true">+IF(OFFSET('Hygiene Data'!$F$11,0,10*ROW('Hygiene Data'!F174))="","",OFFSET('Hygiene Data'!$F$11,0,10*ROW('Hygiene Data'!F174)))</f>
        <v/>
      </c>
      <c r="DV180" s="292" t="str">
        <f ca="true">+IF(OFFSET('Hygiene Data'!$F$12,0,10*ROW('Hygiene Data'!F174))="","",OFFSET('Hygiene Data'!$F$12,0,10*ROW('Hygiene Data'!F174)))</f>
        <v/>
      </c>
      <c r="DW180" s="292" t="str">
        <f ca="true">+IF(OFFSET('Hygiene Data'!$F$13,0,10*ROW('Hygiene Data'!F174))="","",OFFSET('Hygiene Data'!$F$13,0,10*ROW('Hygiene Data'!F174)))</f>
        <v/>
      </c>
      <c r="DX180" s="292" t="str">
        <f ca="true">+IF(OFFSET('Hygiene Data'!$G$11,0,10*ROW('Hygiene Data'!G174))="","",OFFSET('Hygiene Data'!$G$11,0,10*ROW('Hygiene Data'!G174)))</f>
        <v/>
      </c>
      <c r="DY180" s="292" t="str">
        <f ca="true">+IF(OFFSET('Hygiene Data'!$G$12,0,10*ROW('Hygiene Data'!G174))="","",OFFSET('Hygiene Data'!$G$12,0,10*ROW('Hygiene Data'!G174)))</f>
        <v/>
      </c>
      <c r="DZ180" s="292" t="str">
        <f ca="true">+IF(OFFSET('Hygiene Data'!$G$13,0,10*ROW('Hygiene Data'!G174))="","",OFFSET('Hygiene Data'!$G$13,0,10*ROW('Hygiene Data'!G174)))</f>
        <v/>
      </c>
      <c r="EA180" s="292" t="str">
        <f ca="true">+IF(OFFSET('Hygiene Data'!$H$11,0,10*ROW('Hygiene Data'!H174))="","",OFFSET('Hygiene Data'!$H$11,0,10*ROW('Hygiene Data'!H174)))</f>
        <v/>
      </c>
      <c r="EB180" s="292" t="str">
        <f ca="true">+IF(OFFSET('Hygiene Data'!$H$12,0,10*ROW('Hygiene Data'!H174))="","",OFFSET('Hygiene Data'!$H$12,0,10*ROW('Hygiene Data'!H174)))</f>
        <v/>
      </c>
      <c r="EC180" s="292" t="str">
        <f ca="true">+IF(OFFSET('Hygiene Data'!$H$13,0,10*ROW('Hygiene Data'!H174))="","",OFFSET('Hygiene Data'!$H$13,0,10*ROW('Hygiene Data'!H174)))</f>
        <v/>
      </c>
      <c r="ED180" s="292" t="str">
        <f ca="true">+IF(OFFSET('Hygiene Data'!$I$11,0,10*ROW('Hygiene Data'!I174))="","",OFFSET('Hygiene Data'!$I$11,0,10*ROW('Hygiene Data'!I174)))</f>
        <v/>
      </c>
      <c r="EE180" s="292" t="str">
        <f ca="true">+IF(OFFSET('Hygiene Data'!$I$12,0,10*ROW('Hygiene Data'!I174))="","",OFFSET('Hygiene Data'!$I$12,0,10*ROW('Hygiene Data'!I174)))</f>
        <v/>
      </c>
      <c r="EF180" s="29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8"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2"/>
      <c r="BS181" s="292" t="str">
        <f ca="true">+IF(OFFSET('Water Data'!$D$27,0,10*ROW('Water Data'!D175))="","",OFFSET('Water Data'!$D$27,0,10*ROW('Water Data'!D175)))</f>
        <v/>
      </c>
      <c r="BT181" s="292" t="str">
        <f ca="true">+IF(OFFSET('Water Data'!$D$28,0,10*ROW('Water Data'!D175))="","",OFFSET('Water Data'!$D$28,0,10*ROW('Water Data'!D175)))</f>
        <v/>
      </c>
      <c r="BU181" s="292" t="str">
        <f ca="true">+IF(OFFSET('Water Data'!$D$29,0,10*ROW('Water Data'!D175))="","",OFFSET('Water Data'!$D$29,0,10*ROW('Water Data'!D175)))</f>
        <v/>
      </c>
      <c r="BV181" s="292" t="str">
        <f ca="true">+IF(OFFSET('Water Data'!$E$27,0,10*ROW('Water Data'!E175))="","",OFFSET('Water Data'!$E$27,0,10*ROW('Water Data'!E175)))</f>
        <v/>
      </c>
      <c r="BW181" s="292" t="str">
        <f ca="true">+IF(OFFSET('Water Data'!$E$28,0,10*ROW('Water Data'!E175))="","",OFFSET('Water Data'!$E$28,0,10*ROW('Water Data'!E175)))</f>
        <v/>
      </c>
      <c r="BX181" s="292" t="str">
        <f ca="true">+IF(OFFSET('Water Data'!$E$29,0,10*ROW('Water Data'!E175))="","",OFFSET('Water Data'!$E$29,0,10*ROW('Water Data'!E175)))</f>
        <v/>
      </c>
      <c r="BY181" s="292" t="str">
        <f ca="true">+IF(OFFSET('Water Data'!$F$27,0,10*ROW('Water Data'!F175))="","",OFFSET('Water Data'!$F$27,0,10*ROW('Water Data'!F175)))</f>
        <v/>
      </c>
      <c r="BZ181" s="292" t="str">
        <f ca="true">+IF(OFFSET('Water Data'!$F$28,0,10*ROW('Water Data'!F175))="","",OFFSET('Water Data'!$F$28,0,10*ROW('Water Data'!F175)))</f>
        <v/>
      </c>
      <c r="CA181" s="292" t="str">
        <f ca="true">+IF(OFFSET('Water Data'!$F$29,0,10*ROW('Water Data'!F175))="","",OFFSET('Water Data'!$F$29,0,10*ROW('Water Data'!F175)))</f>
        <v/>
      </c>
      <c r="CB181" s="292" t="str">
        <f ca="true">+IF(OFFSET('Water Data'!$G$27,0,10*ROW('Water Data'!G175))="","",OFFSET('Water Data'!$G$27,0,10*ROW('Water Data'!G175)))</f>
        <v/>
      </c>
      <c r="CC181" s="292" t="str">
        <f ca="true">+IF(OFFSET('Water Data'!$G$28,0,10*ROW('Water Data'!G175))="","",OFFSET('Water Data'!$G$28,0,10*ROW('Water Data'!G175)))</f>
        <v/>
      </c>
      <c r="CD181" s="292" t="str">
        <f ca="true">+IF(OFFSET('Water Data'!$G$29,0,10*ROW('Water Data'!G175))="","",OFFSET('Water Data'!$G$29,0,10*ROW('Water Data'!G175)))</f>
        <v/>
      </c>
      <c r="CE181" s="292" t="str">
        <f ca="true">+IF(OFFSET('Water Data'!$H$27,0,10*ROW('Water Data'!H175))="","",OFFSET('Water Data'!$H$27,0,10*ROW('Water Data'!H175)))</f>
        <v/>
      </c>
      <c r="CF181" s="292" t="str">
        <f ca="true">+IF(OFFSET('Water Data'!$H$28,0,10*ROW('Water Data'!H175))="","",OFFSET('Water Data'!$H$28,0,10*ROW('Water Data'!H175)))</f>
        <v/>
      </c>
      <c r="CG181" s="292" t="str">
        <f ca="true">+IF(OFFSET('Water Data'!$H$29,0,10*ROW('Water Data'!H175))="","",OFFSET('Water Data'!$H$29,0,10*ROW('Water Data'!H175)))</f>
        <v/>
      </c>
      <c r="CH181" s="292" t="str">
        <f ca="true">+IF(OFFSET('Water Data'!$I$27,0,10*ROW('Water Data'!I175))="","",OFFSET('Water Data'!$I$27,0,10*ROW('Water Data'!I175)))</f>
        <v/>
      </c>
      <c r="CI181" s="292" t="str">
        <f ca="true">+IF(OFFSET('Water Data'!$I$28,0,10*ROW('Water Data'!I175))="","",OFFSET('Water Data'!$I$28,0,10*ROW('Water Data'!I175)))</f>
        <v/>
      </c>
      <c r="CJ181" s="292" t="str">
        <f ca="true">+IF(OFFSET('Water Data'!$I$29,0,10*ROW('Water Data'!I175))="","",OFFSET('Water Data'!$I$29,0,10*ROW('Water Data'!I175)))</f>
        <v/>
      </c>
      <c r="CK181" s="292" t="str">
        <f ca="true">+IF(OFFSET('Sanitation Data'!$D$28,0,10*ROW('Sanitation Data'!D175))="","",OFFSET('Sanitation Data'!$D$28,0,10*ROW('Sanitation Data'!D175)))</f>
        <v/>
      </c>
      <c r="CL181" s="292" t="str">
        <f ca="true">+IF(OFFSET('Sanitation Data'!$D$29,0,10*ROW('Sanitation Data'!D175))="","",OFFSET('Sanitation Data'!$D$29,0,10*ROW('Sanitation Data'!D175)))</f>
        <v/>
      </c>
      <c r="CM181" s="292" t="str">
        <f ca="true">+IF(OFFSET('Sanitation Data'!$D$30,0,10*ROW('Sanitation Data'!D175))="","",OFFSET('Sanitation Data'!$D$30,0,10*ROW('Sanitation Data'!D175)))</f>
        <v/>
      </c>
      <c r="CN181" s="292" t="str">
        <f ca="true">+IF(OFFSET('Sanitation Data'!$D$31,0,10*ROW('Sanitation Data'!D175))="","",OFFSET('Sanitation Data'!$D$31,0,10*ROW('Sanitation Data'!D175)))</f>
        <v/>
      </c>
      <c r="CO181" s="292" t="str">
        <f ca="true">+IF(OFFSET('Sanitation Data'!$D$32,0,10*ROW('Sanitation Data'!D175))="","",OFFSET('Sanitation Data'!$D$32,0,10*ROW('Sanitation Data'!D175)))</f>
        <v/>
      </c>
      <c r="CP181" s="292" t="str">
        <f ca="true">+IF(OFFSET('Sanitation Data'!$E$28,0,10*ROW('Sanitation Data'!E175))="","",OFFSET('Sanitation Data'!$E$28,0,10*ROW('Sanitation Data'!E175)))</f>
        <v/>
      </c>
      <c r="CQ181" s="292" t="str">
        <f ca="true">+IF(OFFSET('Sanitation Data'!$E$29,0,10*ROW('Sanitation Data'!E175))="","",OFFSET('Sanitation Data'!$E$29,0,10*ROW('Sanitation Data'!E175)))</f>
        <v/>
      </c>
      <c r="CR181" s="292" t="str">
        <f ca="true">+IF(OFFSET('Sanitation Data'!$E$30,0,10*ROW('Sanitation Data'!E175))="","",OFFSET('Sanitation Data'!$E$30,0,10*ROW('Sanitation Data'!E175)))</f>
        <v/>
      </c>
      <c r="CS181" s="292" t="str">
        <f ca="true">+IF(OFFSET('Sanitation Data'!$E$31,0,10*ROW('Sanitation Data'!E175))="","",OFFSET('Sanitation Data'!$E$31,0,10*ROW('Sanitation Data'!E175)))</f>
        <v/>
      </c>
      <c r="CT181" s="292" t="str">
        <f ca="true">+IF(OFFSET('Sanitation Data'!$E$32,0,10*ROW('Sanitation Data'!E175))="","",OFFSET('Sanitation Data'!$E$32,0,10*ROW('Sanitation Data'!E175)))</f>
        <v/>
      </c>
      <c r="CU181" s="292" t="str">
        <f ca="true">+IF(OFFSET('Sanitation Data'!$F$28,0,10*ROW('Sanitation Data'!F175))="","",OFFSET('Sanitation Data'!$F$28,0,10*ROW('Sanitation Data'!F175)))</f>
        <v/>
      </c>
      <c r="CV181" s="292" t="str">
        <f ca="true">+IF(OFFSET('Sanitation Data'!$F$29,0,10*ROW('Sanitation Data'!F175))="","",OFFSET('Sanitation Data'!$F$29,0,10*ROW('Sanitation Data'!F175)))</f>
        <v/>
      </c>
      <c r="CW181" s="292" t="str">
        <f ca="true">+IF(OFFSET('Sanitation Data'!$F$30,0,10*ROW('Sanitation Data'!F175))="","",OFFSET('Sanitation Data'!$F$30,0,10*ROW('Sanitation Data'!F175)))</f>
        <v/>
      </c>
      <c r="CX181" s="292" t="str">
        <f ca="true">+IF(OFFSET('Sanitation Data'!$F$31,0,10*ROW('Sanitation Data'!F175))="","",OFFSET('Sanitation Data'!$F$31,0,10*ROW('Sanitation Data'!F175)))</f>
        <v/>
      </c>
      <c r="CY181" s="292" t="str">
        <f ca="true">+IF(OFFSET('Sanitation Data'!$F$32,0,10*ROW('Sanitation Data'!F175))="","",OFFSET('Sanitation Data'!$F$32,0,10*ROW('Sanitation Data'!F175)))</f>
        <v/>
      </c>
      <c r="CZ181" s="292" t="str">
        <f ca="true">+IF(OFFSET('Sanitation Data'!$G$28,0,10*ROW('Sanitation Data'!G175))="","",OFFSET('Sanitation Data'!$G$28,0,10*ROW('Sanitation Data'!G175)))</f>
        <v/>
      </c>
      <c r="DA181" s="292" t="str">
        <f ca="true">+IF(OFFSET('Sanitation Data'!$G$29,0,10*ROW('Sanitation Data'!G175))="","",OFFSET('Sanitation Data'!$G$29,0,10*ROW('Sanitation Data'!G175)))</f>
        <v/>
      </c>
      <c r="DB181" s="292" t="str">
        <f ca="true">+IF(OFFSET('Sanitation Data'!$G$30,0,10*ROW('Sanitation Data'!G175))="","",OFFSET('Sanitation Data'!$G$30,0,10*ROW('Sanitation Data'!G175)))</f>
        <v/>
      </c>
      <c r="DC181" s="292" t="str">
        <f ca="true">+IF(OFFSET('Sanitation Data'!$G$31,0,10*ROW('Sanitation Data'!G175))="","",OFFSET('Sanitation Data'!$G$31,0,10*ROW('Sanitation Data'!G175)))</f>
        <v/>
      </c>
      <c r="DD181" s="292" t="str">
        <f ca="true">+IF(OFFSET('Sanitation Data'!$G$32,0,10*ROW('Sanitation Data'!G175))="","",OFFSET('Sanitation Data'!$G$32,0,10*ROW('Sanitation Data'!G175)))</f>
        <v/>
      </c>
      <c r="DE181" s="292" t="str">
        <f ca="true">+IF(OFFSET('Sanitation Data'!$H$28,0,10*ROW('Sanitation Data'!H175))="","",OFFSET('Sanitation Data'!$H$28,0,10*ROW('Sanitation Data'!H175)))</f>
        <v/>
      </c>
      <c r="DF181" s="292" t="str">
        <f ca="true">+IF(OFFSET('Sanitation Data'!$H$29,0,10*ROW('Sanitation Data'!H175))="","",OFFSET('Sanitation Data'!$H$29,0,10*ROW('Sanitation Data'!H175)))</f>
        <v/>
      </c>
      <c r="DG181" s="292" t="str">
        <f ca="true">+IF(OFFSET('Sanitation Data'!$H$30,0,10*ROW('Sanitation Data'!H175))="","",OFFSET('Sanitation Data'!$H$30,0,10*ROW('Sanitation Data'!H175)))</f>
        <v/>
      </c>
      <c r="DH181" s="292" t="str">
        <f ca="true">+IF(OFFSET('Sanitation Data'!$H$31,0,10*ROW('Sanitation Data'!H175))="","",OFFSET('Sanitation Data'!$H$31,0,10*ROW('Sanitation Data'!H175)))</f>
        <v/>
      </c>
      <c r="DI181" s="292" t="str">
        <f ca="true">+IF(OFFSET('Sanitation Data'!$H$32,0,10*ROW('Sanitation Data'!H175))="","",OFFSET('Sanitation Data'!$H$32,0,10*ROW('Sanitation Data'!H175)))</f>
        <v/>
      </c>
      <c r="DJ181" s="292" t="str">
        <f ca="true">+IF(OFFSET('Sanitation Data'!$I$28,0,10*ROW('Sanitation Data'!I175))="","",OFFSET('Sanitation Data'!$I$28,0,10*ROW('Sanitation Data'!I175)))</f>
        <v/>
      </c>
      <c r="DK181" s="292" t="str">
        <f ca="true">+IF(OFFSET('Sanitation Data'!$I$29,0,10*ROW('Sanitation Data'!I175))="","",OFFSET('Sanitation Data'!$I$29,0,10*ROW('Sanitation Data'!I175)))</f>
        <v/>
      </c>
      <c r="DL181" s="292" t="str">
        <f ca="true">+IF(OFFSET('Sanitation Data'!$I$30,0,10*ROW('Sanitation Data'!I175))="","",OFFSET('Sanitation Data'!$I$30,0,10*ROW('Sanitation Data'!I175)))</f>
        <v/>
      </c>
      <c r="DM181" s="292" t="str">
        <f ca="true">+IF(OFFSET('Sanitation Data'!$I$31,0,10*ROW('Sanitation Data'!I175))="","",OFFSET('Sanitation Data'!$I$31,0,10*ROW('Sanitation Data'!I175)))</f>
        <v/>
      </c>
      <c r="DN181" s="292" t="str">
        <f ca="true">+IF(OFFSET('Sanitation Data'!$I$32,0,10*ROW('Sanitation Data'!I175))="","",OFFSET('Sanitation Data'!$I$32,0,10*ROW('Sanitation Data'!I175)))</f>
        <v/>
      </c>
      <c r="DO181" s="292" t="str">
        <f ca="true">+IF(OFFSET('Hygiene Data'!$D$11,0,10*ROW('Hygiene Data'!D175))="","",OFFSET('Hygiene Data'!$D$11,0,10*ROW('Hygiene Data'!D175)))</f>
        <v/>
      </c>
      <c r="DP181" s="292" t="str">
        <f ca="true">+IF(OFFSET('Hygiene Data'!$D$12,0,10*ROW('Hygiene Data'!D175))="","",OFFSET('Hygiene Data'!$D$12,0,10*ROW('Hygiene Data'!D175)))</f>
        <v/>
      </c>
      <c r="DQ181" s="292" t="str">
        <f ca="true">+IF(OFFSET('Hygiene Data'!$D$13,0,10*ROW('Hygiene Data'!D175))="","",OFFSET('Hygiene Data'!$D$13,0,10*ROW('Hygiene Data'!D175)))</f>
        <v/>
      </c>
      <c r="DR181" s="292" t="str">
        <f ca="true">+IF(OFFSET('Hygiene Data'!$E$11,0,10*ROW('Hygiene Data'!E175))="","",OFFSET('Hygiene Data'!$E$11,0,10*ROW('Hygiene Data'!E175)))</f>
        <v/>
      </c>
      <c r="DS181" s="292" t="str">
        <f ca="true">+IF(OFFSET('Hygiene Data'!$E$12,0,10*ROW('Hygiene Data'!E175))="","",OFFSET('Hygiene Data'!$E$12,0,10*ROW('Hygiene Data'!E175)))</f>
        <v/>
      </c>
      <c r="DT181" s="292" t="str">
        <f ca="true">+IF(OFFSET('Hygiene Data'!$E$13,0,10*ROW('Hygiene Data'!E175))="","",OFFSET('Hygiene Data'!$E$13,0,10*ROW('Hygiene Data'!E175)))</f>
        <v/>
      </c>
      <c r="DU181" s="292" t="str">
        <f ca="true">+IF(OFFSET('Hygiene Data'!$F$11,0,10*ROW('Hygiene Data'!F175))="","",OFFSET('Hygiene Data'!$F$11,0,10*ROW('Hygiene Data'!F175)))</f>
        <v/>
      </c>
      <c r="DV181" s="292" t="str">
        <f ca="true">+IF(OFFSET('Hygiene Data'!$F$12,0,10*ROW('Hygiene Data'!F175))="","",OFFSET('Hygiene Data'!$F$12,0,10*ROW('Hygiene Data'!F175)))</f>
        <v/>
      </c>
      <c r="DW181" s="292" t="str">
        <f ca="true">+IF(OFFSET('Hygiene Data'!$F$13,0,10*ROW('Hygiene Data'!F175))="","",OFFSET('Hygiene Data'!$F$13,0,10*ROW('Hygiene Data'!F175)))</f>
        <v/>
      </c>
      <c r="DX181" s="292" t="str">
        <f ca="true">+IF(OFFSET('Hygiene Data'!$G$11,0,10*ROW('Hygiene Data'!G175))="","",OFFSET('Hygiene Data'!$G$11,0,10*ROW('Hygiene Data'!G175)))</f>
        <v/>
      </c>
      <c r="DY181" s="292" t="str">
        <f ca="true">+IF(OFFSET('Hygiene Data'!$G$12,0,10*ROW('Hygiene Data'!G175))="","",OFFSET('Hygiene Data'!$G$12,0,10*ROW('Hygiene Data'!G175)))</f>
        <v/>
      </c>
      <c r="DZ181" s="292" t="str">
        <f ca="true">+IF(OFFSET('Hygiene Data'!$G$13,0,10*ROW('Hygiene Data'!G175))="","",OFFSET('Hygiene Data'!$G$13,0,10*ROW('Hygiene Data'!G175)))</f>
        <v/>
      </c>
      <c r="EA181" s="292" t="str">
        <f ca="true">+IF(OFFSET('Hygiene Data'!$H$11,0,10*ROW('Hygiene Data'!H175))="","",OFFSET('Hygiene Data'!$H$11,0,10*ROW('Hygiene Data'!H175)))</f>
        <v/>
      </c>
      <c r="EB181" s="292" t="str">
        <f ca="true">+IF(OFFSET('Hygiene Data'!$H$12,0,10*ROW('Hygiene Data'!H175))="","",OFFSET('Hygiene Data'!$H$12,0,10*ROW('Hygiene Data'!H175)))</f>
        <v/>
      </c>
      <c r="EC181" s="292" t="str">
        <f ca="true">+IF(OFFSET('Hygiene Data'!$H$13,0,10*ROW('Hygiene Data'!H175))="","",OFFSET('Hygiene Data'!$H$13,0,10*ROW('Hygiene Data'!H175)))</f>
        <v/>
      </c>
      <c r="ED181" s="292" t="str">
        <f ca="true">+IF(OFFSET('Hygiene Data'!$I$11,0,10*ROW('Hygiene Data'!I175))="","",OFFSET('Hygiene Data'!$I$11,0,10*ROW('Hygiene Data'!I175)))</f>
        <v/>
      </c>
      <c r="EE181" s="292" t="str">
        <f ca="true">+IF(OFFSET('Hygiene Data'!$I$12,0,10*ROW('Hygiene Data'!I175))="","",OFFSET('Hygiene Data'!$I$12,0,10*ROW('Hygiene Data'!I175)))</f>
        <v/>
      </c>
      <c r="EF181" s="29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8"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2"/>
      <c r="BS182" s="292" t="str">
        <f ca="true">+IF(OFFSET('Water Data'!$D$27,0,10*ROW('Water Data'!D176))="","",OFFSET('Water Data'!$D$27,0,10*ROW('Water Data'!D176)))</f>
        <v/>
      </c>
      <c r="BT182" s="292" t="str">
        <f ca="true">+IF(OFFSET('Water Data'!$D$28,0,10*ROW('Water Data'!D176))="","",OFFSET('Water Data'!$D$28,0,10*ROW('Water Data'!D176)))</f>
        <v/>
      </c>
      <c r="BU182" s="292" t="str">
        <f ca="true">+IF(OFFSET('Water Data'!$D$29,0,10*ROW('Water Data'!D176))="","",OFFSET('Water Data'!$D$29,0,10*ROW('Water Data'!D176)))</f>
        <v/>
      </c>
      <c r="BV182" s="292" t="str">
        <f ca="true">+IF(OFFSET('Water Data'!$E$27,0,10*ROW('Water Data'!E176))="","",OFFSET('Water Data'!$E$27,0,10*ROW('Water Data'!E176)))</f>
        <v/>
      </c>
      <c r="BW182" s="292" t="str">
        <f ca="true">+IF(OFFSET('Water Data'!$E$28,0,10*ROW('Water Data'!E176))="","",OFFSET('Water Data'!$E$28,0,10*ROW('Water Data'!E176)))</f>
        <v/>
      </c>
      <c r="BX182" s="292" t="str">
        <f ca="true">+IF(OFFSET('Water Data'!$E$29,0,10*ROW('Water Data'!E176))="","",OFFSET('Water Data'!$E$29,0,10*ROW('Water Data'!E176)))</f>
        <v/>
      </c>
      <c r="BY182" s="292" t="str">
        <f ca="true">+IF(OFFSET('Water Data'!$F$27,0,10*ROW('Water Data'!F176))="","",OFFSET('Water Data'!$F$27,0,10*ROW('Water Data'!F176)))</f>
        <v/>
      </c>
      <c r="BZ182" s="292" t="str">
        <f ca="true">+IF(OFFSET('Water Data'!$F$28,0,10*ROW('Water Data'!F176))="","",OFFSET('Water Data'!$F$28,0,10*ROW('Water Data'!F176)))</f>
        <v/>
      </c>
      <c r="CA182" s="292" t="str">
        <f ca="true">+IF(OFFSET('Water Data'!$F$29,0,10*ROW('Water Data'!F176))="","",OFFSET('Water Data'!$F$29,0,10*ROW('Water Data'!F176)))</f>
        <v/>
      </c>
      <c r="CB182" s="292" t="str">
        <f ca="true">+IF(OFFSET('Water Data'!$G$27,0,10*ROW('Water Data'!G176))="","",OFFSET('Water Data'!$G$27,0,10*ROW('Water Data'!G176)))</f>
        <v/>
      </c>
      <c r="CC182" s="292" t="str">
        <f ca="true">+IF(OFFSET('Water Data'!$G$28,0,10*ROW('Water Data'!G176))="","",OFFSET('Water Data'!$G$28,0,10*ROW('Water Data'!G176)))</f>
        <v/>
      </c>
      <c r="CD182" s="292" t="str">
        <f ca="true">+IF(OFFSET('Water Data'!$G$29,0,10*ROW('Water Data'!G176))="","",OFFSET('Water Data'!$G$29,0,10*ROW('Water Data'!G176)))</f>
        <v/>
      </c>
      <c r="CE182" s="292" t="str">
        <f ca="true">+IF(OFFSET('Water Data'!$H$27,0,10*ROW('Water Data'!H176))="","",OFFSET('Water Data'!$H$27,0,10*ROW('Water Data'!H176)))</f>
        <v/>
      </c>
      <c r="CF182" s="292" t="str">
        <f ca="true">+IF(OFFSET('Water Data'!$H$28,0,10*ROW('Water Data'!H176))="","",OFFSET('Water Data'!$H$28,0,10*ROW('Water Data'!H176)))</f>
        <v/>
      </c>
      <c r="CG182" s="292" t="str">
        <f ca="true">+IF(OFFSET('Water Data'!$H$29,0,10*ROW('Water Data'!H176))="","",OFFSET('Water Data'!$H$29,0,10*ROW('Water Data'!H176)))</f>
        <v/>
      </c>
      <c r="CH182" s="292" t="str">
        <f ca="true">+IF(OFFSET('Water Data'!$I$27,0,10*ROW('Water Data'!I176))="","",OFFSET('Water Data'!$I$27,0,10*ROW('Water Data'!I176)))</f>
        <v/>
      </c>
      <c r="CI182" s="292" t="str">
        <f ca="true">+IF(OFFSET('Water Data'!$I$28,0,10*ROW('Water Data'!I176))="","",OFFSET('Water Data'!$I$28,0,10*ROW('Water Data'!I176)))</f>
        <v/>
      </c>
      <c r="CJ182" s="292" t="str">
        <f ca="true">+IF(OFFSET('Water Data'!$I$29,0,10*ROW('Water Data'!I176))="","",OFFSET('Water Data'!$I$29,0,10*ROW('Water Data'!I176)))</f>
        <v/>
      </c>
      <c r="CK182" s="292" t="str">
        <f ca="true">+IF(OFFSET('Sanitation Data'!$D$28,0,10*ROW('Sanitation Data'!D176))="","",OFFSET('Sanitation Data'!$D$28,0,10*ROW('Sanitation Data'!D176)))</f>
        <v/>
      </c>
      <c r="CL182" s="292" t="str">
        <f ca="true">+IF(OFFSET('Sanitation Data'!$D$29,0,10*ROW('Sanitation Data'!D176))="","",OFFSET('Sanitation Data'!$D$29,0,10*ROW('Sanitation Data'!D176)))</f>
        <v/>
      </c>
      <c r="CM182" s="292" t="str">
        <f ca="true">+IF(OFFSET('Sanitation Data'!$D$30,0,10*ROW('Sanitation Data'!D176))="","",OFFSET('Sanitation Data'!$D$30,0,10*ROW('Sanitation Data'!D176)))</f>
        <v/>
      </c>
      <c r="CN182" s="292" t="str">
        <f ca="true">+IF(OFFSET('Sanitation Data'!$D$31,0,10*ROW('Sanitation Data'!D176))="","",OFFSET('Sanitation Data'!$D$31,0,10*ROW('Sanitation Data'!D176)))</f>
        <v/>
      </c>
      <c r="CO182" s="292" t="str">
        <f ca="true">+IF(OFFSET('Sanitation Data'!$D$32,0,10*ROW('Sanitation Data'!D176))="","",OFFSET('Sanitation Data'!$D$32,0,10*ROW('Sanitation Data'!D176)))</f>
        <v/>
      </c>
      <c r="CP182" s="292" t="str">
        <f ca="true">+IF(OFFSET('Sanitation Data'!$E$28,0,10*ROW('Sanitation Data'!E176))="","",OFFSET('Sanitation Data'!$E$28,0,10*ROW('Sanitation Data'!E176)))</f>
        <v/>
      </c>
      <c r="CQ182" s="292" t="str">
        <f ca="true">+IF(OFFSET('Sanitation Data'!$E$29,0,10*ROW('Sanitation Data'!E176))="","",OFFSET('Sanitation Data'!$E$29,0,10*ROW('Sanitation Data'!E176)))</f>
        <v/>
      </c>
      <c r="CR182" s="292" t="str">
        <f ca="true">+IF(OFFSET('Sanitation Data'!$E$30,0,10*ROW('Sanitation Data'!E176))="","",OFFSET('Sanitation Data'!$E$30,0,10*ROW('Sanitation Data'!E176)))</f>
        <v/>
      </c>
      <c r="CS182" s="292" t="str">
        <f ca="true">+IF(OFFSET('Sanitation Data'!$E$31,0,10*ROW('Sanitation Data'!E176))="","",OFFSET('Sanitation Data'!$E$31,0,10*ROW('Sanitation Data'!E176)))</f>
        <v/>
      </c>
      <c r="CT182" s="292" t="str">
        <f ca="true">+IF(OFFSET('Sanitation Data'!$E$32,0,10*ROW('Sanitation Data'!E176))="","",OFFSET('Sanitation Data'!$E$32,0,10*ROW('Sanitation Data'!E176)))</f>
        <v/>
      </c>
      <c r="CU182" s="292" t="str">
        <f ca="true">+IF(OFFSET('Sanitation Data'!$F$28,0,10*ROW('Sanitation Data'!F176))="","",OFFSET('Sanitation Data'!$F$28,0,10*ROW('Sanitation Data'!F176)))</f>
        <v/>
      </c>
      <c r="CV182" s="292" t="str">
        <f ca="true">+IF(OFFSET('Sanitation Data'!$F$29,0,10*ROW('Sanitation Data'!F176))="","",OFFSET('Sanitation Data'!$F$29,0,10*ROW('Sanitation Data'!F176)))</f>
        <v/>
      </c>
      <c r="CW182" s="292" t="str">
        <f ca="true">+IF(OFFSET('Sanitation Data'!$F$30,0,10*ROW('Sanitation Data'!F176))="","",OFFSET('Sanitation Data'!$F$30,0,10*ROW('Sanitation Data'!F176)))</f>
        <v/>
      </c>
      <c r="CX182" s="292" t="str">
        <f ca="true">+IF(OFFSET('Sanitation Data'!$F$31,0,10*ROW('Sanitation Data'!F176))="","",OFFSET('Sanitation Data'!$F$31,0,10*ROW('Sanitation Data'!F176)))</f>
        <v/>
      </c>
      <c r="CY182" s="292" t="str">
        <f ca="true">+IF(OFFSET('Sanitation Data'!$F$32,0,10*ROW('Sanitation Data'!F176))="","",OFFSET('Sanitation Data'!$F$32,0,10*ROW('Sanitation Data'!F176)))</f>
        <v/>
      </c>
      <c r="CZ182" s="292" t="str">
        <f ca="true">+IF(OFFSET('Sanitation Data'!$G$28,0,10*ROW('Sanitation Data'!G176))="","",OFFSET('Sanitation Data'!$G$28,0,10*ROW('Sanitation Data'!G176)))</f>
        <v/>
      </c>
      <c r="DA182" s="292" t="str">
        <f ca="true">+IF(OFFSET('Sanitation Data'!$G$29,0,10*ROW('Sanitation Data'!G176))="","",OFFSET('Sanitation Data'!$G$29,0,10*ROW('Sanitation Data'!G176)))</f>
        <v/>
      </c>
      <c r="DB182" s="292" t="str">
        <f ca="true">+IF(OFFSET('Sanitation Data'!$G$30,0,10*ROW('Sanitation Data'!G176))="","",OFFSET('Sanitation Data'!$G$30,0,10*ROW('Sanitation Data'!G176)))</f>
        <v/>
      </c>
      <c r="DC182" s="292" t="str">
        <f ca="true">+IF(OFFSET('Sanitation Data'!$G$31,0,10*ROW('Sanitation Data'!G176))="","",OFFSET('Sanitation Data'!$G$31,0,10*ROW('Sanitation Data'!G176)))</f>
        <v/>
      </c>
      <c r="DD182" s="292" t="str">
        <f ca="true">+IF(OFFSET('Sanitation Data'!$G$32,0,10*ROW('Sanitation Data'!G176))="","",OFFSET('Sanitation Data'!$G$32,0,10*ROW('Sanitation Data'!G176)))</f>
        <v/>
      </c>
      <c r="DE182" s="292" t="str">
        <f ca="true">+IF(OFFSET('Sanitation Data'!$H$28,0,10*ROW('Sanitation Data'!H176))="","",OFFSET('Sanitation Data'!$H$28,0,10*ROW('Sanitation Data'!H176)))</f>
        <v/>
      </c>
      <c r="DF182" s="292" t="str">
        <f ca="true">+IF(OFFSET('Sanitation Data'!$H$29,0,10*ROW('Sanitation Data'!H176))="","",OFFSET('Sanitation Data'!$H$29,0,10*ROW('Sanitation Data'!H176)))</f>
        <v/>
      </c>
      <c r="DG182" s="292" t="str">
        <f ca="true">+IF(OFFSET('Sanitation Data'!$H$30,0,10*ROW('Sanitation Data'!H176))="","",OFFSET('Sanitation Data'!$H$30,0,10*ROW('Sanitation Data'!H176)))</f>
        <v/>
      </c>
      <c r="DH182" s="292" t="str">
        <f ca="true">+IF(OFFSET('Sanitation Data'!$H$31,0,10*ROW('Sanitation Data'!H176))="","",OFFSET('Sanitation Data'!$H$31,0,10*ROW('Sanitation Data'!H176)))</f>
        <v/>
      </c>
      <c r="DI182" s="292" t="str">
        <f ca="true">+IF(OFFSET('Sanitation Data'!$H$32,0,10*ROW('Sanitation Data'!H176))="","",OFFSET('Sanitation Data'!$H$32,0,10*ROW('Sanitation Data'!H176)))</f>
        <v/>
      </c>
      <c r="DJ182" s="292" t="str">
        <f ca="true">+IF(OFFSET('Sanitation Data'!$I$28,0,10*ROW('Sanitation Data'!I176))="","",OFFSET('Sanitation Data'!$I$28,0,10*ROW('Sanitation Data'!I176)))</f>
        <v/>
      </c>
      <c r="DK182" s="292" t="str">
        <f ca="true">+IF(OFFSET('Sanitation Data'!$I$29,0,10*ROW('Sanitation Data'!I176))="","",OFFSET('Sanitation Data'!$I$29,0,10*ROW('Sanitation Data'!I176)))</f>
        <v/>
      </c>
      <c r="DL182" s="292" t="str">
        <f ca="true">+IF(OFFSET('Sanitation Data'!$I$30,0,10*ROW('Sanitation Data'!I176))="","",OFFSET('Sanitation Data'!$I$30,0,10*ROW('Sanitation Data'!I176)))</f>
        <v/>
      </c>
      <c r="DM182" s="292" t="str">
        <f ca="true">+IF(OFFSET('Sanitation Data'!$I$31,0,10*ROW('Sanitation Data'!I176))="","",OFFSET('Sanitation Data'!$I$31,0,10*ROW('Sanitation Data'!I176)))</f>
        <v/>
      </c>
      <c r="DN182" s="292" t="str">
        <f ca="true">+IF(OFFSET('Sanitation Data'!$I$32,0,10*ROW('Sanitation Data'!I176))="","",OFFSET('Sanitation Data'!$I$32,0,10*ROW('Sanitation Data'!I176)))</f>
        <v/>
      </c>
      <c r="DO182" s="292" t="str">
        <f ca="true">+IF(OFFSET('Hygiene Data'!$D$11,0,10*ROW('Hygiene Data'!D176))="","",OFFSET('Hygiene Data'!$D$11,0,10*ROW('Hygiene Data'!D176)))</f>
        <v/>
      </c>
      <c r="DP182" s="292" t="str">
        <f ca="true">+IF(OFFSET('Hygiene Data'!$D$12,0,10*ROW('Hygiene Data'!D176))="","",OFFSET('Hygiene Data'!$D$12,0,10*ROW('Hygiene Data'!D176)))</f>
        <v/>
      </c>
      <c r="DQ182" s="292" t="str">
        <f ca="true">+IF(OFFSET('Hygiene Data'!$D$13,0,10*ROW('Hygiene Data'!D176))="","",OFFSET('Hygiene Data'!$D$13,0,10*ROW('Hygiene Data'!D176)))</f>
        <v/>
      </c>
      <c r="DR182" s="292" t="str">
        <f ca="true">+IF(OFFSET('Hygiene Data'!$E$11,0,10*ROW('Hygiene Data'!E176))="","",OFFSET('Hygiene Data'!$E$11,0,10*ROW('Hygiene Data'!E176)))</f>
        <v/>
      </c>
      <c r="DS182" s="292" t="str">
        <f ca="true">+IF(OFFSET('Hygiene Data'!$E$12,0,10*ROW('Hygiene Data'!E176))="","",OFFSET('Hygiene Data'!$E$12,0,10*ROW('Hygiene Data'!E176)))</f>
        <v/>
      </c>
      <c r="DT182" s="292" t="str">
        <f ca="true">+IF(OFFSET('Hygiene Data'!$E$13,0,10*ROW('Hygiene Data'!E176))="","",OFFSET('Hygiene Data'!$E$13,0,10*ROW('Hygiene Data'!E176)))</f>
        <v/>
      </c>
      <c r="DU182" s="292" t="str">
        <f ca="true">+IF(OFFSET('Hygiene Data'!$F$11,0,10*ROW('Hygiene Data'!F176))="","",OFFSET('Hygiene Data'!$F$11,0,10*ROW('Hygiene Data'!F176)))</f>
        <v/>
      </c>
      <c r="DV182" s="292" t="str">
        <f ca="true">+IF(OFFSET('Hygiene Data'!$F$12,0,10*ROW('Hygiene Data'!F176))="","",OFFSET('Hygiene Data'!$F$12,0,10*ROW('Hygiene Data'!F176)))</f>
        <v/>
      </c>
      <c r="DW182" s="292" t="str">
        <f ca="true">+IF(OFFSET('Hygiene Data'!$F$13,0,10*ROW('Hygiene Data'!F176))="","",OFFSET('Hygiene Data'!$F$13,0,10*ROW('Hygiene Data'!F176)))</f>
        <v/>
      </c>
      <c r="DX182" s="292" t="str">
        <f ca="true">+IF(OFFSET('Hygiene Data'!$G$11,0,10*ROW('Hygiene Data'!G176))="","",OFFSET('Hygiene Data'!$G$11,0,10*ROW('Hygiene Data'!G176)))</f>
        <v/>
      </c>
      <c r="DY182" s="292" t="str">
        <f ca="true">+IF(OFFSET('Hygiene Data'!$G$12,0,10*ROW('Hygiene Data'!G176))="","",OFFSET('Hygiene Data'!$G$12,0,10*ROW('Hygiene Data'!G176)))</f>
        <v/>
      </c>
      <c r="DZ182" s="292" t="str">
        <f ca="true">+IF(OFFSET('Hygiene Data'!$G$13,0,10*ROW('Hygiene Data'!G176))="","",OFFSET('Hygiene Data'!$G$13,0,10*ROW('Hygiene Data'!G176)))</f>
        <v/>
      </c>
      <c r="EA182" s="292" t="str">
        <f ca="true">+IF(OFFSET('Hygiene Data'!$H$11,0,10*ROW('Hygiene Data'!H176))="","",OFFSET('Hygiene Data'!$H$11,0,10*ROW('Hygiene Data'!H176)))</f>
        <v/>
      </c>
      <c r="EB182" s="292" t="str">
        <f ca="true">+IF(OFFSET('Hygiene Data'!$H$12,0,10*ROW('Hygiene Data'!H176))="","",OFFSET('Hygiene Data'!$H$12,0,10*ROW('Hygiene Data'!H176)))</f>
        <v/>
      </c>
      <c r="EC182" s="292" t="str">
        <f ca="true">+IF(OFFSET('Hygiene Data'!$H$13,0,10*ROW('Hygiene Data'!H176))="","",OFFSET('Hygiene Data'!$H$13,0,10*ROW('Hygiene Data'!H176)))</f>
        <v/>
      </c>
      <c r="ED182" s="292" t="str">
        <f ca="true">+IF(OFFSET('Hygiene Data'!$I$11,0,10*ROW('Hygiene Data'!I176))="","",OFFSET('Hygiene Data'!$I$11,0,10*ROW('Hygiene Data'!I176)))</f>
        <v/>
      </c>
      <c r="EE182" s="292" t="str">
        <f ca="true">+IF(OFFSET('Hygiene Data'!$I$12,0,10*ROW('Hygiene Data'!I176))="","",OFFSET('Hygiene Data'!$I$12,0,10*ROW('Hygiene Data'!I176)))</f>
        <v/>
      </c>
      <c r="EF182" s="29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8"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2"/>
      <c r="BS183" s="292" t="str">
        <f ca="true">+IF(OFFSET('Water Data'!$D$27,0,10*ROW('Water Data'!D177))="","",OFFSET('Water Data'!$D$27,0,10*ROW('Water Data'!D177)))</f>
        <v/>
      </c>
      <c r="BT183" s="292" t="str">
        <f ca="true">+IF(OFFSET('Water Data'!$D$28,0,10*ROW('Water Data'!D177))="","",OFFSET('Water Data'!$D$28,0,10*ROW('Water Data'!D177)))</f>
        <v/>
      </c>
      <c r="BU183" s="292" t="str">
        <f ca="true">+IF(OFFSET('Water Data'!$D$29,0,10*ROW('Water Data'!D177))="","",OFFSET('Water Data'!$D$29,0,10*ROW('Water Data'!D177)))</f>
        <v/>
      </c>
      <c r="BV183" s="292" t="str">
        <f ca="true">+IF(OFFSET('Water Data'!$E$27,0,10*ROW('Water Data'!E177))="","",OFFSET('Water Data'!$E$27,0,10*ROW('Water Data'!E177)))</f>
        <v/>
      </c>
      <c r="BW183" s="292" t="str">
        <f ca="true">+IF(OFFSET('Water Data'!$E$28,0,10*ROW('Water Data'!E177))="","",OFFSET('Water Data'!$E$28,0,10*ROW('Water Data'!E177)))</f>
        <v/>
      </c>
      <c r="BX183" s="292" t="str">
        <f ca="true">+IF(OFFSET('Water Data'!$E$29,0,10*ROW('Water Data'!E177))="","",OFFSET('Water Data'!$E$29,0,10*ROW('Water Data'!E177)))</f>
        <v/>
      </c>
      <c r="BY183" s="292" t="str">
        <f ca="true">+IF(OFFSET('Water Data'!$F$27,0,10*ROW('Water Data'!F177))="","",OFFSET('Water Data'!$F$27,0,10*ROW('Water Data'!F177)))</f>
        <v/>
      </c>
      <c r="BZ183" s="292" t="str">
        <f ca="true">+IF(OFFSET('Water Data'!$F$28,0,10*ROW('Water Data'!F177))="","",OFFSET('Water Data'!$F$28,0,10*ROW('Water Data'!F177)))</f>
        <v/>
      </c>
      <c r="CA183" s="292" t="str">
        <f ca="true">+IF(OFFSET('Water Data'!$F$29,0,10*ROW('Water Data'!F177))="","",OFFSET('Water Data'!$F$29,0,10*ROW('Water Data'!F177)))</f>
        <v/>
      </c>
      <c r="CB183" s="292" t="str">
        <f ca="true">+IF(OFFSET('Water Data'!$G$27,0,10*ROW('Water Data'!G177))="","",OFFSET('Water Data'!$G$27,0,10*ROW('Water Data'!G177)))</f>
        <v/>
      </c>
      <c r="CC183" s="292" t="str">
        <f ca="true">+IF(OFFSET('Water Data'!$G$28,0,10*ROW('Water Data'!G177))="","",OFFSET('Water Data'!$G$28,0,10*ROW('Water Data'!G177)))</f>
        <v/>
      </c>
      <c r="CD183" s="292" t="str">
        <f ca="true">+IF(OFFSET('Water Data'!$G$29,0,10*ROW('Water Data'!G177))="","",OFFSET('Water Data'!$G$29,0,10*ROW('Water Data'!G177)))</f>
        <v/>
      </c>
      <c r="CE183" s="292" t="str">
        <f ca="true">+IF(OFFSET('Water Data'!$H$27,0,10*ROW('Water Data'!H177))="","",OFFSET('Water Data'!$H$27,0,10*ROW('Water Data'!H177)))</f>
        <v/>
      </c>
      <c r="CF183" s="292" t="str">
        <f ca="true">+IF(OFFSET('Water Data'!$H$28,0,10*ROW('Water Data'!H177))="","",OFFSET('Water Data'!$H$28,0,10*ROW('Water Data'!H177)))</f>
        <v/>
      </c>
      <c r="CG183" s="292" t="str">
        <f ca="true">+IF(OFFSET('Water Data'!$H$29,0,10*ROW('Water Data'!H177))="","",OFFSET('Water Data'!$H$29,0,10*ROW('Water Data'!H177)))</f>
        <v/>
      </c>
      <c r="CH183" s="292" t="str">
        <f ca="true">+IF(OFFSET('Water Data'!$I$27,0,10*ROW('Water Data'!I177))="","",OFFSET('Water Data'!$I$27,0,10*ROW('Water Data'!I177)))</f>
        <v/>
      </c>
      <c r="CI183" s="292" t="str">
        <f ca="true">+IF(OFFSET('Water Data'!$I$28,0,10*ROW('Water Data'!I177))="","",OFFSET('Water Data'!$I$28,0,10*ROW('Water Data'!I177)))</f>
        <v/>
      </c>
      <c r="CJ183" s="292" t="str">
        <f ca="true">+IF(OFFSET('Water Data'!$I$29,0,10*ROW('Water Data'!I177))="","",OFFSET('Water Data'!$I$29,0,10*ROW('Water Data'!I177)))</f>
        <v/>
      </c>
      <c r="CK183" s="292" t="str">
        <f ca="true">+IF(OFFSET('Sanitation Data'!$D$28,0,10*ROW('Sanitation Data'!D177))="","",OFFSET('Sanitation Data'!$D$28,0,10*ROW('Sanitation Data'!D177)))</f>
        <v/>
      </c>
      <c r="CL183" s="292" t="str">
        <f ca="true">+IF(OFFSET('Sanitation Data'!$D$29,0,10*ROW('Sanitation Data'!D177))="","",OFFSET('Sanitation Data'!$D$29,0,10*ROW('Sanitation Data'!D177)))</f>
        <v/>
      </c>
      <c r="CM183" s="292" t="str">
        <f ca="true">+IF(OFFSET('Sanitation Data'!$D$30,0,10*ROW('Sanitation Data'!D177))="","",OFFSET('Sanitation Data'!$D$30,0,10*ROW('Sanitation Data'!D177)))</f>
        <v/>
      </c>
      <c r="CN183" s="292" t="str">
        <f ca="true">+IF(OFFSET('Sanitation Data'!$D$31,0,10*ROW('Sanitation Data'!D177))="","",OFFSET('Sanitation Data'!$D$31,0,10*ROW('Sanitation Data'!D177)))</f>
        <v/>
      </c>
      <c r="CO183" s="292" t="str">
        <f ca="true">+IF(OFFSET('Sanitation Data'!$D$32,0,10*ROW('Sanitation Data'!D177))="","",OFFSET('Sanitation Data'!$D$32,0,10*ROW('Sanitation Data'!D177)))</f>
        <v/>
      </c>
      <c r="CP183" s="292" t="str">
        <f ca="true">+IF(OFFSET('Sanitation Data'!$E$28,0,10*ROW('Sanitation Data'!E177))="","",OFFSET('Sanitation Data'!$E$28,0,10*ROW('Sanitation Data'!E177)))</f>
        <v/>
      </c>
      <c r="CQ183" s="292" t="str">
        <f ca="true">+IF(OFFSET('Sanitation Data'!$E$29,0,10*ROW('Sanitation Data'!E177))="","",OFFSET('Sanitation Data'!$E$29,0,10*ROW('Sanitation Data'!E177)))</f>
        <v/>
      </c>
      <c r="CR183" s="292" t="str">
        <f ca="true">+IF(OFFSET('Sanitation Data'!$E$30,0,10*ROW('Sanitation Data'!E177))="","",OFFSET('Sanitation Data'!$E$30,0,10*ROW('Sanitation Data'!E177)))</f>
        <v/>
      </c>
      <c r="CS183" s="292" t="str">
        <f ca="true">+IF(OFFSET('Sanitation Data'!$E$31,0,10*ROW('Sanitation Data'!E177))="","",OFFSET('Sanitation Data'!$E$31,0,10*ROW('Sanitation Data'!E177)))</f>
        <v/>
      </c>
      <c r="CT183" s="292" t="str">
        <f ca="true">+IF(OFFSET('Sanitation Data'!$E$32,0,10*ROW('Sanitation Data'!E177))="","",OFFSET('Sanitation Data'!$E$32,0,10*ROW('Sanitation Data'!E177)))</f>
        <v/>
      </c>
      <c r="CU183" s="292" t="str">
        <f ca="true">+IF(OFFSET('Sanitation Data'!$F$28,0,10*ROW('Sanitation Data'!F177))="","",OFFSET('Sanitation Data'!$F$28,0,10*ROW('Sanitation Data'!F177)))</f>
        <v/>
      </c>
      <c r="CV183" s="292" t="str">
        <f ca="true">+IF(OFFSET('Sanitation Data'!$F$29,0,10*ROW('Sanitation Data'!F177))="","",OFFSET('Sanitation Data'!$F$29,0,10*ROW('Sanitation Data'!F177)))</f>
        <v/>
      </c>
      <c r="CW183" s="292" t="str">
        <f ca="true">+IF(OFFSET('Sanitation Data'!$F$30,0,10*ROW('Sanitation Data'!F177))="","",OFFSET('Sanitation Data'!$F$30,0,10*ROW('Sanitation Data'!F177)))</f>
        <v/>
      </c>
      <c r="CX183" s="292" t="str">
        <f ca="true">+IF(OFFSET('Sanitation Data'!$F$31,0,10*ROW('Sanitation Data'!F177))="","",OFFSET('Sanitation Data'!$F$31,0,10*ROW('Sanitation Data'!F177)))</f>
        <v/>
      </c>
      <c r="CY183" s="292" t="str">
        <f ca="true">+IF(OFFSET('Sanitation Data'!$F$32,0,10*ROW('Sanitation Data'!F177))="","",OFFSET('Sanitation Data'!$F$32,0,10*ROW('Sanitation Data'!F177)))</f>
        <v/>
      </c>
      <c r="CZ183" s="292" t="str">
        <f ca="true">+IF(OFFSET('Sanitation Data'!$G$28,0,10*ROW('Sanitation Data'!G177))="","",OFFSET('Sanitation Data'!$G$28,0,10*ROW('Sanitation Data'!G177)))</f>
        <v/>
      </c>
      <c r="DA183" s="292" t="str">
        <f ca="true">+IF(OFFSET('Sanitation Data'!$G$29,0,10*ROW('Sanitation Data'!G177))="","",OFFSET('Sanitation Data'!$G$29,0,10*ROW('Sanitation Data'!G177)))</f>
        <v/>
      </c>
      <c r="DB183" s="292" t="str">
        <f ca="true">+IF(OFFSET('Sanitation Data'!$G$30,0,10*ROW('Sanitation Data'!G177))="","",OFFSET('Sanitation Data'!$G$30,0,10*ROW('Sanitation Data'!G177)))</f>
        <v/>
      </c>
      <c r="DC183" s="292" t="str">
        <f ca="true">+IF(OFFSET('Sanitation Data'!$G$31,0,10*ROW('Sanitation Data'!G177))="","",OFFSET('Sanitation Data'!$G$31,0,10*ROW('Sanitation Data'!G177)))</f>
        <v/>
      </c>
      <c r="DD183" s="292" t="str">
        <f ca="true">+IF(OFFSET('Sanitation Data'!$G$32,0,10*ROW('Sanitation Data'!G177))="","",OFFSET('Sanitation Data'!$G$32,0,10*ROW('Sanitation Data'!G177)))</f>
        <v/>
      </c>
      <c r="DE183" s="292" t="str">
        <f ca="true">+IF(OFFSET('Sanitation Data'!$H$28,0,10*ROW('Sanitation Data'!H177))="","",OFFSET('Sanitation Data'!$H$28,0,10*ROW('Sanitation Data'!H177)))</f>
        <v/>
      </c>
      <c r="DF183" s="292" t="str">
        <f ca="true">+IF(OFFSET('Sanitation Data'!$H$29,0,10*ROW('Sanitation Data'!H177))="","",OFFSET('Sanitation Data'!$H$29,0,10*ROW('Sanitation Data'!H177)))</f>
        <v/>
      </c>
      <c r="DG183" s="292" t="str">
        <f ca="true">+IF(OFFSET('Sanitation Data'!$H$30,0,10*ROW('Sanitation Data'!H177))="","",OFFSET('Sanitation Data'!$H$30,0,10*ROW('Sanitation Data'!H177)))</f>
        <v/>
      </c>
      <c r="DH183" s="292" t="str">
        <f ca="true">+IF(OFFSET('Sanitation Data'!$H$31,0,10*ROW('Sanitation Data'!H177))="","",OFFSET('Sanitation Data'!$H$31,0,10*ROW('Sanitation Data'!H177)))</f>
        <v/>
      </c>
      <c r="DI183" s="292" t="str">
        <f ca="true">+IF(OFFSET('Sanitation Data'!$H$32,0,10*ROW('Sanitation Data'!H177))="","",OFFSET('Sanitation Data'!$H$32,0,10*ROW('Sanitation Data'!H177)))</f>
        <v/>
      </c>
      <c r="DJ183" s="292" t="str">
        <f ca="true">+IF(OFFSET('Sanitation Data'!$I$28,0,10*ROW('Sanitation Data'!I177))="","",OFFSET('Sanitation Data'!$I$28,0,10*ROW('Sanitation Data'!I177)))</f>
        <v/>
      </c>
      <c r="DK183" s="292" t="str">
        <f ca="true">+IF(OFFSET('Sanitation Data'!$I$29,0,10*ROW('Sanitation Data'!I177))="","",OFFSET('Sanitation Data'!$I$29,0,10*ROW('Sanitation Data'!I177)))</f>
        <v/>
      </c>
      <c r="DL183" s="292" t="str">
        <f ca="true">+IF(OFFSET('Sanitation Data'!$I$30,0,10*ROW('Sanitation Data'!I177))="","",OFFSET('Sanitation Data'!$I$30,0,10*ROW('Sanitation Data'!I177)))</f>
        <v/>
      </c>
      <c r="DM183" s="292" t="str">
        <f ca="true">+IF(OFFSET('Sanitation Data'!$I$31,0,10*ROW('Sanitation Data'!I177))="","",OFFSET('Sanitation Data'!$I$31,0,10*ROW('Sanitation Data'!I177)))</f>
        <v/>
      </c>
      <c r="DN183" s="292" t="str">
        <f ca="true">+IF(OFFSET('Sanitation Data'!$I$32,0,10*ROW('Sanitation Data'!I177))="","",OFFSET('Sanitation Data'!$I$32,0,10*ROW('Sanitation Data'!I177)))</f>
        <v/>
      </c>
      <c r="DO183" s="292" t="str">
        <f ca="true">+IF(OFFSET('Hygiene Data'!$D$11,0,10*ROW('Hygiene Data'!D177))="","",OFFSET('Hygiene Data'!$D$11,0,10*ROW('Hygiene Data'!D177)))</f>
        <v/>
      </c>
      <c r="DP183" s="292" t="str">
        <f ca="true">+IF(OFFSET('Hygiene Data'!$D$12,0,10*ROW('Hygiene Data'!D177))="","",OFFSET('Hygiene Data'!$D$12,0,10*ROW('Hygiene Data'!D177)))</f>
        <v/>
      </c>
      <c r="DQ183" s="292" t="str">
        <f ca="true">+IF(OFFSET('Hygiene Data'!$D$13,0,10*ROW('Hygiene Data'!D177))="","",OFFSET('Hygiene Data'!$D$13,0,10*ROW('Hygiene Data'!D177)))</f>
        <v/>
      </c>
      <c r="DR183" s="292" t="str">
        <f ca="true">+IF(OFFSET('Hygiene Data'!$E$11,0,10*ROW('Hygiene Data'!E177))="","",OFFSET('Hygiene Data'!$E$11,0,10*ROW('Hygiene Data'!E177)))</f>
        <v/>
      </c>
      <c r="DS183" s="292" t="str">
        <f ca="true">+IF(OFFSET('Hygiene Data'!$E$12,0,10*ROW('Hygiene Data'!E177))="","",OFFSET('Hygiene Data'!$E$12,0,10*ROW('Hygiene Data'!E177)))</f>
        <v/>
      </c>
      <c r="DT183" s="292" t="str">
        <f ca="true">+IF(OFFSET('Hygiene Data'!$E$13,0,10*ROW('Hygiene Data'!E177))="","",OFFSET('Hygiene Data'!$E$13,0,10*ROW('Hygiene Data'!E177)))</f>
        <v/>
      </c>
      <c r="DU183" s="292" t="str">
        <f ca="true">+IF(OFFSET('Hygiene Data'!$F$11,0,10*ROW('Hygiene Data'!F177))="","",OFFSET('Hygiene Data'!$F$11,0,10*ROW('Hygiene Data'!F177)))</f>
        <v/>
      </c>
      <c r="DV183" s="292" t="str">
        <f ca="true">+IF(OFFSET('Hygiene Data'!$F$12,0,10*ROW('Hygiene Data'!F177))="","",OFFSET('Hygiene Data'!$F$12,0,10*ROW('Hygiene Data'!F177)))</f>
        <v/>
      </c>
      <c r="DW183" s="292" t="str">
        <f ca="true">+IF(OFFSET('Hygiene Data'!$F$13,0,10*ROW('Hygiene Data'!F177))="","",OFFSET('Hygiene Data'!$F$13,0,10*ROW('Hygiene Data'!F177)))</f>
        <v/>
      </c>
      <c r="DX183" s="292" t="str">
        <f ca="true">+IF(OFFSET('Hygiene Data'!$G$11,0,10*ROW('Hygiene Data'!G177))="","",OFFSET('Hygiene Data'!$G$11,0,10*ROW('Hygiene Data'!G177)))</f>
        <v/>
      </c>
      <c r="DY183" s="292" t="str">
        <f ca="true">+IF(OFFSET('Hygiene Data'!$G$12,0,10*ROW('Hygiene Data'!G177))="","",OFFSET('Hygiene Data'!$G$12,0,10*ROW('Hygiene Data'!G177)))</f>
        <v/>
      </c>
      <c r="DZ183" s="292" t="str">
        <f ca="true">+IF(OFFSET('Hygiene Data'!$G$13,0,10*ROW('Hygiene Data'!G177))="","",OFFSET('Hygiene Data'!$G$13,0,10*ROW('Hygiene Data'!G177)))</f>
        <v/>
      </c>
      <c r="EA183" s="292" t="str">
        <f ca="true">+IF(OFFSET('Hygiene Data'!$H$11,0,10*ROW('Hygiene Data'!H177))="","",OFFSET('Hygiene Data'!$H$11,0,10*ROW('Hygiene Data'!H177)))</f>
        <v/>
      </c>
      <c r="EB183" s="292" t="str">
        <f ca="true">+IF(OFFSET('Hygiene Data'!$H$12,0,10*ROW('Hygiene Data'!H177))="","",OFFSET('Hygiene Data'!$H$12,0,10*ROW('Hygiene Data'!H177)))</f>
        <v/>
      </c>
      <c r="EC183" s="292" t="str">
        <f ca="true">+IF(OFFSET('Hygiene Data'!$H$13,0,10*ROW('Hygiene Data'!H177))="","",OFFSET('Hygiene Data'!$H$13,0,10*ROW('Hygiene Data'!H177)))</f>
        <v/>
      </c>
      <c r="ED183" s="292" t="str">
        <f ca="true">+IF(OFFSET('Hygiene Data'!$I$11,0,10*ROW('Hygiene Data'!I177))="","",OFFSET('Hygiene Data'!$I$11,0,10*ROW('Hygiene Data'!I177)))</f>
        <v/>
      </c>
      <c r="EE183" s="292" t="str">
        <f ca="true">+IF(OFFSET('Hygiene Data'!$I$12,0,10*ROW('Hygiene Data'!I177))="","",OFFSET('Hygiene Data'!$I$12,0,10*ROW('Hygiene Data'!I177)))</f>
        <v/>
      </c>
      <c r="EF183" s="29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8"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2"/>
      <c r="BS184" s="292" t="str">
        <f ca="true">+IF(OFFSET('Water Data'!$D$27,0,10*ROW('Water Data'!D178))="","",OFFSET('Water Data'!$D$27,0,10*ROW('Water Data'!D178)))</f>
        <v/>
      </c>
      <c r="BT184" s="292" t="str">
        <f ca="true">+IF(OFFSET('Water Data'!$D$28,0,10*ROW('Water Data'!D178))="","",OFFSET('Water Data'!$D$28,0,10*ROW('Water Data'!D178)))</f>
        <v/>
      </c>
      <c r="BU184" s="292" t="str">
        <f ca="true">+IF(OFFSET('Water Data'!$D$29,0,10*ROW('Water Data'!D178))="","",OFFSET('Water Data'!$D$29,0,10*ROW('Water Data'!D178)))</f>
        <v/>
      </c>
      <c r="BV184" s="292" t="str">
        <f ca="true">+IF(OFFSET('Water Data'!$E$27,0,10*ROW('Water Data'!E178))="","",OFFSET('Water Data'!$E$27,0,10*ROW('Water Data'!E178)))</f>
        <v/>
      </c>
      <c r="BW184" s="292" t="str">
        <f ca="true">+IF(OFFSET('Water Data'!$E$28,0,10*ROW('Water Data'!E178))="","",OFFSET('Water Data'!$E$28,0,10*ROW('Water Data'!E178)))</f>
        <v/>
      </c>
      <c r="BX184" s="292" t="str">
        <f ca="true">+IF(OFFSET('Water Data'!$E$29,0,10*ROW('Water Data'!E178))="","",OFFSET('Water Data'!$E$29,0,10*ROW('Water Data'!E178)))</f>
        <v/>
      </c>
      <c r="BY184" s="292" t="str">
        <f ca="true">+IF(OFFSET('Water Data'!$F$27,0,10*ROW('Water Data'!F178))="","",OFFSET('Water Data'!$F$27,0,10*ROW('Water Data'!F178)))</f>
        <v/>
      </c>
      <c r="BZ184" s="292" t="str">
        <f ca="true">+IF(OFFSET('Water Data'!$F$28,0,10*ROW('Water Data'!F178))="","",OFFSET('Water Data'!$F$28,0,10*ROW('Water Data'!F178)))</f>
        <v/>
      </c>
      <c r="CA184" s="292" t="str">
        <f ca="true">+IF(OFFSET('Water Data'!$F$29,0,10*ROW('Water Data'!F178))="","",OFFSET('Water Data'!$F$29,0,10*ROW('Water Data'!F178)))</f>
        <v/>
      </c>
      <c r="CB184" s="292" t="str">
        <f ca="true">+IF(OFFSET('Water Data'!$G$27,0,10*ROW('Water Data'!G178))="","",OFFSET('Water Data'!$G$27,0,10*ROW('Water Data'!G178)))</f>
        <v/>
      </c>
      <c r="CC184" s="292" t="str">
        <f ca="true">+IF(OFFSET('Water Data'!$G$28,0,10*ROW('Water Data'!G178))="","",OFFSET('Water Data'!$G$28,0,10*ROW('Water Data'!G178)))</f>
        <v/>
      </c>
      <c r="CD184" s="292" t="str">
        <f ca="true">+IF(OFFSET('Water Data'!$G$29,0,10*ROW('Water Data'!G178))="","",OFFSET('Water Data'!$G$29,0,10*ROW('Water Data'!G178)))</f>
        <v/>
      </c>
      <c r="CE184" s="292" t="str">
        <f ca="true">+IF(OFFSET('Water Data'!$H$27,0,10*ROW('Water Data'!H178))="","",OFFSET('Water Data'!$H$27,0,10*ROW('Water Data'!H178)))</f>
        <v/>
      </c>
      <c r="CF184" s="292" t="str">
        <f ca="true">+IF(OFFSET('Water Data'!$H$28,0,10*ROW('Water Data'!H178))="","",OFFSET('Water Data'!$H$28,0,10*ROW('Water Data'!H178)))</f>
        <v/>
      </c>
      <c r="CG184" s="292" t="str">
        <f ca="true">+IF(OFFSET('Water Data'!$H$29,0,10*ROW('Water Data'!H178))="","",OFFSET('Water Data'!$H$29,0,10*ROW('Water Data'!H178)))</f>
        <v/>
      </c>
      <c r="CH184" s="292" t="str">
        <f ca="true">+IF(OFFSET('Water Data'!$I$27,0,10*ROW('Water Data'!I178))="","",OFFSET('Water Data'!$I$27,0,10*ROW('Water Data'!I178)))</f>
        <v/>
      </c>
      <c r="CI184" s="292" t="str">
        <f ca="true">+IF(OFFSET('Water Data'!$I$28,0,10*ROW('Water Data'!I178))="","",OFFSET('Water Data'!$I$28,0,10*ROW('Water Data'!I178)))</f>
        <v/>
      </c>
      <c r="CJ184" s="292" t="str">
        <f ca="true">+IF(OFFSET('Water Data'!$I$29,0,10*ROW('Water Data'!I178))="","",OFFSET('Water Data'!$I$29,0,10*ROW('Water Data'!I178)))</f>
        <v/>
      </c>
      <c r="CK184" s="292" t="str">
        <f ca="true">+IF(OFFSET('Sanitation Data'!$D$28,0,10*ROW('Sanitation Data'!D178))="","",OFFSET('Sanitation Data'!$D$28,0,10*ROW('Sanitation Data'!D178)))</f>
        <v/>
      </c>
      <c r="CL184" s="292" t="str">
        <f ca="true">+IF(OFFSET('Sanitation Data'!$D$29,0,10*ROW('Sanitation Data'!D178))="","",OFFSET('Sanitation Data'!$D$29,0,10*ROW('Sanitation Data'!D178)))</f>
        <v/>
      </c>
      <c r="CM184" s="292" t="str">
        <f ca="true">+IF(OFFSET('Sanitation Data'!$D$30,0,10*ROW('Sanitation Data'!D178))="","",OFFSET('Sanitation Data'!$D$30,0,10*ROW('Sanitation Data'!D178)))</f>
        <v/>
      </c>
      <c r="CN184" s="292" t="str">
        <f ca="true">+IF(OFFSET('Sanitation Data'!$D$31,0,10*ROW('Sanitation Data'!D178))="","",OFFSET('Sanitation Data'!$D$31,0,10*ROW('Sanitation Data'!D178)))</f>
        <v/>
      </c>
      <c r="CO184" s="292" t="str">
        <f ca="true">+IF(OFFSET('Sanitation Data'!$D$32,0,10*ROW('Sanitation Data'!D178))="","",OFFSET('Sanitation Data'!$D$32,0,10*ROW('Sanitation Data'!D178)))</f>
        <v/>
      </c>
      <c r="CP184" s="292" t="str">
        <f ca="true">+IF(OFFSET('Sanitation Data'!$E$28,0,10*ROW('Sanitation Data'!E178))="","",OFFSET('Sanitation Data'!$E$28,0,10*ROW('Sanitation Data'!E178)))</f>
        <v/>
      </c>
      <c r="CQ184" s="292" t="str">
        <f ca="true">+IF(OFFSET('Sanitation Data'!$E$29,0,10*ROW('Sanitation Data'!E178))="","",OFFSET('Sanitation Data'!$E$29,0,10*ROW('Sanitation Data'!E178)))</f>
        <v/>
      </c>
      <c r="CR184" s="292" t="str">
        <f ca="true">+IF(OFFSET('Sanitation Data'!$E$30,0,10*ROW('Sanitation Data'!E178))="","",OFFSET('Sanitation Data'!$E$30,0,10*ROW('Sanitation Data'!E178)))</f>
        <v/>
      </c>
      <c r="CS184" s="292" t="str">
        <f ca="true">+IF(OFFSET('Sanitation Data'!$E$31,0,10*ROW('Sanitation Data'!E178))="","",OFFSET('Sanitation Data'!$E$31,0,10*ROW('Sanitation Data'!E178)))</f>
        <v/>
      </c>
      <c r="CT184" s="292" t="str">
        <f ca="true">+IF(OFFSET('Sanitation Data'!$E$32,0,10*ROW('Sanitation Data'!E178))="","",OFFSET('Sanitation Data'!$E$32,0,10*ROW('Sanitation Data'!E178)))</f>
        <v/>
      </c>
      <c r="CU184" s="292" t="str">
        <f ca="true">+IF(OFFSET('Sanitation Data'!$F$28,0,10*ROW('Sanitation Data'!F178))="","",OFFSET('Sanitation Data'!$F$28,0,10*ROW('Sanitation Data'!F178)))</f>
        <v/>
      </c>
      <c r="CV184" s="292" t="str">
        <f ca="true">+IF(OFFSET('Sanitation Data'!$F$29,0,10*ROW('Sanitation Data'!F178))="","",OFFSET('Sanitation Data'!$F$29,0,10*ROW('Sanitation Data'!F178)))</f>
        <v/>
      </c>
      <c r="CW184" s="292" t="str">
        <f ca="true">+IF(OFFSET('Sanitation Data'!$F$30,0,10*ROW('Sanitation Data'!F178))="","",OFFSET('Sanitation Data'!$F$30,0,10*ROW('Sanitation Data'!F178)))</f>
        <v/>
      </c>
      <c r="CX184" s="292" t="str">
        <f ca="true">+IF(OFFSET('Sanitation Data'!$F$31,0,10*ROW('Sanitation Data'!F178))="","",OFFSET('Sanitation Data'!$F$31,0,10*ROW('Sanitation Data'!F178)))</f>
        <v/>
      </c>
      <c r="CY184" s="292" t="str">
        <f ca="true">+IF(OFFSET('Sanitation Data'!$F$32,0,10*ROW('Sanitation Data'!F178))="","",OFFSET('Sanitation Data'!$F$32,0,10*ROW('Sanitation Data'!F178)))</f>
        <v/>
      </c>
      <c r="CZ184" s="292" t="str">
        <f ca="true">+IF(OFFSET('Sanitation Data'!$G$28,0,10*ROW('Sanitation Data'!G178))="","",OFFSET('Sanitation Data'!$G$28,0,10*ROW('Sanitation Data'!G178)))</f>
        <v/>
      </c>
      <c r="DA184" s="292" t="str">
        <f ca="true">+IF(OFFSET('Sanitation Data'!$G$29,0,10*ROW('Sanitation Data'!G178))="","",OFFSET('Sanitation Data'!$G$29,0,10*ROW('Sanitation Data'!G178)))</f>
        <v/>
      </c>
      <c r="DB184" s="292" t="str">
        <f ca="true">+IF(OFFSET('Sanitation Data'!$G$30,0,10*ROW('Sanitation Data'!G178))="","",OFFSET('Sanitation Data'!$G$30,0,10*ROW('Sanitation Data'!G178)))</f>
        <v/>
      </c>
      <c r="DC184" s="292" t="str">
        <f ca="true">+IF(OFFSET('Sanitation Data'!$G$31,0,10*ROW('Sanitation Data'!G178))="","",OFFSET('Sanitation Data'!$G$31,0,10*ROW('Sanitation Data'!G178)))</f>
        <v/>
      </c>
      <c r="DD184" s="292" t="str">
        <f ca="true">+IF(OFFSET('Sanitation Data'!$G$32,0,10*ROW('Sanitation Data'!G178))="","",OFFSET('Sanitation Data'!$G$32,0,10*ROW('Sanitation Data'!G178)))</f>
        <v/>
      </c>
      <c r="DE184" s="292" t="str">
        <f ca="true">+IF(OFFSET('Sanitation Data'!$H$28,0,10*ROW('Sanitation Data'!H178))="","",OFFSET('Sanitation Data'!$H$28,0,10*ROW('Sanitation Data'!H178)))</f>
        <v/>
      </c>
      <c r="DF184" s="292" t="str">
        <f ca="true">+IF(OFFSET('Sanitation Data'!$H$29,0,10*ROW('Sanitation Data'!H178))="","",OFFSET('Sanitation Data'!$H$29,0,10*ROW('Sanitation Data'!H178)))</f>
        <v/>
      </c>
      <c r="DG184" s="292" t="str">
        <f ca="true">+IF(OFFSET('Sanitation Data'!$H$30,0,10*ROW('Sanitation Data'!H178))="","",OFFSET('Sanitation Data'!$H$30,0,10*ROW('Sanitation Data'!H178)))</f>
        <v/>
      </c>
      <c r="DH184" s="292" t="str">
        <f ca="true">+IF(OFFSET('Sanitation Data'!$H$31,0,10*ROW('Sanitation Data'!H178))="","",OFFSET('Sanitation Data'!$H$31,0,10*ROW('Sanitation Data'!H178)))</f>
        <v/>
      </c>
      <c r="DI184" s="292" t="str">
        <f ca="true">+IF(OFFSET('Sanitation Data'!$H$32,0,10*ROW('Sanitation Data'!H178))="","",OFFSET('Sanitation Data'!$H$32,0,10*ROW('Sanitation Data'!H178)))</f>
        <v/>
      </c>
      <c r="DJ184" s="292" t="str">
        <f ca="true">+IF(OFFSET('Sanitation Data'!$I$28,0,10*ROW('Sanitation Data'!I178))="","",OFFSET('Sanitation Data'!$I$28,0,10*ROW('Sanitation Data'!I178)))</f>
        <v/>
      </c>
      <c r="DK184" s="292" t="str">
        <f ca="true">+IF(OFFSET('Sanitation Data'!$I$29,0,10*ROW('Sanitation Data'!I178))="","",OFFSET('Sanitation Data'!$I$29,0,10*ROW('Sanitation Data'!I178)))</f>
        <v/>
      </c>
      <c r="DL184" s="292" t="str">
        <f ca="true">+IF(OFFSET('Sanitation Data'!$I$30,0,10*ROW('Sanitation Data'!I178))="","",OFFSET('Sanitation Data'!$I$30,0,10*ROW('Sanitation Data'!I178)))</f>
        <v/>
      </c>
      <c r="DM184" s="292" t="str">
        <f ca="true">+IF(OFFSET('Sanitation Data'!$I$31,0,10*ROW('Sanitation Data'!I178))="","",OFFSET('Sanitation Data'!$I$31,0,10*ROW('Sanitation Data'!I178)))</f>
        <v/>
      </c>
      <c r="DN184" s="292" t="str">
        <f ca="true">+IF(OFFSET('Sanitation Data'!$I$32,0,10*ROW('Sanitation Data'!I178))="","",OFFSET('Sanitation Data'!$I$32,0,10*ROW('Sanitation Data'!I178)))</f>
        <v/>
      </c>
      <c r="DO184" s="292" t="str">
        <f ca="true">+IF(OFFSET('Hygiene Data'!$D$11,0,10*ROW('Hygiene Data'!D178))="","",OFFSET('Hygiene Data'!$D$11,0,10*ROW('Hygiene Data'!D178)))</f>
        <v/>
      </c>
      <c r="DP184" s="292" t="str">
        <f ca="true">+IF(OFFSET('Hygiene Data'!$D$12,0,10*ROW('Hygiene Data'!D178))="","",OFFSET('Hygiene Data'!$D$12,0,10*ROW('Hygiene Data'!D178)))</f>
        <v/>
      </c>
      <c r="DQ184" s="292" t="str">
        <f ca="true">+IF(OFFSET('Hygiene Data'!$D$13,0,10*ROW('Hygiene Data'!D178))="","",OFFSET('Hygiene Data'!$D$13,0,10*ROW('Hygiene Data'!D178)))</f>
        <v/>
      </c>
      <c r="DR184" s="292" t="str">
        <f ca="true">+IF(OFFSET('Hygiene Data'!$E$11,0,10*ROW('Hygiene Data'!E178))="","",OFFSET('Hygiene Data'!$E$11,0,10*ROW('Hygiene Data'!E178)))</f>
        <v/>
      </c>
      <c r="DS184" s="292" t="str">
        <f ca="true">+IF(OFFSET('Hygiene Data'!$E$12,0,10*ROW('Hygiene Data'!E178))="","",OFFSET('Hygiene Data'!$E$12,0,10*ROW('Hygiene Data'!E178)))</f>
        <v/>
      </c>
      <c r="DT184" s="292" t="str">
        <f ca="true">+IF(OFFSET('Hygiene Data'!$E$13,0,10*ROW('Hygiene Data'!E178))="","",OFFSET('Hygiene Data'!$E$13,0,10*ROW('Hygiene Data'!E178)))</f>
        <v/>
      </c>
      <c r="DU184" s="292" t="str">
        <f ca="true">+IF(OFFSET('Hygiene Data'!$F$11,0,10*ROW('Hygiene Data'!F178))="","",OFFSET('Hygiene Data'!$F$11,0,10*ROW('Hygiene Data'!F178)))</f>
        <v/>
      </c>
      <c r="DV184" s="292" t="str">
        <f ca="true">+IF(OFFSET('Hygiene Data'!$F$12,0,10*ROW('Hygiene Data'!F178))="","",OFFSET('Hygiene Data'!$F$12,0,10*ROW('Hygiene Data'!F178)))</f>
        <v/>
      </c>
      <c r="DW184" s="292" t="str">
        <f ca="true">+IF(OFFSET('Hygiene Data'!$F$13,0,10*ROW('Hygiene Data'!F178))="","",OFFSET('Hygiene Data'!$F$13,0,10*ROW('Hygiene Data'!F178)))</f>
        <v/>
      </c>
      <c r="DX184" s="292" t="str">
        <f ca="true">+IF(OFFSET('Hygiene Data'!$G$11,0,10*ROW('Hygiene Data'!G178))="","",OFFSET('Hygiene Data'!$G$11,0,10*ROW('Hygiene Data'!G178)))</f>
        <v/>
      </c>
      <c r="DY184" s="292" t="str">
        <f ca="true">+IF(OFFSET('Hygiene Data'!$G$12,0,10*ROW('Hygiene Data'!G178))="","",OFFSET('Hygiene Data'!$G$12,0,10*ROW('Hygiene Data'!G178)))</f>
        <v/>
      </c>
      <c r="DZ184" s="292" t="str">
        <f ca="true">+IF(OFFSET('Hygiene Data'!$G$13,0,10*ROW('Hygiene Data'!G178))="","",OFFSET('Hygiene Data'!$G$13,0,10*ROW('Hygiene Data'!G178)))</f>
        <v/>
      </c>
      <c r="EA184" s="292" t="str">
        <f ca="true">+IF(OFFSET('Hygiene Data'!$H$11,0,10*ROW('Hygiene Data'!H178))="","",OFFSET('Hygiene Data'!$H$11,0,10*ROW('Hygiene Data'!H178)))</f>
        <v/>
      </c>
      <c r="EB184" s="292" t="str">
        <f ca="true">+IF(OFFSET('Hygiene Data'!$H$12,0,10*ROW('Hygiene Data'!H178))="","",OFFSET('Hygiene Data'!$H$12,0,10*ROW('Hygiene Data'!H178)))</f>
        <v/>
      </c>
      <c r="EC184" s="292" t="str">
        <f ca="true">+IF(OFFSET('Hygiene Data'!$H$13,0,10*ROW('Hygiene Data'!H178))="","",OFFSET('Hygiene Data'!$H$13,0,10*ROW('Hygiene Data'!H178)))</f>
        <v/>
      </c>
      <c r="ED184" s="292" t="str">
        <f ca="true">+IF(OFFSET('Hygiene Data'!$I$11,0,10*ROW('Hygiene Data'!I178))="","",OFFSET('Hygiene Data'!$I$11,0,10*ROW('Hygiene Data'!I178)))</f>
        <v/>
      </c>
      <c r="EE184" s="292" t="str">
        <f ca="true">+IF(OFFSET('Hygiene Data'!$I$12,0,10*ROW('Hygiene Data'!I178))="","",OFFSET('Hygiene Data'!$I$12,0,10*ROW('Hygiene Data'!I178)))</f>
        <v/>
      </c>
      <c r="EF184" s="29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8"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2"/>
      <c r="BS185" s="292" t="str">
        <f ca="true">+IF(OFFSET('Water Data'!$D$27,0,10*ROW('Water Data'!D179))="","",OFFSET('Water Data'!$D$27,0,10*ROW('Water Data'!D179)))</f>
        <v/>
      </c>
      <c r="BT185" s="292" t="str">
        <f ca="true">+IF(OFFSET('Water Data'!$D$28,0,10*ROW('Water Data'!D179))="","",OFFSET('Water Data'!$D$28,0,10*ROW('Water Data'!D179)))</f>
        <v/>
      </c>
      <c r="BU185" s="292" t="str">
        <f ca="true">+IF(OFFSET('Water Data'!$D$29,0,10*ROW('Water Data'!D179))="","",OFFSET('Water Data'!$D$29,0,10*ROW('Water Data'!D179)))</f>
        <v/>
      </c>
      <c r="BV185" s="292" t="str">
        <f ca="true">+IF(OFFSET('Water Data'!$E$27,0,10*ROW('Water Data'!E179))="","",OFFSET('Water Data'!$E$27,0,10*ROW('Water Data'!E179)))</f>
        <v/>
      </c>
      <c r="BW185" s="292" t="str">
        <f ca="true">+IF(OFFSET('Water Data'!$E$28,0,10*ROW('Water Data'!E179))="","",OFFSET('Water Data'!$E$28,0,10*ROW('Water Data'!E179)))</f>
        <v/>
      </c>
      <c r="BX185" s="292" t="str">
        <f ca="true">+IF(OFFSET('Water Data'!$E$29,0,10*ROW('Water Data'!E179))="","",OFFSET('Water Data'!$E$29,0,10*ROW('Water Data'!E179)))</f>
        <v/>
      </c>
      <c r="BY185" s="292" t="str">
        <f ca="true">+IF(OFFSET('Water Data'!$F$27,0,10*ROW('Water Data'!F179))="","",OFFSET('Water Data'!$F$27,0,10*ROW('Water Data'!F179)))</f>
        <v/>
      </c>
      <c r="BZ185" s="292" t="str">
        <f ca="true">+IF(OFFSET('Water Data'!$F$28,0,10*ROW('Water Data'!F179))="","",OFFSET('Water Data'!$F$28,0,10*ROW('Water Data'!F179)))</f>
        <v/>
      </c>
      <c r="CA185" s="292" t="str">
        <f ca="true">+IF(OFFSET('Water Data'!$F$29,0,10*ROW('Water Data'!F179))="","",OFFSET('Water Data'!$F$29,0,10*ROW('Water Data'!F179)))</f>
        <v/>
      </c>
      <c r="CB185" s="292" t="str">
        <f ca="true">+IF(OFFSET('Water Data'!$G$27,0,10*ROW('Water Data'!G179))="","",OFFSET('Water Data'!$G$27,0,10*ROW('Water Data'!G179)))</f>
        <v/>
      </c>
      <c r="CC185" s="292" t="str">
        <f ca="true">+IF(OFFSET('Water Data'!$G$28,0,10*ROW('Water Data'!G179))="","",OFFSET('Water Data'!$G$28,0,10*ROW('Water Data'!G179)))</f>
        <v/>
      </c>
      <c r="CD185" s="292" t="str">
        <f ca="true">+IF(OFFSET('Water Data'!$G$29,0,10*ROW('Water Data'!G179))="","",OFFSET('Water Data'!$G$29,0,10*ROW('Water Data'!G179)))</f>
        <v/>
      </c>
      <c r="CE185" s="292" t="str">
        <f ca="true">+IF(OFFSET('Water Data'!$H$27,0,10*ROW('Water Data'!H179))="","",OFFSET('Water Data'!$H$27,0,10*ROW('Water Data'!H179)))</f>
        <v/>
      </c>
      <c r="CF185" s="292" t="str">
        <f ca="true">+IF(OFFSET('Water Data'!$H$28,0,10*ROW('Water Data'!H179))="","",OFFSET('Water Data'!$H$28,0,10*ROW('Water Data'!H179)))</f>
        <v/>
      </c>
      <c r="CG185" s="292" t="str">
        <f ca="true">+IF(OFFSET('Water Data'!$H$29,0,10*ROW('Water Data'!H179))="","",OFFSET('Water Data'!$H$29,0,10*ROW('Water Data'!H179)))</f>
        <v/>
      </c>
      <c r="CH185" s="292" t="str">
        <f ca="true">+IF(OFFSET('Water Data'!$I$27,0,10*ROW('Water Data'!I179))="","",OFFSET('Water Data'!$I$27,0,10*ROW('Water Data'!I179)))</f>
        <v/>
      </c>
      <c r="CI185" s="292" t="str">
        <f ca="true">+IF(OFFSET('Water Data'!$I$28,0,10*ROW('Water Data'!I179))="","",OFFSET('Water Data'!$I$28,0,10*ROW('Water Data'!I179)))</f>
        <v/>
      </c>
      <c r="CJ185" s="292" t="str">
        <f ca="true">+IF(OFFSET('Water Data'!$I$29,0,10*ROW('Water Data'!I179))="","",OFFSET('Water Data'!$I$29,0,10*ROW('Water Data'!I179)))</f>
        <v/>
      </c>
      <c r="CK185" s="292" t="str">
        <f ca="true">+IF(OFFSET('Sanitation Data'!$D$28,0,10*ROW('Sanitation Data'!D179))="","",OFFSET('Sanitation Data'!$D$28,0,10*ROW('Sanitation Data'!D179)))</f>
        <v/>
      </c>
      <c r="CL185" s="292" t="str">
        <f ca="true">+IF(OFFSET('Sanitation Data'!$D$29,0,10*ROW('Sanitation Data'!D179))="","",OFFSET('Sanitation Data'!$D$29,0,10*ROW('Sanitation Data'!D179)))</f>
        <v/>
      </c>
      <c r="CM185" s="292" t="str">
        <f ca="true">+IF(OFFSET('Sanitation Data'!$D$30,0,10*ROW('Sanitation Data'!D179))="","",OFFSET('Sanitation Data'!$D$30,0,10*ROW('Sanitation Data'!D179)))</f>
        <v/>
      </c>
      <c r="CN185" s="292" t="str">
        <f ca="true">+IF(OFFSET('Sanitation Data'!$D$31,0,10*ROW('Sanitation Data'!D179))="","",OFFSET('Sanitation Data'!$D$31,0,10*ROW('Sanitation Data'!D179)))</f>
        <v/>
      </c>
      <c r="CO185" s="292" t="str">
        <f ca="true">+IF(OFFSET('Sanitation Data'!$D$32,0,10*ROW('Sanitation Data'!D179))="","",OFFSET('Sanitation Data'!$D$32,0,10*ROW('Sanitation Data'!D179)))</f>
        <v/>
      </c>
      <c r="CP185" s="292" t="str">
        <f ca="true">+IF(OFFSET('Sanitation Data'!$E$28,0,10*ROW('Sanitation Data'!E179))="","",OFFSET('Sanitation Data'!$E$28,0,10*ROW('Sanitation Data'!E179)))</f>
        <v/>
      </c>
      <c r="CQ185" s="292" t="str">
        <f ca="true">+IF(OFFSET('Sanitation Data'!$E$29,0,10*ROW('Sanitation Data'!E179))="","",OFFSET('Sanitation Data'!$E$29,0,10*ROW('Sanitation Data'!E179)))</f>
        <v/>
      </c>
      <c r="CR185" s="292" t="str">
        <f ca="true">+IF(OFFSET('Sanitation Data'!$E$30,0,10*ROW('Sanitation Data'!E179))="","",OFFSET('Sanitation Data'!$E$30,0,10*ROW('Sanitation Data'!E179)))</f>
        <v/>
      </c>
      <c r="CS185" s="292" t="str">
        <f ca="true">+IF(OFFSET('Sanitation Data'!$E$31,0,10*ROW('Sanitation Data'!E179))="","",OFFSET('Sanitation Data'!$E$31,0,10*ROW('Sanitation Data'!E179)))</f>
        <v/>
      </c>
      <c r="CT185" s="292" t="str">
        <f ca="true">+IF(OFFSET('Sanitation Data'!$E$32,0,10*ROW('Sanitation Data'!E179))="","",OFFSET('Sanitation Data'!$E$32,0,10*ROW('Sanitation Data'!E179)))</f>
        <v/>
      </c>
      <c r="CU185" s="292" t="str">
        <f ca="true">+IF(OFFSET('Sanitation Data'!$F$28,0,10*ROW('Sanitation Data'!F179))="","",OFFSET('Sanitation Data'!$F$28,0,10*ROW('Sanitation Data'!F179)))</f>
        <v/>
      </c>
      <c r="CV185" s="292" t="str">
        <f ca="true">+IF(OFFSET('Sanitation Data'!$F$29,0,10*ROW('Sanitation Data'!F179))="","",OFFSET('Sanitation Data'!$F$29,0,10*ROW('Sanitation Data'!F179)))</f>
        <v/>
      </c>
      <c r="CW185" s="292" t="str">
        <f ca="true">+IF(OFFSET('Sanitation Data'!$F$30,0,10*ROW('Sanitation Data'!F179))="","",OFFSET('Sanitation Data'!$F$30,0,10*ROW('Sanitation Data'!F179)))</f>
        <v/>
      </c>
      <c r="CX185" s="292" t="str">
        <f ca="true">+IF(OFFSET('Sanitation Data'!$F$31,0,10*ROW('Sanitation Data'!F179))="","",OFFSET('Sanitation Data'!$F$31,0,10*ROW('Sanitation Data'!F179)))</f>
        <v/>
      </c>
      <c r="CY185" s="292" t="str">
        <f ca="true">+IF(OFFSET('Sanitation Data'!$F$32,0,10*ROW('Sanitation Data'!F179))="","",OFFSET('Sanitation Data'!$F$32,0,10*ROW('Sanitation Data'!F179)))</f>
        <v/>
      </c>
      <c r="CZ185" s="292" t="str">
        <f ca="true">+IF(OFFSET('Sanitation Data'!$G$28,0,10*ROW('Sanitation Data'!G179))="","",OFFSET('Sanitation Data'!$G$28,0,10*ROW('Sanitation Data'!G179)))</f>
        <v/>
      </c>
      <c r="DA185" s="292" t="str">
        <f ca="true">+IF(OFFSET('Sanitation Data'!$G$29,0,10*ROW('Sanitation Data'!G179))="","",OFFSET('Sanitation Data'!$G$29,0,10*ROW('Sanitation Data'!G179)))</f>
        <v/>
      </c>
      <c r="DB185" s="292" t="str">
        <f ca="true">+IF(OFFSET('Sanitation Data'!$G$30,0,10*ROW('Sanitation Data'!G179))="","",OFFSET('Sanitation Data'!$G$30,0,10*ROW('Sanitation Data'!G179)))</f>
        <v/>
      </c>
      <c r="DC185" s="292" t="str">
        <f ca="true">+IF(OFFSET('Sanitation Data'!$G$31,0,10*ROW('Sanitation Data'!G179))="","",OFFSET('Sanitation Data'!$G$31,0,10*ROW('Sanitation Data'!G179)))</f>
        <v/>
      </c>
      <c r="DD185" s="292" t="str">
        <f ca="true">+IF(OFFSET('Sanitation Data'!$G$32,0,10*ROW('Sanitation Data'!G179))="","",OFFSET('Sanitation Data'!$G$32,0,10*ROW('Sanitation Data'!G179)))</f>
        <v/>
      </c>
      <c r="DE185" s="292" t="str">
        <f ca="true">+IF(OFFSET('Sanitation Data'!$H$28,0,10*ROW('Sanitation Data'!H179))="","",OFFSET('Sanitation Data'!$H$28,0,10*ROW('Sanitation Data'!H179)))</f>
        <v/>
      </c>
      <c r="DF185" s="292" t="str">
        <f ca="true">+IF(OFFSET('Sanitation Data'!$H$29,0,10*ROW('Sanitation Data'!H179))="","",OFFSET('Sanitation Data'!$H$29,0,10*ROW('Sanitation Data'!H179)))</f>
        <v/>
      </c>
      <c r="DG185" s="292" t="str">
        <f ca="true">+IF(OFFSET('Sanitation Data'!$H$30,0,10*ROW('Sanitation Data'!H179))="","",OFFSET('Sanitation Data'!$H$30,0,10*ROW('Sanitation Data'!H179)))</f>
        <v/>
      </c>
      <c r="DH185" s="292" t="str">
        <f ca="true">+IF(OFFSET('Sanitation Data'!$H$31,0,10*ROW('Sanitation Data'!H179))="","",OFFSET('Sanitation Data'!$H$31,0,10*ROW('Sanitation Data'!H179)))</f>
        <v/>
      </c>
      <c r="DI185" s="292" t="str">
        <f ca="true">+IF(OFFSET('Sanitation Data'!$H$32,0,10*ROW('Sanitation Data'!H179))="","",OFFSET('Sanitation Data'!$H$32,0,10*ROW('Sanitation Data'!H179)))</f>
        <v/>
      </c>
      <c r="DJ185" s="292" t="str">
        <f ca="true">+IF(OFFSET('Sanitation Data'!$I$28,0,10*ROW('Sanitation Data'!I179))="","",OFFSET('Sanitation Data'!$I$28,0,10*ROW('Sanitation Data'!I179)))</f>
        <v/>
      </c>
      <c r="DK185" s="292" t="str">
        <f ca="true">+IF(OFFSET('Sanitation Data'!$I$29,0,10*ROW('Sanitation Data'!I179))="","",OFFSET('Sanitation Data'!$I$29,0,10*ROW('Sanitation Data'!I179)))</f>
        <v/>
      </c>
      <c r="DL185" s="292" t="str">
        <f ca="true">+IF(OFFSET('Sanitation Data'!$I$30,0,10*ROW('Sanitation Data'!I179))="","",OFFSET('Sanitation Data'!$I$30,0,10*ROW('Sanitation Data'!I179)))</f>
        <v/>
      </c>
      <c r="DM185" s="292" t="str">
        <f ca="true">+IF(OFFSET('Sanitation Data'!$I$31,0,10*ROW('Sanitation Data'!I179))="","",OFFSET('Sanitation Data'!$I$31,0,10*ROW('Sanitation Data'!I179)))</f>
        <v/>
      </c>
      <c r="DN185" s="292" t="str">
        <f ca="true">+IF(OFFSET('Sanitation Data'!$I$32,0,10*ROW('Sanitation Data'!I179))="","",OFFSET('Sanitation Data'!$I$32,0,10*ROW('Sanitation Data'!I179)))</f>
        <v/>
      </c>
      <c r="DO185" s="292" t="str">
        <f ca="true">+IF(OFFSET('Hygiene Data'!$D$11,0,10*ROW('Hygiene Data'!D179))="","",OFFSET('Hygiene Data'!$D$11,0,10*ROW('Hygiene Data'!D179)))</f>
        <v/>
      </c>
      <c r="DP185" s="292" t="str">
        <f ca="true">+IF(OFFSET('Hygiene Data'!$D$12,0,10*ROW('Hygiene Data'!D179))="","",OFFSET('Hygiene Data'!$D$12,0,10*ROW('Hygiene Data'!D179)))</f>
        <v/>
      </c>
      <c r="DQ185" s="292" t="str">
        <f ca="true">+IF(OFFSET('Hygiene Data'!$D$13,0,10*ROW('Hygiene Data'!D179))="","",OFFSET('Hygiene Data'!$D$13,0,10*ROW('Hygiene Data'!D179)))</f>
        <v/>
      </c>
      <c r="DR185" s="292" t="str">
        <f ca="true">+IF(OFFSET('Hygiene Data'!$E$11,0,10*ROW('Hygiene Data'!E179))="","",OFFSET('Hygiene Data'!$E$11,0,10*ROW('Hygiene Data'!E179)))</f>
        <v/>
      </c>
      <c r="DS185" s="292" t="str">
        <f ca="true">+IF(OFFSET('Hygiene Data'!$E$12,0,10*ROW('Hygiene Data'!E179))="","",OFFSET('Hygiene Data'!$E$12,0,10*ROW('Hygiene Data'!E179)))</f>
        <v/>
      </c>
      <c r="DT185" s="292" t="str">
        <f ca="true">+IF(OFFSET('Hygiene Data'!$E$13,0,10*ROW('Hygiene Data'!E179))="","",OFFSET('Hygiene Data'!$E$13,0,10*ROW('Hygiene Data'!E179)))</f>
        <v/>
      </c>
      <c r="DU185" s="292" t="str">
        <f ca="true">+IF(OFFSET('Hygiene Data'!$F$11,0,10*ROW('Hygiene Data'!F179))="","",OFFSET('Hygiene Data'!$F$11,0,10*ROW('Hygiene Data'!F179)))</f>
        <v/>
      </c>
      <c r="DV185" s="292" t="str">
        <f ca="true">+IF(OFFSET('Hygiene Data'!$F$12,0,10*ROW('Hygiene Data'!F179))="","",OFFSET('Hygiene Data'!$F$12,0,10*ROW('Hygiene Data'!F179)))</f>
        <v/>
      </c>
      <c r="DW185" s="292" t="str">
        <f ca="true">+IF(OFFSET('Hygiene Data'!$F$13,0,10*ROW('Hygiene Data'!F179))="","",OFFSET('Hygiene Data'!$F$13,0,10*ROW('Hygiene Data'!F179)))</f>
        <v/>
      </c>
      <c r="DX185" s="292" t="str">
        <f ca="true">+IF(OFFSET('Hygiene Data'!$G$11,0,10*ROW('Hygiene Data'!G179))="","",OFFSET('Hygiene Data'!$G$11,0,10*ROW('Hygiene Data'!G179)))</f>
        <v/>
      </c>
      <c r="DY185" s="292" t="str">
        <f ca="true">+IF(OFFSET('Hygiene Data'!$G$12,0,10*ROW('Hygiene Data'!G179))="","",OFFSET('Hygiene Data'!$G$12,0,10*ROW('Hygiene Data'!G179)))</f>
        <v/>
      </c>
      <c r="DZ185" s="292" t="str">
        <f ca="true">+IF(OFFSET('Hygiene Data'!$G$13,0,10*ROW('Hygiene Data'!G179))="","",OFFSET('Hygiene Data'!$G$13,0,10*ROW('Hygiene Data'!G179)))</f>
        <v/>
      </c>
      <c r="EA185" s="292" t="str">
        <f ca="true">+IF(OFFSET('Hygiene Data'!$H$11,0,10*ROW('Hygiene Data'!H179))="","",OFFSET('Hygiene Data'!$H$11,0,10*ROW('Hygiene Data'!H179)))</f>
        <v/>
      </c>
      <c r="EB185" s="292" t="str">
        <f ca="true">+IF(OFFSET('Hygiene Data'!$H$12,0,10*ROW('Hygiene Data'!H179))="","",OFFSET('Hygiene Data'!$H$12,0,10*ROW('Hygiene Data'!H179)))</f>
        <v/>
      </c>
      <c r="EC185" s="292" t="str">
        <f ca="true">+IF(OFFSET('Hygiene Data'!$H$13,0,10*ROW('Hygiene Data'!H179))="","",OFFSET('Hygiene Data'!$H$13,0,10*ROW('Hygiene Data'!H179)))</f>
        <v/>
      </c>
      <c r="ED185" s="292" t="str">
        <f ca="true">+IF(OFFSET('Hygiene Data'!$I$11,0,10*ROW('Hygiene Data'!I179))="","",OFFSET('Hygiene Data'!$I$11,0,10*ROW('Hygiene Data'!I179)))</f>
        <v/>
      </c>
      <c r="EE185" s="292" t="str">
        <f ca="true">+IF(OFFSET('Hygiene Data'!$I$12,0,10*ROW('Hygiene Data'!I179))="","",OFFSET('Hygiene Data'!$I$12,0,10*ROW('Hygiene Data'!I179)))</f>
        <v/>
      </c>
      <c r="EF185" s="29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8"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2"/>
      <c r="BS186" s="292" t="str">
        <f ca="true">+IF(OFFSET('Water Data'!$D$27,0,10*ROW('Water Data'!D180))="","",OFFSET('Water Data'!$D$27,0,10*ROW('Water Data'!D180)))</f>
        <v/>
      </c>
      <c r="BT186" s="292" t="str">
        <f ca="true">+IF(OFFSET('Water Data'!$D$28,0,10*ROW('Water Data'!D180))="","",OFFSET('Water Data'!$D$28,0,10*ROW('Water Data'!D180)))</f>
        <v/>
      </c>
      <c r="BU186" s="292" t="str">
        <f ca="true">+IF(OFFSET('Water Data'!$D$29,0,10*ROW('Water Data'!D180))="","",OFFSET('Water Data'!$D$29,0,10*ROW('Water Data'!D180)))</f>
        <v/>
      </c>
      <c r="BV186" s="292" t="str">
        <f ca="true">+IF(OFFSET('Water Data'!$E$27,0,10*ROW('Water Data'!E180))="","",OFFSET('Water Data'!$E$27,0,10*ROW('Water Data'!E180)))</f>
        <v/>
      </c>
      <c r="BW186" s="292" t="str">
        <f ca="true">+IF(OFFSET('Water Data'!$E$28,0,10*ROW('Water Data'!E180))="","",OFFSET('Water Data'!$E$28,0,10*ROW('Water Data'!E180)))</f>
        <v/>
      </c>
      <c r="BX186" s="292" t="str">
        <f ca="true">+IF(OFFSET('Water Data'!$E$29,0,10*ROW('Water Data'!E180))="","",OFFSET('Water Data'!$E$29,0,10*ROW('Water Data'!E180)))</f>
        <v/>
      </c>
      <c r="BY186" s="292" t="str">
        <f ca="true">+IF(OFFSET('Water Data'!$F$27,0,10*ROW('Water Data'!F180))="","",OFFSET('Water Data'!$F$27,0,10*ROW('Water Data'!F180)))</f>
        <v/>
      </c>
      <c r="BZ186" s="292" t="str">
        <f ca="true">+IF(OFFSET('Water Data'!$F$28,0,10*ROW('Water Data'!F180))="","",OFFSET('Water Data'!$F$28,0,10*ROW('Water Data'!F180)))</f>
        <v/>
      </c>
      <c r="CA186" s="292" t="str">
        <f ca="true">+IF(OFFSET('Water Data'!$F$29,0,10*ROW('Water Data'!F180))="","",OFFSET('Water Data'!$F$29,0,10*ROW('Water Data'!F180)))</f>
        <v/>
      </c>
      <c r="CB186" s="292" t="str">
        <f ca="true">+IF(OFFSET('Water Data'!$G$27,0,10*ROW('Water Data'!G180))="","",OFFSET('Water Data'!$G$27,0,10*ROW('Water Data'!G180)))</f>
        <v/>
      </c>
      <c r="CC186" s="292" t="str">
        <f ca="true">+IF(OFFSET('Water Data'!$G$28,0,10*ROW('Water Data'!G180))="","",OFFSET('Water Data'!$G$28,0,10*ROW('Water Data'!G180)))</f>
        <v/>
      </c>
      <c r="CD186" s="292" t="str">
        <f ca="true">+IF(OFFSET('Water Data'!$G$29,0,10*ROW('Water Data'!G180))="","",OFFSET('Water Data'!$G$29,0,10*ROW('Water Data'!G180)))</f>
        <v/>
      </c>
      <c r="CE186" s="292" t="str">
        <f ca="true">+IF(OFFSET('Water Data'!$H$27,0,10*ROW('Water Data'!H180))="","",OFFSET('Water Data'!$H$27,0,10*ROW('Water Data'!H180)))</f>
        <v/>
      </c>
      <c r="CF186" s="292" t="str">
        <f ca="true">+IF(OFFSET('Water Data'!$H$28,0,10*ROW('Water Data'!H180))="","",OFFSET('Water Data'!$H$28,0,10*ROW('Water Data'!H180)))</f>
        <v/>
      </c>
      <c r="CG186" s="292" t="str">
        <f ca="true">+IF(OFFSET('Water Data'!$H$29,0,10*ROW('Water Data'!H180))="","",OFFSET('Water Data'!$H$29,0,10*ROW('Water Data'!H180)))</f>
        <v/>
      </c>
      <c r="CH186" s="292" t="str">
        <f ca="true">+IF(OFFSET('Water Data'!$I$27,0,10*ROW('Water Data'!I180))="","",OFFSET('Water Data'!$I$27,0,10*ROW('Water Data'!I180)))</f>
        <v/>
      </c>
      <c r="CI186" s="292" t="str">
        <f ca="true">+IF(OFFSET('Water Data'!$I$28,0,10*ROW('Water Data'!I180))="","",OFFSET('Water Data'!$I$28,0,10*ROW('Water Data'!I180)))</f>
        <v/>
      </c>
      <c r="CJ186" s="292" t="str">
        <f ca="true">+IF(OFFSET('Water Data'!$I$29,0,10*ROW('Water Data'!I180))="","",OFFSET('Water Data'!$I$29,0,10*ROW('Water Data'!I180)))</f>
        <v/>
      </c>
      <c r="CK186" s="292" t="str">
        <f ca="true">+IF(OFFSET('Sanitation Data'!$D$28,0,10*ROW('Sanitation Data'!D180))="","",OFFSET('Sanitation Data'!$D$28,0,10*ROW('Sanitation Data'!D180)))</f>
        <v/>
      </c>
      <c r="CL186" s="292" t="str">
        <f ca="true">+IF(OFFSET('Sanitation Data'!$D$29,0,10*ROW('Sanitation Data'!D180))="","",OFFSET('Sanitation Data'!$D$29,0,10*ROW('Sanitation Data'!D180)))</f>
        <v/>
      </c>
      <c r="CM186" s="292" t="str">
        <f ca="true">+IF(OFFSET('Sanitation Data'!$D$30,0,10*ROW('Sanitation Data'!D180))="","",OFFSET('Sanitation Data'!$D$30,0,10*ROW('Sanitation Data'!D180)))</f>
        <v/>
      </c>
      <c r="CN186" s="292" t="str">
        <f ca="true">+IF(OFFSET('Sanitation Data'!$D$31,0,10*ROW('Sanitation Data'!D180))="","",OFFSET('Sanitation Data'!$D$31,0,10*ROW('Sanitation Data'!D180)))</f>
        <v/>
      </c>
      <c r="CO186" s="292" t="str">
        <f ca="true">+IF(OFFSET('Sanitation Data'!$D$32,0,10*ROW('Sanitation Data'!D180))="","",OFFSET('Sanitation Data'!$D$32,0,10*ROW('Sanitation Data'!D180)))</f>
        <v/>
      </c>
      <c r="CP186" s="292" t="str">
        <f ca="true">+IF(OFFSET('Sanitation Data'!$E$28,0,10*ROW('Sanitation Data'!E180))="","",OFFSET('Sanitation Data'!$E$28,0,10*ROW('Sanitation Data'!E180)))</f>
        <v/>
      </c>
      <c r="CQ186" s="292" t="str">
        <f ca="true">+IF(OFFSET('Sanitation Data'!$E$29,0,10*ROW('Sanitation Data'!E180))="","",OFFSET('Sanitation Data'!$E$29,0,10*ROW('Sanitation Data'!E180)))</f>
        <v/>
      </c>
      <c r="CR186" s="292" t="str">
        <f ca="true">+IF(OFFSET('Sanitation Data'!$E$30,0,10*ROW('Sanitation Data'!E180))="","",OFFSET('Sanitation Data'!$E$30,0,10*ROW('Sanitation Data'!E180)))</f>
        <v/>
      </c>
      <c r="CS186" s="292" t="str">
        <f ca="true">+IF(OFFSET('Sanitation Data'!$E$31,0,10*ROW('Sanitation Data'!E180))="","",OFFSET('Sanitation Data'!$E$31,0,10*ROW('Sanitation Data'!E180)))</f>
        <v/>
      </c>
      <c r="CT186" s="292" t="str">
        <f ca="true">+IF(OFFSET('Sanitation Data'!$E$32,0,10*ROW('Sanitation Data'!E180))="","",OFFSET('Sanitation Data'!$E$32,0,10*ROW('Sanitation Data'!E180)))</f>
        <v/>
      </c>
      <c r="CU186" s="292" t="str">
        <f ca="true">+IF(OFFSET('Sanitation Data'!$F$28,0,10*ROW('Sanitation Data'!F180))="","",OFFSET('Sanitation Data'!$F$28,0,10*ROW('Sanitation Data'!F180)))</f>
        <v/>
      </c>
      <c r="CV186" s="292" t="str">
        <f ca="true">+IF(OFFSET('Sanitation Data'!$F$29,0,10*ROW('Sanitation Data'!F180))="","",OFFSET('Sanitation Data'!$F$29,0,10*ROW('Sanitation Data'!F180)))</f>
        <v/>
      </c>
      <c r="CW186" s="292" t="str">
        <f ca="true">+IF(OFFSET('Sanitation Data'!$F$30,0,10*ROW('Sanitation Data'!F180))="","",OFFSET('Sanitation Data'!$F$30,0,10*ROW('Sanitation Data'!F180)))</f>
        <v/>
      </c>
      <c r="CX186" s="292" t="str">
        <f ca="true">+IF(OFFSET('Sanitation Data'!$F$31,0,10*ROW('Sanitation Data'!F180))="","",OFFSET('Sanitation Data'!$F$31,0,10*ROW('Sanitation Data'!F180)))</f>
        <v/>
      </c>
      <c r="CY186" s="292" t="str">
        <f ca="true">+IF(OFFSET('Sanitation Data'!$F$32,0,10*ROW('Sanitation Data'!F180))="","",OFFSET('Sanitation Data'!$F$32,0,10*ROW('Sanitation Data'!F180)))</f>
        <v/>
      </c>
      <c r="CZ186" s="292" t="str">
        <f ca="true">+IF(OFFSET('Sanitation Data'!$G$28,0,10*ROW('Sanitation Data'!G180))="","",OFFSET('Sanitation Data'!$G$28,0,10*ROW('Sanitation Data'!G180)))</f>
        <v/>
      </c>
      <c r="DA186" s="292" t="str">
        <f ca="true">+IF(OFFSET('Sanitation Data'!$G$29,0,10*ROW('Sanitation Data'!G180))="","",OFFSET('Sanitation Data'!$G$29,0,10*ROW('Sanitation Data'!G180)))</f>
        <v/>
      </c>
      <c r="DB186" s="292" t="str">
        <f ca="true">+IF(OFFSET('Sanitation Data'!$G$30,0,10*ROW('Sanitation Data'!G180))="","",OFFSET('Sanitation Data'!$G$30,0,10*ROW('Sanitation Data'!G180)))</f>
        <v/>
      </c>
      <c r="DC186" s="292" t="str">
        <f ca="true">+IF(OFFSET('Sanitation Data'!$G$31,0,10*ROW('Sanitation Data'!G180))="","",OFFSET('Sanitation Data'!$G$31,0,10*ROW('Sanitation Data'!G180)))</f>
        <v/>
      </c>
      <c r="DD186" s="292" t="str">
        <f ca="true">+IF(OFFSET('Sanitation Data'!$G$32,0,10*ROW('Sanitation Data'!G180))="","",OFFSET('Sanitation Data'!$G$32,0,10*ROW('Sanitation Data'!G180)))</f>
        <v/>
      </c>
      <c r="DE186" s="292" t="str">
        <f ca="true">+IF(OFFSET('Sanitation Data'!$H$28,0,10*ROW('Sanitation Data'!H180))="","",OFFSET('Sanitation Data'!$H$28,0,10*ROW('Sanitation Data'!H180)))</f>
        <v/>
      </c>
      <c r="DF186" s="292" t="str">
        <f ca="true">+IF(OFFSET('Sanitation Data'!$H$29,0,10*ROW('Sanitation Data'!H180))="","",OFFSET('Sanitation Data'!$H$29,0,10*ROW('Sanitation Data'!H180)))</f>
        <v/>
      </c>
      <c r="DG186" s="292" t="str">
        <f ca="true">+IF(OFFSET('Sanitation Data'!$H$30,0,10*ROW('Sanitation Data'!H180))="","",OFFSET('Sanitation Data'!$H$30,0,10*ROW('Sanitation Data'!H180)))</f>
        <v/>
      </c>
      <c r="DH186" s="292" t="str">
        <f ca="true">+IF(OFFSET('Sanitation Data'!$H$31,0,10*ROW('Sanitation Data'!H180))="","",OFFSET('Sanitation Data'!$H$31,0,10*ROW('Sanitation Data'!H180)))</f>
        <v/>
      </c>
      <c r="DI186" s="292" t="str">
        <f ca="true">+IF(OFFSET('Sanitation Data'!$H$32,0,10*ROW('Sanitation Data'!H180))="","",OFFSET('Sanitation Data'!$H$32,0,10*ROW('Sanitation Data'!H180)))</f>
        <v/>
      </c>
      <c r="DJ186" s="292" t="str">
        <f ca="true">+IF(OFFSET('Sanitation Data'!$I$28,0,10*ROW('Sanitation Data'!I180))="","",OFFSET('Sanitation Data'!$I$28,0,10*ROW('Sanitation Data'!I180)))</f>
        <v/>
      </c>
      <c r="DK186" s="292" t="str">
        <f ca="true">+IF(OFFSET('Sanitation Data'!$I$29,0,10*ROW('Sanitation Data'!I180))="","",OFFSET('Sanitation Data'!$I$29,0,10*ROW('Sanitation Data'!I180)))</f>
        <v/>
      </c>
      <c r="DL186" s="292" t="str">
        <f ca="true">+IF(OFFSET('Sanitation Data'!$I$30,0,10*ROW('Sanitation Data'!I180))="","",OFFSET('Sanitation Data'!$I$30,0,10*ROW('Sanitation Data'!I180)))</f>
        <v/>
      </c>
      <c r="DM186" s="292" t="str">
        <f ca="true">+IF(OFFSET('Sanitation Data'!$I$31,0,10*ROW('Sanitation Data'!I180))="","",OFFSET('Sanitation Data'!$I$31,0,10*ROW('Sanitation Data'!I180)))</f>
        <v/>
      </c>
      <c r="DN186" s="292" t="str">
        <f ca="true">+IF(OFFSET('Sanitation Data'!$I$32,0,10*ROW('Sanitation Data'!I180))="","",OFFSET('Sanitation Data'!$I$32,0,10*ROW('Sanitation Data'!I180)))</f>
        <v/>
      </c>
      <c r="DO186" s="292" t="str">
        <f ca="true">+IF(OFFSET('Hygiene Data'!$D$11,0,10*ROW('Hygiene Data'!D180))="","",OFFSET('Hygiene Data'!$D$11,0,10*ROW('Hygiene Data'!D180)))</f>
        <v/>
      </c>
      <c r="DP186" s="292" t="str">
        <f ca="true">+IF(OFFSET('Hygiene Data'!$D$12,0,10*ROW('Hygiene Data'!D180))="","",OFFSET('Hygiene Data'!$D$12,0,10*ROW('Hygiene Data'!D180)))</f>
        <v/>
      </c>
      <c r="DQ186" s="292" t="str">
        <f ca="true">+IF(OFFSET('Hygiene Data'!$D$13,0,10*ROW('Hygiene Data'!D180))="","",OFFSET('Hygiene Data'!$D$13,0,10*ROW('Hygiene Data'!D180)))</f>
        <v/>
      </c>
      <c r="DR186" s="292" t="str">
        <f ca="true">+IF(OFFSET('Hygiene Data'!$E$11,0,10*ROW('Hygiene Data'!E180))="","",OFFSET('Hygiene Data'!$E$11,0,10*ROW('Hygiene Data'!E180)))</f>
        <v/>
      </c>
      <c r="DS186" s="292" t="str">
        <f ca="true">+IF(OFFSET('Hygiene Data'!$E$12,0,10*ROW('Hygiene Data'!E180))="","",OFFSET('Hygiene Data'!$E$12,0,10*ROW('Hygiene Data'!E180)))</f>
        <v/>
      </c>
      <c r="DT186" s="292" t="str">
        <f ca="true">+IF(OFFSET('Hygiene Data'!$E$13,0,10*ROW('Hygiene Data'!E180))="","",OFFSET('Hygiene Data'!$E$13,0,10*ROW('Hygiene Data'!E180)))</f>
        <v/>
      </c>
      <c r="DU186" s="292" t="str">
        <f ca="true">+IF(OFFSET('Hygiene Data'!$F$11,0,10*ROW('Hygiene Data'!F180))="","",OFFSET('Hygiene Data'!$F$11,0,10*ROW('Hygiene Data'!F180)))</f>
        <v/>
      </c>
      <c r="DV186" s="292" t="str">
        <f ca="true">+IF(OFFSET('Hygiene Data'!$F$12,0,10*ROW('Hygiene Data'!F180))="","",OFFSET('Hygiene Data'!$F$12,0,10*ROW('Hygiene Data'!F180)))</f>
        <v/>
      </c>
      <c r="DW186" s="292" t="str">
        <f ca="true">+IF(OFFSET('Hygiene Data'!$F$13,0,10*ROW('Hygiene Data'!F180))="","",OFFSET('Hygiene Data'!$F$13,0,10*ROW('Hygiene Data'!F180)))</f>
        <v/>
      </c>
      <c r="DX186" s="292" t="str">
        <f ca="true">+IF(OFFSET('Hygiene Data'!$G$11,0,10*ROW('Hygiene Data'!G180))="","",OFFSET('Hygiene Data'!$G$11,0,10*ROW('Hygiene Data'!G180)))</f>
        <v/>
      </c>
      <c r="DY186" s="292" t="str">
        <f ca="true">+IF(OFFSET('Hygiene Data'!$G$12,0,10*ROW('Hygiene Data'!G180))="","",OFFSET('Hygiene Data'!$G$12,0,10*ROW('Hygiene Data'!G180)))</f>
        <v/>
      </c>
      <c r="DZ186" s="292" t="str">
        <f ca="true">+IF(OFFSET('Hygiene Data'!$G$13,0,10*ROW('Hygiene Data'!G180))="","",OFFSET('Hygiene Data'!$G$13,0,10*ROW('Hygiene Data'!G180)))</f>
        <v/>
      </c>
      <c r="EA186" s="292" t="str">
        <f ca="true">+IF(OFFSET('Hygiene Data'!$H$11,0,10*ROW('Hygiene Data'!H180))="","",OFFSET('Hygiene Data'!$H$11,0,10*ROW('Hygiene Data'!H180)))</f>
        <v/>
      </c>
      <c r="EB186" s="292" t="str">
        <f ca="true">+IF(OFFSET('Hygiene Data'!$H$12,0,10*ROW('Hygiene Data'!H180))="","",OFFSET('Hygiene Data'!$H$12,0,10*ROW('Hygiene Data'!H180)))</f>
        <v/>
      </c>
      <c r="EC186" s="292" t="str">
        <f ca="true">+IF(OFFSET('Hygiene Data'!$H$13,0,10*ROW('Hygiene Data'!H180))="","",OFFSET('Hygiene Data'!$H$13,0,10*ROW('Hygiene Data'!H180)))</f>
        <v/>
      </c>
      <c r="ED186" s="292" t="str">
        <f ca="true">+IF(OFFSET('Hygiene Data'!$I$11,0,10*ROW('Hygiene Data'!I180))="","",OFFSET('Hygiene Data'!$I$11,0,10*ROW('Hygiene Data'!I180)))</f>
        <v/>
      </c>
      <c r="EE186" s="292" t="str">
        <f ca="true">+IF(OFFSET('Hygiene Data'!$I$12,0,10*ROW('Hygiene Data'!I180))="","",OFFSET('Hygiene Data'!$I$12,0,10*ROW('Hygiene Data'!I180)))</f>
        <v/>
      </c>
      <c r="EF186" s="29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8"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2"/>
      <c r="BS187" s="292" t="str">
        <f ca="true">+IF(OFFSET('Water Data'!$D$27,0,10*ROW('Water Data'!D181))="","",OFFSET('Water Data'!$D$27,0,10*ROW('Water Data'!D181)))</f>
        <v/>
      </c>
      <c r="BT187" s="292" t="str">
        <f ca="true">+IF(OFFSET('Water Data'!$D$28,0,10*ROW('Water Data'!D181))="","",OFFSET('Water Data'!$D$28,0,10*ROW('Water Data'!D181)))</f>
        <v/>
      </c>
      <c r="BU187" s="292" t="str">
        <f ca="true">+IF(OFFSET('Water Data'!$D$29,0,10*ROW('Water Data'!D181))="","",OFFSET('Water Data'!$D$29,0,10*ROW('Water Data'!D181)))</f>
        <v/>
      </c>
      <c r="BV187" s="292" t="str">
        <f ca="true">+IF(OFFSET('Water Data'!$E$27,0,10*ROW('Water Data'!E181))="","",OFFSET('Water Data'!$E$27,0,10*ROW('Water Data'!E181)))</f>
        <v/>
      </c>
      <c r="BW187" s="292" t="str">
        <f ca="true">+IF(OFFSET('Water Data'!$E$28,0,10*ROW('Water Data'!E181))="","",OFFSET('Water Data'!$E$28,0,10*ROW('Water Data'!E181)))</f>
        <v/>
      </c>
      <c r="BX187" s="292" t="str">
        <f ca="true">+IF(OFFSET('Water Data'!$E$29,0,10*ROW('Water Data'!E181))="","",OFFSET('Water Data'!$E$29,0,10*ROW('Water Data'!E181)))</f>
        <v/>
      </c>
      <c r="BY187" s="292" t="str">
        <f ca="true">+IF(OFFSET('Water Data'!$F$27,0,10*ROW('Water Data'!F181))="","",OFFSET('Water Data'!$F$27,0,10*ROW('Water Data'!F181)))</f>
        <v/>
      </c>
      <c r="BZ187" s="292" t="str">
        <f ca="true">+IF(OFFSET('Water Data'!$F$28,0,10*ROW('Water Data'!F181))="","",OFFSET('Water Data'!$F$28,0,10*ROW('Water Data'!F181)))</f>
        <v/>
      </c>
      <c r="CA187" s="292" t="str">
        <f ca="true">+IF(OFFSET('Water Data'!$F$29,0,10*ROW('Water Data'!F181))="","",OFFSET('Water Data'!$F$29,0,10*ROW('Water Data'!F181)))</f>
        <v/>
      </c>
      <c r="CB187" s="292" t="str">
        <f ca="true">+IF(OFFSET('Water Data'!$G$27,0,10*ROW('Water Data'!G181))="","",OFFSET('Water Data'!$G$27,0,10*ROW('Water Data'!G181)))</f>
        <v/>
      </c>
      <c r="CC187" s="292" t="str">
        <f ca="true">+IF(OFFSET('Water Data'!$G$28,0,10*ROW('Water Data'!G181))="","",OFFSET('Water Data'!$G$28,0,10*ROW('Water Data'!G181)))</f>
        <v/>
      </c>
      <c r="CD187" s="292" t="str">
        <f ca="true">+IF(OFFSET('Water Data'!$G$29,0,10*ROW('Water Data'!G181))="","",OFFSET('Water Data'!$G$29,0,10*ROW('Water Data'!G181)))</f>
        <v/>
      </c>
      <c r="CE187" s="292" t="str">
        <f ca="true">+IF(OFFSET('Water Data'!$H$27,0,10*ROW('Water Data'!H181))="","",OFFSET('Water Data'!$H$27,0,10*ROW('Water Data'!H181)))</f>
        <v/>
      </c>
      <c r="CF187" s="292" t="str">
        <f ca="true">+IF(OFFSET('Water Data'!$H$28,0,10*ROW('Water Data'!H181))="","",OFFSET('Water Data'!$H$28,0,10*ROW('Water Data'!H181)))</f>
        <v/>
      </c>
      <c r="CG187" s="292" t="str">
        <f ca="true">+IF(OFFSET('Water Data'!$H$29,0,10*ROW('Water Data'!H181))="","",OFFSET('Water Data'!$H$29,0,10*ROW('Water Data'!H181)))</f>
        <v/>
      </c>
      <c r="CH187" s="292" t="str">
        <f ca="true">+IF(OFFSET('Water Data'!$I$27,0,10*ROW('Water Data'!I181))="","",OFFSET('Water Data'!$I$27,0,10*ROW('Water Data'!I181)))</f>
        <v/>
      </c>
      <c r="CI187" s="292" t="str">
        <f ca="true">+IF(OFFSET('Water Data'!$I$28,0,10*ROW('Water Data'!I181))="","",OFFSET('Water Data'!$I$28,0,10*ROW('Water Data'!I181)))</f>
        <v/>
      </c>
      <c r="CJ187" s="292" t="str">
        <f ca="true">+IF(OFFSET('Water Data'!$I$29,0,10*ROW('Water Data'!I181))="","",OFFSET('Water Data'!$I$29,0,10*ROW('Water Data'!I181)))</f>
        <v/>
      </c>
      <c r="CK187" s="292" t="str">
        <f ca="true">+IF(OFFSET('Sanitation Data'!$D$28,0,10*ROW('Sanitation Data'!D181))="","",OFFSET('Sanitation Data'!$D$28,0,10*ROW('Sanitation Data'!D181)))</f>
        <v/>
      </c>
      <c r="CL187" s="292" t="str">
        <f ca="true">+IF(OFFSET('Sanitation Data'!$D$29,0,10*ROW('Sanitation Data'!D181))="","",OFFSET('Sanitation Data'!$D$29,0,10*ROW('Sanitation Data'!D181)))</f>
        <v/>
      </c>
      <c r="CM187" s="292" t="str">
        <f ca="true">+IF(OFFSET('Sanitation Data'!$D$30,0,10*ROW('Sanitation Data'!D181))="","",OFFSET('Sanitation Data'!$D$30,0,10*ROW('Sanitation Data'!D181)))</f>
        <v/>
      </c>
      <c r="CN187" s="292" t="str">
        <f ca="true">+IF(OFFSET('Sanitation Data'!$D$31,0,10*ROW('Sanitation Data'!D181))="","",OFFSET('Sanitation Data'!$D$31,0,10*ROW('Sanitation Data'!D181)))</f>
        <v/>
      </c>
      <c r="CO187" s="292" t="str">
        <f ca="true">+IF(OFFSET('Sanitation Data'!$D$32,0,10*ROW('Sanitation Data'!D181))="","",OFFSET('Sanitation Data'!$D$32,0,10*ROW('Sanitation Data'!D181)))</f>
        <v/>
      </c>
      <c r="CP187" s="292" t="str">
        <f ca="true">+IF(OFFSET('Sanitation Data'!$E$28,0,10*ROW('Sanitation Data'!E181))="","",OFFSET('Sanitation Data'!$E$28,0,10*ROW('Sanitation Data'!E181)))</f>
        <v/>
      </c>
      <c r="CQ187" s="292" t="str">
        <f ca="true">+IF(OFFSET('Sanitation Data'!$E$29,0,10*ROW('Sanitation Data'!E181))="","",OFFSET('Sanitation Data'!$E$29,0,10*ROW('Sanitation Data'!E181)))</f>
        <v/>
      </c>
      <c r="CR187" s="292" t="str">
        <f ca="true">+IF(OFFSET('Sanitation Data'!$E$30,0,10*ROW('Sanitation Data'!E181))="","",OFFSET('Sanitation Data'!$E$30,0,10*ROW('Sanitation Data'!E181)))</f>
        <v/>
      </c>
      <c r="CS187" s="292" t="str">
        <f ca="true">+IF(OFFSET('Sanitation Data'!$E$31,0,10*ROW('Sanitation Data'!E181))="","",OFFSET('Sanitation Data'!$E$31,0,10*ROW('Sanitation Data'!E181)))</f>
        <v/>
      </c>
      <c r="CT187" s="292" t="str">
        <f ca="true">+IF(OFFSET('Sanitation Data'!$E$32,0,10*ROW('Sanitation Data'!E181))="","",OFFSET('Sanitation Data'!$E$32,0,10*ROW('Sanitation Data'!E181)))</f>
        <v/>
      </c>
      <c r="CU187" s="292" t="str">
        <f ca="true">+IF(OFFSET('Sanitation Data'!$F$28,0,10*ROW('Sanitation Data'!F181))="","",OFFSET('Sanitation Data'!$F$28,0,10*ROW('Sanitation Data'!F181)))</f>
        <v/>
      </c>
      <c r="CV187" s="292" t="str">
        <f ca="true">+IF(OFFSET('Sanitation Data'!$F$29,0,10*ROW('Sanitation Data'!F181))="","",OFFSET('Sanitation Data'!$F$29,0,10*ROW('Sanitation Data'!F181)))</f>
        <v/>
      </c>
      <c r="CW187" s="292" t="str">
        <f ca="true">+IF(OFFSET('Sanitation Data'!$F$30,0,10*ROW('Sanitation Data'!F181))="","",OFFSET('Sanitation Data'!$F$30,0,10*ROW('Sanitation Data'!F181)))</f>
        <v/>
      </c>
      <c r="CX187" s="292" t="str">
        <f ca="true">+IF(OFFSET('Sanitation Data'!$F$31,0,10*ROW('Sanitation Data'!F181))="","",OFFSET('Sanitation Data'!$F$31,0,10*ROW('Sanitation Data'!F181)))</f>
        <v/>
      </c>
      <c r="CY187" s="292" t="str">
        <f ca="true">+IF(OFFSET('Sanitation Data'!$F$32,0,10*ROW('Sanitation Data'!F181))="","",OFFSET('Sanitation Data'!$F$32,0,10*ROW('Sanitation Data'!F181)))</f>
        <v/>
      </c>
      <c r="CZ187" s="292" t="str">
        <f ca="true">+IF(OFFSET('Sanitation Data'!$G$28,0,10*ROW('Sanitation Data'!G181))="","",OFFSET('Sanitation Data'!$G$28,0,10*ROW('Sanitation Data'!G181)))</f>
        <v/>
      </c>
      <c r="DA187" s="292" t="str">
        <f ca="true">+IF(OFFSET('Sanitation Data'!$G$29,0,10*ROW('Sanitation Data'!G181))="","",OFFSET('Sanitation Data'!$G$29,0,10*ROW('Sanitation Data'!G181)))</f>
        <v/>
      </c>
      <c r="DB187" s="292" t="str">
        <f ca="true">+IF(OFFSET('Sanitation Data'!$G$30,0,10*ROW('Sanitation Data'!G181))="","",OFFSET('Sanitation Data'!$G$30,0,10*ROW('Sanitation Data'!G181)))</f>
        <v/>
      </c>
      <c r="DC187" s="292" t="str">
        <f ca="true">+IF(OFFSET('Sanitation Data'!$G$31,0,10*ROW('Sanitation Data'!G181))="","",OFFSET('Sanitation Data'!$G$31,0,10*ROW('Sanitation Data'!G181)))</f>
        <v/>
      </c>
      <c r="DD187" s="292" t="str">
        <f ca="true">+IF(OFFSET('Sanitation Data'!$G$32,0,10*ROW('Sanitation Data'!G181))="","",OFFSET('Sanitation Data'!$G$32,0,10*ROW('Sanitation Data'!G181)))</f>
        <v/>
      </c>
      <c r="DE187" s="292" t="str">
        <f ca="true">+IF(OFFSET('Sanitation Data'!$H$28,0,10*ROW('Sanitation Data'!H181))="","",OFFSET('Sanitation Data'!$H$28,0,10*ROW('Sanitation Data'!H181)))</f>
        <v/>
      </c>
      <c r="DF187" s="292" t="str">
        <f ca="true">+IF(OFFSET('Sanitation Data'!$H$29,0,10*ROW('Sanitation Data'!H181))="","",OFFSET('Sanitation Data'!$H$29,0,10*ROW('Sanitation Data'!H181)))</f>
        <v/>
      </c>
      <c r="DG187" s="292" t="str">
        <f ca="true">+IF(OFFSET('Sanitation Data'!$H$30,0,10*ROW('Sanitation Data'!H181))="","",OFFSET('Sanitation Data'!$H$30,0,10*ROW('Sanitation Data'!H181)))</f>
        <v/>
      </c>
      <c r="DH187" s="292" t="str">
        <f ca="true">+IF(OFFSET('Sanitation Data'!$H$31,0,10*ROW('Sanitation Data'!H181))="","",OFFSET('Sanitation Data'!$H$31,0,10*ROW('Sanitation Data'!H181)))</f>
        <v/>
      </c>
      <c r="DI187" s="292" t="str">
        <f ca="true">+IF(OFFSET('Sanitation Data'!$H$32,0,10*ROW('Sanitation Data'!H181))="","",OFFSET('Sanitation Data'!$H$32,0,10*ROW('Sanitation Data'!H181)))</f>
        <v/>
      </c>
      <c r="DJ187" s="292" t="str">
        <f ca="true">+IF(OFFSET('Sanitation Data'!$I$28,0,10*ROW('Sanitation Data'!I181))="","",OFFSET('Sanitation Data'!$I$28,0,10*ROW('Sanitation Data'!I181)))</f>
        <v/>
      </c>
      <c r="DK187" s="292" t="str">
        <f ca="true">+IF(OFFSET('Sanitation Data'!$I$29,0,10*ROW('Sanitation Data'!I181))="","",OFFSET('Sanitation Data'!$I$29,0,10*ROW('Sanitation Data'!I181)))</f>
        <v/>
      </c>
      <c r="DL187" s="292" t="str">
        <f ca="true">+IF(OFFSET('Sanitation Data'!$I$30,0,10*ROW('Sanitation Data'!I181))="","",OFFSET('Sanitation Data'!$I$30,0,10*ROW('Sanitation Data'!I181)))</f>
        <v/>
      </c>
      <c r="DM187" s="292" t="str">
        <f ca="true">+IF(OFFSET('Sanitation Data'!$I$31,0,10*ROW('Sanitation Data'!I181))="","",OFFSET('Sanitation Data'!$I$31,0,10*ROW('Sanitation Data'!I181)))</f>
        <v/>
      </c>
      <c r="DN187" s="292" t="str">
        <f ca="true">+IF(OFFSET('Sanitation Data'!$I$32,0,10*ROW('Sanitation Data'!I181))="","",OFFSET('Sanitation Data'!$I$32,0,10*ROW('Sanitation Data'!I181)))</f>
        <v/>
      </c>
      <c r="DO187" s="292" t="str">
        <f ca="true">+IF(OFFSET('Hygiene Data'!$D$11,0,10*ROW('Hygiene Data'!D181))="","",OFFSET('Hygiene Data'!$D$11,0,10*ROW('Hygiene Data'!D181)))</f>
        <v/>
      </c>
      <c r="DP187" s="292" t="str">
        <f ca="true">+IF(OFFSET('Hygiene Data'!$D$12,0,10*ROW('Hygiene Data'!D181))="","",OFFSET('Hygiene Data'!$D$12,0,10*ROW('Hygiene Data'!D181)))</f>
        <v/>
      </c>
      <c r="DQ187" s="292" t="str">
        <f ca="true">+IF(OFFSET('Hygiene Data'!$D$13,0,10*ROW('Hygiene Data'!D181))="","",OFFSET('Hygiene Data'!$D$13,0,10*ROW('Hygiene Data'!D181)))</f>
        <v/>
      </c>
      <c r="DR187" s="292" t="str">
        <f ca="true">+IF(OFFSET('Hygiene Data'!$E$11,0,10*ROW('Hygiene Data'!E181))="","",OFFSET('Hygiene Data'!$E$11,0,10*ROW('Hygiene Data'!E181)))</f>
        <v/>
      </c>
      <c r="DS187" s="292" t="str">
        <f ca="true">+IF(OFFSET('Hygiene Data'!$E$12,0,10*ROW('Hygiene Data'!E181))="","",OFFSET('Hygiene Data'!$E$12,0,10*ROW('Hygiene Data'!E181)))</f>
        <v/>
      </c>
      <c r="DT187" s="292" t="str">
        <f ca="true">+IF(OFFSET('Hygiene Data'!$E$13,0,10*ROW('Hygiene Data'!E181))="","",OFFSET('Hygiene Data'!$E$13,0,10*ROW('Hygiene Data'!E181)))</f>
        <v/>
      </c>
      <c r="DU187" s="292" t="str">
        <f ca="true">+IF(OFFSET('Hygiene Data'!$F$11,0,10*ROW('Hygiene Data'!F181))="","",OFFSET('Hygiene Data'!$F$11,0,10*ROW('Hygiene Data'!F181)))</f>
        <v/>
      </c>
      <c r="DV187" s="292" t="str">
        <f ca="true">+IF(OFFSET('Hygiene Data'!$F$12,0,10*ROW('Hygiene Data'!F181))="","",OFFSET('Hygiene Data'!$F$12,0,10*ROW('Hygiene Data'!F181)))</f>
        <v/>
      </c>
      <c r="DW187" s="292" t="str">
        <f ca="true">+IF(OFFSET('Hygiene Data'!$F$13,0,10*ROW('Hygiene Data'!F181))="","",OFFSET('Hygiene Data'!$F$13,0,10*ROW('Hygiene Data'!F181)))</f>
        <v/>
      </c>
      <c r="DX187" s="292" t="str">
        <f ca="true">+IF(OFFSET('Hygiene Data'!$G$11,0,10*ROW('Hygiene Data'!G181))="","",OFFSET('Hygiene Data'!$G$11,0,10*ROW('Hygiene Data'!G181)))</f>
        <v/>
      </c>
      <c r="DY187" s="292" t="str">
        <f ca="true">+IF(OFFSET('Hygiene Data'!$G$12,0,10*ROW('Hygiene Data'!G181))="","",OFFSET('Hygiene Data'!$G$12,0,10*ROW('Hygiene Data'!G181)))</f>
        <v/>
      </c>
      <c r="DZ187" s="292" t="str">
        <f ca="true">+IF(OFFSET('Hygiene Data'!$G$13,0,10*ROW('Hygiene Data'!G181))="","",OFFSET('Hygiene Data'!$G$13,0,10*ROW('Hygiene Data'!G181)))</f>
        <v/>
      </c>
      <c r="EA187" s="292" t="str">
        <f ca="true">+IF(OFFSET('Hygiene Data'!$H$11,0,10*ROW('Hygiene Data'!H181))="","",OFFSET('Hygiene Data'!$H$11,0,10*ROW('Hygiene Data'!H181)))</f>
        <v/>
      </c>
      <c r="EB187" s="292" t="str">
        <f ca="true">+IF(OFFSET('Hygiene Data'!$H$12,0,10*ROW('Hygiene Data'!H181))="","",OFFSET('Hygiene Data'!$H$12,0,10*ROW('Hygiene Data'!H181)))</f>
        <v/>
      </c>
      <c r="EC187" s="292" t="str">
        <f ca="true">+IF(OFFSET('Hygiene Data'!$H$13,0,10*ROW('Hygiene Data'!H181))="","",OFFSET('Hygiene Data'!$H$13,0,10*ROW('Hygiene Data'!H181)))</f>
        <v/>
      </c>
      <c r="ED187" s="292" t="str">
        <f ca="true">+IF(OFFSET('Hygiene Data'!$I$11,0,10*ROW('Hygiene Data'!I181))="","",OFFSET('Hygiene Data'!$I$11,0,10*ROW('Hygiene Data'!I181)))</f>
        <v/>
      </c>
      <c r="EE187" s="292" t="str">
        <f ca="true">+IF(OFFSET('Hygiene Data'!$I$12,0,10*ROW('Hygiene Data'!I181))="","",OFFSET('Hygiene Data'!$I$12,0,10*ROW('Hygiene Data'!I181)))</f>
        <v/>
      </c>
      <c r="EF187" s="29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8"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2"/>
      <c r="BS188" s="292" t="str">
        <f ca="true">+IF(OFFSET('Water Data'!$D$27,0,10*ROW('Water Data'!D182))="","",OFFSET('Water Data'!$D$27,0,10*ROW('Water Data'!D182)))</f>
        <v/>
      </c>
      <c r="BT188" s="292" t="str">
        <f ca="true">+IF(OFFSET('Water Data'!$D$28,0,10*ROW('Water Data'!D182))="","",OFFSET('Water Data'!$D$28,0,10*ROW('Water Data'!D182)))</f>
        <v/>
      </c>
      <c r="BU188" s="292" t="str">
        <f ca="true">+IF(OFFSET('Water Data'!$D$29,0,10*ROW('Water Data'!D182))="","",OFFSET('Water Data'!$D$29,0,10*ROW('Water Data'!D182)))</f>
        <v/>
      </c>
      <c r="BV188" s="292" t="str">
        <f ca="true">+IF(OFFSET('Water Data'!$E$27,0,10*ROW('Water Data'!E182))="","",OFFSET('Water Data'!$E$27,0,10*ROW('Water Data'!E182)))</f>
        <v/>
      </c>
      <c r="BW188" s="292" t="str">
        <f ca="true">+IF(OFFSET('Water Data'!$E$28,0,10*ROW('Water Data'!E182))="","",OFFSET('Water Data'!$E$28,0,10*ROW('Water Data'!E182)))</f>
        <v/>
      </c>
      <c r="BX188" s="292" t="str">
        <f ca="true">+IF(OFFSET('Water Data'!$E$29,0,10*ROW('Water Data'!E182))="","",OFFSET('Water Data'!$E$29,0,10*ROW('Water Data'!E182)))</f>
        <v/>
      </c>
      <c r="BY188" s="292" t="str">
        <f ca="true">+IF(OFFSET('Water Data'!$F$27,0,10*ROW('Water Data'!F182))="","",OFFSET('Water Data'!$F$27,0,10*ROW('Water Data'!F182)))</f>
        <v/>
      </c>
      <c r="BZ188" s="292" t="str">
        <f ca="true">+IF(OFFSET('Water Data'!$F$28,0,10*ROW('Water Data'!F182))="","",OFFSET('Water Data'!$F$28,0,10*ROW('Water Data'!F182)))</f>
        <v/>
      </c>
      <c r="CA188" s="292" t="str">
        <f ca="true">+IF(OFFSET('Water Data'!$F$29,0,10*ROW('Water Data'!F182))="","",OFFSET('Water Data'!$F$29,0,10*ROW('Water Data'!F182)))</f>
        <v/>
      </c>
      <c r="CB188" s="292" t="str">
        <f ca="true">+IF(OFFSET('Water Data'!$G$27,0,10*ROW('Water Data'!G182))="","",OFFSET('Water Data'!$G$27,0,10*ROW('Water Data'!G182)))</f>
        <v/>
      </c>
      <c r="CC188" s="292" t="str">
        <f ca="true">+IF(OFFSET('Water Data'!$G$28,0,10*ROW('Water Data'!G182))="","",OFFSET('Water Data'!$G$28,0,10*ROW('Water Data'!G182)))</f>
        <v/>
      </c>
      <c r="CD188" s="292" t="str">
        <f ca="true">+IF(OFFSET('Water Data'!$G$29,0,10*ROW('Water Data'!G182))="","",OFFSET('Water Data'!$G$29,0,10*ROW('Water Data'!G182)))</f>
        <v/>
      </c>
      <c r="CE188" s="292" t="str">
        <f ca="true">+IF(OFFSET('Water Data'!$H$27,0,10*ROW('Water Data'!H182))="","",OFFSET('Water Data'!$H$27,0,10*ROW('Water Data'!H182)))</f>
        <v/>
      </c>
      <c r="CF188" s="292" t="str">
        <f ca="true">+IF(OFFSET('Water Data'!$H$28,0,10*ROW('Water Data'!H182))="","",OFFSET('Water Data'!$H$28,0,10*ROW('Water Data'!H182)))</f>
        <v/>
      </c>
      <c r="CG188" s="292" t="str">
        <f ca="true">+IF(OFFSET('Water Data'!$H$29,0,10*ROW('Water Data'!H182))="","",OFFSET('Water Data'!$H$29,0,10*ROW('Water Data'!H182)))</f>
        <v/>
      </c>
      <c r="CH188" s="292" t="str">
        <f ca="true">+IF(OFFSET('Water Data'!$I$27,0,10*ROW('Water Data'!I182))="","",OFFSET('Water Data'!$I$27,0,10*ROW('Water Data'!I182)))</f>
        <v/>
      </c>
      <c r="CI188" s="292" t="str">
        <f ca="true">+IF(OFFSET('Water Data'!$I$28,0,10*ROW('Water Data'!I182))="","",OFFSET('Water Data'!$I$28,0,10*ROW('Water Data'!I182)))</f>
        <v/>
      </c>
      <c r="CJ188" s="292" t="str">
        <f ca="true">+IF(OFFSET('Water Data'!$I$29,0,10*ROW('Water Data'!I182))="","",OFFSET('Water Data'!$I$29,0,10*ROW('Water Data'!I182)))</f>
        <v/>
      </c>
      <c r="CK188" s="292" t="str">
        <f ca="true">+IF(OFFSET('Sanitation Data'!$D$28,0,10*ROW('Sanitation Data'!D182))="","",OFFSET('Sanitation Data'!$D$28,0,10*ROW('Sanitation Data'!D182)))</f>
        <v/>
      </c>
      <c r="CL188" s="292" t="str">
        <f ca="true">+IF(OFFSET('Sanitation Data'!$D$29,0,10*ROW('Sanitation Data'!D182))="","",OFFSET('Sanitation Data'!$D$29,0,10*ROW('Sanitation Data'!D182)))</f>
        <v/>
      </c>
      <c r="CM188" s="292" t="str">
        <f ca="true">+IF(OFFSET('Sanitation Data'!$D$30,0,10*ROW('Sanitation Data'!D182))="","",OFFSET('Sanitation Data'!$D$30,0,10*ROW('Sanitation Data'!D182)))</f>
        <v/>
      </c>
      <c r="CN188" s="292" t="str">
        <f ca="true">+IF(OFFSET('Sanitation Data'!$D$31,0,10*ROW('Sanitation Data'!D182))="","",OFFSET('Sanitation Data'!$D$31,0,10*ROW('Sanitation Data'!D182)))</f>
        <v/>
      </c>
      <c r="CO188" s="292" t="str">
        <f ca="true">+IF(OFFSET('Sanitation Data'!$D$32,0,10*ROW('Sanitation Data'!D182))="","",OFFSET('Sanitation Data'!$D$32,0,10*ROW('Sanitation Data'!D182)))</f>
        <v/>
      </c>
      <c r="CP188" s="292" t="str">
        <f ca="true">+IF(OFFSET('Sanitation Data'!$E$28,0,10*ROW('Sanitation Data'!E182))="","",OFFSET('Sanitation Data'!$E$28,0,10*ROW('Sanitation Data'!E182)))</f>
        <v/>
      </c>
      <c r="CQ188" s="292" t="str">
        <f ca="true">+IF(OFFSET('Sanitation Data'!$E$29,0,10*ROW('Sanitation Data'!E182))="","",OFFSET('Sanitation Data'!$E$29,0,10*ROW('Sanitation Data'!E182)))</f>
        <v/>
      </c>
      <c r="CR188" s="292" t="str">
        <f ca="true">+IF(OFFSET('Sanitation Data'!$E$30,0,10*ROW('Sanitation Data'!E182))="","",OFFSET('Sanitation Data'!$E$30,0,10*ROW('Sanitation Data'!E182)))</f>
        <v/>
      </c>
      <c r="CS188" s="292" t="str">
        <f ca="true">+IF(OFFSET('Sanitation Data'!$E$31,0,10*ROW('Sanitation Data'!E182))="","",OFFSET('Sanitation Data'!$E$31,0,10*ROW('Sanitation Data'!E182)))</f>
        <v/>
      </c>
      <c r="CT188" s="292" t="str">
        <f ca="true">+IF(OFFSET('Sanitation Data'!$E$32,0,10*ROW('Sanitation Data'!E182))="","",OFFSET('Sanitation Data'!$E$32,0,10*ROW('Sanitation Data'!E182)))</f>
        <v/>
      </c>
      <c r="CU188" s="292" t="str">
        <f ca="true">+IF(OFFSET('Sanitation Data'!$F$28,0,10*ROW('Sanitation Data'!F182))="","",OFFSET('Sanitation Data'!$F$28,0,10*ROW('Sanitation Data'!F182)))</f>
        <v/>
      </c>
      <c r="CV188" s="292" t="str">
        <f ca="true">+IF(OFFSET('Sanitation Data'!$F$29,0,10*ROW('Sanitation Data'!F182))="","",OFFSET('Sanitation Data'!$F$29,0,10*ROW('Sanitation Data'!F182)))</f>
        <v/>
      </c>
      <c r="CW188" s="292" t="str">
        <f ca="true">+IF(OFFSET('Sanitation Data'!$F$30,0,10*ROW('Sanitation Data'!F182))="","",OFFSET('Sanitation Data'!$F$30,0,10*ROW('Sanitation Data'!F182)))</f>
        <v/>
      </c>
      <c r="CX188" s="292" t="str">
        <f ca="true">+IF(OFFSET('Sanitation Data'!$F$31,0,10*ROW('Sanitation Data'!F182))="","",OFFSET('Sanitation Data'!$F$31,0,10*ROW('Sanitation Data'!F182)))</f>
        <v/>
      </c>
      <c r="CY188" s="292" t="str">
        <f ca="true">+IF(OFFSET('Sanitation Data'!$F$32,0,10*ROW('Sanitation Data'!F182))="","",OFFSET('Sanitation Data'!$F$32,0,10*ROW('Sanitation Data'!F182)))</f>
        <v/>
      </c>
      <c r="CZ188" s="292" t="str">
        <f ca="true">+IF(OFFSET('Sanitation Data'!$G$28,0,10*ROW('Sanitation Data'!G182))="","",OFFSET('Sanitation Data'!$G$28,0,10*ROW('Sanitation Data'!G182)))</f>
        <v/>
      </c>
      <c r="DA188" s="292" t="str">
        <f ca="true">+IF(OFFSET('Sanitation Data'!$G$29,0,10*ROW('Sanitation Data'!G182))="","",OFFSET('Sanitation Data'!$G$29,0,10*ROW('Sanitation Data'!G182)))</f>
        <v/>
      </c>
      <c r="DB188" s="292" t="str">
        <f ca="true">+IF(OFFSET('Sanitation Data'!$G$30,0,10*ROW('Sanitation Data'!G182))="","",OFFSET('Sanitation Data'!$G$30,0,10*ROW('Sanitation Data'!G182)))</f>
        <v/>
      </c>
      <c r="DC188" s="292" t="str">
        <f ca="true">+IF(OFFSET('Sanitation Data'!$G$31,0,10*ROW('Sanitation Data'!G182))="","",OFFSET('Sanitation Data'!$G$31,0,10*ROW('Sanitation Data'!G182)))</f>
        <v/>
      </c>
      <c r="DD188" s="292" t="str">
        <f ca="true">+IF(OFFSET('Sanitation Data'!$G$32,0,10*ROW('Sanitation Data'!G182))="","",OFFSET('Sanitation Data'!$G$32,0,10*ROW('Sanitation Data'!G182)))</f>
        <v/>
      </c>
      <c r="DE188" s="292" t="str">
        <f ca="true">+IF(OFFSET('Sanitation Data'!$H$28,0,10*ROW('Sanitation Data'!H182))="","",OFFSET('Sanitation Data'!$H$28,0,10*ROW('Sanitation Data'!H182)))</f>
        <v/>
      </c>
      <c r="DF188" s="292" t="str">
        <f ca="true">+IF(OFFSET('Sanitation Data'!$H$29,0,10*ROW('Sanitation Data'!H182))="","",OFFSET('Sanitation Data'!$H$29,0,10*ROW('Sanitation Data'!H182)))</f>
        <v/>
      </c>
      <c r="DG188" s="292" t="str">
        <f ca="true">+IF(OFFSET('Sanitation Data'!$H$30,0,10*ROW('Sanitation Data'!H182))="","",OFFSET('Sanitation Data'!$H$30,0,10*ROW('Sanitation Data'!H182)))</f>
        <v/>
      </c>
      <c r="DH188" s="292" t="str">
        <f ca="true">+IF(OFFSET('Sanitation Data'!$H$31,0,10*ROW('Sanitation Data'!H182))="","",OFFSET('Sanitation Data'!$H$31,0,10*ROW('Sanitation Data'!H182)))</f>
        <v/>
      </c>
      <c r="DI188" s="292" t="str">
        <f ca="true">+IF(OFFSET('Sanitation Data'!$H$32,0,10*ROW('Sanitation Data'!H182))="","",OFFSET('Sanitation Data'!$H$32,0,10*ROW('Sanitation Data'!H182)))</f>
        <v/>
      </c>
      <c r="DJ188" s="292" t="str">
        <f ca="true">+IF(OFFSET('Sanitation Data'!$I$28,0,10*ROW('Sanitation Data'!I182))="","",OFFSET('Sanitation Data'!$I$28,0,10*ROW('Sanitation Data'!I182)))</f>
        <v/>
      </c>
      <c r="DK188" s="292" t="str">
        <f ca="true">+IF(OFFSET('Sanitation Data'!$I$29,0,10*ROW('Sanitation Data'!I182))="","",OFFSET('Sanitation Data'!$I$29,0,10*ROW('Sanitation Data'!I182)))</f>
        <v/>
      </c>
      <c r="DL188" s="292" t="str">
        <f ca="true">+IF(OFFSET('Sanitation Data'!$I$30,0,10*ROW('Sanitation Data'!I182))="","",OFFSET('Sanitation Data'!$I$30,0,10*ROW('Sanitation Data'!I182)))</f>
        <v/>
      </c>
      <c r="DM188" s="292" t="str">
        <f ca="true">+IF(OFFSET('Sanitation Data'!$I$31,0,10*ROW('Sanitation Data'!I182))="","",OFFSET('Sanitation Data'!$I$31,0,10*ROW('Sanitation Data'!I182)))</f>
        <v/>
      </c>
      <c r="DN188" s="292" t="str">
        <f ca="true">+IF(OFFSET('Sanitation Data'!$I$32,0,10*ROW('Sanitation Data'!I182))="","",OFFSET('Sanitation Data'!$I$32,0,10*ROW('Sanitation Data'!I182)))</f>
        <v/>
      </c>
      <c r="DO188" s="292" t="str">
        <f ca="true">+IF(OFFSET('Hygiene Data'!$D$11,0,10*ROW('Hygiene Data'!D182))="","",OFFSET('Hygiene Data'!$D$11,0,10*ROW('Hygiene Data'!D182)))</f>
        <v/>
      </c>
      <c r="DP188" s="292" t="str">
        <f ca="true">+IF(OFFSET('Hygiene Data'!$D$12,0,10*ROW('Hygiene Data'!D182))="","",OFFSET('Hygiene Data'!$D$12,0,10*ROW('Hygiene Data'!D182)))</f>
        <v/>
      </c>
      <c r="DQ188" s="292" t="str">
        <f ca="true">+IF(OFFSET('Hygiene Data'!$D$13,0,10*ROW('Hygiene Data'!D182))="","",OFFSET('Hygiene Data'!$D$13,0,10*ROW('Hygiene Data'!D182)))</f>
        <v/>
      </c>
      <c r="DR188" s="292" t="str">
        <f ca="true">+IF(OFFSET('Hygiene Data'!$E$11,0,10*ROW('Hygiene Data'!E182))="","",OFFSET('Hygiene Data'!$E$11,0,10*ROW('Hygiene Data'!E182)))</f>
        <v/>
      </c>
      <c r="DS188" s="292" t="str">
        <f ca="true">+IF(OFFSET('Hygiene Data'!$E$12,0,10*ROW('Hygiene Data'!E182))="","",OFFSET('Hygiene Data'!$E$12,0,10*ROW('Hygiene Data'!E182)))</f>
        <v/>
      </c>
      <c r="DT188" s="292" t="str">
        <f ca="true">+IF(OFFSET('Hygiene Data'!$E$13,0,10*ROW('Hygiene Data'!E182))="","",OFFSET('Hygiene Data'!$E$13,0,10*ROW('Hygiene Data'!E182)))</f>
        <v/>
      </c>
      <c r="DU188" s="292" t="str">
        <f ca="true">+IF(OFFSET('Hygiene Data'!$F$11,0,10*ROW('Hygiene Data'!F182))="","",OFFSET('Hygiene Data'!$F$11,0,10*ROW('Hygiene Data'!F182)))</f>
        <v/>
      </c>
      <c r="DV188" s="292" t="str">
        <f ca="true">+IF(OFFSET('Hygiene Data'!$F$12,0,10*ROW('Hygiene Data'!F182))="","",OFFSET('Hygiene Data'!$F$12,0,10*ROW('Hygiene Data'!F182)))</f>
        <v/>
      </c>
      <c r="DW188" s="292" t="str">
        <f ca="true">+IF(OFFSET('Hygiene Data'!$F$13,0,10*ROW('Hygiene Data'!F182))="","",OFFSET('Hygiene Data'!$F$13,0,10*ROW('Hygiene Data'!F182)))</f>
        <v/>
      </c>
      <c r="DX188" s="292" t="str">
        <f ca="true">+IF(OFFSET('Hygiene Data'!$G$11,0,10*ROW('Hygiene Data'!G182))="","",OFFSET('Hygiene Data'!$G$11,0,10*ROW('Hygiene Data'!G182)))</f>
        <v/>
      </c>
      <c r="DY188" s="292" t="str">
        <f ca="true">+IF(OFFSET('Hygiene Data'!$G$12,0,10*ROW('Hygiene Data'!G182))="","",OFFSET('Hygiene Data'!$G$12,0,10*ROW('Hygiene Data'!G182)))</f>
        <v/>
      </c>
      <c r="DZ188" s="292" t="str">
        <f ca="true">+IF(OFFSET('Hygiene Data'!$G$13,0,10*ROW('Hygiene Data'!G182))="","",OFFSET('Hygiene Data'!$G$13,0,10*ROW('Hygiene Data'!G182)))</f>
        <v/>
      </c>
      <c r="EA188" s="292" t="str">
        <f ca="true">+IF(OFFSET('Hygiene Data'!$H$11,0,10*ROW('Hygiene Data'!H182))="","",OFFSET('Hygiene Data'!$H$11,0,10*ROW('Hygiene Data'!H182)))</f>
        <v/>
      </c>
      <c r="EB188" s="292" t="str">
        <f ca="true">+IF(OFFSET('Hygiene Data'!$H$12,0,10*ROW('Hygiene Data'!H182))="","",OFFSET('Hygiene Data'!$H$12,0,10*ROW('Hygiene Data'!H182)))</f>
        <v/>
      </c>
      <c r="EC188" s="292" t="str">
        <f ca="true">+IF(OFFSET('Hygiene Data'!$H$13,0,10*ROW('Hygiene Data'!H182))="","",OFFSET('Hygiene Data'!$H$13,0,10*ROW('Hygiene Data'!H182)))</f>
        <v/>
      </c>
      <c r="ED188" s="292" t="str">
        <f ca="true">+IF(OFFSET('Hygiene Data'!$I$11,0,10*ROW('Hygiene Data'!I182))="","",OFFSET('Hygiene Data'!$I$11,0,10*ROW('Hygiene Data'!I182)))</f>
        <v/>
      </c>
      <c r="EE188" s="292" t="str">
        <f ca="true">+IF(OFFSET('Hygiene Data'!$I$12,0,10*ROW('Hygiene Data'!I182))="","",OFFSET('Hygiene Data'!$I$12,0,10*ROW('Hygiene Data'!I182)))</f>
        <v/>
      </c>
      <c r="EF188" s="29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8"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2"/>
      <c r="BS189" s="292" t="str">
        <f ca="true">+IF(OFFSET('Water Data'!$D$27,0,10*ROW('Water Data'!D183))="","",OFFSET('Water Data'!$D$27,0,10*ROW('Water Data'!D183)))</f>
        <v/>
      </c>
      <c r="BT189" s="292" t="str">
        <f ca="true">+IF(OFFSET('Water Data'!$D$28,0,10*ROW('Water Data'!D183))="","",OFFSET('Water Data'!$D$28,0,10*ROW('Water Data'!D183)))</f>
        <v/>
      </c>
      <c r="BU189" s="292" t="str">
        <f ca="true">+IF(OFFSET('Water Data'!$D$29,0,10*ROW('Water Data'!D183))="","",OFFSET('Water Data'!$D$29,0,10*ROW('Water Data'!D183)))</f>
        <v/>
      </c>
      <c r="BV189" s="292" t="str">
        <f ca="true">+IF(OFFSET('Water Data'!$E$27,0,10*ROW('Water Data'!E183))="","",OFFSET('Water Data'!$E$27,0,10*ROW('Water Data'!E183)))</f>
        <v/>
      </c>
      <c r="BW189" s="292" t="str">
        <f ca="true">+IF(OFFSET('Water Data'!$E$28,0,10*ROW('Water Data'!E183))="","",OFFSET('Water Data'!$E$28,0,10*ROW('Water Data'!E183)))</f>
        <v/>
      </c>
      <c r="BX189" s="292" t="str">
        <f ca="true">+IF(OFFSET('Water Data'!$E$29,0,10*ROW('Water Data'!E183))="","",OFFSET('Water Data'!$E$29,0,10*ROW('Water Data'!E183)))</f>
        <v/>
      </c>
      <c r="BY189" s="292" t="str">
        <f ca="true">+IF(OFFSET('Water Data'!$F$27,0,10*ROW('Water Data'!F183))="","",OFFSET('Water Data'!$F$27,0,10*ROW('Water Data'!F183)))</f>
        <v/>
      </c>
      <c r="BZ189" s="292" t="str">
        <f ca="true">+IF(OFFSET('Water Data'!$F$28,0,10*ROW('Water Data'!F183))="","",OFFSET('Water Data'!$F$28,0,10*ROW('Water Data'!F183)))</f>
        <v/>
      </c>
      <c r="CA189" s="292" t="str">
        <f ca="true">+IF(OFFSET('Water Data'!$F$29,0,10*ROW('Water Data'!F183))="","",OFFSET('Water Data'!$F$29,0,10*ROW('Water Data'!F183)))</f>
        <v/>
      </c>
      <c r="CB189" s="292" t="str">
        <f ca="true">+IF(OFFSET('Water Data'!$G$27,0,10*ROW('Water Data'!G183))="","",OFFSET('Water Data'!$G$27,0,10*ROW('Water Data'!G183)))</f>
        <v/>
      </c>
      <c r="CC189" s="292" t="str">
        <f ca="true">+IF(OFFSET('Water Data'!$G$28,0,10*ROW('Water Data'!G183))="","",OFFSET('Water Data'!$G$28,0,10*ROW('Water Data'!G183)))</f>
        <v/>
      </c>
      <c r="CD189" s="292" t="str">
        <f ca="true">+IF(OFFSET('Water Data'!$G$29,0,10*ROW('Water Data'!G183))="","",OFFSET('Water Data'!$G$29,0,10*ROW('Water Data'!G183)))</f>
        <v/>
      </c>
      <c r="CE189" s="292" t="str">
        <f ca="true">+IF(OFFSET('Water Data'!$H$27,0,10*ROW('Water Data'!H183))="","",OFFSET('Water Data'!$H$27,0,10*ROW('Water Data'!H183)))</f>
        <v/>
      </c>
      <c r="CF189" s="292" t="str">
        <f ca="true">+IF(OFFSET('Water Data'!$H$28,0,10*ROW('Water Data'!H183))="","",OFFSET('Water Data'!$H$28,0,10*ROW('Water Data'!H183)))</f>
        <v/>
      </c>
      <c r="CG189" s="292" t="str">
        <f ca="true">+IF(OFFSET('Water Data'!$H$29,0,10*ROW('Water Data'!H183))="","",OFFSET('Water Data'!$H$29,0,10*ROW('Water Data'!H183)))</f>
        <v/>
      </c>
      <c r="CH189" s="292" t="str">
        <f ca="true">+IF(OFFSET('Water Data'!$I$27,0,10*ROW('Water Data'!I183))="","",OFFSET('Water Data'!$I$27,0,10*ROW('Water Data'!I183)))</f>
        <v/>
      </c>
      <c r="CI189" s="292" t="str">
        <f ca="true">+IF(OFFSET('Water Data'!$I$28,0,10*ROW('Water Data'!I183))="","",OFFSET('Water Data'!$I$28,0,10*ROW('Water Data'!I183)))</f>
        <v/>
      </c>
      <c r="CJ189" s="292" t="str">
        <f ca="true">+IF(OFFSET('Water Data'!$I$29,0,10*ROW('Water Data'!I183))="","",OFFSET('Water Data'!$I$29,0,10*ROW('Water Data'!I183)))</f>
        <v/>
      </c>
      <c r="CK189" s="292" t="str">
        <f ca="true">+IF(OFFSET('Sanitation Data'!$D$28,0,10*ROW('Sanitation Data'!D183))="","",OFFSET('Sanitation Data'!$D$28,0,10*ROW('Sanitation Data'!D183)))</f>
        <v/>
      </c>
      <c r="CL189" s="292" t="str">
        <f ca="true">+IF(OFFSET('Sanitation Data'!$D$29,0,10*ROW('Sanitation Data'!D183))="","",OFFSET('Sanitation Data'!$D$29,0,10*ROW('Sanitation Data'!D183)))</f>
        <v/>
      </c>
      <c r="CM189" s="292" t="str">
        <f ca="true">+IF(OFFSET('Sanitation Data'!$D$30,0,10*ROW('Sanitation Data'!D183))="","",OFFSET('Sanitation Data'!$D$30,0,10*ROW('Sanitation Data'!D183)))</f>
        <v/>
      </c>
      <c r="CN189" s="292" t="str">
        <f ca="true">+IF(OFFSET('Sanitation Data'!$D$31,0,10*ROW('Sanitation Data'!D183))="","",OFFSET('Sanitation Data'!$D$31,0,10*ROW('Sanitation Data'!D183)))</f>
        <v/>
      </c>
      <c r="CO189" s="292" t="str">
        <f ca="true">+IF(OFFSET('Sanitation Data'!$D$32,0,10*ROW('Sanitation Data'!D183))="","",OFFSET('Sanitation Data'!$D$32,0,10*ROW('Sanitation Data'!D183)))</f>
        <v/>
      </c>
      <c r="CP189" s="292" t="str">
        <f ca="true">+IF(OFFSET('Sanitation Data'!$E$28,0,10*ROW('Sanitation Data'!E183))="","",OFFSET('Sanitation Data'!$E$28,0,10*ROW('Sanitation Data'!E183)))</f>
        <v/>
      </c>
      <c r="CQ189" s="292" t="str">
        <f ca="true">+IF(OFFSET('Sanitation Data'!$E$29,0,10*ROW('Sanitation Data'!E183))="","",OFFSET('Sanitation Data'!$E$29,0,10*ROW('Sanitation Data'!E183)))</f>
        <v/>
      </c>
      <c r="CR189" s="292" t="str">
        <f ca="true">+IF(OFFSET('Sanitation Data'!$E$30,0,10*ROW('Sanitation Data'!E183))="","",OFFSET('Sanitation Data'!$E$30,0,10*ROW('Sanitation Data'!E183)))</f>
        <v/>
      </c>
      <c r="CS189" s="292" t="str">
        <f ca="true">+IF(OFFSET('Sanitation Data'!$E$31,0,10*ROW('Sanitation Data'!E183))="","",OFFSET('Sanitation Data'!$E$31,0,10*ROW('Sanitation Data'!E183)))</f>
        <v/>
      </c>
      <c r="CT189" s="292" t="str">
        <f ca="true">+IF(OFFSET('Sanitation Data'!$E$32,0,10*ROW('Sanitation Data'!E183))="","",OFFSET('Sanitation Data'!$E$32,0,10*ROW('Sanitation Data'!E183)))</f>
        <v/>
      </c>
      <c r="CU189" s="292" t="str">
        <f ca="true">+IF(OFFSET('Sanitation Data'!$F$28,0,10*ROW('Sanitation Data'!F183))="","",OFFSET('Sanitation Data'!$F$28,0,10*ROW('Sanitation Data'!F183)))</f>
        <v/>
      </c>
      <c r="CV189" s="292" t="str">
        <f ca="true">+IF(OFFSET('Sanitation Data'!$F$29,0,10*ROW('Sanitation Data'!F183))="","",OFFSET('Sanitation Data'!$F$29,0,10*ROW('Sanitation Data'!F183)))</f>
        <v/>
      </c>
      <c r="CW189" s="292" t="str">
        <f ca="true">+IF(OFFSET('Sanitation Data'!$F$30,0,10*ROW('Sanitation Data'!F183))="","",OFFSET('Sanitation Data'!$F$30,0,10*ROW('Sanitation Data'!F183)))</f>
        <v/>
      </c>
      <c r="CX189" s="292" t="str">
        <f ca="true">+IF(OFFSET('Sanitation Data'!$F$31,0,10*ROW('Sanitation Data'!F183))="","",OFFSET('Sanitation Data'!$F$31,0,10*ROW('Sanitation Data'!F183)))</f>
        <v/>
      </c>
      <c r="CY189" s="292" t="str">
        <f ca="true">+IF(OFFSET('Sanitation Data'!$F$32,0,10*ROW('Sanitation Data'!F183))="","",OFFSET('Sanitation Data'!$F$32,0,10*ROW('Sanitation Data'!F183)))</f>
        <v/>
      </c>
      <c r="CZ189" s="292" t="str">
        <f ca="true">+IF(OFFSET('Sanitation Data'!$G$28,0,10*ROW('Sanitation Data'!G183))="","",OFFSET('Sanitation Data'!$G$28,0,10*ROW('Sanitation Data'!G183)))</f>
        <v/>
      </c>
      <c r="DA189" s="292" t="str">
        <f ca="true">+IF(OFFSET('Sanitation Data'!$G$29,0,10*ROW('Sanitation Data'!G183))="","",OFFSET('Sanitation Data'!$G$29,0,10*ROW('Sanitation Data'!G183)))</f>
        <v/>
      </c>
      <c r="DB189" s="292" t="str">
        <f ca="true">+IF(OFFSET('Sanitation Data'!$G$30,0,10*ROW('Sanitation Data'!G183))="","",OFFSET('Sanitation Data'!$G$30,0,10*ROW('Sanitation Data'!G183)))</f>
        <v/>
      </c>
      <c r="DC189" s="292" t="str">
        <f ca="true">+IF(OFFSET('Sanitation Data'!$G$31,0,10*ROW('Sanitation Data'!G183))="","",OFFSET('Sanitation Data'!$G$31,0,10*ROW('Sanitation Data'!G183)))</f>
        <v/>
      </c>
      <c r="DD189" s="292" t="str">
        <f ca="true">+IF(OFFSET('Sanitation Data'!$G$32,0,10*ROW('Sanitation Data'!G183))="","",OFFSET('Sanitation Data'!$G$32,0,10*ROW('Sanitation Data'!G183)))</f>
        <v/>
      </c>
      <c r="DE189" s="292" t="str">
        <f ca="true">+IF(OFFSET('Sanitation Data'!$H$28,0,10*ROW('Sanitation Data'!H183))="","",OFFSET('Sanitation Data'!$H$28,0,10*ROW('Sanitation Data'!H183)))</f>
        <v/>
      </c>
      <c r="DF189" s="292" t="str">
        <f ca="true">+IF(OFFSET('Sanitation Data'!$H$29,0,10*ROW('Sanitation Data'!H183))="","",OFFSET('Sanitation Data'!$H$29,0,10*ROW('Sanitation Data'!H183)))</f>
        <v/>
      </c>
      <c r="DG189" s="292" t="str">
        <f ca="true">+IF(OFFSET('Sanitation Data'!$H$30,0,10*ROW('Sanitation Data'!H183))="","",OFFSET('Sanitation Data'!$H$30,0,10*ROW('Sanitation Data'!H183)))</f>
        <v/>
      </c>
      <c r="DH189" s="292" t="str">
        <f ca="true">+IF(OFFSET('Sanitation Data'!$H$31,0,10*ROW('Sanitation Data'!H183))="","",OFFSET('Sanitation Data'!$H$31,0,10*ROW('Sanitation Data'!H183)))</f>
        <v/>
      </c>
      <c r="DI189" s="292" t="str">
        <f ca="true">+IF(OFFSET('Sanitation Data'!$H$32,0,10*ROW('Sanitation Data'!H183))="","",OFFSET('Sanitation Data'!$H$32,0,10*ROW('Sanitation Data'!H183)))</f>
        <v/>
      </c>
      <c r="DJ189" s="292" t="str">
        <f ca="true">+IF(OFFSET('Sanitation Data'!$I$28,0,10*ROW('Sanitation Data'!I183))="","",OFFSET('Sanitation Data'!$I$28,0,10*ROW('Sanitation Data'!I183)))</f>
        <v/>
      </c>
      <c r="DK189" s="292" t="str">
        <f ca="true">+IF(OFFSET('Sanitation Data'!$I$29,0,10*ROW('Sanitation Data'!I183))="","",OFFSET('Sanitation Data'!$I$29,0,10*ROW('Sanitation Data'!I183)))</f>
        <v/>
      </c>
      <c r="DL189" s="292" t="str">
        <f ca="true">+IF(OFFSET('Sanitation Data'!$I$30,0,10*ROW('Sanitation Data'!I183))="","",OFFSET('Sanitation Data'!$I$30,0,10*ROW('Sanitation Data'!I183)))</f>
        <v/>
      </c>
      <c r="DM189" s="292" t="str">
        <f ca="true">+IF(OFFSET('Sanitation Data'!$I$31,0,10*ROW('Sanitation Data'!I183))="","",OFFSET('Sanitation Data'!$I$31,0,10*ROW('Sanitation Data'!I183)))</f>
        <v/>
      </c>
      <c r="DN189" s="292" t="str">
        <f ca="true">+IF(OFFSET('Sanitation Data'!$I$32,0,10*ROW('Sanitation Data'!I183))="","",OFFSET('Sanitation Data'!$I$32,0,10*ROW('Sanitation Data'!I183)))</f>
        <v/>
      </c>
      <c r="DO189" s="292" t="str">
        <f ca="true">+IF(OFFSET('Hygiene Data'!$D$11,0,10*ROW('Hygiene Data'!D183))="","",OFFSET('Hygiene Data'!$D$11,0,10*ROW('Hygiene Data'!D183)))</f>
        <v/>
      </c>
      <c r="DP189" s="292" t="str">
        <f ca="true">+IF(OFFSET('Hygiene Data'!$D$12,0,10*ROW('Hygiene Data'!D183))="","",OFFSET('Hygiene Data'!$D$12,0,10*ROW('Hygiene Data'!D183)))</f>
        <v/>
      </c>
      <c r="DQ189" s="292" t="str">
        <f ca="true">+IF(OFFSET('Hygiene Data'!$D$13,0,10*ROW('Hygiene Data'!D183))="","",OFFSET('Hygiene Data'!$D$13,0,10*ROW('Hygiene Data'!D183)))</f>
        <v/>
      </c>
      <c r="DR189" s="292" t="str">
        <f ca="true">+IF(OFFSET('Hygiene Data'!$E$11,0,10*ROW('Hygiene Data'!E183))="","",OFFSET('Hygiene Data'!$E$11,0,10*ROW('Hygiene Data'!E183)))</f>
        <v/>
      </c>
      <c r="DS189" s="292" t="str">
        <f ca="true">+IF(OFFSET('Hygiene Data'!$E$12,0,10*ROW('Hygiene Data'!E183))="","",OFFSET('Hygiene Data'!$E$12,0,10*ROW('Hygiene Data'!E183)))</f>
        <v/>
      </c>
      <c r="DT189" s="292" t="str">
        <f ca="true">+IF(OFFSET('Hygiene Data'!$E$13,0,10*ROW('Hygiene Data'!E183))="","",OFFSET('Hygiene Data'!$E$13,0,10*ROW('Hygiene Data'!E183)))</f>
        <v/>
      </c>
      <c r="DU189" s="292" t="str">
        <f ca="true">+IF(OFFSET('Hygiene Data'!$F$11,0,10*ROW('Hygiene Data'!F183))="","",OFFSET('Hygiene Data'!$F$11,0,10*ROW('Hygiene Data'!F183)))</f>
        <v/>
      </c>
      <c r="DV189" s="292" t="str">
        <f ca="true">+IF(OFFSET('Hygiene Data'!$F$12,0,10*ROW('Hygiene Data'!F183))="","",OFFSET('Hygiene Data'!$F$12,0,10*ROW('Hygiene Data'!F183)))</f>
        <v/>
      </c>
      <c r="DW189" s="292" t="str">
        <f ca="true">+IF(OFFSET('Hygiene Data'!$F$13,0,10*ROW('Hygiene Data'!F183))="","",OFFSET('Hygiene Data'!$F$13,0,10*ROW('Hygiene Data'!F183)))</f>
        <v/>
      </c>
      <c r="DX189" s="292" t="str">
        <f ca="true">+IF(OFFSET('Hygiene Data'!$G$11,0,10*ROW('Hygiene Data'!G183))="","",OFFSET('Hygiene Data'!$G$11,0,10*ROW('Hygiene Data'!G183)))</f>
        <v/>
      </c>
      <c r="DY189" s="292" t="str">
        <f ca="true">+IF(OFFSET('Hygiene Data'!$G$12,0,10*ROW('Hygiene Data'!G183))="","",OFFSET('Hygiene Data'!$G$12,0,10*ROW('Hygiene Data'!G183)))</f>
        <v/>
      </c>
      <c r="DZ189" s="292" t="str">
        <f ca="true">+IF(OFFSET('Hygiene Data'!$G$13,0,10*ROW('Hygiene Data'!G183))="","",OFFSET('Hygiene Data'!$G$13,0,10*ROW('Hygiene Data'!G183)))</f>
        <v/>
      </c>
      <c r="EA189" s="292" t="str">
        <f ca="true">+IF(OFFSET('Hygiene Data'!$H$11,0,10*ROW('Hygiene Data'!H183))="","",OFFSET('Hygiene Data'!$H$11,0,10*ROW('Hygiene Data'!H183)))</f>
        <v/>
      </c>
      <c r="EB189" s="292" t="str">
        <f ca="true">+IF(OFFSET('Hygiene Data'!$H$12,0,10*ROW('Hygiene Data'!H183))="","",OFFSET('Hygiene Data'!$H$12,0,10*ROW('Hygiene Data'!H183)))</f>
        <v/>
      </c>
      <c r="EC189" s="292" t="str">
        <f ca="true">+IF(OFFSET('Hygiene Data'!$H$13,0,10*ROW('Hygiene Data'!H183))="","",OFFSET('Hygiene Data'!$H$13,0,10*ROW('Hygiene Data'!H183)))</f>
        <v/>
      </c>
      <c r="ED189" s="292" t="str">
        <f ca="true">+IF(OFFSET('Hygiene Data'!$I$11,0,10*ROW('Hygiene Data'!I183))="","",OFFSET('Hygiene Data'!$I$11,0,10*ROW('Hygiene Data'!I183)))</f>
        <v/>
      </c>
      <c r="EE189" s="292" t="str">
        <f ca="true">+IF(OFFSET('Hygiene Data'!$I$12,0,10*ROW('Hygiene Data'!I183))="","",OFFSET('Hygiene Data'!$I$12,0,10*ROW('Hygiene Data'!I183)))</f>
        <v/>
      </c>
      <c r="EF189" s="29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8"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2"/>
      <c r="BS190" s="292" t="str">
        <f ca="true">+IF(OFFSET('Water Data'!$D$27,0,10*ROW('Water Data'!D184))="","",OFFSET('Water Data'!$D$27,0,10*ROW('Water Data'!D184)))</f>
        <v/>
      </c>
      <c r="BT190" s="292" t="str">
        <f ca="true">+IF(OFFSET('Water Data'!$D$28,0,10*ROW('Water Data'!D184))="","",OFFSET('Water Data'!$D$28,0,10*ROW('Water Data'!D184)))</f>
        <v/>
      </c>
      <c r="BU190" s="292" t="str">
        <f ca="true">+IF(OFFSET('Water Data'!$D$29,0,10*ROW('Water Data'!D184))="","",OFFSET('Water Data'!$D$29,0,10*ROW('Water Data'!D184)))</f>
        <v/>
      </c>
      <c r="BV190" s="292" t="str">
        <f ca="true">+IF(OFFSET('Water Data'!$E$27,0,10*ROW('Water Data'!E184))="","",OFFSET('Water Data'!$E$27,0,10*ROW('Water Data'!E184)))</f>
        <v/>
      </c>
      <c r="BW190" s="292" t="str">
        <f ca="true">+IF(OFFSET('Water Data'!$E$28,0,10*ROW('Water Data'!E184))="","",OFFSET('Water Data'!$E$28,0,10*ROW('Water Data'!E184)))</f>
        <v/>
      </c>
      <c r="BX190" s="292" t="str">
        <f ca="true">+IF(OFFSET('Water Data'!$E$29,0,10*ROW('Water Data'!E184))="","",OFFSET('Water Data'!$E$29,0,10*ROW('Water Data'!E184)))</f>
        <v/>
      </c>
      <c r="BY190" s="292" t="str">
        <f ca="true">+IF(OFFSET('Water Data'!$F$27,0,10*ROW('Water Data'!F184))="","",OFFSET('Water Data'!$F$27,0,10*ROW('Water Data'!F184)))</f>
        <v/>
      </c>
      <c r="BZ190" s="292" t="str">
        <f ca="true">+IF(OFFSET('Water Data'!$F$28,0,10*ROW('Water Data'!F184))="","",OFFSET('Water Data'!$F$28,0,10*ROW('Water Data'!F184)))</f>
        <v/>
      </c>
      <c r="CA190" s="292" t="str">
        <f ca="true">+IF(OFFSET('Water Data'!$F$29,0,10*ROW('Water Data'!F184))="","",OFFSET('Water Data'!$F$29,0,10*ROW('Water Data'!F184)))</f>
        <v/>
      </c>
      <c r="CB190" s="292" t="str">
        <f ca="true">+IF(OFFSET('Water Data'!$G$27,0,10*ROW('Water Data'!G184))="","",OFFSET('Water Data'!$G$27,0,10*ROW('Water Data'!G184)))</f>
        <v/>
      </c>
      <c r="CC190" s="292" t="str">
        <f ca="true">+IF(OFFSET('Water Data'!$G$28,0,10*ROW('Water Data'!G184))="","",OFFSET('Water Data'!$G$28,0,10*ROW('Water Data'!G184)))</f>
        <v/>
      </c>
      <c r="CD190" s="292" t="str">
        <f ca="true">+IF(OFFSET('Water Data'!$G$29,0,10*ROW('Water Data'!G184))="","",OFFSET('Water Data'!$G$29,0,10*ROW('Water Data'!G184)))</f>
        <v/>
      </c>
      <c r="CE190" s="292" t="str">
        <f ca="true">+IF(OFFSET('Water Data'!$H$27,0,10*ROW('Water Data'!H184))="","",OFFSET('Water Data'!$H$27,0,10*ROW('Water Data'!H184)))</f>
        <v/>
      </c>
      <c r="CF190" s="292" t="str">
        <f ca="true">+IF(OFFSET('Water Data'!$H$28,0,10*ROW('Water Data'!H184))="","",OFFSET('Water Data'!$H$28,0,10*ROW('Water Data'!H184)))</f>
        <v/>
      </c>
      <c r="CG190" s="292" t="str">
        <f ca="true">+IF(OFFSET('Water Data'!$H$29,0,10*ROW('Water Data'!H184))="","",OFFSET('Water Data'!$H$29,0,10*ROW('Water Data'!H184)))</f>
        <v/>
      </c>
      <c r="CH190" s="292" t="str">
        <f ca="true">+IF(OFFSET('Water Data'!$I$27,0,10*ROW('Water Data'!I184))="","",OFFSET('Water Data'!$I$27,0,10*ROW('Water Data'!I184)))</f>
        <v/>
      </c>
      <c r="CI190" s="292" t="str">
        <f ca="true">+IF(OFFSET('Water Data'!$I$28,0,10*ROW('Water Data'!I184))="","",OFFSET('Water Data'!$I$28,0,10*ROW('Water Data'!I184)))</f>
        <v/>
      </c>
      <c r="CJ190" s="292" t="str">
        <f ca="true">+IF(OFFSET('Water Data'!$I$29,0,10*ROW('Water Data'!I184))="","",OFFSET('Water Data'!$I$29,0,10*ROW('Water Data'!I184)))</f>
        <v/>
      </c>
      <c r="CK190" s="292" t="str">
        <f ca="true">+IF(OFFSET('Sanitation Data'!$D$28,0,10*ROW('Sanitation Data'!D184))="","",OFFSET('Sanitation Data'!$D$28,0,10*ROW('Sanitation Data'!D184)))</f>
        <v/>
      </c>
      <c r="CL190" s="292" t="str">
        <f ca="true">+IF(OFFSET('Sanitation Data'!$D$29,0,10*ROW('Sanitation Data'!D184))="","",OFFSET('Sanitation Data'!$D$29,0,10*ROW('Sanitation Data'!D184)))</f>
        <v/>
      </c>
      <c r="CM190" s="292" t="str">
        <f ca="true">+IF(OFFSET('Sanitation Data'!$D$30,0,10*ROW('Sanitation Data'!D184))="","",OFFSET('Sanitation Data'!$D$30,0,10*ROW('Sanitation Data'!D184)))</f>
        <v/>
      </c>
      <c r="CN190" s="292" t="str">
        <f ca="true">+IF(OFFSET('Sanitation Data'!$D$31,0,10*ROW('Sanitation Data'!D184))="","",OFFSET('Sanitation Data'!$D$31,0,10*ROW('Sanitation Data'!D184)))</f>
        <v/>
      </c>
      <c r="CO190" s="292" t="str">
        <f ca="true">+IF(OFFSET('Sanitation Data'!$D$32,0,10*ROW('Sanitation Data'!D184))="","",OFFSET('Sanitation Data'!$D$32,0,10*ROW('Sanitation Data'!D184)))</f>
        <v/>
      </c>
      <c r="CP190" s="292" t="str">
        <f ca="true">+IF(OFFSET('Sanitation Data'!$E$28,0,10*ROW('Sanitation Data'!E184))="","",OFFSET('Sanitation Data'!$E$28,0,10*ROW('Sanitation Data'!E184)))</f>
        <v/>
      </c>
      <c r="CQ190" s="292" t="str">
        <f ca="true">+IF(OFFSET('Sanitation Data'!$E$29,0,10*ROW('Sanitation Data'!E184))="","",OFFSET('Sanitation Data'!$E$29,0,10*ROW('Sanitation Data'!E184)))</f>
        <v/>
      </c>
      <c r="CR190" s="292" t="str">
        <f ca="true">+IF(OFFSET('Sanitation Data'!$E$30,0,10*ROW('Sanitation Data'!E184))="","",OFFSET('Sanitation Data'!$E$30,0,10*ROW('Sanitation Data'!E184)))</f>
        <v/>
      </c>
      <c r="CS190" s="292" t="str">
        <f ca="true">+IF(OFFSET('Sanitation Data'!$E$31,0,10*ROW('Sanitation Data'!E184))="","",OFFSET('Sanitation Data'!$E$31,0,10*ROW('Sanitation Data'!E184)))</f>
        <v/>
      </c>
      <c r="CT190" s="292" t="str">
        <f ca="true">+IF(OFFSET('Sanitation Data'!$E$32,0,10*ROW('Sanitation Data'!E184))="","",OFFSET('Sanitation Data'!$E$32,0,10*ROW('Sanitation Data'!E184)))</f>
        <v/>
      </c>
      <c r="CU190" s="292" t="str">
        <f ca="true">+IF(OFFSET('Sanitation Data'!$F$28,0,10*ROW('Sanitation Data'!F184))="","",OFFSET('Sanitation Data'!$F$28,0,10*ROW('Sanitation Data'!F184)))</f>
        <v/>
      </c>
      <c r="CV190" s="292" t="str">
        <f ca="true">+IF(OFFSET('Sanitation Data'!$F$29,0,10*ROW('Sanitation Data'!F184))="","",OFFSET('Sanitation Data'!$F$29,0,10*ROW('Sanitation Data'!F184)))</f>
        <v/>
      </c>
      <c r="CW190" s="292" t="str">
        <f ca="true">+IF(OFFSET('Sanitation Data'!$F$30,0,10*ROW('Sanitation Data'!F184))="","",OFFSET('Sanitation Data'!$F$30,0,10*ROW('Sanitation Data'!F184)))</f>
        <v/>
      </c>
      <c r="CX190" s="292" t="str">
        <f ca="true">+IF(OFFSET('Sanitation Data'!$F$31,0,10*ROW('Sanitation Data'!F184))="","",OFFSET('Sanitation Data'!$F$31,0,10*ROW('Sanitation Data'!F184)))</f>
        <v/>
      </c>
      <c r="CY190" s="292" t="str">
        <f ca="true">+IF(OFFSET('Sanitation Data'!$F$32,0,10*ROW('Sanitation Data'!F184))="","",OFFSET('Sanitation Data'!$F$32,0,10*ROW('Sanitation Data'!F184)))</f>
        <v/>
      </c>
      <c r="CZ190" s="292" t="str">
        <f ca="true">+IF(OFFSET('Sanitation Data'!$G$28,0,10*ROW('Sanitation Data'!G184))="","",OFFSET('Sanitation Data'!$G$28,0,10*ROW('Sanitation Data'!G184)))</f>
        <v/>
      </c>
      <c r="DA190" s="292" t="str">
        <f ca="true">+IF(OFFSET('Sanitation Data'!$G$29,0,10*ROW('Sanitation Data'!G184))="","",OFFSET('Sanitation Data'!$G$29,0,10*ROW('Sanitation Data'!G184)))</f>
        <v/>
      </c>
      <c r="DB190" s="292" t="str">
        <f ca="true">+IF(OFFSET('Sanitation Data'!$G$30,0,10*ROW('Sanitation Data'!G184))="","",OFFSET('Sanitation Data'!$G$30,0,10*ROW('Sanitation Data'!G184)))</f>
        <v/>
      </c>
      <c r="DC190" s="292" t="str">
        <f ca="true">+IF(OFFSET('Sanitation Data'!$G$31,0,10*ROW('Sanitation Data'!G184))="","",OFFSET('Sanitation Data'!$G$31,0,10*ROW('Sanitation Data'!G184)))</f>
        <v/>
      </c>
      <c r="DD190" s="292" t="str">
        <f ca="true">+IF(OFFSET('Sanitation Data'!$G$32,0,10*ROW('Sanitation Data'!G184))="","",OFFSET('Sanitation Data'!$G$32,0,10*ROW('Sanitation Data'!G184)))</f>
        <v/>
      </c>
      <c r="DE190" s="292" t="str">
        <f ca="true">+IF(OFFSET('Sanitation Data'!$H$28,0,10*ROW('Sanitation Data'!H184))="","",OFFSET('Sanitation Data'!$H$28,0,10*ROW('Sanitation Data'!H184)))</f>
        <v/>
      </c>
      <c r="DF190" s="292" t="str">
        <f ca="true">+IF(OFFSET('Sanitation Data'!$H$29,0,10*ROW('Sanitation Data'!H184))="","",OFFSET('Sanitation Data'!$H$29,0,10*ROW('Sanitation Data'!H184)))</f>
        <v/>
      </c>
      <c r="DG190" s="292" t="str">
        <f ca="true">+IF(OFFSET('Sanitation Data'!$H$30,0,10*ROW('Sanitation Data'!H184))="","",OFFSET('Sanitation Data'!$H$30,0,10*ROW('Sanitation Data'!H184)))</f>
        <v/>
      </c>
      <c r="DH190" s="292" t="str">
        <f ca="true">+IF(OFFSET('Sanitation Data'!$H$31,0,10*ROW('Sanitation Data'!H184))="","",OFFSET('Sanitation Data'!$H$31,0,10*ROW('Sanitation Data'!H184)))</f>
        <v/>
      </c>
      <c r="DI190" s="292" t="str">
        <f ca="true">+IF(OFFSET('Sanitation Data'!$H$32,0,10*ROW('Sanitation Data'!H184))="","",OFFSET('Sanitation Data'!$H$32,0,10*ROW('Sanitation Data'!H184)))</f>
        <v/>
      </c>
      <c r="DJ190" s="292" t="str">
        <f ca="true">+IF(OFFSET('Sanitation Data'!$I$28,0,10*ROW('Sanitation Data'!I184))="","",OFFSET('Sanitation Data'!$I$28,0,10*ROW('Sanitation Data'!I184)))</f>
        <v/>
      </c>
      <c r="DK190" s="292" t="str">
        <f ca="true">+IF(OFFSET('Sanitation Data'!$I$29,0,10*ROW('Sanitation Data'!I184))="","",OFFSET('Sanitation Data'!$I$29,0,10*ROW('Sanitation Data'!I184)))</f>
        <v/>
      </c>
      <c r="DL190" s="292" t="str">
        <f ca="true">+IF(OFFSET('Sanitation Data'!$I$30,0,10*ROW('Sanitation Data'!I184))="","",OFFSET('Sanitation Data'!$I$30,0,10*ROW('Sanitation Data'!I184)))</f>
        <v/>
      </c>
      <c r="DM190" s="292" t="str">
        <f ca="true">+IF(OFFSET('Sanitation Data'!$I$31,0,10*ROW('Sanitation Data'!I184))="","",OFFSET('Sanitation Data'!$I$31,0,10*ROW('Sanitation Data'!I184)))</f>
        <v/>
      </c>
      <c r="DN190" s="292" t="str">
        <f ca="true">+IF(OFFSET('Sanitation Data'!$I$32,0,10*ROW('Sanitation Data'!I184))="","",OFFSET('Sanitation Data'!$I$32,0,10*ROW('Sanitation Data'!I184)))</f>
        <v/>
      </c>
      <c r="DO190" s="292" t="str">
        <f ca="true">+IF(OFFSET('Hygiene Data'!$D$11,0,10*ROW('Hygiene Data'!D184))="","",OFFSET('Hygiene Data'!$D$11,0,10*ROW('Hygiene Data'!D184)))</f>
        <v/>
      </c>
      <c r="DP190" s="292" t="str">
        <f ca="true">+IF(OFFSET('Hygiene Data'!$D$12,0,10*ROW('Hygiene Data'!D184))="","",OFFSET('Hygiene Data'!$D$12,0,10*ROW('Hygiene Data'!D184)))</f>
        <v/>
      </c>
      <c r="DQ190" s="292" t="str">
        <f ca="true">+IF(OFFSET('Hygiene Data'!$D$13,0,10*ROW('Hygiene Data'!D184))="","",OFFSET('Hygiene Data'!$D$13,0,10*ROW('Hygiene Data'!D184)))</f>
        <v/>
      </c>
      <c r="DR190" s="292" t="str">
        <f ca="true">+IF(OFFSET('Hygiene Data'!$E$11,0,10*ROW('Hygiene Data'!E184))="","",OFFSET('Hygiene Data'!$E$11,0,10*ROW('Hygiene Data'!E184)))</f>
        <v/>
      </c>
      <c r="DS190" s="292" t="str">
        <f ca="true">+IF(OFFSET('Hygiene Data'!$E$12,0,10*ROW('Hygiene Data'!E184))="","",OFFSET('Hygiene Data'!$E$12,0,10*ROW('Hygiene Data'!E184)))</f>
        <v/>
      </c>
      <c r="DT190" s="292" t="str">
        <f ca="true">+IF(OFFSET('Hygiene Data'!$E$13,0,10*ROW('Hygiene Data'!E184))="","",OFFSET('Hygiene Data'!$E$13,0,10*ROW('Hygiene Data'!E184)))</f>
        <v/>
      </c>
      <c r="DU190" s="292" t="str">
        <f ca="true">+IF(OFFSET('Hygiene Data'!$F$11,0,10*ROW('Hygiene Data'!F184))="","",OFFSET('Hygiene Data'!$F$11,0,10*ROW('Hygiene Data'!F184)))</f>
        <v/>
      </c>
      <c r="DV190" s="292" t="str">
        <f ca="true">+IF(OFFSET('Hygiene Data'!$F$12,0,10*ROW('Hygiene Data'!F184))="","",OFFSET('Hygiene Data'!$F$12,0,10*ROW('Hygiene Data'!F184)))</f>
        <v/>
      </c>
      <c r="DW190" s="292" t="str">
        <f ca="true">+IF(OFFSET('Hygiene Data'!$F$13,0,10*ROW('Hygiene Data'!F184))="","",OFFSET('Hygiene Data'!$F$13,0,10*ROW('Hygiene Data'!F184)))</f>
        <v/>
      </c>
      <c r="DX190" s="292" t="str">
        <f ca="true">+IF(OFFSET('Hygiene Data'!$G$11,0,10*ROW('Hygiene Data'!G184))="","",OFFSET('Hygiene Data'!$G$11,0,10*ROW('Hygiene Data'!G184)))</f>
        <v/>
      </c>
      <c r="DY190" s="292" t="str">
        <f ca="true">+IF(OFFSET('Hygiene Data'!$G$12,0,10*ROW('Hygiene Data'!G184))="","",OFFSET('Hygiene Data'!$G$12,0,10*ROW('Hygiene Data'!G184)))</f>
        <v/>
      </c>
      <c r="DZ190" s="292" t="str">
        <f ca="true">+IF(OFFSET('Hygiene Data'!$G$13,0,10*ROW('Hygiene Data'!G184))="","",OFFSET('Hygiene Data'!$G$13,0,10*ROW('Hygiene Data'!G184)))</f>
        <v/>
      </c>
      <c r="EA190" s="292" t="str">
        <f ca="true">+IF(OFFSET('Hygiene Data'!$H$11,0,10*ROW('Hygiene Data'!H184))="","",OFFSET('Hygiene Data'!$H$11,0,10*ROW('Hygiene Data'!H184)))</f>
        <v/>
      </c>
      <c r="EB190" s="292" t="str">
        <f ca="true">+IF(OFFSET('Hygiene Data'!$H$12,0,10*ROW('Hygiene Data'!H184))="","",OFFSET('Hygiene Data'!$H$12,0,10*ROW('Hygiene Data'!H184)))</f>
        <v/>
      </c>
      <c r="EC190" s="292" t="str">
        <f ca="true">+IF(OFFSET('Hygiene Data'!$H$13,0,10*ROW('Hygiene Data'!H184))="","",OFFSET('Hygiene Data'!$H$13,0,10*ROW('Hygiene Data'!H184)))</f>
        <v/>
      </c>
      <c r="ED190" s="292" t="str">
        <f ca="true">+IF(OFFSET('Hygiene Data'!$I$11,0,10*ROW('Hygiene Data'!I184))="","",OFFSET('Hygiene Data'!$I$11,0,10*ROW('Hygiene Data'!I184)))</f>
        <v/>
      </c>
      <c r="EE190" s="292" t="str">
        <f ca="true">+IF(OFFSET('Hygiene Data'!$I$12,0,10*ROW('Hygiene Data'!I184))="","",OFFSET('Hygiene Data'!$I$12,0,10*ROW('Hygiene Data'!I184)))</f>
        <v/>
      </c>
      <c r="EF190" s="29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8"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2"/>
      <c r="BS191" s="292" t="str">
        <f ca="true">+IF(OFFSET('Water Data'!$D$27,0,10*ROW('Water Data'!D185))="","",OFFSET('Water Data'!$D$27,0,10*ROW('Water Data'!D185)))</f>
        <v/>
      </c>
      <c r="BT191" s="292" t="str">
        <f ca="true">+IF(OFFSET('Water Data'!$D$28,0,10*ROW('Water Data'!D185))="","",OFFSET('Water Data'!$D$28,0,10*ROW('Water Data'!D185)))</f>
        <v/>
      </c>
      <c r="BU191" s="292" t="str">
        <f ca="true">+IF(OFFSET('Water Data'!$D$29,0,10*ROW('Water Data'!D185))="","",OFFSET('Water Data'!$D$29,0,10*ROW('Water Data'!D185)))</f>
        <v/>
      </c>
      <c r="BV191" s="292" t="str">
        <f ca="true">+IF(OFFSET('Water Data'!$E$27,0,10*ROW('Water Data'!E185))="","",OFFSET('Water Data'!$E$27,0,10*ROW('Water Data'!E185)))</f>
        <v/>
      </c>
      <c r="BW191" s="292" t="str">
        <f ca="true">+IF(OFFSET('Water Data'!$E$28,0,10*ROW('Water Data'!E185))="","",OFFSET('Water Data'!$E$28,0,10*ROW('Water Data'!E185)))</f>
        <v/>
      </c>
      <c r="BX191" s="292" t="str">
        <f ca="true">+IF(OFFSET('Water Data'!$E$29,0,10*ROW('Water Data'!E185))="","",OFFSET('Water Data'!$E$29,0,10*ROW('Water Data'!E185)))</f>
        <v/>
      </c>
      <c r="BY191" s="292" t="str">
        <f ca="true">+IF(OFFSET('Water Data'!$F$27,0,10*ROW('Water Data'!F185))="","",OFFSET('Water Data'!$F$27,0,10*ROW('Water Data'!F185)))</f>
        <v/>
      </c>
      <c r="BZ191" s="292" t="str">
        <f ca="true">+IF(OFFSET('Water Data'!$F$28,0,10*ROW('Water Data'!F185))="","",OFFSET('Water Data'!$F$28,0,10*ROW('Water Data'!F185)))</f>
        <v/>
      </c>
      <c r="CA191" s="292" t="str">
        <f ca="true">+IF(OFFSET('Water Data'!$F$29,0,10*ROW('Water Data'!F185))="","",OFFSET('Water Data'!$F$29,0,10*ROW('Water Data'!F185)))</f>
        <v/>
      </c>
      <c r="CB191" s="292" t="str">
        <f ca="true">+IF(OFFSET('Water Data'!$G$27,0,10*ROW('Water Data'!G185))="","",OFFSET('Water Data'!$G$27,0,10*ROW('Water Data'!G185)))</f>
        <v/>
      </c>
      <c r="CC191" s="292" t="str">
        <f ca="true">+IF(OFFSET('Water Data'!$G$28,0,10*ROW('Water Data'!G185))="","",OFFSET('Water Data'!$G$28,0,10*ROW('Water Data'!G185)))</f>
        <v/>
      </c>
      <c r="CD191" s="292" t="str">
        <f ca="true">+IF(OFFSET('Water Data'!$G$29,0,10*ROW('Water Data'!G185))="","",OFFSET('Water Data'!$G$29,0,10*ROW('Water Data'!G185)))</f>
        <v/>
      </c>
      <c r="CE191" s="292" t="str">
        <f ca="true">+IF(OFFSET('Water Data'!$H$27,0,10*ROW('Water Data'!H185))="","",OFFSET('Water Data'!$H$27,0,10*ROW('Water Data'!H185)))</f>
        <v/>
      </c>
      <c r="CF191" s="292" t="str">
        <f ca="true">+IF(OFFSET('Water Data'!$H$28,0,10*ROW('Water Data'!H185))="","",OFFSET('Water Data'!$H$28,0,10*ROW('Water Data'!H185)))</f>
        <v/>
      </c>
      <c r="CG191" s="292" t="str">
        <f ca="true">+IF(OFFSET('Water Data'!$H$29,0,10*ROW('Water Data'!H185))="","",OFFSET('Water Data'!$H$29,0,10*ROW('Water Data'!H185)))</f>
        <v/>
      </c>
      <c r="CH191" s="292" t="str">
        <f ca="true">+IF(OFFSET('Water Data'!$I$27,0,10*ROW('Water Data'!I185))="","",OFFSET('Water Data'!$I$27,0,10*ROW('Water Data'!I185)))</f>
        <v/>
      </c>
      <c r="CI191" s="292" t="str">
        <f ca="true">+IF(OFFSET('Water Data'!$I$28,0,10*ROW('Water Data'!I185))="","",OFFSET('Water Data'!$I$28,0,10*ROW('Water Data'!I185)))</f>
        <v/>
      </c>
      <c r="CJ191" s="292" t="str">
        <f ca="true">+IF(OFFSET('Water Data'!$I$29,0,10*ROW('Water Data'!I185))="","",OFFSET('Water Data'!$I$29,0,10*ROW('Water Data'!I185)))</f>
        <v/>
      </c>
      <c r="CK191" s="292" t="str">
        <f ca="true">+IF(OFFSET('Sanitation Data'!$D$28,0,10*ROW('Sanitation Data'!D185))="","",OFFSET('Sanitation Data'!$D$28,0,10*ROW('Sanitation Data'!D185)))</f>
        <v/>
      </c>
      <c r="CL191" s="292" t="str">
        <f ca="true">+IF(OFFSET('Sanitation Data'!$D$29,0,10*ROW('Sanitation Data'!D185))="","",OFFSET('Sanitation Data'!$D$29,0,10*ROW('Sanitation Data'!D185)))</f>
        <v/>
      </c>
      <c r="CM191" s="292" t="str">
        <f ca="true">+IF(OFFSET('Sanitation Data'!$D$30,0,10*ROW('Sanitation Data'!D185))="","",OFFSET('Sanitation Data'!$D$30,0,10*ROW('Sanitation Data'!D185)))</f>
        <v/>
      </c>
      <c r="CN191" s="292" t="str">
        <f ca="true">+IF(OFFSET('Sanitation Data'!$D$31,0,10*ROW('Sanitation Data'!D185))="","",OFFSET('Sanitation Data'!$D$31,0,10*ROW('Sanitation Data'!D185)))</f>
        <v/>
      </c>
      <c r="CO191" s="292" t="str">
        <f ca="true">+IF(OFFSET('Sanitation Data'!$D$32,0,10*ROW('Sanitation Data'!D185))="","",OFFSET('Sanitation Data'!$D$32,0,10*ROW('Sanitation Data'!D185)))</f>
        <v/>
      </c>
      <c r="CP191" s="292" t="str">
        <f ca="true">+IF(OFFSET('Sanitation Data'!$E$28,0,10*ROW('Sanitation Data'!E185))="","",OFFSET('Sanitation Data'!$E$28,0,10*ROW('Sanitation Data'!E185)))</f>
        <v/>
      </c>
      <c r="CQ191" s="292" t="str">
        <f ca="true">+IF(OFFSET('Sanitation Data'!$E$29,0,10*ROW('Sanitation Data'!E185))="","",OFFSET('Sanitation Data'!$E$29,0,10*ROW('Sanitation Data'!E185)))</f>
        <v/>
      </c>
      <c r="CR191" s="292" t="str">
        <f ca="true">+IF(OFFSET('Sanitation Data'!$E$30,0,10*ROW('Sanitation Data'!E185))="","",OFFSET('Sanitation Data'!$E$30,0,10*ROW('Sanitation Data'!E185)))</f>
        <v/>
      </c>
      <c r="CS191" s="292" t="str">
        <f ca="true">+IF(OFFSET('Sanitation Data'!$E$31,0,10*ROW('Sanitation Data'!E185))="","",OFFSET('Sanitation Data'!$E$31,0,10*ROW('Sanitation Data'!E185)))</f>
        <v/>
      </c>
      <c r="CT191" s="292" t="str">
        <f ca="true">+IF(OFFSET('Sanitation Data'!$E$32,0,10*ROW('Sanitation Data'!E185))="","",OFFSET('Sanitation Data'!$E$32,0,10*ROW('Sanitation Data'!E185)))</f>
        <v/>
      </c>
      <c r="CU191" s="292" t="str">
        <f ca="true">+IF(OFFSET('Sanitation Data'!$F$28,0,10*ROW('Sanitation Data'!F185))="","",OFFSET('Sanitation Data'!$F$28,0,10*ROW('Sanitation Data'!F185)))</f>
        <v/>
      </c>
      <c r="CV191" s="292" t="str">
        <f ca="true">+IF(OFFSET('Sanitation Data'!$F$29,0,10*ROW('Sanitation Data'!F185))="","",OFFSET('Sanitation Data'!$F$29,0,10*ROW('Sanitation Data'!F185)))</f>
        <v/>
      </c>
      <c r="CW191" s="292" t="str">
        <f ca="true">+IF(OFFSET('Sanitation Data'!$F$30,0,10*ROW('Sanitation Data'!F185))="","",OFFSET('Sanitation Data'!$F$30,0,10*ROW('Sanitation Data'!F185)))</f>
        <v/>
      </c>
      <c r="CX191" s="292" t="str">
        <f ca="true">+IF(OFFSET('Sanitation Data'!$F$31,0,10*ROW('Sanitation Data'!F185))="","",OFFSET('Sanitation Data'!$F$31,0,10*ROW('Sanitation Data'!F185)))</f>
        <v/>
      </c>
      <c r="CY191" s="292" t="str">
        <f ca="true">+IF(OFFSET('Sanitation Data'!$F$32,0,10*ROW('Sanitation Data'!F185))="","",OFFSET('Sanitation Data'!$F$32,0,10*ROW('Sanitation Data'!F185)))</f>
        <v/>
      </c>
      <c r="CZ191" s="292" t="str">
        <f ca="true">+IF(OFFSET('Sanitation Data'!$G$28,0,10*ROW('Sanitation Data'!G185))="","",OFFSET('Sanitation Data'!$G$28,0,10*ROW('Sanitation Data'!G185)))</f>
        <v/>
      </c>
      <c r="DA191" s="292" t="str">
        <f ca="true">+IF(OFFSET('Sanitation Data'!$G$29,0,10*ROW('Sanitation Data'!G185))="","",OFFSET('Sanitation Data'!$G$29,0,10*ROW('Sanitation Data'!G185)))</f>
        <v/>
      </c>
      <c r="DB191" s="292" t="str">
        <f ca="true">+IF(OFFSET('Sanitation Data'!$G$30,0,10*ROW('Sanitation Data'!G185))="","",OFFSET('Sanitation Data'!$G$30,0,10*ROW('Sanitation Data'!G185)))</f>
        <v/>
      </c>
      <c r="DC191" s="292" t="str">
        <f ca="true">+IF(OFFSET('Sanitation Data'!$G$31,0,10*ROW('Sanitation Data'!G185))="","",OFFSET('Sanitation Data'!$G$31,0,10*ROW('Sanitation Data'!G185)))</f>
        <v/>
      </c>
      <c r="DD191" s="292" t="str">
        <f ca="true">+IF(OFFSET('Sanitation Data'!$G$32,0,10*ROW('Sanitation Data'!G185))="","",OFFSET('Sanitation Data'!$G$32,0,10*ROW('Sanitation Data'!G185)))</f>
        <v/>
      </c>
      <c r="DE191" s="292" t="str">
        <f ca="true">+IF(OFFSET('Sanitation Data'!$H$28,0,10*ROW('Sanitation Data'!H185))="","",OFFSET('Sanitation Data'!$H$28,0,10*ROW('Sanitation Data'!H185)))</f>
        <v/>
      </c>
      <c r="DF191" s="292" t="str">
        <f ca="true">+IF(OFFSET('Sanitation Data'!$H$29,0,10*ROW('Sanitation Data'!H185))="","",OFFSET('Sanitation Data'!$H$29,0,10*ROW('Sanitation Data'!H185)))</f>
        <v/>
      </c>
      <c r="DG191" s="292" t="str">
        <f ca="true">+IF(OFFSET('Sanitation Data'!$H$30,0,10*ROW('Sanitation Data'!H185))="","",OFFSET('Sanitation Data'!$H$30,0,10*ROW('Sanitation Data'!H185)))</f>
        <v/>
      </c>
      <c r="DH191" s="292" t="str">
        <f ca="true">+IF(OFFSET('Sanitation Data'!$H$31,0,10*ROW('Sanitation Data'!H185))="","",OFFSET('Sanitation Data'!$H$31,0,10*ROW('Sanitation Data'!H185)))</f>
        <v/>
      </c>
      <c r="DI191" s="292" t="str">
        <f ca="true">+IF(OFFSET('Sanitation Data'!$H$32,0,10*ROW('Sanitation Data'!H185))="","",OFFSET('Sanitation Data'!$H$32,0,10*ROW('Sanitation Data'!H185)))</f>
        <v/>
      </c>
      <c r="DJ191" s="292" t="str">
        <f ca="true">+IF(OFFSET('Sanitation Data'!$I$28,0,10*ROW('Sanitation Data'!I185))="","",OFFSET('Sanitation Data'!$I$28,0,10*ROW('Sanitation Data'!I185)))</f>
        <v/>
      </c>
      <c r="DK191" s="292" t="str">
        <f ca="true">+IF(OFFSET('Sanitation Data'!$I$29,0,10*ROW('Sanitation Data'!I185))="","",OFFSET('Sanitation Data'!$I$29,0,10*ROW('Sanitation Data'!I185)))</f>
        <v/>
      </c>
      <c r="DL191" s="292" t="str">
        <f ca="true">+IF(OFFSET('Sanitation Data'!$I$30,0,10*ROW('Sanitation Data'!I185))="","",OFFSET('Sanitation Data'!$I$30,0,10*ROW('Sanitation Data'!I185)))</f>
        <v/>
      </c>
      <c r="DM191" s="292" t="str">
        <f ca="true">+IF(OFFSET('Sanitation Data'!$I$31,0,10*ROW('Sanitation Data'!I185))="","",OFFSET('Sanitation Data'!$I$31,0,10*ROW('Sanitation Data'!I185)))</f>
        <v/>
      </c>
      <c r="DN191" s="292" t="str">
        <f ca="true">+IF(OFFSET('Sanitation Data'!$I$32,0,10*ROW('Sanitation Data'!I185))="","",OFFSET('Sanitation Data'!$I$32,0,10*ROW('Sanitation Data'!I185)))</f>
        <v/>
      </c>
      <c r="DO191" s="292" t="str">
        <f ca="true">+IF(OFFSET('Hygiene Data'!$D$11,0,10*ROW('Hygiene Data'!D185))="","",OFFSET('Hygiene Data'!$D$11,0,10*ROW('Hygiene Data'!D185)))</f>
        <v/>
      </c>
      <c r="DP191" s="292" t="str">
        <f ca="true">+IF(OFFSET('Hygiene Data'!$D$12,0,10*ROW('Hygiene Data'!D185))="","",OFFSET('Hygiene Data'!$D$12,0,10*ROW('Hygiene Data'!D185)))</f>
        <v/>
      </c>
      <c r="DQ191" s="292" t="str">
        <f ca="true">+IF(OFFSET('Hygiene Data'!$D$13,0,10*ROW('Hygiene Data'!D185))="","",OFFSET('Hygiene Data'!$D$13,0,10*ROW('Hygiene Data'!D185)))</f>
        <v/>
      </c>
      <c r="DR191" s="292" t="str">
        <f ca="true">+IF(OFFSET('Hygiene Data'!$E$11,0,10*ROW('Hygiene Data'!E185))="","",OFFSET('Hygiene Data'!$E$11,0,10*ROW('Hygiene Data'!E185)))</f>
        <v/>
      </c>
      <c r="DS191" s="292" t="str">
        <f ca="true">+IF(OFFSET('Hygiene Data'!$E$12,0,10*ROW('Hygiene Data'!E185))="","",OFFSET('Hygiene Data'!$E$12,0,10*ROW('Hygiene Data'!E185)))</f>
        <v/>
      </c>
      <c r="DT191" s="292" t="str">
        <f ca="true">+IF(OFFSET('Hygiene Data'!$E$13,0,10*ROW('Hygiene Data'!E185))="","",OFFSET('Hygiene Data'!$E$13,0,10*ROW('Hygiene Data'!E185)))</f>
        <v/>
      </c>
      <c r="DU191" s="292" t="str">
        <f ca="true">+IF(OFFSET('Hygiene Data'!$F$11,0,10*ROW('Hygiene Data'!F185))="","",OFFSET('Hygiene Data'!$F$11,0,10*ROW('Hygiene Data'!F185)))</f>
        <v/>
      </c>
      <c r="DV191" s="292" t="str">
        <f ca="true">+IF(OFFSET('Hygiene Data'!$F$12,0,10*ROW('Hygiene Data'!F185))="","",OFFSET('Hygiene Data'!$F$12,0,10*ROW('Hygiene Data'!F185)))</f>
        <v/>
      </c>
      <c r="DW191" s="292" t="str">
        <f ca="true">+IF(OFFSET('Hygiene Data'!$F$13,0,10*ROW('Hygiene Data'!F185))="","",OFFSET('Hygiene Data'!$F$13,0,10*ROW('Hygiene Data'!F185)))</f>
        <v/>
      </c>
      <c r="DX191" s="292" t="str">
        <f ca="true">+IF(OFFSET('Hygiene Data'!$G$11,0,10*ROW('Hygiene Data'!G185))="","",OFFSET('Hygiene Data'!$G$11,0,10*ROW('Hygiene Data'!G185)))</f>
        <v/>
      </c>
      <c r="DY191" s="292" t="str">
        <f ca="true">+IF(OFFSET('Hygiene Data'!$G$12,0,10*ROW('Hygiene Data'!G185))="","",OFFSET('Hygiene Data'!$G$12,0,10*ROW('Hygiene Data'!G185)))</f>
        <v/>
      </c>
      <c r="DZ191" s="292" t="str">
        <f ca="true">+IF(OFFSET('Hygiene Data'!$G$13,0,10*ROW('Hygiene Data'!G185))="","",OFFSET('Hygiene Data'!$G$13,0,10*ROW('Hygiene Data'!G185)))</f>
        <v/>
      </c>
      <c r="EA191" s="292" t="str">
        <f ca="true">+IF(OFFSET('Hygiene Data'!$H$11,0,10*ROW('Hygiene Data'!H185))="","",OFFSET('Hygiene Data'!$H$11,0,10*ROW('Hygiene Data'!H185)))</f>
        <v/>
      </c>
      <c r="EB191" s="292" t="str">
        <f ca="true">+IF(OFFSET('Hygiene Data'!$H$12,0,10*ROW('Hygiene Data'!H185))="","",OFFSET('Hygiene Data'!$H$12,0,10*ROW('Hygiene Data'!H185)))</f>
        <v/>
      </c>
      <c r="EC191" s="292" t="str">
        <f ca="true">+IF(OFFSET('Hygiene Data'!$H$13,0,10*ROW('Hygiene Data'!H185))="","",OFFSET('Hygiene Data'!$H$13,0,10*ROW('Hygiene Data'!H185)))</f>
        <v/>
      </c>
      <c r="ED191" s="292" t="str">
        <f ca="true">+IF(OFFSET('Hygiene Data'!$I$11,0,10*ROW('Hygiene Data'!I185))="","",OFFSET('Hygiene Data'!$I$11,0,10*ROW('Hygiene Data'!I185)))</f>
        <v/>
      </c>
      <c r="EE191" s="292" t="str">
        <f ca="true">+IF(OFFSET('Hygiene Data'!$I$12,0,10*ROW('Hygiene Data'!I185))="","",OFFSET('Hygiene Data'!$I$12,0,10*ROW('Hygiene Data'!I185)))</f>
        <v/>
      </c>
      <c r="EF191" s="29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8"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2"/>
      <c r="BS192" s="292" t="str">
        <f ca="true">+IF(OFFSET('Water Data'!$D$27,0,10*ROW('Water Data'!D186))="","",OFFSET('Water Data'!$D$27,0,10*ROW('Water Data'!D186)))</f>
        <v/>
      </c>
      <c r="BT192" s="292" t="str">
        <f ca="true">+IF(OFFSET('Water Data'!$D$28,0,10*ROW('Water Data'!D186))="","",OFFSET('Water Data'!$D$28,0,10*ROW('Water Data'!D186)))</f>
        <v/>
      </c>
      <c r="BU192" s="292" t="str">
        <f ca="true">+IF(OFFSET('Water Data'!$D$29,0,10*ROW('Water Data'!D186))="","",OFFSET('Water Data'!$D$29,0,10*ROW('Water Data'!D186)))</f>
        <v/>
      </c>
      <c r="BV192" s="292" t="str">
        <f ca="true">+IF(OFFSET('Water Data'!$E$27,0,10*ROW('Water Data'!E186))="","",OFFSET('Water Data'!$E$27,0,10*ROW('Water Data'!E186)))</f>
        <v/>
      </c>
      <c r="BW192" s="292" t="str">
        <f ca="true">+IF(OFFSET('Water Data'!$E$28,0,10*ROW('Water Data'!E186))="","",OFFSET('Water Data'!$E$28,0,10*ROW('Water Data'!E186)))</f>
        <v/>
      </c>
      <c r="BX192" s="292" t="str">
        <f ca="true">+IF(OFFSET('Water Data'!$E$29,0,10*ROW('Water Data'!E186))="","",OFFSET('Water Data'!$E$29,0,10*ROW('Water Data'!E186)))</f>
        <v/>
      </c>
      <c r="BY192" s="292" t="str">
        <f ca="true">+IF(OFFSET('Water Data'!$F$27,0,10*ROW('Water Data'!F186))="","",OFFSET('Water Data'!$F$27,0,10*ROW('Water Data'!F186)))</f>
        <v/>
      </c>
      <c r="BZ192" s="292" t="str">
        <f ca="true">+IF(OFFSET('Water Data'!$F$28,0,10*ROW('Water Data'!F186))="","",OFFSET('Water Data'!$F$28,0,10*ROW('Water Data'!F186)))</f>
        <v/>
      </c>
      <c r="CA192" s="292" t="str">
        <f ca="true">+IF(OFFSET('Water Data'!$F$29,0,10*ROW('Water Data'!F186))="","",OFFSET('Water Data'!$F$29,0,10*ROW('Water Data'!F186)))</f>
        <v/>
      </c>
      <c r="CB192" s="292" t="str">
        <f ca="true">+IF(OFFSET('Water Data'!$G$27,0,10*ROW('Water Data'!G186))="","",OFFSET('Water Data'!$G$27,0,10*ROW('Water Data'!G186)))</f>
        <v/>
      </c>
      <c r="CC192" s="292" t="str">
        <f ca="true">+IF(OFFSET('Water Data'!$G$28,0,10*ROW('Water Data'!G186))="","",OFFSET('Water Data'!$G$28,0,10*ROW('Water Data'!G186)))</f>
        <v/>
      </c>
      <c r="CD192" s="292" t="str">
        <f ca="true">+IF(OFFSET('Water Data'!$G$29,0,10*ROW('Water Data'!G186))="","",OFFSET('Water Data'!$G$29,0,10*ROW('Water Data'!G186)))</f>
        <v/>
      </c>
      <c r="CE192" s="292" t="str">
        <f ca="true">+IF(OFFSET('Water Data'!$H$27,0,10*ROW('Water Data'!H186))="","",OFFSET('Water Data'!$H$27,0,10*ROW('Water Data'!H186)))</f>
        <v/>
      </c>
      <c r="CF192" s="292" t="str">
        <f ca="true">+IF(OFFSET('Water Data'!$H$28,0,10*ROW('Water Data'!H186))="","",OFFSET('Water Data'!$H$28,0,10*ROW('Water Data'!H186)))</f>
        <v/>
      </c>
      <c r="CG192" s="292" t="str">
        <f ca="true">+IF(OFFSET('Water Data'!$H$29,0,10*ROW('Water Data'!H186))="","",OFFSET('Water Data'!$H$29,0,10*ROW('Water Data'!H186)))</f>
        <v/>
      </c>
      <c r="CH192" s="292" t="str">
        <f ca="true">+IF(OFFSET('Water Data'!$I$27,0,10*ROW('Water Data'!I186))="","",OFFSET('Water Data'!$I$27,0,10*ROW('Water Data'!I186)))</f>
        <v/>
      </c>
      <c r="CI192" s="292" t="str">
        <f ca="true">+IF(OFFSET('Water Data'!$I$28,0,10*ROW('Water Data'!I186))="","",OFFSET('Water Data'!$I$28,0,10*ROW('Water Data'!I186)))</f>
        <v/>
      </c>
      <c r="CJ192" s="292" t="str">
        <f ca="true">+IF(OFFSET('Water Data'!$I$29,0,10*ROW('Water Data'!I186))="","",OFFSET('Water Data'!$I$29,0,10*ROW('Water Data'!I186)))</f>
        <v/>
      </c>
      <c r="CK192" s="292" t="str">
        <f ca="true">+IF(OFFSET('Sanitation Data'!$D$28,0,10*ROW('Sanitation Data'!D186))="","",OFFSET('Sanitation Data'!$D$28,0,10*ROW('Sanitation Data'!D186)))</f>
        <v/>
      </c>
      <c r="CL192" s="292" t="str">
        <f ca="true">+IF(OFFSET('Sanitation Data'!$D$29,0,10*ROW('Sanitation Data'!D186))="","",OFFSET('Sanitation Data'!$D$29,0,10*ROW('Sanitation Data'!D186)))</f>
        <v/>
      </c>
      <c r="CM192" s="292" t="str">
        <f ca="true">+IF(OFFSET('Sanitation Data'!$D$30,0,10*ROW('Sanitation Data'!D186))="","",OFFSET('Sanitation Data'!$D$30,0,10*ROW('Sanitation Data'!D186)))</f>
        <v/>
      </c>
      <c r="CN192" s="292" t="str">
        <f ca="true">+IF(OFFSET('Sanitation Data'!$D$31,0,10*ROW('Sanitation Data'!D186))="","",OFFSET('Sanitation Data'!$D$31,0,10*ROW('Sanitation Data'!D186)))</f>
        <v/>
      </c>
      <c r="CO192" s="292" t="str">
        <f ca="true">+IF(OFFSET('Sanitation Data'!$D$32,0,10*ROW('Sanitation Data'!D186))="","",OFFSET('Sanitation Data'!$D$32,0,10*ROW('Sanitation Data'!D186)))</f>
        <v/>
      </c>
      <c r="CP192" s="292" t="str">
        <f ca="true">+IF(OFFSET('Sanitation Data'!$E$28,0,10*ROW('Sanitation Data'!E186))="","",OFFSET('Sanitation Data'!$E$28,0,10*ROW('Sanitation Data'!E186)))</f>
        <v/>
      </c>
      <c r="CQ192" s="292" t="str">
        <f ca="true">+IF(OFFSET('Sanitation Data'!$E$29,0,10*ROW('Sanitation Data'!E186))="","",OFFSET('Sanitation Data'!$E$29,0,10*ROW('Sanitation Data'!E186)))</f>
        <v/>
      </c>
      <c r="CR192" s="292" t="str">
        <f ca="true">+IF(OFFSET('Sanitation Data'!$E$30,0,10*ROW('Sanitation Data'!E186))="","",OFFSET('Sanitation Data'!$E$30,0,10*ROW('Sanitation Data'!E186)))</f>
        <v/>
      </c>
      <c r="CS192" s="292" t="str">
        <f ca="true">+IF(OFFSET('Sanitation Data'!$E$31,0,10*ROW('Sanitation Data'!E186))="","",OFFSET('Sanitation Data'!$E$31,0,10*ROW('Sanitation Data'!E186)))</f>
        <v/>
      </c>
      <c r="CT192" s="292" t="str">
        <f ca="true">+IF(OFFSET('Sanitation Data'!$E$32,0,10*ROW('Sanitation Data'!E186))="","",OFFSET('Sanitation Data'!$E$32,0,10*ROW('Sanitation Data'!E186)))</f>
        <v/>
      </c>
      <c r="CU192" s="292" t="str">
        <f ca="true">+IF(OFFSET('Sanitation Data'!$F$28,0,10*ROW('Sanitation Data'!F186))="","",OFFSET('Sanitation Data'!$F$28,0,10*ROW('Sanitation Data'!F186)))</f>
        <v/>
      </c>
      <c r="CV192" s="292" t="str">
        <f ca="true">+IF(OFFSET('Sanitation Data'!$F$29,0,10*ROW('Sanitation Data'!F186))="","",OFFSET('Sanitation Data'!$F$29,0,10*ROW('Sanitation Data'!F186)))</f>
        <v/>
      </c>
      <c r="CW192" s="292" t="str">
        <f ca="true">+IF(OFFSET('Sanitation Data'!$F$30,0,10*ROW('Sanitation Data'!F186))="","",OFFSET('Sanitation Data'!$F$30,0,10*ROW('Sanitation Data'!F186)))</f>
        <v/>
      </c>
      <c r="CX192" s="292" t="str">
        <f ca="true">+IF(OFFSET('Sanitation Data'!$F$31,0,10*ROW('Sanitation Data'!F186))="","",OFFSET('Sanitation Data'!$F$31,0,10*ROW('Sanitation Data'!F186)))</f>
        <v/>
      </c>
      <c r="CY192" s="292" t="str">
        <f ca="true">+IF(OFFSET('Sanitation Data'!$F$32,0,10*ROW('Sanitation Data'!F186))="","",OFFSET('Sanitation Data'!$F$32,0,10*ROW('Sanitation Data'!F186)))</f>
        <v/>
      </c>
      <c r="CZ192" s="292" t="str">
        <f ca="true">+IF(OFFSET('Sanitation Data'!$G$28,0,10*ROW('Sanitation Data'!G186))="","",OFFSET('Sanitation Data'!$G$28,0,10*ROW('Sanitation Data'!G186)))</f>
        <v/>
      </c>
      <c r="DA192" s="292" t="str">
        <f ca="true">+IF(OFFSET('Sanitation Data'!$G$29,0,10*ROW('Sanitation Data'!G186))="","",OFFSET('Sanitation Data'!$G$29,0,10*ROW('Sanitation Data'!G186)))</f>
        <v/>
      </c>
      <c r="DB192" s="292" t="str">
        <f ca="true">+IF(OFFSET('Sanitation Data'!$G$30,0,10*ROW('Sanitation Data'!G186))="","",OFFSET('Sanitation Data'!$G$30,0,10*ROW('Sanitation Data'!G186)))</f>
        <v/>
      </c>
      <c r="DC192" s="292" t="str">
        <f ca="true">+IF(OFFSET('Sanitation Data'!$G$31,0,10*ROW('Sanitation Data'!G186))="","",OFFSET('Sanitation Data'!$G$31,0,10*ROW('Sanitation Data'!G186)))</f>
        <v/>
      </c>
      <c r="DD192" s="292" t="str">
        <f ca="true">+IF(OFFSET('Sanitation Data'!$G$32,0,10*ROW('Sanitation Data'!G186))="","",OFFSET('Sanitation Data'!$G$32,0,10*ROW('Sanitation Data'!G186)))</f>
        <v/>
      </c>
      <c r="DE192" s="292" t="str">
        <f ca="true">+IF(OFFSET('Sanitation Data'!$H$28,0,10*ROW('Sanitation Data'!H186))="","",OFFSET('Sanitation Data'!$H$28,0,10*ROW('Sanitation Data'!H186)))</f>
        <v/>
      </c>
      <c r="DF192" s="292" t="str">
        <f ca="true">+IF(OFFSET('Sanitation Data'!$H$29,0,10*ROW('Sanitation Data'!H186))="","",OFFSET('Sanitation Data'!$H$29,0,10*ROW('Sanitation Data'!H186)))</f>
        <v/>
      </c>
      <c r="DG192" s="292" t="str">
        <f ca="true">+IF(OFFSET('Sanitation Data'!$H$30,0,10*ROW('Sanitation Data'!H186))="","",OFFSET('Sanitation Data'!$H$30,0,10*ROW('Sanitation Data'!H186)))</f>
        <v/>
      </c>
      <c r="DH192" s="292" t="str">
        <f ca="true">+IF(OFFSET('Sanitation Data'!$H$31,0,10*ROW('Sanitation Data'!H186))="","",OFFSET('Sanitation Data'!$H$31,0,10*ROW('Sanitation Data'!H186)))</f>
        <v/>
      </c>
      <c r="DI192" s="292" t="str">
        <f ca="true">+IF(OFFSET('Sanitation Data'!$H$32,0,10*ROW('Sanitation Data'!H186))="","",OFFSET('Sanitation Data'!$H$32,0,10*ROW('Sanitation Data'!H186)))</f>
        <v/>
      </c>
      <c r="DJ192" s="292" t="str">
        <f ca="true">+IF(OFFSET('Sanitation Data'!$I$28,0,10*ROW('Sanitation Data'!I186))="","",OFFSET('Sanitation Data'!$I$28,0,10*ROW('Sanitation Data'!I186)))</f>
        <v/>
      </c>
      <c r="DK192" s="292" t="str">
        <f ca="true">+IF(OFFSET('Sanitation Data'!$I$29,0,10*ROW('Sanitation Data'!I186))="","",OFFSET('Sanitation Data'!$I$29,0,10*ROW('Sanitation Data'!I186)))</f>
        <v/>
      </c>
      <c r="DL192" s="292" t="str">
        <f ca="true">+IF(OFFSET('Sanitation Data'!$I$30,0,10*ROW('Sanitation Data'!I186))="","",OFFSET('Sanitation Data'!$I$30,0,10*ROW('Sanitation Data'!I186)))</f>
        <v/>
      </c>
      <c r="DM192" s="292" t="str">
        <f ca="true">+IF(OFFSET('Sanitation Data'!$I$31,0,10*ROW('Sanitation Data'!I186))="","",OFFSET('Sanitation Data'!$I$31,0,10*ROW('Sanitation Data'!I186)))</f>
        <v/>
      </c>
      <c r="DN192" s="292" t="str">
        <f ca="true">+IF(OFFSET('Sanitation Data'!$I$32,0,10*ROW('Sanitation Data'!I186))="","",OFFSET('Sanitation Data'!$I$32,0,10*ROW('Sanitation Data'!I186)))</f>
        <v/>
      </c>
      <c r="DO192" s="292" t="str">
        <f ca="true">+IF(OFFSET('Hygiene Data'!$D$11,0,10*ROW('Hygiene Data'!D186))="","",OFFSET('Hygiene Data'!$D$11,0,10*ROW('Hygiene Data'!D186)))</f>
        <v/>
      </c>
      <c r="DP192" s="292" t="str">
        <f ca="true">+IF(OFFSET('Hygiene Data'!$D$12,0,10*ROW('Hygiene Data'!D186))="","",OFFSET('Hygiene Data'!$D$12,0,10*ROW('Hygiene Data'!D186)))</f>
        <v/>
      </c>
      <c r="DQ192" s="292" t="str">
        <f ca="true">+IF(OFFSET('Hygiene Data'!$D$13,0,10*ROW('Hygiene Data'!D186))="","",OFFSET('Hygiene Data'!$D$13,0,10*ROW('Hygiene Data'!D186)))</f>
        <v/>
      </c>
      <c r="DR192" s="292" t="str">
        <f ca="true">+IF(OFFSET('Hygiene Data'!$E$11,0,10*ROW('Hygiene Data'!E186))="","",OFFSET('Hygiene Data'!$E$11,0,10*ROW('Hygiene Data'!E186)))</f>
        <v/>
      </c>
      <c r="DS192" s="292" t="str">
        <f ca="true">+IF(OFFSET('Hygiene Data'!$E$12,0,10*ROW('Hygiene Data'!E186))="","",OFFSET('Hygiene Data'!$E$12,0,10*ROW('Hygiene Data'!E186)))</f>
        <v/>
      </c>
      <c r="DT192" s="292" t="str">
        <f ca="true">+IF(OFFSET('Hygiene Data'!$E$13,0,10*ROW('Hygiene Data'!E186))="","",OFFSET('Hygiene Data'!$E$13,0,10*ROW('Hygiene Data'!E186)))</f>
        <v/>
      </c>
      <c r="DU192" s="292" t="str">
        <f ca="true">+IF(OFFSET('Hygiene Data'!$F$11,0,10*ROW('Hygiene Data'!F186))="","",OFFSET('Hygiene Data'!$F$11,0,10*ROW('Hygiene Data'!F186)))</f>
        <v/>
      </c>
      <c r="DV192" s="292" t="str">
        <f ca="true">+IF(OFFSET('Hygiene Data'!$F$12,0,10*ROW('Hygiene Data'!F186))="","",OFFSET('Hygiene Data'!$F$12,0,10*ROW('Hygiene Data'!F186)))</f>
        <v/>
      </c>
      <c r="DW192" s="292" t="str">
        <f ca="true">+IF(OFFSET('Hygiene Data'!$F$13,0,10*ROW('Hygiene Data'!F186))="","",OFFSET('Hygiene Data'!$F$13,0,10*ROW('Hygiene Data'!F186)))</f>
        <v/>
      </c>
      <c r="DX192" s="292" t="str">
        <f ca="true">+IF(OFFSET('Hygiene Data'!$G$11,0,10*ROW('Hygiene Data'!G186))="","",OFFSET('Hygiene Data'!$G$11,0,10*ROW('Hygiene Data'!G186)))</f>
        <v/>
      </c>
      <c r="DY192" s="292" t="str">
        <f ca="true">+IF(OFFSET('Hygiene Data'!$G$12,0,10*ROW('Hygiene Data'!G186))="","",OFFSET('Hygiene Data'!$G$12,0,10*ROW('Hygiene Data'!G186)))</f>
        <v/>
      </c>
      <c r="DZ192" s="292" t="str">
        <f ca="true">+IF(OFFSET('Hygiene Data'!$G$13,0,10*ROW('Hygiene Data'!G186))="","",OFFSET('Hygiene Data'!$G$13,0,10*ROW('Hygiene Data'!G186)))</f>
        <v/>
      </c>
      <c r="EA192" s="292" t="str">
        <f ca="true">+IF(OFFSET('Hygiene Data'!$H$11,0,10*ROW('Hygiene Data'!H186))="","",OFFSET('Hygiene Data'!$H$11,0,10*ROW('Hygiene Data'!H186)))</f>
        <v/>
      </c>
      <c r="EB192" s="292" t="str">
        <f ca="true">+IF(OFFSET('Hygiene Data'!$H$12,0,10*ROW('Hygiene Data'!H186))="","",OFFSET('Hygiene Data'!$H$12,0,10*ROW('Hygiene Data'!H186)))</f>
        <v/>
      </c>
      <c r="EC192" s="292" t="str">
        <f ca="true">+IF(OFFSET('Hygiene Data'!$H$13,0,10*ROW('Hygiene Data'!H186))="","",OFFSET('Hygiene Data'!$H$13,0,10*ROW('Hygiene Data'!H186)))</f>
        <v/>
      </c>
      <c r="ED192" s="292" t="str">
        <f ca="true">+IF(OFFSET('Hygiene Data'!$I$11,0,10*ROW('Hygiene Data'!I186))="","",OFFSET('Hygiene Data'!$I$11,0,10*ROW('Hygiene Data'!I186)))</f>
        <v/>
      </c>
      <c r="EE192" s="292" t="str">
        <f ca="true">+IF(OFFSET('Hygiene Data'!$I$12,0,10*ROW('Hygiene Data'!I186))="","",OFFSET('Hygiene Data'!$I$12,0,10*ROW('Hygiene Data'!I186)))</f>
        <v/>
      </c>
      <c r="EF192" s="29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8"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2"/>
      <c r="BS193" s="292" t="str">
        <f ca="true">+IF(OFFSET('Water Data'!$D$27,0,10*ROW('Water Data'!D187))="","",OFFSET('Water Data'!$D$27,0,10*ROW('Water Data'!D187)))</f>
        <v/>
      </c>
      <c r="BT193" s="292" t="str">
        <f ca="true">+IF(OFFSET('Water Data'!$D$28,0,10*ROW('Water Data'!D187))="","",OFFSET('Water Data'!$D$28,0,10*ROW('Water Data'!D187)))</f>
        <v/>
      </c>
      <c r="BU193" s="292" t="str">
        <f ca="true">+IF(OFFSET('Water Data'!$D$29,0,10*ROW('Water Data'!D187))="","",OFFSET('Water Data'!$D$29,0,10*ROW('Water Data'!D187)))</f>
        <v/>
      </c>
      <c r="BV193" s="292" t="str">
        <f ca="true">+IF(OFFSET('Water Data'!$E$27,0,10*ROW('Water Data'!E187))="","",OFFSET('Water Data'!$E$27,0,10*ROW('Water Data'!E187)))</f>
        <v/>
      </c>
      <c r="BW193" s="292" t="str">
        <f ca="true">+IF(OFFSET('Water Data'!$E$28,0,10*ROW('Water Data'!E187))="","",OFFSET('Water Data'!$E$28,0,10*ROW('Water Data'!E187)))</f>
        <v/>
      </c>
      <c r="BX193" s="292" t="str">
        <f ca="true">+IF(OFFSET('Water Data'!$E$29,0,10*ROW('Water Data'!E187))="","",OFFSET('Water Data'!$E$29,0,10*ROW('Water Data'!E187)))</f>
        <v/>
      </c>
      <c r="BY193" s="292" t="str">
        <f ca="true">+IF(OFFSET('Water Data'!$F$27,0,10*ROW('Water Data'!F187))="","",OFFSET('Water Data'!$F$27,0,10*ROW('Water Data'!F187)))</f>
        <v/>
      </c>
      <c r="BZ193" s="292" t="str">
        <f ca="true">+IF(OFFSET('Water Data'!$F$28,0,10*ROW('Water Data'!F187))="","",OFFSET('Water Data'!$F$28,0,10*ROW('Water Data'!F187)))</f>
        <v/>
      </c>
      <c r="CA193" s="292" t="str">
        <f ca="true">+IF(OFFSET('Water Data'!$F$29,0,10*ROW('Water Data'!F187))="","",OFFSET('Water Data'!$F$29,0,10*ROW('Water Data'!F187)))</f>
        <v/>
      </c>
      <c r="CB193" s="292" t="str">
        <f ca="true">+IF(OFFSET('Water Data'!$G$27,0,10*ROW('Water Data'!G187))="","",OFFSET('Water Data'!$G$27,0,10*ROW('Water Data'!G187)))</f>
        <v/>
      </c>
      <c r="CC193" s="292" t="str">
        <f ca="true">+IF(OFFSET('Water Data'!$G$28,0,10*ROW('Water Data'!G187))="","",OFFSET('Water Data'!$G$28,0,10*ROW('Water Data'!G187)))</f>
        <v/>
      </c>
      <c r="CD193" s="292" t="str">
        <f ca="true">+IF(OFFSET('Water Data'!$G$29,0,10*ROW('Water Data'!G187))="","",OFFSET('Water Data'!$G$29,0,10*ROW('Water Data'!G187)))</f>
        <v/>
      </c>
      <c r="CE193" s="292" t="str">
        <f ca="true">+IF(OFFSET('Water Data'!$H$27,0,10*ROW('Water Data'!H187))="","",OFFSET('Water Data'!$H$27,0,10*ROW('Water Data'!H187)))</f>
        <v/>
      </c>
      <c r="CF193" s="292" t="str">
        <f ca="true">+IF(OFFSET('Water Data'!$H$28,0,10*ROW('Water Data'!H187))="","",OFFSET('Water Data'!$H$28,0,10*ROW('Water Data'!H187)))</f>
        <v/>
      </c>
      <c r="CG193" s="292" t="str">
        <f ca="true">+IF(OFFSET('Water Data'!$H$29,0,10*ROW('Water Data'!H187))="","",OFFSET('Water Data'!$H$29,0,10*ROW('Water Data'!H187)))</f>
        <v/>
      </c>
      <c r="CH193" s="292" t="str">
        <f ca="true">+IF(OFFSET('Water Data'!$I$27,0,10*ROW('Water Data'!I187))="","",OFFSET('Water Data'!$I$27,0,10*ROW('Water Data'!I187)))</f>
        <v/>
      </c>
      <c r="CI193" s="292" t="str">
        <f ca="true">+IF(OFFSET('Water Data'!$I$28,0,10*ROW('Water Data'!I187))="","",OFFSET('Water Data'!$I$28,0,10*ROW('Water Data'!I187)))</f>
        <v/>
      </c>
      <c r="CJ193" s="292" t="str">
        <f ca="true">+IF(OFFSET('Water Data'!$I$29,0,10*ROW('Water Data'!I187))="","",OFFSET('Water Data'!$I$29,0,10*ROW('Water Data'!I187)))</f>
        <v/>
      </c>
      <c r="CK193" s="292" t="str">
        <f ca="true">+IF(OFFSET('Sanitation Data'!$D$28,0,10*ROW('Sanitation Data'!D187))="","",OFFSET('Sanitation Data'!$D$28,0,10*ROW('Sanitation Data'!D187)))</f>
        <v/>
      </c>
      <c r="CL193" s="292" t="str">
        <f ca="true">+IF(OFFSET('Sanitation Data'!$D$29,0,10*ROW('Sanitation Data'!D187))="","",OFFSET('Sanitation Data'!$D$29,0,10*ROW('Sanitation Data'!D187)))</f>
        <v/>
      </c>
      <c r="CM193" s="292" t="str">
        <f ca="true">+IF(OFFSET('Sanitation Data'!$D$30,0,10*ROW('Sanitation Data'!D187))="","",OFFSET('Sanitation Data'!$D$30,0,10*ROW('Sanitation Data'!D187)))</f>
        <v/>
      </c>
      <c r="CN193" s="292" t="str">
        <f ca="true">+IF(OFFSET('Sanitation Data'!$D$31,0,10*ROW('Sanitation Data'!D187))="","",OFFSET('Sanitation Data'!$D$31,0,10*ROW('Sanitation Data'!D187)))</f>
        <v/>
      </c>
      <c r="CO193" s="292" t="str">
        <f ca="true">+IF(OFFSET('Sanitation Data'!$D$32,0,10*ROW('Sanitation Data'!D187))="","",OFFSET('Sanitation Data'!$D$32,0,10*ROW('Sanitation Data'!D187)))</f>
        <v/>
      </c>
      <c r="CP193" s="292" t="str">
        <f ca="true">+IF(OFFSET('Sanitation Data'!$E$28,0,10*ROW('Sanitation Data'!E187))="","",OFFSET('Sanitation Data'!$E$28,0,10*ROW('Sanitation Data'!E187)))</f>
        <v/>
      </c>
      <c r="CQ193" s="292" t="str">
        <f ca="true">+IF(OFFSET('Sanitation Data'!$E$29,0,10*ROW('Sanitation Data'!E187))="","",OFFSET('Sanitation Data'!$E$29,0,10*ROW('Sanitation Data'!E187)))</f>
        <v/>
      </c>
      <c r="CR193" s="292" t="str">
        <f ca="true">+IF(OFFSET('Sanitation Data'!$E$30,0,10*ROW('Sanitation Data'!E187))="","",OFFSET('Sanitation Data'!$E$30,0,10*ROW('Sanitation Data'!E187)))</f>
        <v/>
      </c>
      <c r="CS193" s="292" t="str">
        <f ca="true">+IF(OFFSET('Sanitation Data'!$E$31,0,10*ROW('Sanitation Data'!E187))="","",OFFSET('Sanitation Data'!$E$31,0,10*ROW('Sanitation Data'!E187)))</f>
        <v/>
      </c>
      <c r="CT193" s="292" t="str">
        <f ca="true">+IF(OFFSET('Sanitation Data'!$E$32,0,10*ROW('Sanitation Data'!E187))="","",OFFSET('Sanitation Data'!$E$32,0,10*ROW('Sanitation Data'!E187)))</f>
        <v/>
      </c>
      <c r="CU193" s="292" t="str">
        <f ca="true">+IF(OFFSET('Sanitation Data'!$F$28,0,10*ROW('Sanitation Data'!F187))="","",OFFSET('Sanitation Data'!$F$28,0,10*ROW('Sanitation Data'!F187)))</f>
        <v/>
      </c>
      <c r="CV193" s="292" t="str">
        <f ca="true">+IF(OFFSET('Sanitation Data'!$F$29,0,10*ROW('Sanitation Data'!F187))="","",OFFSET('Sanitation Data'!$F$29,0,10*ROW('Sanitation Data'!F187)))</f>
        <v/>
      </c>
      <c r="CW193" s="292" t="str">
        <f ca="true">+IF(OFFSET('Sanitation Data'!$F$30,0,10*ROW('Sanitation Data'!F187))="","",OFFSET('Sanitation Data'!$F$30,0,10*ROW('Sanitation Data'!F187)))</f>
        <v/>
      </c>
      <c r="CX193" s="292" t="str">
        <f ca="true">+IF(OFFSET('Sanitation Data'!$F$31,0,10*ROW('Sanitation Data'!F187))="","",OFFSET('Sanitation Data'!$F$31,0,10*ROW('Sanitation Data'!F187)))</f>
        <v/>
      </c>
      <c r="CY193" s="292" t="str">
        <f ca="true">+IF(OFFSET('Sanitation Data'!$F$32,0,10*ROW('Sanitation Data'!F187))="","",OFFSET('Sanitation Data'!$F$32,0,10*ROW('Sanitation Data'!F187)))</f>
        <v/>
      </c>
      <c r="CZ193" s="292" t="str">
        <f ca="true">+IF(OFFSET('Sanitation Data'!$G$28,0,10*ROW('Sanitation Data'!G187))="","",OFFSET('Sanitation Data'!$G$28,0,10*ROW('Sanitation Data'!G187)))</f>
        <v/>
      </c>
      <c r="DA193" s="292" t="str">
        <f ca="true">+IF(OFFSET('Sanitation Data'!$G$29,0,10*ROW('Sanitation Data'!G187))="","",OFFSET('Sanitation Data'!$G$29,0,10*ROW('Sanitation Data'!G187)))</f>
        <v/>
      </c>
      <c r="DB193" s="292" t="str">
        <f ca="true">+IF(OFFSET('Sanitation Data'!$G$30,0,10*ROW('Sanitation Data'!G187))="","",OFFSET('Sanitation Data'!$G$30,0,10*ROW('Sanitation Data'!G187)))</f>
        <v/>
      </c>
      <c r="DC193" s="292" t="str">
        <f ca="true">+IF(OFFSET('Sanitation Data'!$G$31,0,10*ROW('Sanitation Data'!G187))="","",OFFSET('Sanitation Data'!$G$31,0,10*ROW('Sanitation Data'!G187)))</f>
        <v/>
      </c>
      <c r="DD193" s="292" t="str">
        <f ca="true">+IF(OFFSET('Sanitation Data'!$G$32,0,10*ROW('Sanitation Data'!G187))="","",OFFSET('Sanitation Data'!$G$32,0,10*ROW('Sanitation Data'!G187)))</f>
        <v/>
      </c>
      <c r="DE193" s="292" t="str">
        <f ca="true">+IF(OFFSET('Sanitation Data'!$H$28,0,10*ROW('Sanitation Data'!H187))="","",OFFSET('Sanitation Data'!$H$28,0,10*ROW('Sanitation Data'!H187)))</f>
        <v/>
      </c>
      <c r="DF193" s="292" t="str">
        <f ca="true">+IF(OFFSET('Sanitation Data'!$H$29,0,10*ROW('Sanitation Data'!H187))="","",OFFSET('Sanitation Data'!$H$29,0,10*ROW('Sanitation Data'!H187)))</f>
        <v/>
      </c>
      <c r="DG193" s="292" t="str">
        <f ca="true">+IF(OFFSET('Sanitation Data'!$H$30,0,10*ROW('Sanitation Data'!H187))="","",OFFSET('Sanitation Data'!$H$30,0,10*ROW('Sanitation Data'!H187)))</f>
        <v/>
      </c>
      <c r="DH193" s="292" t="str">
        <f ca="true">+IF(OFFSET('Sanitation Data'!$H$31,0,10*ROW('Sanitation Data'!H187))="","",OFFSET('Sanitation Data'!$H$31,0,10*ROW('Sanitation Data'!H187)))</f>
        <v/>
      </c>
      <c r="DI193" s="292" t="str">
        <f ca="true">+IF(OFFSET('Sanitation Data'!$H$32,0,10*ROW('Sanitation Data'!H187))="","",OFFSET('Sanitation Data'!$H$32,0,10*ROW('Sanitation Data'!H187)))</f>
        <v/>
      </c>
      <c r="DJ193" s="292" t="str">
        <f ca="true">+IF(OFFSET('Sanitation Data'!$I$28,0,10*ROW('Sanitation Data'!I187))="","",OFFSET('Sanitation Data'!$I$28,0,10*ROW('Sanitation Data'!I187)))</f>
        <v/>
      </c>
      <c r="DK193" s="292" t="str">
        <f ca="true">+IF(OFFSET('Sanitation Data'!$I$29,0,10*ROW('Sanitation Data'!I187))="","",OFFSET('Sanitation Data'!$I$29,0,10*ROW('Sanitation Data'!I187)))</f>
        <v/>
      </c>
      <c r="DL193" s="292" t="str">
        <f ca="true">+IF(OFFSET('Sanitation Data'!$I$30,0,10*ROW('Sanitation Data'!I187))="","",OFFSET('Sanitation Data'!$I$30,0,10*ROW('Sanitation Data'!I187)))</f>
        <v/>
      </c>
      <c r="DM193" s="292" t="str">
        <f ca="true">+IF(OFFSET('Sanitation Data'!$I$31,0,10*ROW('Sanitation Data'!I187))="","",OFFSET('Sanitation Data'!$I$31,0,10*ROW('Sanitation Data'!I187)))</f>
        <v/>
      </c>
      <c r="DN193" s="292" t="str">
        <f ca="true">+IF(OFFSET('Sanitation Data'!$I$32,0,10*ROW('Sanitation Data'!I187))="","",OFFSET('Sanitation Data'!$I$32,0,10*ROW('Sanitation Data'!I187)))</f>
        <v/>
      </c>
      <c r="DO193" s="292" t="str">
        <f ca="true">+IF(OFFSET('Hygiene Data'!$D$11,0,10*ROW('Hygiene Data'!D187))="","",OFFSET('Hygiene Data'!$D$11,0,10*ROW('Hygiene Data'!D187)))</f>
        <v/>
      </c>
      <c r="DP193" s="292" t="str">
        <f ca="true">+IF(OFFSET('Hygiene Data'!$D$12,0,10*ROW('Hygiene Data'!D187))="","",OFFSET('Hygiene Data'!$D$12,0,10*ROW('Hygiene Data'!D187)))</f>
        <v/>
      </c>
      <c r="DQ193" s="292" t="str">
        <f ca="true">+IF(OFFSET('Hygiene Data'!$D$13,0,10*ROW('Hygiene Data'!D187))="","",OFFSET('Hygiene Data'!$D$13,0,10*ROW('Hygiene Data'!D187)))</f>
        <v/>
      </c>
      <c r="DR193" s="292" t="str">
        <f ca="true">+IF(OFFSET('Hygiene Data'!$E$11,0,10*ROW('Hygiene Data'!E187))="","",OFFSET('Hygiene Data'!$E$11,0,10*ROW('Hygiene Data'!E187)))</f>
        <v/>
      </c>
      <c r="DS193" s="292" t="str">
        <f ca="true">+IF(OFFSET('Hygiene Data'!$E$12,0,10*ROW('Hygiene Data'!E187))="","",OFFSET('Hygiene Data'!$E$12,0,10*ROW('Hygiene Data'!E187)))</f>
        <v/>
      </c>
      <c r="DT193" s="292" t="str">
        <f ca="true">+IF(OFFSET('Hygiene Data'!$E$13,0,10*ROW('Hygiene Data'!E187))="","",OFFSET('Hygiene Data'!$E$13,0,10*ROW('Hygiene Data'!E187)))</f>
        <v/>
      </c>
      <c r="DU193" s="292" t="str">
        <f ca="true">+IF(OFFSET('Hygiene Data'!$F$11,0,10*ROW('Hygiene Data'!F187))="","",OFFSET('Hygiene Data'!$F$11,0,10*ROW('Hygiene Data'!F187)))</f>
        <v/>
      </c>
      <c r="DV193" s="292" t="str">
        <f ca="true">+IF(OFFSET('Hygiene Data'!$F$12,0,10*ROW('Hygiene Data'!F187))="","",OFFSET('Hygiene Data'!$F$12,0,10*ROW('Hygiene Data'!F187)))</f>
        <v/>
      </c>
      <c r="DW193" s="292" t="str">
        <f ca="true">+IF(OFFSET('Hygiene Data'!$F$13,0,10*ROW('Hygiene Data'!F187))="","",OFFSET('Hygiene Data'!$F$13,0,10*ROW('Hygiene Data'!F187)))</f>
        <v/>
      </c>
      <c r="DX193" s="292" t="str">
        <f ca="true">+IF(OFFSET('Hygiene Data'!$G$11,0,10*ROW('Hygiene Data'!G187))="","",OFFSET('Hygiene Data'!$G$11,0,10*ROW('Hygiene Data'!G187)))</f>
        <v/>
      </c>
      <c r="DY193" s="292" t="str">
        <f ca="true">+IF(OFFSET('Hygiene Data'!$G$12,0,10*ROW('Hygiene Data'!G187))="","",OFFSET('Hygiene Data'!$G$12,0,10*ROW('Hygiene Data'!G187)))</f>
        <v/>
      </c>
      <c r="DZ193" s="292" t="str">
        <f ca="true">+IF(OFFSET('Hygiene Data'!$G$13,0,10*ROW('Hygiene Data'!G187))="","",OFFSET('Hygiene Data'!$G$13,0,10*ROW('Hygiene Data'!G187)))</f>
        <v/>
      </c>
      <c r="EA193" s="292" t="str">
        <f ca="true">+IF(OFFSET('Hygiene Data'!$H$11,0,10*ROW('Hygiene Data'!H187))="","",OFFSET('Hygiene Data'!$H$11,0,10*ROW('Hygiene Data'!H187)))</f>
        <v/>
      </c>
      <c r="EB193" s="292" t="str">
        <f ca="true">+IF(OFFSET('Hygiene Data'!$H$12,0,10*ROW('Hygiene Data'!H187))="","",OFFSET('Hygiene Data'!$H$12,0,10*ROW('Hygiene Data'!H187)))</f>
        <v/>
      </c>
      <c r="EC193" s="292" t="str">
        <f ca="true">+IF(OFFSET('Hygiene Data'!$H$13,0,10*ROW('Hygiene Data'!H187))="","",OFFSET('Hygiene Data'!$H$13,0,10*ROW('Hygiene Data'!H187)))</f>
        <v/>
      </c>
      <c r="ED193" s="292" t="str">
        <f ca="true">+IF(OFFSET('Hygiene Data'!$I$11,0,10*ROW('Hygiene Data'!I187))="","",OFFSET('Hygiene Data'!$I$11,0,10*ROW('Hygiene Data'!I187)))</f>
        <v/>
      </c>
      <c r="EE193" s="292" t="str">
        <f ca="true">+IF(OFFSET('Hygiene Data'!$I$12,0,10*ROW('Hygiene Data'!I187))="","",OFFSET('Hygiene Data'!$I$12,0,10*ROW('Hygiene Data'!I187)))</f>
        <v/>
      </c>
      <c r="EF193" s="29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8"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2"/>
      <c r="BS194" s="292" t="str">
        <f ca="true">+IF(OFFSET('Water Data'!$D$27,0,10*ROW('Water Data'!D188))="","",OFFSET('Water Data'!$D$27,0,10*ROW('Water Data'!D188)))</f>
        <v/>
      </c>
      <c r="BT194" s="292" t="str">
        <f ca="true">+IF(OFFSET('Water Data'!$D$28,0,10*ROW('Water Data'!D188))="","",OFFSET('Water Data'!$D$28,0,10*ROW('Water Data'!D188)))</f>
        <v/>
      </c>
      <c r="BU194" s="292" t="str">
        <f ca="true">+IF(OFFSET('Water Data'!$D$29,0,10*ROW('Water Data'!D188))="","",OFFSET('Water Data'!$D$29,0,10*ROW('Water Data'!D188)))</f>
        <v/>
      </c>
      <c r="BV194" s="292" t="str">
        <f ca="true">+IF(OFFSET('Water Data'!$E$27,0,10*ROW('Water Data'!E188))="","",OFFSET('Water Data'!$E$27,0,10*ROW('Water Data'!E188)))</f>
        <v/>
      </c>
      <c r="BW194" s="292" t="str">
        <f ca="true">+IF(OFFSET('Water Data'!$E$28,0,10*ROW('Water Data'!E188))="","",OFFSET('Water Data'!$E$28,0,10*ROW('Water Data'!E188)))</f>
        <v/>
      </c>
      <c r="BX194" s="292" t="str">
        <f ca="true">+IF(OFFSET('Water Data'!$E$29,0,10*ROW('Water Data'!E188))="","",OFFSET('Water Data'!$E$29,0,10*ROW('Water Data'!E188)))</f>
        <v/>
      </c>
      <c r="BY194" s="292" t="str">
        <f ca="true">+IF(OFFSET('Water Data'!$F$27,0,10*ROW('Water Data'!F188))="","",OFFSET('Water Data'!$F$27,0,10*ROW('Water Data'!F188)))</f>
        <v/>
      </c>
      <c r="BZ194" s="292" t="str">
        <f ca="true">+IF(OFFSET('Water Data'!$F$28,0,10*ROW('Water Data'!F188))="","",OFFSET('Water Data'!$F$28,0,10*ROW('Water Data'!F188)))</f>
        <v/>
      </c>
      <c r="CA194" s="292" t="str">
        <f ca="true">+IF(OFFSET('Water Data'!$F$29,0,10*ROW('Water Data'!F188))="","",OFFSET('Water Data'!$F$29,0,10*ROW('Water Data'!F188)))</f>
        <v/>
      </c>
      <c r="CB194" s="292" t="str">
        <f ca="true">+IF(OFFSET('Water Data'!$G$27,0,10*ROW('Water Data'!G188))="","",OFFSET('Water Data'!$G$27,0,10*ROW('Water Data'!G188)))</f>
        <v/>
      </c>
      <c r="CC194" s="292" t="str">
        <f ca="true">+IF(OFFSET('Water Data'!$G$28,0,10*ROW('Water Data'!G188))="","",OFFSET('Water Data'!$G$28,0,10*ROW('Water Data'!G188)))</f>
        <v/>
      </c>
      <c r="CD194" s="292" t="str">
        <f ca="true">+IF(OFFSET('Water Data'!$G$29,0,10*ROW('Water Data'!G188))="","",OFFSET('Water Data'!$G$29,0,10*ROW('Water Data'!G188)))</f>
        <v/>
      </c>
      <c r="CE194" s="292" t="str">
        <f ca="true">+IF(OFFSET('Water Data'!$H$27,0,10*ROW('Water Data'!H188))="","",OFFSET('Water Data'!$H$27,0,10*ROW('Water Data'!H188)))</f>
        <v/>
      </c>
      <c r="CF194" s="292" t="str">
        <f ca="true">+IF(OFFSET('Water Data'!$H$28,0,10*ROW('Water Data'!H188))="","",OFFSET('Water Data'!$H$28,0,10*ROW('Water Data'!H188)))</f>
        <v/>
      </c>
      <c r="CG194" s="292" t="str">
        <f ca="true">+IF(OFFSET('Water Data'!$H$29,0,10*ROW('Water Data'!H188))="","",OFFSET('Water Data'!$H$29,0,10*ROW('Water Data'!H188)))</f>
        <v/>
      </c>
      <c r="CH194" s="292" t="str">
        <f ca="true">+IF(OFFSET('Water Data'!$I$27,0,10*ROW('Water Data'!I188))="","",OFFSET('Water Data'!$I$27,0,10*ROW('Water Data'!I188)))</f>
        <v/>
      </c>
      <c r="CI194" s="292" t="str">
        <f ca="true">+IF(OFFSET('Water Data'!$I$28,0,10*ROW('Water Data'!I188))="","",OFFSET('Water Data'!$I$28,0,10*ROW('Water Data'!I188)))</f>
        <v/>
      </c>
      <c r="CJ194" s="292" t="str">
        <f ca="true">+IF(OFFSET('Water Data'!$I$29,0,10*ROW('Water Data'!I188))="","",OFFSET('Water Data'!$I$29,0,10*ROW('Water Data'!I188)))</f>
        <v/>
      </c>
      <c r="CK194" s="292" t="str">
        <f ca="true">+IF(OFFSET('Sanitation Data'!$D$28,0,10*ROW('Sanitation Data'!D188))="","",OFFSET('Sanitation Data'!$D$28,0,10*ROW('Sanitation Data'!D188)))</f>
        <v/>
      </c>
      <c r="CL194" s="292" t="str">
        <f ca="true">+IF(OFFSET('Sanitation Data'!$D$29,0,10*ROW('Sanitation Data'!D188))="","",OFFSET('Sanitation Data'!$D$29,0,10*ROW('Sanitation Data'!D188)))</f>
        <v/>
      </c>
      <c r="CM194" s="292" t="str">
        <f ca="true">+IF(OFFSET('Sanitation Data'!$D$30,0,10*ROW('Sanitation Data'!D188))="","",OFFSET('Sanitation Data'!$D$30,0,10*ROW('Sanitation Data'!D188)))</f>
        <v/>
      </c>
      <c r="CN194" s="292" t="str">
        <f ca="true">+IF(OFFSET('Sanitation Data'!$D$31,0,10*ROW('Sanitation Data'!D188))="","",OFFSET('Sanitation Data'!$D$31,0,10*ROW('Sanitation Data'!D188)))</f>
        <v/>
      </c>
      <c r="CO194" s="292" t="str">
        <f ca="true">+IF(OFFSET('Sanitation Data'!$D$32,0,10*ROW('Sanitation Data'!D188))="","",OFFSET('Sanitation Data'!$D$32,0,10*ROW('Sanitation Data'!D188)))</f>
        <v/>
      </c>
      <c r="CP194" s="292" t="str">
        <f ca="true">+IF(OFFSET('Sanitation Data'!$E$28,0,10*ROW('Sanitation Data'!E188))="","",OFFSET('Sanitation Data'!$E$28,0,10*ROW('Sanitation Data'!E188)))</f>
        <v/>
      </c>
      <c r="CQ194" s="292" t="str">
        <f ca="true">+IF(OFFSET('Sanitation Data'!$E$29,0,10*ROW('Sanitation Data'!E188))="","",OFFSET('Sanitation Data'!$E$29,0,10*ROW('Sanitation Data'!E188)))</f>
        <v/>
      </c>
      <c r="CR194" s="292" t="str">
        <f ca="true">+IF(OFFSET('Sanitation Data'!$E$30,0,10*ROW('Sanitation Data'!E188))="","",OFFSET('Sanitation Data'!$E$30,0,10*ROW('Sanitation Data'!E188)))</f>
        <v/>
      </c>
      <c r="CS194" s="292" t="str">
        <f ca="true">+IF(OFFSET('Sanitation Data'!$E$31,0,10*ROW('Sanitation Data'!E188))="","",OFFSET('Sanitation Data'!$E$31,0,10*ROW('Sanitation Data'!E188)))</f>
        <v/>
      </c>
      <c r="CT194" s="292" t="str">
        <f ca="true">+IF(OFFSET('Sanitation Data'!$E$32,0,10*ROW('Sanitation Data'!E188))="","",OFFSET('Sanitation Data'!$E$32,0,10*ROW('Sanitation Data'!E188)))</f>
        <v/>
      </c>
      <c r="CU194" s="292" t="str">
        <f ca="true">+IF(OFFSET('Sanitation Data'!$F$28,0,10*ROW('Sanitation Data'!F188))="","",OFFSET('Sanitation Data'!$F$28,0,10*ROW('Sanitation Data'!F188)))</f>
        <v/>
      </c>
      <c r="CV194" s="292" t="str">
        <f ca="true">+IF(OFFSET('Sanitation Data'!$F$29,0,10*ROW('Sanitation Data'!F188))="","",OFFSET('Sanitation Data'!$F$29,0,10*ROW('Sanitation Data'!F188)))</f>
        <v/>
      </c>
      <c r="CW194" s="292" t="str">
        <f ca="true">+IF(OFFSET('Sanitation Data'!$F$30,0,10*ROW('Sanitation Data'!F188))="","",OFFSET('Sanitation Data'!$F$30,0,10*ROW('Sanitation Data'!F188)))</f>
        <v/>
      </c>
      <c r="CX194" s="292" t="str">
        <f ca="true">+IF(OFFSET('Sanitation Data'!$F$31,0,10*ROW('Sanitation Data'!F188))="","",OFFSET('Sanitation Data'!$F$31,0,10*ROW('Sanitation Data'!F188)))</f>
        <v/>
      </c>
      <c r="CY194" s="292" t="str">
        <f ca="true">+IF(OFFSET('Sanitation Data'!$F$32,0,10*ROW('Sanitation Data'!F188))="","",OFFSET('Sanitation Data'!$F$32,0,10*ROW('Sanitation Data'!F188)))</f>
        <v/>
      </c>
      <c r="CZ194" s="292" t="str">
        <f ca="true">+IF(OFFSET('Sanitation Data'!$G$28,0,10*ROW('Sanitation Data'!G188))="","",OFFSET('Sanitation Data'!$G$28,0,10*ROW('Sanitation Data'!G188)))</f>
        <v/>
      </c>
      <c r="DA194" s="292" t="str">
        <f ca="true">+IF(OFFSET('Sanitation Data'!$G$29,0,10*ROW('Sanitation Data'!G188))="","",OFFSET('Sanitation Data'!$G$29,0,10*ROW('Sanitation Data'!G188)))</f>
        <v/>
      </c>
      <c r="DB194" s="292" t="str">
        <f ca="true">+IF(OFFSET('Sanitation Data'!$G$30,0,10*ROW('Sanitation Data'!G188))="","",OFFSET('Sanitation Data'!$G$30,0,10*ROW('Sanitation Data'!G188)))</f>
        <v/>
      </c>
      <c r="DC194" s="292" t="str">
        <f ca="true">+IF(OFFSET('Sanitation Data'!$G$31,0,10*ROW('Sanitation Data'!G188))="","",OFFSET('Sanitation Data'!$G$31,0,10*ROW('Sanitation Data'!G188)))</f>
        <v/>
      </c>
      <c r="DD194" s="292" t="str">
        <f ca="true">+IF(OFFSET('Sanitation Data'!$G$32,0,10*ROW('Sanitation Data'!G188))="","",OFFSET('Sanitation Data'!$G$32,0,10*ROW('Sanitation Data'!G188)))</f>
        <v/>
      </c>
      <c r="DE194" s="292" t="str">
        <f ca="true">+IF(OFFSET('Sanitation Data'!$H$28,0,10*ROW('Sanitation Data'!H188))="","",OFFSET('Sanitation Data'!$H$28,0,10*ROW('Sanitation Data'!H188)))</f>
        <v/>
      </c>
      <c r="DF194" s="292" t="str">
        <f ca="true">+IF(OFFSET('Sanitation Data'!$H$29,0,10*ROW('Sanitation Data'!H188))="","",OFFSET('Sanitation Data'!$H$29,0,10*ROW('Sanitation Data'!H188)))</f>
        <v/>
      </c>
      <c r="DG194" s="292" t="str">
        <f ca="true">+IF(OFFSET('Sanitation Data'!$H$30,0,10*ROW('Sanitation Data'!H188))="","",OFFSET('Sanitation Data'!$H$30,0,10*ROW('Sanitation Data'!H188)))</f>
        <v/>
      </c>
      <c r="DH194" s="292" t="str">
        <f ca="true">+IF(OFFSET('Sanitation Data'!$H$31,0,10*ROW('Sanitation Data'!H188))="","",OFFSET('Sanitation Data'!$H$31,0,10*ROW('Sanitation Data'!H188)))</f>
        <v/>
      </c>
      <c r="DI194" s="292" t="str">
        <f ca="true">+IF(OFFSET('Sanitation Data'!$H$32,0,10*ROW('Sanitation Data'!H188))="","",OFFSET('Sanitation Data'!$H$32,0,10*ROW('Sanitation Data'!H188)))</f>
        <v/>
      </c>
      <c r="DJ194" s="292" t="str">
        <f ca="true">+IF(OFFSET('Sanitation Data'!$I$28,0,10*ROW('Sanitation Data'!I188))="","",OFFSET('Sanitation Data'!$I$28,0,10*ROW('Sanitation Data'!I188)))</f>
        <v/>
      </c>
      <c r="DK194" s="292" t="str">
        <f ca="true">+IF(OFFSET('Sanitation Data'!$I$29,0,10*ROW('Sanitation Data'!I188))="","",OFFSET('Sanitation Data'!$I$29,0,10*ROW('Sanitation Data'!I188)))</f>
        <v/>
      </c>
      <c r="DL194" s="292" t="str">
        <f ca="true">+IF(OFFSET('Sanitation Data'!$I$30,0,10*ROW('Sanitation Data'!I188))="","",OFFSET('Sanitation Data'!$I$30,0,10*ROW('Sanitation Data'!I188)))</f>
        <v/>
      </c>
      <c r="DM194" s="292" t="str">
        <f ca="true">+IF(OFFSET('Sanitation Data'!$I$31,0,10*ROW('Sanitation Data'!I188))="","",OFFSET('Sanitation Data'!$I$31,0,10*ROW('Sanitation Data'!I188)))</f>
        <v/>
      </c>
      <c r="DN194" s="292" t="str">
        <f ca="true">+IF(OFFSET('Sanitation Data'!$I$32,0,10*ROW('Sanitation Data'!I188))="","",OFFSET('Sanitation Data'!$I$32,0,10*ROW('Sanitation Data'!I188)))</f>
        <v/>
      </c>
      <c r="DO194" s="292" t="str">
        <f ca="true">+IF(OFFSET('Hygiene Data'!$D$11,0,10*ROW('Hygiene Data'!D188))="","",OFFSET('Hygiene Data'!$D$11,0,10*ROW('Hygiene Data'!D188)))</f>
        <v/>
      </c>
      <c r="DP194" s="292" t="str">
        <f ca="true">+IF(OFFSET('Hygiene Data'!$D$12,0,10*ROW('Hygiene Data'!D188))="","",OFFSET('Hygiene Data'!$D$12,0,10*ROW('Hygiene Data'!D188)))</f>
        <v/>
      </c>
      <c r="DQ194" s="292" t="str">
        <f ca="true">+IF(OFFSET('Hygiene Data'!$D$13,0,10*ROW('Hygiene Data'!D188))="","",OFFSET('Hygiene Data'!$D$13,0,10*ROW('Hygiene Data'!D188)))</f>
        <v/>
      </c>
      <c r="DR194" s="292" t="str">
        <f ca="true">+IF(OFFSET('Hygiene Data'!$E$11,0,10*ROW('Hygiene Data'!E188))="","",OFFSET('Hygiene Data'!$E$11,0,10*ROW('Hygiene Data'!E188)))</f>
        <v/>
      </c>
      <c r="DS194" s="292" t="str">
        <f ca="true">+IF(OFFSET('Hygiene Data'!$E$12,0,10*ROW('Hygiene Data'!E188))="","",OFFSET('Hygiene Data'!$E$12,0,10*ROW('Hygiene Data'!E188)))</f>
        <v/>
      </c>
      <c r="DT194" s="292" t="str">
        <f ca="true">+IF(OFFSET('Hygiene Data'!$E$13,0,10*ROW('Hygiene Data'!E188))="","",OFFSET('Hygiene Data'!$E$13,0,10*ROW('Hygiene Data'!E188)))</f>
        <v/>
      </c>
      <c r="DU194" s="292" t="str">
        <f ca="true">+IF(OFFSET('Hygiene Data'!$F$11,0,10*ROW('Hygiene Data'!F188))="","",OFFSET('Hygiene Data'!$F$11,0,10*ROW('Hygiene Data'!F188)))</f>
        <v/>
      </c>
      <c r="DV194" s="292" t="str">
        <f ca="true">+IF(OFFSET('Hygiene Data'!$F$12,0,10*ROW('Hygiene Data'!F188))="","",OFFSET('Hygiene Data'!$F$12,0,10*ROW('Hygiene Data'!F188)))</f>
        <v/>
      </c>
      <c r="DW194" s="292" t="str">
        <f ca="true">+IF(OFFSET('Hygiene Data'!$F$13,0,10*ROW('Hygiene Data'!F188))="","",OFFSET('Hygiene Data'!$F$13,0,10*ROW('Hygiene Data'!F188)))</f>
        <v/>
      </c>
      <c r="DX194" s="292" t="str">
        <f ca="true">+IF(OFFSET('Hygiene Data'!$G$11,0,10*ROW('Hygiene Data'!G188))="","",OFFSET('Hygiene Data'!$G$11,0,10*ROW('Hygiene Data'!G188)))</f>
        <v/>
      </c>
      <c r="DY194" s="292" t="str">
        <f ca="true">+IF(OFFSET('Hygiene Data'!$G$12,0,10*ROW('Hygiene Data'!G188))="","",OFFSET('Hygiene Data'!$G$12,0,10*ROW('Hygiene Data'!G188)))</f>
        <v/>
      </c>
      <c r="DZ194" s="292" t="str">
        <f ca="true">+IF(OFFSET('Hygiene Data'!$G$13,0,10*ROW('Hygiene Data'!G188))="","",OFFSET('Hygiene Data'!$G$13,0,10*ROW('Hygiene Data'!G188)))</f>
        <v/>
      </c>
      <c r="EA194" s="292" t="str">
        <f ca="true">+IF(OFFSET('Hygiene Data'!$H$11,0,10*ROW('Hygiene Data'!H188))="","",OFFSET('Hygiene Data'!$H$11,0,10*ROW('Hygiene Data'!H188)))</f>
        <v/>
      </c>
      <c r="EB194" s="292" t="str">
        <f ca="true">+IF(OFFSET('Hygiene Data'!$H$12,0,10*ROW('Hygiene Data'!H188))="","",OFFSET('Hygiene Data'!$H$12,0,10*ROW('Hygiene Data'!H188)))</f>
        <v/>
      </c>
      <c r="EC194" s="292" t="str">
        <f ca="true">+IF(OFFSET('Hygiene Data'!$H$13,0,10*ROW('Hygiene Data'!H188))="","",OFFSET('Hygiene Data'!$H$13,0,10*ROW('Hygiene Data'!H188)))</f>
        <v/>
      </c>
      <c r="ED194" s="292" t="str">
        <f ca="true">+IF(OFFSET('Hygiene Data'!$I$11,0,10*ROW('Hygiene Data'!I188))="","",OFFSET('Hygiene Data'!$I$11,0,10*ROW('Hygiene Data'!I188)))</f>
        <v/>
      </c>
      <c r="EE194" s="292" t="str">
        <f ca="true">+IF(OFFSET('Hygiene Data'!$I$12,0,10*ROW('Hygiene Data'!I188))="","",OFFSET('Hygiene Data'!$I$12,0,10*ROW('Hygiene Data'!I188)))</f>
        <v/>
      </c>
      <c r="EF194" s="29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8"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2"/>
      <c r="BS195" s="292" t="str">
        <f ca="true">+IF(OFFSET('Water Data'!$D$27,0,10*ROW('Water Data'!D189))="","",OFFSET('Water Data'!$D$27,0,10*ROW('Water Data'!D189)))</f>
        <v/>
      </c>
      <c r="BT195" s="292" t="str">
        <f ca="true">+IF(OFFSET('Water Data'!$D$28,0,10*ROW('Water Data'!D189))="","",OFFSET('Water Data'!$D$28,0,10*ROW('Water Data'!D189)))</f>
        <v/>
      </c>
      <c r="BU195" s="292" t="str">
        <f ca="true">+IF(OFFSET('Water Data'!$D$29,0,10*ROW('Water Data'!D189))="","",OFFSET('Water Data'!$D$29,0,10*ROW('Water Data'!D189)))</f>
        <v/>
      </c>
      <c r="BV195" s="292" t="str">
        <f ca="true">+IF(OFFSET('Water Data'!$E$27,0,10*ROW('Water Data'!E189))="","",OFFSET('Water Data'!$E$27,0,10*ROW('Water Data'!E189)))</f>
        <v/>
      </c>
      <c r="BW195" s="292" t="str">
        <f ca="true">+IF(OFFSET('Water Data'!$E$28,0,10*ROW('Water Data'!E189))="","",OFFSET('Water Data'!$E$28,0,10*ROW('Water Data'!E189)))</f>
        <v/>
      </c>
      <c r="BX195" s="292" t="str">
        <f ca="true">+IF(OFFSET('Water Data'!$E$29,0,10*ROW('Water Data'!E189))="","",OFFSET('Water Data'!$E$29,0,10*ROW('Water Data'!E189)))</f>
        <v/>
      </c>
      <c r="BY195" s="292" t="str">
        <f ca="true">+IF(OFFSET('Water Data'!$F$27,0,10*ROW('Water Data'!F189))="","",OFFSET('Water Data'!$F$27,0,10*ROW('Water Data'!F189)))</f>
        <v/>
      </c>
      <c r="BZ195" s="292" t="str">
        <f ca="true">+IF(OFFSET('Water Data'!$F$28,0,10*ROW('Water Data'!F189))="","",OFFSET('Water Data'!$F$28,0,10*ROW('Water Data'!F189)))</f>
        <v/>
      </c>
      <c r="CA195" s="292" t="str">
        <f ca="true">+IF(OFFSET('Water Data'!$F$29,0,10*ROW('Water Data'!F189))="","",OFFSET('Water Data'!$F$29,0,10*ROW('Water Data'!F189)))</f>
        <v/>
      </c>
      <c r="CB195" s="292" t="str">
        <f ca="true">+IF(OFFSET('Water Data'!$G$27,0,10*ROW('Water Data'!G189))="","",OFFSET('Water Data'!$G$27,0,10*ROW('Water Data'!G189)))</f>
        <v/>
      </c>
      <c r="CC195" s="292" t="str">
        <f ca="true">+IF(OFFSET('Water Data'!$G$28,0,10*ROW('Water Data'!G189))="","",OFFSET('Water Data'!$G$28,0,10*ROW('Water Data'!G189)))</f>
        <v/>
      </c>
      <c r="CD195" s="292" t="str">
        <f ca="true">+IF(OFFSET('Water Data'!$G$29,0,10*ROW('Water Data'!G189))="","",OFFSET('Water Data'!$G$29,0,10*ROW('Water Data'!G189)))</f>
        <v/>
      </c>
      <c r="CE195" s="292" t="str">
        <f ca="true">+IF(OFFSET('Water Data'!$H$27,0,10*ROW('Water Data'!H189))="","",OFFSET('Water Data'!$H$27,0,10*ROW('Water Data'!H189)))</f>
        <v/>
      </c>
      <c r="CF195" s="292" t="str">
        <f ca="true">+IF(OFFSET('Water Data'!$H$28,0,10*ROW('Water Data'!H189))="","",OFFSET('Water Data'!$H$28,0,10*ROW('Water Data'!H189)))</f>
        <v/>
      </c>
      <c r="CG195" s="292" t="str">
        <f ca="true">+IF(OFFSET('Water Data'!$H$29,0,10*ROW('Water Data'!H189))="","",OFFSET('Water Data'!$H$29,0,10*ROW('Water Data'!H189)))</f>
        <v/>
      </c>
      <c r="CH195" s="292" t="str">
        <f ca="true">+IF(OFFSET('Water Data'!$I$27,0,10*ROW('Water Data'!I189))="","",OFFSET('Water Data'!$I$27,0,10*ROW('Water Data'!I189)))</f>
        <v/>
      </c>
      <c r="CI195" s="292" t="str">
        <f ca="true">+IF(OFFSET('Water Data'!$I$28,0,10*ROW('Water Data'!I189))="","",OFFSET('Water Data'!$I$28,0,10*ROW('Water Data'!I189)))</f>
        <v/>
      </c>
      <c r="CJ195" s="292" t="str">
        <f ca="true">+IF(OFFSET('Water Data'!$I$29,0,10*ROW('Water Data'!I189))="","",OFFSET('Water Data'!$I$29,0,10*ROW('Water Data'!I189)))</f>
        <v/>
      </c>
      <c r="CK195" s="292" t="str">
        <f ca="true">+IF(OFFSET('Sanitation Data'!$D$28,0,10*ROW('Sanitation Data'!D189))="","",OFFSET('Sanitation Data'!$D$28,0,10*ROW('Sanitation Data'!D189)))</f>
        <v/>
      </c>
      <c r="CL195" s="292" t="str">
        <f ca="true">+IF(OFFSET('Sanitation Data'!$D$29,0,10*ROW('Sanitation Data'!D189))="","",OFFSET('Sanitation Data'!$D$29,0,10*ROW('Sanitation Data'!D189)))</f>
        <v/>
      </c>
      <c r="CM195" s="292" t="str">
        <f ca="true">+IF(OFFSET('Sanitation Data'!$D$30,0,10*ROW('Sanitation Data'!D189))="","",OFFSET('Sanitation Data'!$D$30,0,10*ROW('Sanitation Data'!D189)))</f>
        <v/>
      </c>
      <c r="CN195" s="292" t="str">
        <f ca="true">+IF(OFFSET('Sanitation Data'!$D$31,0,10*ROW('Sanitation Data'!D189))="","",OFFSET('Sanitation Data'!$D$31,0,10*ROW('Sanitation Data'!D189)))</f>
        <v/>
      </c>
      <c r="CO195" s="292" t="str">
        <f ca="true">+IF(OFFSET('Sanitation Data'!$D$32,0,10*ROW('Sanitation Data'!D189))="","",OFFSET('Sanitation Data'!$D$32,0,10*ROW('Sanitation Data'!D189)))</f>
        <v/>
      </c>
      <c r="CP195" s="292" t="str">
        <f ca="true">+IF(OFFSET('Sanitation Data'!$E$28,0,10*ROW('Sanitation Data'!E189))="","",OFFSET('Sanitation Data'!$E$28,0,10*ROW('Sanitation Data'!E189)))</f>
        <v/>
      </c>
      <c r="CQ195" s="292" t="str">
        <f ca="true">+IF(OFFSET('Sanitation Data'!$E$29,0,10*ROW('Sanitation Data'!E189))="","",OFFSET('Sanitation Data'!$E$29,0,10*ROW('Sanitation Data'!E189)))</f>
        <v/>
      </c>
      <c r="CR195" s="292" t="str">
        <f ca="true">+IF(OFFSET('Sanitation Data'!$E$30,0,10*ROW('Sanitation Data'!E189))="","",OFFSET('Sanitation Data'!$E$30,0,10*ROW('Sanitation Data'!E189)))</f>
        <v/>
      </c>
      <c r="CS195" s="292" t="str">
        <f ca="true">+IF(OFFSET('Sanitation Data'!$E$31,0,10*ROW('Sanitation Data'!E189))="","",OFFSET('Sanitation Data'!$E$31,0,10*ROW('Sanitation Data'!E189)))</f>
        <v/>
      </c>
      <c r="CT195" s="292" t="str">
        <f ca="true">+IF(OFFSET('Sanitation Data'!$E$32,0,10*ROW('Sanitation Data'!E189))="","",OFFSET('Sanitation Data'!$E$32,0,10*ROW('Sanitation Data'!E189)))</f>
        <v/>
      </c>
      <c r="CU195" s="292" t="str">
        <f ca="true">+IF(OFFSET('Sanitation Data'!$F$28,0,10*ROW('Sanitation Data'!F189))="","",OFFSET('Sanitation Data'!$F$28,0,10*ROW('Sanitation Data'!F189)))</f>
        <v/>
      </c>
      <c r="CV195" s="292" t="str">
        <f ca="true">+IF(OFFSET('Sanitation Data'!$F$29,0,10*ROW('Sanitation Data'!F189))="","",OFFSET('Sanitation Data'!$F$29,0,10*ROW('Sanitation Data'!F189)))</f>
        <v/>
      </c>
      <c r="CW195" s="292" t="str">
        <f ca="true">+IF(OFFSET('Sanitation Data'!$F$30,0,10*ROW('Sanitation Data'!F189))="","",OFFSET('Sanitation Data'!$F$30,0,10*ROW('Sanitation Data'!F189)))</f>
        <v/>
      </c>
      <c r="CX195" s="292" t="str">
        <f ca="true">+IF(OFFSET('Sanitation Data'!$F$31,0,10*ROW('Sanitation Data'!F189))="","",OFFSET('Sanitation Data'!$F$31,0,10*ROW('Sanitation Data'!F189)))</f>
        <v/>
      </c>
      <c r="CY195" s="292" t="str">
        <f ca="true">+IF(OFFSET('Sanitation Data'!$F$32,0,10*ROW('Sanitation Data'!F189))="","",OFFSET('Sanitation Data'!$F$32,0,10*ROW('Sanitation Data'!F189)))</f>
        <v/>
      </c>
      <c r="CZ195" s="292" t="str">
        <f ca="true">+IF(OFFSET('Sanitation Data'!$G$28,0,10*ROW('Sanitation Data'!G189))="","",OFFSET('Sanitation Data'!$G$28,0,10*ROW('Sanitation Data'!G189)))</f>
        <v/>
      </c>
      <c r="DA195" s="292" t="str">
        <f ca="true">+IF(OFFSET('Sanitation Data'!$G$29,0,10*ROW('Sanitation Data'!G189))="","",OFFSET('Sanitation Data'!$G$29,0,10*ROW('Sanitation Data'!G189)))</f>
        <v/>
      </c>
      <c r="DB195" s="292" t="str">
        <f ca="true">+IF(OFFSET('Sanitation Data'!$G$30,0,10*ROW('Sanitation Data'!G189))="","",OFFSET('Sanitation Data'!$G$30,0,10*ROW('Sanitation Data'!G189)))</f>
        <v/>
      </c>
      <c r="DC195" s="292" t="str">
        <f ca="true">+IF(OFFSET('Sanitation Data'!$G$31,0,10*ROW('Sanitation Data'!G189))="","",OFFSET('Sanitation Data'!$G$31,0,10*ROW('Sanitation Data'!G189)))</f>
        <v/>
      </c>
      <c r="DD195" s="292" t="str">
        <f ca="true">+IF(OFFSET('Sanitation Data'!$G$32,0,10*ROW('Sanitation Data'!G189))="","",OFFSET('Sanitation Data'!$G$32,0,10*ROW('Sanitation Data'!G189)))</f>
        <v/>
      </c>
      <c r="DE195" s="292" t="str">
        <f ca="true">+IF(OFFSET('Sanitation Data'!$H$28,0,10*ROW('Sanitation Data'!H189))="","",OFFSET('Sanitation Data'!$H$28,0,10*ROW('Sanitation Data'!H189)))</f>
        <v/>
      </c>
      <c r="DF195" s="292" t="str">
        <f ca="true">+IF(OFFSET('Sanitation Data'!$H$29,0,10*ROW('Sanitation Data'!H189))="","",OFFSET('Sanitation Data'!$H$29,0,10*ROW('Sanitation Data'!H189)))</f>
        <v/>
      </c>
      <c r="DG195" s="292" t="str">
        <f ca="true">+IF(OFFSET('Sanitation Data'!$H$30,0,10*ROW('Sanitation Data'!H189))="","",OFFSET('Sanitation Data'!$H$30,0,10*ROW('Sanitation Data'!H189)))</f>
        <v/>
      </c>
      <c r="DH195" s="292" t="str">
        <f ca="true">+IF(OFFSET('Sanitation Data'!$H$31,0,10*ROW('Sanitation Data'!H189))="","",OFFSET('Sanitation Data'!$H$31,0,10*ROW('Sanitation Data'!H189)))</f>
        <v/>
      </c>
      <c r="DI195" s="292" t="str">
        <f ca="true">+IF(OFFSET('Sanitation Data'!$H$32,0,10*ROW('Sanitation Data'!H189))="","",OFFSET('Sanitation Data'!$H$32,0,10*ROW('Sanitation Data'!H189)))</f>
        <v/>
      </c>
      <c r="DJ195" s="292" t="str">
        <f ca="true">+IF(OFFSET('Sanitation Data'!$I$28,0,10*ROW('Sanitation Data'!I189))="","",OFFSET('Sanitation Data'!$I$28,0,10*ROW('Sanitation Data'!I189)))</f>
        <v/>
      </c>
      <c r="DK195" s="292" t="str">
        <f ca="true">+IF(OFFSET('Sanitation Data'!$I$29,0,10*ROW('Sanitation Data'!I189))="","",OFFSET('Sanitation Data'!$I$29,0,10*ROW('Sanitation Data'!I189)))</f>
        <v/>
      </c>
      <c r="DL195" s="292" t="str">
        <f ca="true">+IF(OFFSET('Sanitation Data'!$I$30,0,10*ROW('Sanitation Data'!I189))="","",OFFSET('Sanitation Data'!$I$30,0,10*ROW('Sanitation Data'!I189)))</f>
        <v/>
      </c>
      <c r="DM195" s="292" t="str">
        <f ca="true">+IF(OFFSET('Sanitation Data'!$I$31,0,10*ROW('Sanitation Data'!I189))="","",OFFSET('Sanitation Data'!$I$31,0,10*ROW('Sanitation Data'!I189)))</f>
        <v/>
      </c>
      <c r="DN195" s="292" t="str">
        <f ca="true">+IF(OFFSET('Sanitation Data'!$I$32,0,10*ROW('Sanitation Data'!I189))="","",OFFSET('Sanitation Data'!$I$32,0,10*ROW('Sanitation Data'!I189)))</f>
        <v/>
      </c>
      <c r="DO195" s="292" t="str">
        <f ca="true">+IF(OFFSET('Hygiene Data'!$D$11,0,10*ROW('Hygiene Data'!D189))="","",OFFSET('Hygiene Data'!$D$11,0,10*ROW('Hygiene Data'!D189)))</f>
        <v/>
      </c>
      <c r="DP195" s="292" t="str">
        <f ca="true">+IF(OFFSET('Hygiene Data'!$D$12,0,10*ROW('Hygiene Data'!D189))="","",OFFSET('Hygiene Data'!$D$12,0,10*ROW('Hygiene Data'!D189)))</f>
        <v/>
      </c>
      <c r="DQ195" s="292" t="str">
        <f ca="true">+IF(OFFSET('Hygiene Data'!$D$13,0,10*ROW('Hygiene Data'!D189))="","",OFFSET('Hygiene Data'!$D$13,0,10*ROW('Hygiene Data'!D189)))</f>
        <v/>
      </c>
      <c r="DR195" s="292" t="str">
        <f ca="true">+IF(OFFSET('Hygiene Data'!$E$11,0,10*ROW('Hygiene Data'!E189))="","",OFFSET('Hygiene Data'!$E$11,0,10*ROW('Hygiene Data'!E189)))</f>
        <v/>
      </c>
      <c r="DS195" s="292" t="str">
        <f ca="true">+IF(OFFSET('Hygiene Data'!$E$12,0,10*ROW('Hygiene Data'!E189))="","",OFFSET('Hygiene Data'!$E$12,0,10*ROW('Hygiene Data'!E189)))</f>
        <v/>
      </c>
      <c r="DT195" s="292" t="str">
        <f ca="true">+IF(OFFSET('Hygiene Data'!$E$13,0,10*ROW('Hygiene Data'!E189))="","",OFFSET('Hygiene Data'!$E$13,0,10*ROW('Hygiene Data'!E189)))</f>
        <v/>
      </c>
      <c r="DU195" s="292" t="str">
        <f ca="true">+IF(OFFSET('Hygiene Data'!$F$11,0,10*ROW('Hygiene Data'!F189))="","",OFFSET('Hygiene Data'!$F$11,0,10*ROW('Hygiene Data'!F189)))</f>
        <v/>
      </c>
      <c r="DV195" s="292" t="str">
        <f ca="true">+IF(OFFSET('Hygiene Data'!$F$12,0,10*ROW('Hygiene Data'!F189))="","",OFFSET('Hygiene Data'!$F$12,0,10*ROW('Hygiene Data'!F189)))</f>
        <v/>
      </c>
      <c r="DW195" s="292" t="str">
        <f ca="true">+IF(OFFSET('Hygiene Data'!$F$13,0,10*ROW('Hygiene Data'!F189))="","",OFFSET('Hygiene Data'!$F$13,0,10*ROW('Hygiene Data'!F189)))</f>
        <v/>
      </c>
      <c r="DX195" s="292" t="str">
        <f ca="true">+IF(OFFSET('Hygiene Data'!$G$11,0,10*ROW('Hygiene Data'!G189))="","",OFFSET('Hygiene Data'!$G$11,0,10*ROW('Hygiene Data'!G189)))</f>
        <v/>
      </c>
      <c r="DY195" s="292" t="str">
        <f ca="true">+IF(OFFSET('Hygiene Data'!$G$12,0,10*ROW('Hygiene Data'!G189))="","",OFFSET('Hygiene Data'!$G$12,0,10*ROW('Hygiene Data'!G189)))</f>
        <v/>
      </c>
      <c r="DZ195" s="292" t="str">
        <f ca="true">+IF(OFFSET('Hygiene Data'!$G$13,0,10*ROW('Hygiene Data'!G189))="","",OFFSET('Hygiene Data'!$G$13,0,10*ROW('Hygiene Data'!G189)))</f>
        <v/>
      </c>
      <c r="EA195" s="292" t="str">
        <f ca="true">+IF(OFFSET('Hygiene Data'!$H$11,0,10*ROW('Hygiene Data'!H189))="","",OFFSET('Hygiene Data'!$H$11,0,10*ROW('Hygiene Data'!H189)))</f>
        <v/>
      </c>
      <c r="EB195" s="292" t="str">
        <f ca="true">+IF(OFFSET('Hygiene Data'!$H$12,0,10*ROW('Hygiene Data'!H189))="","",OFFSET('Hygiene Data'!$H$12,0,10*ROW('Hygiene Data'!H189)))</f>
        <v/>
      </c>
      <c r="EC195" s="292" t="str">
        <f ca="true">+IF(OFFSET('Hygiene Data'!$H$13,0,10*ROW('Hygiene Data'!H189))="","",OFFSET('Hygiene Data'!$H$13,0,10*ROW('Hygiene Data'!H189)))</f>
        <v/>
      </c>
      <c r="ED195" s="292" t="str">
        <f ca="true">+IF(OFFSET('Hygiene Data'!$I$11,0,10*ROW('Hygiene Data'!I189))="","",OFFSET('Hygiene Data'!$I$11,0,10*ROW('Hygiene Data'!I189)))</f>
        <v/>
      </c>
      <c r="EE195" s="292" t="str">
        <f ca="true">+IF(OFFSET('Hygiene Data'!$I$12,0,10*ROW('Hygiene Data'!I189))="","",OFFSET('Hygiene Data'!$I$12,0,10*ROW('Hygiene Data'!I189)))</f>
        <v/>
      </c>
      <c r="EF195" s="29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8"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2"/>
      <c r="BS196" s="292" t="str">
        <f ca="true">+IF(OFFSET('Water Data'!$D$27,0,10*ROW('Water Data'!D190))="","",OFFSET('Water Data'!$D$27,0,10*ROW('Water Data'!D190)))</f>
        <v/>
      </c>
      <c r="BT196" s="292" t="str">
        <f ca="true">+IF(OFFSET('Water Data'!$D$28,0,10*ROW('Water Data'!D190))="","",OFFSET('Water Data'!$D$28,0,10*ROW('Water Data'!D190)))</f>
        <v/>
      </c>
      <c r="BU196" s="292" t="str">
        <f ca="true">+IF(OFFSET('Water Data'!$D$29,0,10*ROW('Water Data'!D190))="","",OFFSET('Water Data'!$D$29,0,10*ROW('Water Data'!D190)))</f>
        <v/>
      </c>
      <c r="BV196" s="292" t="str">
        <f ca="true">+IF(OFFSET('Water Data'!$E$27,0,10*ROW('Water Data'!E190))="","",OFFSET('Water Data'!$E$27,0,10*ROW('Water Data'!E190)))</f>
        <v/>
      </c>
      <c r="BW196" s="292" t="str">
        <f ca="true">+IF(OFFSET('Water Data'!$E$28,0,10*ROW('Water Data'!E190))="","",OFFSET('Water Data'!$E$28,0,10*ROW('Water Data'!E190)))</f>
        <v/>
      </c>
      <c r="BX196" s="292" t="str">
        <f ca="true">+IF(OFFSET('Water Data'!$E$29,0,10*ROW('Water Data'!E190))="","",OFFSET('Water Data'!$E$29,0,10*ROW('Water Data'!E190)))</f>
        <v/>
      </c>
      <c r="BY196" s="292" t="str">
        <f ca="true">+IF(OFFSET('Water Data'!$F$27,0,10*ROW('Water Data'!F190))="","",OFFSET('Water Data'!$F$27,0,10*ROW('Water Data'!F190)))</f>
        <v/>
      </c>
      <c r="BZ196" s="292" t="str">
        <f ca="true">+IF(OFFSET('Water Data'!$F$28,0,10*ROW('Water Data'!F190))="","",OFFSET('Water Data'!$F$28,0,10*ROW('Water Data'!F190)))</f>
        <v/>
      </c>
      <c r="CA196" s="292" t="str">
        <f ca="true">+IF(OFFSET('Water Data'!$F$29,0,10*ROW('Water Data'!F190))="","",OFFSET('Water Data'!$F$29,0,10*ROW('Water Data'!F190)))</f>
        <v/>
      </c>
      <c r="CB196" s="292" t="str">
        <f ca="true">+IF(OFFSET('Water Data'!$G$27,0,10*ROW('Water Data'!G190))="","",OFFSET('Water Data'!$G$27,0,10*ROW('Water Data'!G190)))</f>
        <v/>
      </c>
      <c r="CC196" s="292" t="str">
        <f ca="true">+IF(OFFSET('Water Data'!$G$28,0,10*ROW('Water Data'!G190))="","",OFFSET('Water Data'!$G$28,0,10*ROW('Water Data'!G190)))</f>
        <v/>
      </c>
      <c r="CD196" s="292" t="str">
        <f ca="true">+IF(OFFSET('Water Data'!$G$29,0,10*ROW('Water Data'!G190))="","",OFFSET('Water Data'!$G$29,0,10*ROW('Water Data'!G190)))</f>
        <v/>
      </c>
      <c r="CE196" s="292" t="str">
        <f ca="true">+IF(OFFSET('Water Data'!$H$27,0,10*ROW('Water Data'!H190))="","",OFFSET('Water Data'!$H$27,0,10*ROW('Water Data'!H190)))</f>
        <v/>
      </c>
      <c r="CF196" s="292" t="str">
        <f ca="true">+IF(OFFSET('Water Data'!$H$28,0,10*ROW('Water Data'!H190))="","",OFFSET('Water Data'!$H$28,0,10*ROW('Water Data'!H190)))</f>
        <v/>
      </c>
      <c r="CG196" s="292" t="str">
        <f ca="true">+IF(OFFSET('Water Data'!$H$29,0,10*ROW('Water Data'!H190))="","",OFFSET('Water Data'!$H$29,0,10*ROW('Water Data'!H190)))</f>
        <v/>
      </c>
      <c r="CH196" s="292" t="str">
        <f ca="true">+IF(OFFSET('Water Data'!$I$27,0,10*ROW('Water Data'!I190))="","",OFFSET('Water Data'!$I$27,0,10*ROW('Water Data'!I190)))</f>
        <v/>
      </c>
      <c r="CI196" s="292" t="str">
        <f ca="true">+IF(OFFSET('Water Data'!$I$28,0,10*ROW('Water Data'!I190))="","",OFFSET('Water Data'!$I$28,0,10*ROW('Water Data'!I190)))</f>
        <v/>
      </c>
      <c r="CJ196" s="292" t="str">
        <f ca="true">+IF(OFFSET('Water Data'!$I$29,0,10*ROW('Water Data'!I190))="","",OFFSET('Water Data'!$I$29,0,10*ROW('Water Data'!I190)))</f>
        <v/>
      </c>
      <c r="CK196" s="292" t="str">
        <f ca="true">+IF(OFFSET('Sanitation Data'!$D$28,0,10*ROW('Sanitation Data'!D190))="","",OFFSET('Sanitation Data'!$D$28,0,10*ROW('Sanitation Data'!D190)))</f>
        <v/>
      </c>
      <c r="CL196" s="292" t="str">
        <f ca="true">+IF(OFFSET('Sanitation Data'!$D$29,0,10*ROW('Sanitation Data'!D190))="","",OFFSET('Sanitation Data'!$D$29,0,10*ROW('Sanitation Data'!D190)))</f>
        <v/>
      </c>
      <c r="CM196" s="292" t="str">
        <f ca="true">+IF(OFFSET('Sanitation Data'!$D$30,0,10*ROW('Sanitation Data'!D190))="","",OFFSET('Sanitation Data'!$D$30,0,10*ROW('Sanitation Data'!D190)))</f>
        <v/>
      </c>
      <c r="CN196" s="292" t="str">
        <f ca="true">+IF(OFFSET('Sanitation Data'!$D$31,0,10*ROW('Sanitation Data'!D190))="","",OFFSET('Sanitation Data'!$D$31,0,10*ROW('Sanitation Data'!D190)))</f>
        <v/>
      </c>
      <c r="CO196" s="292" t="str">
        <f ca="true">+IF(OFFSET('Sanitation Data'!$D$32,0,10*ROW('Sanitation Data'!D190))="","",OFFSET('Sanitation Data'!$D$32,0,10*ROW('Sanitation Data'!D190)))</f>
        <v/>
      </c>
      <c r="CP196" s="292" t="str">
        <f ca="true">+IF(OFFSET('Sanitation Data'!$E$28,0,10*ROW('Sanitation Data'!E190))="","",OFFSET('Sanitation Data'!$E$28,0,10*ROW('Sanitation Data'!E190)))</f>
        <v/>
      </c>
      <c r="CQ196" s="292" t="str">
        <f ca="true">+IF(OFFSET('Sanitation Data'!$E$29,0,10*ROW('Sanitation Data'!E190))="","",OFFSET('Sanitation Data'!$E$29,0,10*ROW('Sanitation Data'!E190)))</f>
        <v/>
      </c>
      <c r="CR196" s="292" t="str">
        <f ca="true">+IF(OFFSET('Sanitation Data'!$E$30,0,10*ROW('Sanitation Data'!E190))="","",OFFSET('Sanitation Data'!$E$30,0,10*ROW('Sanitation Data'!E190)))</f>
        <v/>
      </c>
      <c r="CS196" s="292" t="str">
        <f ca="true">+IF(OFFSET('Sanitation Data'!$E$31,0,10*ROW('Sanitation Data'!E190))="","",OFFSET('Sanitation Data'!$E$31,0,10*ROW('Sanitation Data'!E190)))</f>
        <v/>
      </c>
      <c r="CT196" s="292" t="str">
        <f ca="true">+IF(OFFSET('Sanitation Data'!$E$32,0,10*ROW('Sanitation Data'!E190))="","",OFFSET('Sanitation Data'!$E$32,0,10*ROW('Sanitation Data'!E190)))</f>
        <v/>
      </c>
      <c r="CU196" s="292" t="str">
        <f ca="true">+IF(OFFSET('Sanitation Data'!$F$28,0,10*ROW('Sanitation Data'!F190))="","",OFFSET('Sanitation Data'!$F$28,0,10*ROW('Sanitation Data'!F190)))</f>
        <v/>
      </c>
      <c r="CV196" s="292" t="str">
        <f ca="true">+IF(OFFSET('Sanitation Data'!$F$29,0,10*ROW('Sanitation Data'!F190))="","",OFFSET('Sanitation Data'!$F$29,0,10*ROW('Sanitation Data'!F190)))</f>
        <v/>
      </c>
      <c r="CW196" s="292" t="str">
        <f ca="true">+IF(OFFSET('Sanitation Data'!$F$30,0,10*ROW('Sanitation Data'!F190))="","",OFFSET('Sanitation Data'!$F$30,0,10*ROW('Sanitation Data'!F190)))</f>
        <v/>
      </c>
      <c r="CX196" s="292" t="str">
        <f ca="true">+IF(OFFSET('Sanitation Data'!$F$31,0,10*ROW('Sanitation Data'!F190))="","",OFFSET('Sanitation Data'!$F$31,0,10*ROW('Sanitation Data'!F190)))</f>
        <v/>
      </c>
      <c r="CY196" s="292" t="str">
        <f ca="true">+IF(OFFSET('Sanitation Data'!$F$32,0,10*ROW('Sanitation Data'!F190))="","",OFFSET('Sanitation Data'!$F$32,0,10*ROW('Sanitation Data'!F190)))</f>
        <v/>
      </c>
      <c r="CZ196" s="292" t="str">
        <f ca="true">+IF(OFFSET('Sanitation Data'!$G$28,0,10*ROW('Sanitation Data'!G190))="","",OFFSET('Sanitation Data'!$G$28,0,10*ROW('Sanitation Data'!G190)))</f>
        <v/>
      </c>
      <c r="DA196" s="292" t="str">
        <f ca="true">+IF(OFFSET('Sanitation Data'!$G$29,0,10*ROW('Sanitation Data'!G190))="","",OFFSET('Sanitation Data'!$G$29,0,10*ROW('Sanitation Data'!G190)))</f>
        <v/>
      </c>
      <c r="DB196" s="292" t="str">
        <f ca="true">+IF(OFFSET('Sanitation Data'!$G$30,0,10*ROW('Sanitation Data'!G190))="","",OFFSET('Sanitation Data'!$G$30,0,10*ROW('Sanitation Data'!G190)))</f>
        <v/>
      </c>
      <c r="DC196" s="292" t="str">
        <f ca="true">+IF(OFFSET('Sanitation Data'!$G$31,0,10*ROW('Sanitation Data'!G190))="","",OFFSET('Sanitation Data'!$G$31,0,10*ROW('Sanitation Data'!G190)))</f>
        <v/>
      </c>
      <c r="DD196" s="292" t="str">
        <f ca="true">+IF(OFFSET('Sanitation Data'!$G$32,0,10*ROW('Sanitation Data'!G190))="","",OFFSET('Sanitation Data'!$G$32,0,10*ROW('Sanitation Data'!G190)))</f>
        <v/>
      </c>
      <c r="DE196" s="292" t="str">
        <f ca="true">+IF(OFFSET('Sanitation Data'!$H$28,0,10*ROW('Sanitation Data'!H190))="","",OFFSET('Sanitation Data'!$H$28,0,10*ROW('Sanitation Data'!H190)))</f>
        <v/>
      </c>
      <c r="DF196" s="292" t="str">
        <f ca="true">+IF(OFFSET('Sanitation Data'!$H$29,0,10*ROW('Sanitation Data'!H190))="","",OFFSET('Sanitation Data'!$H$29,0,10*ROW('Sanitation Data'!H190)))</f>
        <v/>
      </c>
      <c r="DG196" s="292" t="str">
        <f ca="true">+IF(OFFSET('Sanitation Data'!$H$30,0,10*ROW('Sanitation Data'!H190))="","",OFFSET('Sanitation Data'!$H$30,0,10*ROW('Sanitation Data'!H190)))</f>
        <v/>
      </c>
      <c r="DH196" s="292" t="str">
        <f ca="true">+IF(OFFSET('Sanitation Data'!$H$31,0,10*ROW('Sanitation Data'!H190))="","",OFFSET('Sanitation Data'!$H$31,0,10*ROW('Sanitation Data'!H190)))</f>
        <v/>
      </c>
      <c r="DI196" s="292" t="str">
        <f ca="true">+IF(OFFSET('Sanitation Data'!$H$32,0,10*ROW('Sanitation Data'!H190))="","",OFFSET('Sanitation Data'!$H$32,0,10*ROW('Sanitation Data'!H190)))</f>
        <v/>
      </c>
      <c r="DJ196" s="292" t="str">
        <f ca="true">+IF(OFFSET('Sanitation Data'!$I$28,0,10*ROW('Sanitation Data'!I190))="","",OFFSET('Sanitation Data'!$I$28,0,10*ROW('Sanitation Data'!I190)))</f>
        <v/>
      </c>
      <c r="DK196" s="292" t="str">
        <f ca="true">+IF(OFFSET('Sanitation Data'!$I$29,0,10*ROW('Sanitation Data'!I190))="","",OFFSET('Sanitation Data'!$I$29,0,10*ROW('Sanitation Data'!I190)))</f>
        <v/>
      </c>
      <c r="DL196" s="292" t="str">
        <f ca="true">+IF(OFFSET('Sanitation Data'!$I$30,0,10*ROW('Sanitation Data'!I190))="","",OFFSET('Sanitation Data'!$I$30,0,10*ROW('Sanitation Data'!I190)))</f>
        <v/>
      </c>
      <c r="DM196" s="292" t="str">
        <f ca="true">+IF(OFFSET('Sanitation Data'!$I$31,0,10*ROW('Sanitation Data'!I190))="","",OFFSET('Sanitation Data'!$I$31,0,10*ROW('Sanitation Data'!I190)))</f>
        <v/>
      </c>
      <c r="DN196" s="292" t="str">
        <f ca="true">+IF(OFFSET('Sanitation Data'!$I$32,0,10*ROW('Sanitation Data'!I190))="","",OFFSET('Sanitation Data'!$I$32,0,10*ROW('Sanitation Data'!I190)))</f>
        <v/>
      </c>
      <c r="DO196" s="292" t="str">
        <f ca="true">+IF(OFFSET('Hygiene Data'!$D$11,0,10*ROW('Hygiene Data'!D190))="","",OFFSET('Hygiene Data'!$D$11,0,10*ROW('Hygiene Data'!D190)))</f>
        <v/>
      </c>
      <c r="DP196" s="292" t="str">
        <f ca="true">+IF(OFFSET('Hygiene Data'!$D$12,0,10*ROW('Hygiene Data'!D190))="","",OFFSET('Hygiene Data'!$D$12,0,10*ROW('Hygiene Data'!D190)))</f>
        <v/>
      </c>
      <c r="DQ196" s="292" t="str">
        <f ca="true">+IF(OFFSET('Hygiene Data'!$D$13,0,10*ROW('Hygiene Data'!D190))="","",OFFSET('Hygiene Data'!$D$13,0,10*ROW('Hygiene Data'!D190)))</f>
        <v/>
      </c>
      <c r="DR196" s="292" t="str">
        <f ca="true">+IF(OFFSET('Hygiene Data'!$E$11,0,10*ROW('Hygiene Data'!E190))="","",OFFSET('Hygiene Data'!$E$11,0,10*ROW('Hygiene Data'!E190)))</f>
        <v/>
      </c>
      <c r="DS196" s="292" t="str">
        <f ca="true">+IF(OFFSET('Hygiene Data'!$E$12,0,10*ROW('Hygiene Data'!E190))="","",OFFSET('Hygiene Data'!$E$12,0,10*ROW('Hygiene Data'!E190)))</f>
        <v/>
      </c>
      <c r="DT196" s="292" t="str">
        <f ca="true">+IF(OFFSET('Hygiene Data'!$E$13,0,10*ROW('Hygiene Data'!E190))="","",OFFSET('Hygiene Data'!$E$13,0,10*ROW('Hygiene Data'!E190)))</f>
        <v/>
      </c>
      <c r="DU196" s="292" t="str">
        <f ca="true">+IF(OFFSET('Hygiene Data'!$F$11,0,10*ROW('Hygiene Data'!F190))="","",OFFSET('Hygiene Data'!$F$11,0,10*ROW('Hygiene Data'!F190)))</f>
        <v/>
      </c>
      <c r="DV196" s="292" t="str">
        <f ca="true">+IF(OFFSET('Hygiene Data'!$F$12,0,10*ROW('Hygiene Data'!F190))="","",OFFSET('Hygiene Data'!$F$12,0,10*ROW('Hygiene Data'!F190)))</f>
        <v/>
      </c>
      <c r="DW196" s="292" t="str">
        <f ca="true">+IF(OFFSET('Hygiene Data'!$F$13,0,10*ROW('Hygiene Data'!F190))="","",OFFSET('Hygiene Data'!$F$13,0,10*ROW('Hygiene Data'!F190)))</f>
        <v/>
      </c>
      <c r="DX196" s="292" t="str">
        <f ca="true">+IF(OFFSET('Hygiene Data'!$G$11,0,10*ROW('Hygiene Data'!G190))="","",OFFSET('Hygiene Data'!$G$11,0,10*ROW('Hygiene Data'!G190)))</f>
        <v/>
      </c>
      <c r="DY196" s="292" t="str">
        <f ca="true">+IF(OFFSET('Hygiene Data'!$G$12,0,10*ROW('Hygiene Data'!G190))="","",OFFSET('Hygiene Data'!$G$12,0,10*ROW('Hygiene Data'!G190)))</f>
        <v/>
      </c>
      <c r="DZ196" s="292" t="str">
        <f ca="true">+IF(OFFSET('Hygiene Data'!$G$13,0,10*ROW('Hygiene Data'!G190))="","",OFFSET('Hygiene Data'!$G$13,0,10*ROW('Hygiene Data'!G190)))</f>
        <v/>
      </c>
      <c r="EA196" s="292" t="str">
        <f ca="true">+IF(OFFSET('Hygiene Data'!$H$11,0,10*ROW('Hygiene Data'!H190))="","",OFFSET('Hygiene Data'!$H$11,0,10*ROW('Hygiene Data'!H190)))</f>
        <v/>
      </c>
      <c r="EB196" s="292" t="str">
        <f ca="true">+IF(OFFSET('Hygiene Data'!$H$12,0,10*ROW('Hygiene Data'!H190))="","",OFFSET('Hygiene Data'!$H$12,0,10*ROW('Hygiene Data'!H190)))</f>
        <v/>
      </c>
      <c r="EC196" s="292" t="str">
        <f ca="true">+IF(OFFSET('Hygiene Data'!$H$13,0,10*ROW('Hygiene Data'!H190))="","",OFFSET('Hygiene Data'!$H$13,0,10*ROW('Hygiene Data'!H190)))</f>
        <v/>
      </c>
      <c r="ED196" s="292" t="str">
        <f ca="true">+IF(OFFSET('Hygiene Data'!$I$11,0,10*ROW('Hygiene Data'!I190))="","",OFFSET('Hygiene Data'!$I$11,0,10*ROW('Hygiene Data'!I190)))</f>
        <v/>
      </c>
      <c r="EE196" s="292" t="str">
        <f ca="true">+IF(OFFSET('Hygiene Data'!$I$12,0,10*ROW('Hygiene Data'!I190))="","",OFFSET('Hygiene Data'!$I$12,0,10*ROW('Hygiene Data'!I190)))</f>
        <v/>
      </c>
      <c r="EF196" s="29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8"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2"/>
      <c r="BS197" s="292" t="str">
        <f ca="true">+IF(OFFSET('Water Data'!$D$27,0,10*ROW('Water Data'!D191))="","",OFFSET('Water Data'!$D$27,0,10*ROW('Water Data'!D191)))</f>
        <v/>
      </c>
      <c r="BT197" s="292" t="str">
        <f ca="true">+IF(OFFSET('Water Data'!$D$28,0,10*ROW('Water Data'!D191))="","",OFFSET('Water Data'!$D$28,0,10*ROW('Water Data'!D191)))</f>
        <v/>
      </c>
      <c r="BU197" s="292" t="str">
        <f ca="true">+IF(OFFSET('Water Data'!$D$29,0,10*ROW('Water Data'!D191))="","",OFFSET('Water Data'!$D$29,0,10*ROW('Water Data'!D191)))</f>
        <v/>
      </c>
      <c r="BV197" s="292" t="str">
        <f ca="true">+IF(OFFSET('Water Data'!$E$27,0,10*ROW('Water Data'!E191))="","",OFFSET('Water Data'!$E$27,0,10*ROW('Water Data'!E191)))</f>
        <v/>
      </c>
      <c r="BW197" s="292" t="str">
        <f ca="true">+IF(OFFSET('Water Data'!$E$28,0,10*ROW('Water Data'!E191))="","",OFFSET('Water Data'!$E$28,0,10*ROW('Water Data'!E191)))</f>
        <v/>
      </c>
      <c r="BX197" s="292" t="str">
        <f ca="true">+IF(OFFSET('Water Data'!$E$29,0,10*ROW('Water Data'!E191))="","",OFFSET('Water Data'!$E$29,0,10*ROW('Water Data'!E191)))</f>
        <v/>
      </c>
      <c r="BY197" s="292" t="str">
        <f ca="true">+IF(OFFSET('Water Data'!$F$27,0,10*ROW('Water Data'!F191))="","",OFFSET('Water Data'!$F$27,0,10*ROW('Water Data'!F191)))</f>
        <v/>
      </c>
      <c r="BZ197" s="292" t="str">
        <f ca="true">+IF(OFFSET('Water Data'!$F$28,0,10*ROW('Water Data'!F191))="","",OFFSET('Water Data'!$F$28,0,10*ROW('Water Data'!F191)))</f>
        <v/>
      </c>
      <c r="CA197" s="292" t="str">
        <f ca="true">+IF(OFFSET('Water Data'!$F$29,0,10*ROW('Water Data'!F191))="","",OFFSET('Water Data'!$F$29,0,10*ROW('Water Data'!F191)))</f>
        <v/>
      </c>
      <c r="CB197" s="292" t="str">
        <f ca="true">+IF(OFFSET('Water Data'!$G$27,0,10*ROW('Water Data'!G191))="","",OFFSET('Water Data'!$G$27,0,10*ROW('Water Data'!G191)))</f>
        <v/>
      </c>
      <c r="CC197" s="292" t="str">
        <f ca="true">+IF(OFFSET('Water Data'!$G$28,0,10*ROW('Water Data'!G191))="","",OFFSET('Water Data'!$G$28,0,10*ROW('Water Data'!G191)))</f>
        <v/>
      </c>
      <c r="CD197" s="292" t="str">
        <f ca="true">+IF(OFFSET('Water Data'!$G$29,0,10*ROW('Water Data'!G191))="","",OFFSET('Water Data'!$G$29,0,10*ROW('Water Data'!G191)))</f>
        <v/>
      </c>
      <c r="CE197" s="292" t="str">
        <f ca="true">+IF(OFFSET('Water Data'!$H$27,0,10*ROW('Water Data'!H191))="","",OFFSET('Water Data'!$H$27,0,10*ROW('Water Data'!H191)))</f>
        <v/>
      </c>
      <c r="CF197" s="292" t="str">
        <f ca="true">+IF(OFFSET('Water Data'!$H$28,0,10*ROW('Water Data'!H191))="","",OFFSET('Water Data'!$H$28,0,10*ROW('Water Data'!H191)))</f>
        <v/>
      </c>
      <c r="CG197" s="292" t="str">
        <f ca="true">+IF(OFFSET('Water Data'!$H$29,0,10*ROW('Water Data'!H191))="","",OFFSET('Water Data'!$H$29,0,10*ROW('Water Data'!H191)))</f>
        <v/>
      </c>
      <c r="CH197" s="292" t="str">
        <f ca="true">+IF(OFFSET('Water Data'!$I$27,0,10*ROW('Water Data'!I191))="","",OFFSET('Water Data'!$I$27,0,10*ROW('Water Data'!I191)))</f>
        <v/>
      </c>
      <c r="CI197" s="292" t="str">
        <f ca="true">+IF(OFFSET('Water Data'!$I$28,0,10*ROW('Water Data'!I191))="","",OFFSET('Water Data'!$I$28,0,10*ROW('Water Data'!I191)))</f>
        <v/>
      </c>
      <c r="CJ197" s="292" t="str">
        <f ca="true">+IF(OFFSET('Water Data'!$I$29,0,10*ROW('Water Data'!I191))="","",OFFSET('Water Data'!$I$29,0,10*ROW('Water Data'!I191)))</f>
        <v/>
      </c>
      <c r="CK197" s="292" t="str">
        <f ca="true">+IF(OFFSET('Sanitation Data'!$D$28,0,10*ROW('Sanitation Data'!D191))="","",OFFSET('Sanitation Data'!$D$28,0,10*ROW('Sanitation Data'!D191)))</f>
        <v/>
      </c>
      <c r="CL197" s="292" t="str">
        <f ca="true">+IF(OFFSET('Sanitation Data'!$D$29,0,10*ROW('Sanitation Data'!D191))="","",OFFSET('Sanitation Data'!$D$29,0,10*ROW('Sanitation Data'!D191)))</f>
        <v/>
      </c>
      <c r="CM197" s="292" t="str">
        <f ca="true">+IF(OFFSET('Sanitation Data'!$D$30,0,10*ROW('Sanitation Data'!D191))="","",OFFSET('Sanitation Data'!$D$30,0,10*ROW('Sanitation Data'!D191)))</f>
        <v/>
      </c>
      <c r="CN197" s="292" t="str">
        <f ca="true">+IF(OFFSET('Sanitation Data'!$D$31,0,10*ROW('Sanitation Data'!D191))="","",OFFSET('Sanitation Data'!$D$31,0,10*ROW('Sanitation Data'!D191)))</f>
        <v/>
      </c>
      <c r="CO197" s="292" t="str">
        <f ca="true">+IF(OFFSET('Sanitation Data'!$D$32,0,10*ROW('Sanitation Data'!D191))="","",OFFSET('Sanitation Data'!$D$32,0,10*ROW('Sanitation Data'!D191)))</f>
        <v/>
      </c>
      <c r="CP197" s="292" t="str">
        <f ca="true">+IF(OFFSET('Sanitation Data'!$E$28,0,10*ROW('Sanitation Data'!E191))="","",OFFSET('Sanitation Data'!$E$28,0,10*ROW('Sanitation Data'!E191)))</f>
        <v/>
      </c>
      <c r="CQ197" s="292" t="str">
        <f ca="true">+IF(OFFSET('Sanitation Data'!$E$29,0,10*ROW('Sanitation Data'!E191))="","",OFFSET('Sanitation Data'!$E$29,0,10*ROW('Sanitation Data'!E191)))</f>
        <v/>
      </c>
      <c r="CR197" s="292" t="str">
        <f ca="true">+IF(OFFSET('Sanitation Data'!$E$30,0,10*ROW('Sanitation Data'!E191))="","",OFFSET('Sanitation Data'!$E$30,0,10*ROW('Sanitation Data'!E191)))</f>
        <v/>
      </c>
      <c r="CS197" s="292" t="str">
        <f ca="true">+IF(OFFSET('Sanitation Data'!$E$31,0,10*ROW('Sanitation Data'!E191))="","",OFFSET('Sanitation Data'!$E$31,0,10*ROW('Sanitation Data'!E191)))</f>
        <v/>
      </c>
      <c r="CT197" s="292" t="str">
        <f ca="true">+IF(OFFSET('Sanitation Data'!$E$32,0,10*ROW('Sanitation Data'!E191))="","",OFFSET('Sanitation Data'!$E$32,0,10*ROW('Sanitation Data'!E191)))</f>
        <v/>
      </c>
      <c r="CU197" s="292" t="str">
        <f ca="true">+IF(OFFSET('Sanitation Data'!$F$28,0,10*ROW('Sanitation Data'!F191))="","",OFFSET('Sanitation Data'!$F$28,0,10*ROW('Sanitation Data'!F191)))</f>
        <v/>
      </c>
      <c r="CV197" s="292" t="str">
        <f ca="true">+IF(OFFSET('Sanitation Data'!$F$29,0,10*ROW('Sanitation Data'!F191))="","",OFFSET('Sanitation Data'!$F$29,0,10*ROW('Sanitation Data'!F191)))</f>
        <v/>
      </c>
      <c r="CW197" s="292" t="str">
        <f ca="true">+IF(OFFSET('Sanitation Data'!$F$30,0,10*ROW('Sanitation Data'!F191))="","",OFFSET('Sanitation Data'!$F$30,0,10*ROW('Sanitation Data'!F191)))</f>
        <v/>
      </c>
      <c r="CX197" s="292" t="str">
        <f ca="true">+IF(OFFSET('Sanitation Data'!$F$31,0,10*ROW('Sanitation Data'!F191))="","",OFFSET('Sanitation Data'!$F$31,0,10*ROW('Sanitation Data'!F191)))</f>
        <v/>
      </c>
      <c r="CY197" s="292" t="str">
        <f ca="true">+IF(OFFSET('Sanitation Data'!$F$32,0,10*ROW('Sanitation Data'!F191))="","",OFFSET('Sanitation Data'!$F$32,0,10*ROW('Sanitation Data'!F191)))</f>
        <v/>
      </c>
      <c r="CZ197" s="292" t="str">
        <f ca="true">+IF(OFFSET('Sanitation Data'!$G$28,0,10*ROW('Sanitation Data'!G191))="","",OFFSET('Sanitation Data'!$G$28,0,10*ROW('Sanitation Data'!G191)))</f>
        <v/>
      </c>
      <c r="DA197" s="292" t="str">
        <f ca="true">+IF(OFFSET('Sanitation Data'!$G$29,0,10*ROW('Sanitation Data'!G191))="","",OFFSET('Sanitation Data'!$G$29,0,10*ROW('Sanitation Data'!G191)))</f>
        <v/>
      </c>
      <c r="DB197" s="292" t="str">
        <f ca="true">+IF(OFFSET('Sanitation Data'!$G$30,0,10*ROW('Sanitation Data'!G191))="","",OFFSET('Sanitation Data'!$G$30,0,10*ROW('Sanitation Data'!G191)))</f>
        <v/>
      </c>
      <c r="DC197" s="292" t="str">
        <f ca="true">+IF(OFFSET('Sanitation Data'!$G$31,0,10*ROW('Sanitation Data'!G191))="","",OFFSET('Sanitation Data'!$G$31,0,10*ROW('Sanitation Data'!G191)))</f>
        <v/>
      </c>
      <c r="DD197" s="292" t="str">
        <f ca="true">+IF(OFFSET('Sanitation Data'!$G$32,0,10*ROW('Sanitation Data'!G191))="","",OFFSET('Sanitation Data'!$G$32,0,10*ROW('Sanitation Data'!G191)))</f>
        <v/>
      </c>
      <c r="DE197" s="292" t="str">
        <f ca="true">+IF(OFFSET('Sanitation Data'!$H$28,0,10*ROW('Sanitation Data'!H191))="","",OFFSET('Sanitation Data'!$H$28,0,10*ROW('Sanitation Data'!H191)))</f>
        <v/>
      </c>
      <c r="DF197" s="292" t="str">
        <f ca="true">+IF(OFFSET('Sanitation Data'!$H$29,0,10*ROW('Sanitation Data'!H191))="","",OFFSET('Sanitation Data'!$H$29,0,10*ROW('Sanitation Data'!H191)))</f>
        <v/>
      </c>
      <c r="DG197" s="292" t="str">
        <f ca="true">+IF(OFFSET('Sanitation Data'!$H$30,0,10*ROW('Sanitation Data'!H191))="","",OFFSET('Sanitation Data'!$H$30,0,10*ROW('Sanitation Data'!H191)))</f>
        <v/>
      </c>
      <c r="DH197" s="292" t="str">
        <f ca="true">+IF(OFFSET('Sanitation Data'!$H$31,0,10*ROW('Sanitation Data'!H191))="","",OFFSET('Sanitation Data'!$H$31,0,10*ROW('Sanitation Data'!H191)))</f>
        <v/>
      </c>
      <c r="DI197" s="292" t="str">
        <f ca="true">+IF(OFFSET('Sanitation Data'!$H$32,0,10*ROW('Sanitation Data'!H191))="","",OFFSET('Sanitation Data'!$H$32,0,10*ROW('Sanitation Data'!H191)))</f>
        <v/>
      </c>
      <c r="DJ197" s="292" t="str">
        <f ca="true">+IF(OFFSET('Sanitation Data'!$I$28,0,10*ROW('Sanitation Data'!I191))="","",OFFSET('Sanitation Data'!$I$28,0,10*ROW('Sanitation Data'!I191)))</f>
        <v/>
      </c>
      <c r="DK197" s="292" t="str">
        <f ca="true">+IF(OFFSET('Sanitation Data'!$I$29,0,10*ROW('Sanitation Data'!I191))="","",OFFSET('Sanitation Data'!$I$29,0,10*ROW('Sanitation Data'!I191)))</f>
        <v/>
      </c>
      <c r="DL197" s="292" t="str">
        <f ca="true">+IF(OFFSET('Sanitation Data'!$I$30,0,10*ROW('Sanitation Data'!I191))="","",OFFSET('Sanitation Data'!$I$30,0,10*ROW('Sanitation Data'!I191)))</f>
        <v/>
      </c>
      <c r="DM197" s="292" t="str">
        <f ca="true">+IF(OFFSET('Sanitation Data'!$I$31,0,10*ROW('Sanitation Data'!I191))="","",OFFSET('Sanitation Data'!$I$31,0,10*ROW('Sanitation Data'!I191)))</f>
        <v/>
      </c>
      <c r="DN197" s="292" t="str">
        <f ca="true">+IF(OFFSET('Sanitation Data'!$I$32,0,10*ROW('Sanitation Data'!I191))="","",OFFSET('Sanitation Data'!$I$32,0,10*ROW('Sanitation Data'!I191)))</f>
        <v/>
      </c>
      <c r="DO197" s="292" t="str">
        <f ca="true">+IF(OFFSET('Hygiene Data'!$D$11,0,10*ROW('Hygiene Data'!D191))="","",OFFSET('Hygiene Data'!$D$11,0,10*ROW('Hygiene Data'!D191)))</f>
        <v/>
      </c>
      <c r="DP197" s="292" t="str">
        <f ca="true">+IF(OFFSET('Hygiene Data'!$D$12,0,10*ROW('Hygiene Data'!D191))="","",OFFSET('Hygiene Data'!$D$12,0,10*ROW('Hygiene Data'!D191)))</f>
        <v/>
      </c>
      <c r="DQ197" s="292" t="str">
        <f ca="true">+IF(OFFSET('Hygiene Data'!$D$13,0,10*ROW('Hygiene Data'!D191))="","",OFFSET('Hygiene Data'!$D$13,0,10*ROW('Hygiene Data'!D191)))</f>
        <v/>
      </c>
      <c r="DR197" s="292" t="str">
        <f ca="true">+IF(OFFSET('Hygiene Data'!$E$11,0,10*ROW('Hygiene Data'!E191))="","",OFFSET('Hygiene Data'!$E$11,0,10*ROW('Hygiene Data'!E191)))</f>
        <v/>
      </c>
      <c r="DS197" s="292" t="str">
        <f ca="true">+IF(OFFSET('Hygiene Data'!$E$12,0,10*ROW('Hygiene Data'!E191))="","",OFFSET('Hygiene Data'!$E$12,0,10*ROW('Hygiene Data'!E191)))</f>
        <v/>
      </c>
      <c r="DT197" s="292" t="str">
        <f ca="true">+IF(OFFSET('Hygiene Data'!$E$13,0,10*ROW('Hygiene Data'!E191))="","",OFFSET('Hygiene Data'!$E$13,0,10*ROW('Hygiene Data'!E191)))</f>
        <v/>
      </c>
      <c r="DU197" s="292" t="str">
        <f ca="true">+IF(OFFSET('Hygiene Data'!$F$11,0,10*ROW('Hygiene Data'!F191))="","",OFFSET('Hygiene Data'!$F$11,0,10*ROW('Hygiene Data'!F191)))</f>
        <v/>
      </c>
      <c r="DV197" s="292" t="str">
        <f ca="true">+IF(OFFSET('Hygiene Data'!$F$12,0,10*ROW('Hygiene Data'!F191))="","",OFFSET('Hygiene Data'!$F$12,0,10*ROW('Hygiene Data'!F191)))</f>
        <v/>
      </c>
      <c r="DW197" s="292" t="str">
        <f ca="true">+IF(OFFSET('Hygiene Data'!$F$13,0,10*ROW('Hygiene Data'!F191))="","",OFFSET('Hygiene Data'!$F$13,0,10*ROW('Hygiene Data'!F191)))</f>
        <v/>
      </c>
      <c r="DX197" s="292" t="str">
        <f ca="true">+IF(OFFSET('Hygiene Data'!$G$11,0,10*ROW('Hygiene Data'!G191))="","",OFFSET('Hygiene Data'!$G$11,0,10*ROW('Hygiene Data'!G191)))</f>
        <v/>
      </c>
      <c r="DY197" s="292" t="str">
        <f ca="true">+IF(OFFSET('Hygiene Data'!$G$12,0,10*ROW('Hygiene Data'!G191))="","",OFFSET('Hygiene Data'!$G$12,0,10*ROW('Hygiene Data'!G191)))</f>
        <v/>
      </c>
      <c r="DZ197" s="292" t="str">
        <f ca="true">+IF(OFFSET('Hygiene Data'!$G$13,0,10*ROW('Hygiene Data'!G191))="","",OFFSET('Hygiene Data'!$G$13,0,10*ROW('Hygiene Data'!G191)))</f>
        <v/>
      </c>
      <c r="EA197" s="292" t="str">
        <f ca="true">+IF(OFFSET('Hygiene Data'!$H$11,0,10*ROW('Hygiene Data'!H191))="","",OFFSET('Hygiene Data'!$H$11,0,10*ROW('Hygiene Data'!H191)))</f>
        <v/>
      </c>
      <c r="EB197" s="292" t="str">
        <f ca="true">+IF(OFFSET('Hygiene Data'!$H$12,0,10*ROW('Hygiene Data'!H191))="","",OFFSET('Hygiene Data'!$H$12,0,10*ROW('Hygiene Data'!H191)))</f>
        <v/>
      </c>
      <c r="EC197" s="292" t="str">
        <f ca="true">+IF(OFFSET('Hygiene Data'!$H$13,0,10*ROW('Hygiene Data'!H191))="","",OFFSET('Hygiene Data'!$H$13,0,10*ROW('Hygiene Data'!H191)))</f>
        <v/>
      </c>
      <c r="ED197" s="292" t="str">
        <f ca="true">+IF(OFFSET('Hygiene Data'!$I$11,0,10*ROW('Hygiene Data'!I191))="","",OFFSET('Hygiene Data'!$I$11,0,10*ROW('Hygiene Data'!I191)))</f>
        <v/>
      </c>
      <c r="EE197" s="292" t="str">
        <f ca="true">+IF(OFFSET('Hygiene Data'!$I$12,0,10*ROW('Hygiene Data'!I191))="","",OFFSET('Hygiene Data'!$I$12,0,10*ROW('Hygiene Data'!I191)))</f>
        <v/>
      </c>
      <c r="EF197" s="29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8"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2"/>
      <c r="BS198" s="292" t="str">
        <f ca="true">+IF(OFFSET('Water Data'!$D$27,0,10*ROW('Water Data'!D192))="","",OFFSET('Water Data'!$D$27,0,10*ROW('Water Data'!D192)))</f>
        <v/>
      </c>
      <c r="BT198" s="292" t="str">
        <f ca="true">+IF(OFFSET('Water Data'!$D$28,0,10*ROW('Water Data'!D192))="","",OFFSET('Water Data'!$D$28,0,10*ROW('Water Data'!D192)))</f>
        <v/>
      </c>
      <c r="BU198" s="292" t="str">
        <f ca="true">+IF(OFFSET('Water Data'!$D$29,0,10*ROW('Water Data'!D192))="","",OFFSET('Water Data'!$D$29,0,10*ROW('Water Data'!D192)))</f>
        <v/>
      </c>
      <c r="BV198" s="292" t="str">
        <f ca="true">+IF(OFFSET('Water Data'!$E$27,0,10*ROW('Water Data'!E192))="","",OFFSET('Water Data'!$E$27,0,10*ROW('Water Data'!E192)))</f>
        <v/>
      </c>
      <c r="BW198" s="292" t="str">
        <f ca="true">+IF(OFFSET('Water Data'!$E$28,0,10*ROW('Water Data'!E192))="","",OFFSET('Water Data'!$E$28,0,10*ROW('Water Data'!E192)))</f>
        <v/>
      </c>
      <c r="BX198" s="292" t="str">
        <f ca="true">+IF(OFFSET('Water Data'!$E$29,0,10*ROW('Water Data'!E192))="","",OFFSET('Water Data'!$E$29,0,10*ROW('Water Data'!E192)))</f>
        <v/>
      </c>
      <c r="BY198" s="292" t="str">
        <f ca="true">+IF(OFFSET('Water Data'!$F$27,0,10*ROW('Water Data'!F192))="","",OFFSET('Water Data'!$F$27,0,10*ROW('Water Data'!F192)))</f>
        <v/>
      </c>
      <c r="BZ198" s="292" t="str">
        <f ca="true">+IF(OFFSET('Water Data'!$F$28,0,10*ROW('Water Data'!F192))="","",OFFSET('Water Data'!$F$28,0,10*ROW('Water Data'!F192)))</f>
        <v/>
      </c>
      <c r="CA198" s="292" t="str">
        <f ca="true">+IF(OFFSET('Water Data'!$F$29,0,10*ROW('Water Data'!F192))="","",OFFSET('Water Data'!$F$29,0,10*ROW('Water Data'!F192)))</f>
        <v/>
      </c>
      <c r="CB198" s="292" t="str">
        <f ca="true">+IF(OFFSET('Water Data'!$G$27,0,10*ROW('Water Data'!G192))="","",OFFSET('Water Data'!$G$27,0,10*ROW('Water Data'!G192)))</f>
        <v/>
      </c>
      <c r="CC198" s="292" t="str">
        <f ca="true">+IF(OFFSET('Water Data'!$G$28,0,10*ROW('Water Data'!G192))="","",OFFSET('Water Data'!$G$28,0,10*ROW('Water Data'!G192)))</f>
        <v/>
      </c>
      <c r="CD198" s="292" t="str">
        <f ca="true">+IF(OFFSET('Water Data'!$G$29,0,10*ROW('Water Data'!G192))="","",OFFSET('Water Data'!$G$29,0,10*ROW('Water Data'!G192)))</f>
        <v/>
      </c>
      <c r="CE198" s="292" t="str">
        <f ca="true">+IF(OFFSET('Water Data'!$H$27,0,10*ROW('Water Data'!H192))="","",OFFSET('Water Data'!$H$27,0,10*ROW('Water Data'!H192)))</f>
        <v/>
      </c>
      <c r="CF198" s="292" t="str">
        <f ca="true">+IF(OFFSET('Water Data'!$H$28,0,10*ROW('Water Data'!H192))="","",OFFSET('Water Data'!$H$28,0,10*ROW('Water Data'!H192)))</f>
        <v/>
      </c>
      <c r="CG198" s="292" t="str">
        <f ca="true">+IF(OFFSET('Water Data'!$H$29,0,10*ROW('Water Data'!H192))="","",OFFSET('Water Data'!$H$29,0,10*ROW('Water Data'!H192)))</f>
        <v/>
      </c>
      <c r="CH198" s="292" t="str">
        <f ca="true">+IF(OFFSET('Water Data'!$I$27,0,10*ROW('Water Data'!I192))="","",OFFSET('Water Data'!$I$27,0,10*ROW('Water Data'!I192)))</f>
        <v/>
      </c>
      <c r="CI198" s="292" t="str">
        <f ca="true">+IF(OFFSET('Water Data'!$I$28,0,10*ROW('Water Data'!I192))="","",OFFSET('Water Data'!$I$28,0,10*ROW('Water Data'!I192)))</f>
        <v/>
      </c>
      <c r="CJ198" s="292" t="str">
        <f ca="true">+IF(OFFSET('Water Data'!$I$29,0,10*ROW('Water Data'!I192))="","",OFFSET('Water Data'!$I$29,0,10*ROW('Water Data'!I192)))</f>
        <v/>
      </c>
      <c r="CK198" s="292" t="str">
        <f ca="true">+IF(OFFSET('Sanitation Data'!$D$28,0,10*ROW('Sanitation Data'!D192))="","",OFFSET('Sanitation Data'!$D$28,0,10*ROW('Sanitation Data'!D192)))</f>
        <v/>
      </c>
      <c r="CL198" s="292" t="str">
        <f ca="true">+IF(OFFSET('Sanitation Data'!$D$29,0,10*ROW('Sanitation Data'!D192))="","",OFFSET('Sanitation Data'!$D$29,0,10*ROW('Sanitation Data'!D192)))</f>
        <v/>
      </c>
      <c r="CM198" s="292" t="str">
        <f ca="true">+IF(OFFSET('Sanitation Data'!$D$30,0,10*ROW('Sanitation Data'!D192))="","",OFFSET('Sanitation Data'!$D$30,0,10*ROW('Sanitation Data'!D192)))</f>
        <v/>
      </c>
      <c r="CN198" s="292" t="str">
        <f ca="true">+IF(OFFSET('Sanitation Data'!$D$31,0,10*ROW('Sanitation Data'!D192))="","",OFFSET('Sanitation Data'!$D$31,0,10*ROW('Sanitation Data'!D192)))</f>
        <v/>
      </c>
      <c r="CO198" s="292" t="str">
        <f ca="true">+IF(OFFSET('Sanitation Data'!$D$32,0,10*ROW('Sanitation Data'!D192))="","",OFFSET('Sanitation Data'!$D$32,0,10*ROW('Sanitation Data'!D192)))</f>
        <v/>
      </c>
      <c r="CP198" s="292" t="str">
        <f ca="true">+IF(OFFSET('Sanitation Data'!$E$28,0,10*ROW('Sanitation Data'!E192))="","",OFFSET('Sanitation Data'!$E$28,0,10*ROW('Sanitation Data'!E192)))</f>
        <v/>
      </c>
      <c r="CQ198" s="292" t="str">
        <f ca="true">+IF(OFFSET('Sanitation Data'!$E$29,0,10*ROW('Sanitation Data'!E192))="","",OFFSET('Sanitation Data'!$E$29,0,10*ROW('Sanitation Data'!E192)))</f>
        <v/>
      </c>
      <c r="CR198" s="292" t="str">
        <f ca="true">+IF(OFFSET('Sanitation Data'!$E$30,0,10*ROW('Sanitation Data'!E192))="","",OFFSET('Sanitation Data'!$E$30,0,10*ROW('Sanitation Data'!E192)))</f>
        <v/>
      </c>
      <c r="CS198" s="292" t="str">
        <f ca="true">+IF(OFFSET('Sanitation Data'!$E$31,0,10*ROW('Sanitation Data'!E192))="","",OFFSET('Sanitation Data'!$E$31,0,10*ROW('Sanitation Data'!E192)))</f>
        <v/>
      </c>
      <c r="CT198" s="292" t="str">
        <f ca="true">+IF(OFFSET('Sanitation Data'!$E$32,0,10*ROW('Sanitation Data'!E192))="","",OFFSET('Sanitation Data'!$E$32,0,10*ROW('Sanitation Data'!E192)))</f>
        <v/>
      </c>
      <c r="CU198" s="292" t="str">
        <f ca="true">+IF(OFFSET('Sanitation Data'!$F$28,0,10*ROW('Sanitation Data'!F192))="","",OFFSET('Sanitation Data'!$F$28,0,10*ROW('Sanitation Data'!F192)))</f>
        <v/>
      </c>
      <c r="CV198" s="292" t="str">
        <f ca="true">+IF(OFFSET('Sanitation Data'!$F$29,0,10*ROW('Sanitation Data'!F192))="","",OFFSET('Sanitation Data'!$F$29,0,10*ROW('Sanitation Data'!F192)))</f>
        <v/>
      </c>
      <c r="CW198" s="292" t="str">
        <f ca="true">+IF(OFFSET('Sanitation Data'!$F$30,0,10*ROW('Sanitation Data'!F192))="","",OFFSET('Sanitation Data'!$F$30,0,10*ROW('Sanitation Data'!F192)))</f>
        <v/>
      </c>
      <c r="CX198" s="292" t="str">
        <f ca="true">+IF(OFFSET('Sanitation Data'!$F$31,0,10*ROW('Sanitation Data'!F192))="","",OFFSET('Sanitation Data'!$F$31,0,10*ROW('Sanitation Data'!F192)))</f>
        <v/>
      </c>
      <c r="CY198" s="292" t="str">
        <f ca="true">+IF(OFFSET('Sanitation Data'!$F$32,0,10*ROW('Sanitation Data'!F192))="","",OFFSET('Sanitation Data'!$F$32,0,10*ROW('Sanitation Data'!F192)))</f>
        <v/>
      </c>
      <c r="CZ198" s="292" t="str">
        <f ca="true">+IF(OFFSET('Sanitation Data'!$G$28,0,10*ROW('Sanitation Data'!G192))="","",OFFSET('Sanitation Data'!$G$28,0,10*ROW('Sanitation Data'!G192)))</f>
        <v/>
      </c>
      <c r="DA198" s="292" t="str">
        <f ca="true">+IF(OFFSET('Sanitation Data'!$G$29,0,10*ROW('Sanitation Data'!G192))="","",OFFSET('Sanitation Data'!$G$29,0,10*ROW('Sanitation Data'!G192)))</f>
        <v/>
      </c>
      <c r="DB198" s="292" t="str">
        <f ca="true">+IF(OFFSET('Sanitation Data'!$G$30,0,10*ROW('Sanitation Data'!G192))="","",OFFSET('Sanitation Data'!$G$30,0,10*ROW('Sanitation Data'!G192)))</f>
        <v/>
      </c>
      <c r="DC198" s="292" t="str">
        <f ca="true">+IF(OFFSET('Sanitation Data'!$G$31,0,10*ROW('Sanitation Data'!G192))="","",OFFSET('Sanitation Data'!$G$31,0,10*ROW('Sanitation Data'!G192)))</f>
        <v/>
      </c>
      <c r="DD198" s="292" t="str">
        <f ca="true">+IF(OFFSET('Sanitation Data'!$G$32,0,10*ROW('Sanitation Data'!G192))="","",OFFSET('Sanitation Data'!$G$32,0,10*ROW('Sanitation Data'!G192)))</f>
        <v/>
      </c>
      <c r="DE198" s="292" t="str">
        <f ca="true">+IF(OFFSET('Sanitation Data'!$H$28,0,10*ROW('Sanitation Data'!H192))="","",OFFSET('Sanitation Data'!$H$28,0,10*ROW('Sanitation Data'!H192)))</f>
        <v/>
      </c>
      <c r="DF198" s="292" t="str">
        <f ca="true">+IF(OFFSET('Sanitation Data'!$H$29,0,10*ROW('Sanitation Data'!H192))="","",OFFSET('Sanitation Data'!$H$29,0,10*ROW('Sanitation Data'!H192)))</f>
        <v/>
      </c>
      <c r="DG198" s="292" t="str">
        <f ca="true">+IF(OFFSET('Sanitation Data'!$H$30,0,10*ROW('Sanitation Data'!H192))="","",OFFSET('Sanitation Data'!$H$30,0,10*ROW('Sanitation Data'!H192)))</f>
        <v/>
      </c>
      <c r="DH198" s="292" t="str">
        <f ca="true">+IF(OFFSET('Sanitation Data'!$H$31,0,10*ROW('Sanitation Data'!H192))="","",OFFSET('Sanitation Data'!$H$31,0,10*ROW('Sanitation Data'!H192)))</f>
        <v/>
      </c>
      <c r="DI198" s="292" t="str">
        <f ca="true">+IF(OFFSET('Sanitation Data'!$H$32,0,10*ROW('Sanitation Data'!H192))="","",OFFSET('Sanitation Data'!$H$32,0,10*ROW('Sanitation Data'!H192)))</f>
        <v/>
      </c>
      <c r="DJ198" s="292" t="str">
        <f ca="true">+IF(OFFSET('Sanitation Data'!$I$28,0,10*ROW('Sanitation Data'!I192))="","",OFFSET('Sanitation Data'!$I$28,0,10*ROW('Sanitation Data'!I192)))</f>
        <v/>
      </c>
      <c r="DK198" s="292" t="str">
        <f ca="true">+IF(OFFSET('Sanitation Data'!$I$29,0,10*ROW('Sanitation Data'!I192))="","",OFFSET('Sanitation Data'!$I$29,0,10*ROW('Sanitation Data'!I192)))</f>
        <v/>
      </c>
      <c r="DL198" s="292" t="str">
        <f ca="true">+IF(OFFSET('Sanitation Data'!$I$30,0,10*ROW('Sanitation Data'!I192))="","",OFFSET('Sanitation Data'!$I$30,0,10*ROW('Sanitation Data'!I192)))</f>
        <v/>
      </c>
      <c r="DM198" s="292" t="str">
        <f ca="true">+IF(OFFSET('Sanitation Data'!$I$31,0,10*ROW('Sanitation Data'!I192))="","",OFFSET('Sanitation Data'!$I$31,0,10*ROW('Sanitation Data'!I192)))</f>
        <v/>
      </c>
      <c r="DN198" s="292" t="str">
        <f ca="true">+IF(OFFSET('Sanitation Data'!$I$32,0,10*ROW('Sanitation Data'!I192))="","",OFFSET('Sanitation Data'!$I$32,0,10*ROW('Sanitation Data'!I192)))</f>
        <v/>
      </c>
      <c r="DO198" s="292" t="str">
        <f ca="true">+IF(OFFSET('Hygiene Data'!$D$11,0,10*ROW('Hygiene Data'!D192))="","",OFFSET('Hygiene Data'!$D$11,0,10*ROW('Hygiene Data'!D192)))</f>
        <v/>
      </c>
      <c r="DP198" s="292" t="str">
        <f ca="true">+IF(OFFSET('Hygiene Data'!$D$12,0,10*ROW('Hygiene Data'!D192))="","",OFFSET('Hygiene Data'!$D$12,0,10*ROW('Hygiene Data'!D192)))</f>
        <v/>
      </c>
      <c r="DQ198" s="292" t="str">
        <f ca="true">+IF(OFFSET('Hygiene Data'!$D$13,0,10*ROW('Hygiene Data'!D192))="","",OFFSET('Hygiene Data'!$D$13,0,10*ROW('Hygiene Data'!D192)))</f>
        <v/>
      </c>
      <c r="DR198" s="292" t="str">
        <f ca="true">+IF(OFFSET('Hygiene Data'!$E$11,0,10*ROW('Hygiene Data'!E192))="","",OFFSET('Hygiene Data'!$E$11,0,10*ROW('Hygiene Data'!E192)))</f>
        <v/>
      </c>
      <c r="DS198" s="292" t="str">
        <f ca="true">+IF(OFFSET('Hygiene Data'!$E$12,0,10*ROW('Hygiene Data'!E192))="","",OFFSET('Hygiene Data'!$E$12,0,10*ROW('Hygiene Data'!E192)))</f>
        <v/>
      </c>
      <c r="DT198" s="292" t="str">
        <f ca="true">+IF(OFFSET('Hygiene Data'!$E$13,0,10*ROW('Hygiene Data'!E192))="","",OFFSET('Hygiene Data'!$E$13,0,10*ROW('Hygiene Data'!E192)))</f>
        <v/>
      </c>
      <c r="DU198" s="292" t="str">
        <f ca="true">+IF(OFFSET('Hygiene Data'!$F$11,0,10*ROW('Hygiene Data'!F192))="","",OFFSET('Hygiene Data'!$F$11,0,10*ROW('Hygiene Data'!F192)))</f>
        <v/>
      </c>
      <c r="DV198" s="292" t="str">
        <f ca="true">+IF(OFFSET('Hygiene Data'!$F$12,0,10*ROW('Hygiene Data'!F192))="","",OFFSET('Hygiene Data'!$F$12,0,10*ROW('Hygiene Data'!F192)))</f>
        <v/>
      </c>
      <c r="DW198" s="292" t="str">
        <f ca="true">+IF(OFFSET('Hygiene Data'!$F$13,0,10*ROW('Hygiene Data'!F192))="","",OFFSET('Hygiene Data'!$F$13,0,10*ROW('Hygiene Data'!F192)))</f>
        <v/>
      </c>
      <c r="DX198" s="292" t="str">
        <f ca="true">+IF(OFFSET('Hygiene Data'!$G$11,0,10*ROW('Hygiene Data'!G192))="","",OFFSET('Hygiene Data'!$G$11,0,10*ROW('Hygiene Data'!G192)))</f>
        <v/>
      </c>
      <c r="DY198" s="292" t="str">
        <f ca="true">+IF(OFFSET('Hygiene Data'!$G$12,0,10*ROW('Hygiene Data'!G192))="","",OFFSET('Hygiene Data'!$G$12,0,10*ROW('Hygiene Data'!G192)))</f>
        <v/>
      </c>
      <c r="DZ198" s="292" t="str">
        <f ca="true">+IF(OFFSET('Hygiene Data'!$G$13,0,10*ROW('Hygiene Data'!G192))="","",OFFSET('Hygiene Data'!$G$13,0,10*ROW('Hygiene Data'!G192)))</f>
        <v/>
      </c>
      <c r="EA198" s="292" t="str">
        <f ca="true">+IF(OFFSET('Hygiene Data'!$H$11,0,10*ROW('Hygiene Data'!H192))="","",OFFSET('Hygiene Data'!$H$11,0,10*ROW('Hygiene Data'!H192)))</f>
        <v/>
      </c>
      <c r="EB198" s="292" t="str">
        <f ca="true">+IF(OFFSET('Hygiene Data'!$H$12,0,10*ROW('Hygiene Data'!H192))="","",OFFSET('Hygiene Data'!$H$12,0,10*ROW('Hygiene Data'!H192)))</f>
        <v/>
      </c>
      <c r="EC198" s="292" t="str">
        <f ca="true">+IF(OFFSET('Hygiene Data'!$H$13,0,10*ROW('Hygiene Data'!H192))="","",OFFSET('Hygiene Data'!$H$13,0,10*ROW('Hygiene Data'!H192)))</f>
        <v/>
      </c>
      <c r="ED198" s="292" t="str">
        <f ca="true">+IF(OFFSET('Hygiene Data'!$I$11,0,10*ROW('Hygiene Data'!I192))="","",OFFSET('Hygiene Data'!$I$11,0,10*ROW('Hygiene Data'!I192)))</f>
        <v/>
      </c>
      <c r="EE198" s="292" t="str">
        <f ca="true">+IF(OFFSET('Hygiene Data'!$I$12,0,10*ROW('Hygiene Data'!I192))="","",OFFSET('Hygiene Data'!$I$12,0,10*ROW('Hygiene Data'!I192)))</f>
        <v/>
      </c>
      <c r="EF198" s="29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8"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2"/>
      <c r="BS199" s="292" t="str">
        <f ca="true">+IF(OFFSET('Water Data'!$D$27,0,10*ROW('Water Data'!D193))="","",OFFSET('Water Data'!$D$27,0,10*ROW('Water Data'!D193)))</f>
        <v/>
      </c>
      <c r="BT199" s="292" t="str">
        <f ca="true">+IF(OFFSET('Water Data'!$D$28,0,10*ROW('Water Data'!D193))="","",OFFSET('Water Data'!$D$28,0,10*ROW('Water Data'!D193)))</f>
        <v/>
      </c>
      <c r="BU199" s="292" t="str">
        <f ca="true">+IF(OFFSET('Water Data'!$D$29,0,10*ROW('Water Data'!D193))="","",OFFSET('Water Data'!$D$29,0,10*ROW('Water Data'!D193)))</f>
        <v/>
      </c>
      <c r="BV199" s="292" t="str">
        <f ca="true">+IF(OFFSET('Water Data'!$E$27,0,10*ROW('Water Data'!E193))="","",OFFSET('Water Data'!$E$27,0,10*ROW('Water Data'!E193)))</f>
        <v/>
      </c>
      <c r="BW199" s="292" t="str">
        <f ca="true">+IF(OFFSET('Water Data'!$E$28,0,10*ROW('Water Data'!E193))="","",OFFSET('Water Data'!$E$28,0,10*ROW('Water Data'!E193)))</f>
        <v/>
      </c>
      <c r="BX199" s="292" t="str">
        <f ca="true">+IF(OFFSET('Water Data'!$E$29,0,10*ROW('Water Data'!E193))="","",OFFSET('Water Data'!$E$29,0,10*ROW('Water Data'!E193)))</f>
        <v/>
      </c>
      <c r="BY199" s="292" t="str">
        <f ca="true">+IF(OFFSET('Water Data'!$F$27,0,10*ROW('Water Data'!F193))="","",OFFSET('Water Data'!$F$27,0,10*ROW('Water Data'!F193)))</f>
        <v/>
      </c>
      <c r="BZ199" s="292" t="str">
        <f ca="true">+IF(OFFSET('Water Data'!$F$28,0,10*ROW('Water Data'!F193))="","",OFFSET('Water Data'!$F$28,0,10*ROW('Water Data'!F193)))</f>
        <v/>
      </c>
      <c r="CA199" s="292" t="str">
        <f ca="true">+IF(OFFSET('Water Data'!$F$29,0,10*ROW('Water Data'!F193))="","",OFFSET('Water Data'!$F$29,0,10*ROW('Water Data'!F193)))</f>
        <v/>
      </c>
      <c r="CB199" s="292" t="str">
        <f ca="true">+IF(OFFSET('Water Data'!$G$27,0,10*ROW('Water Data'!G193))="","",OFFSET('Water Data'!$G$27,0,10*ROW('Water Data'!G193)))</f>
        <v/>
      </c>
      <c r="CC199" s="292" t="str">
        <f ca="true">+IF(OFFSET('Water Data'!$G$28,0,10*ROW('Water Data'!G193))="","",OFFSET('Water Data'!$G$28,0,10*ROW('Water Data'!G193)))</f>
        <v/>
      </c>
      <c r="CD199" s="292" t="str">
        <f ca="true">+IF(OFFSET('Water Data'!$G$29,0,10*ROW('Water Data'!G193))="","",OFFSET('Water Data'!$G$29,0,10*ROW('Water Data'!G193)))</f>
        <v/>
      </c>
      <c r="CE199" s="292" t="str">
        <f ca="true">+IF(OFFSET('Water Data'!$H$27,0,10*ROW('Water Data'!H193))="","",OFFSET('Water Data'!$H$27,0,10*ROW('Water Data'!H193)))</f>
        <v/>
      </c>
      <c r="CF199" s="292" t="str">
        <f ca="true">+IF(OFFSET('Water Data'!$H$28,0,10*ROW('Water Data'!H193))="","",OFFSET('Water Data'!$H$28,0,10*ROW('Water Data'!H193)))</f>
        <v/>
      </c>
      <c r="CG199" s="292" t="str">
        <f ca="true">+IF(OFFSET('Water Data'!$H$29,0,10*ROW('Water Data'!H193))="","",OFFSET('Water Data'!$H$29,0,10*ROW('Water Data'!H193)))</f>
        <v/>
      </c>
      <c r="CH199" s="292" t="str">
        <f ca="true">+IF(OFFSET('Water Data'!$I$27,0,10*ROW('Water Data'!I193))="","",OFFSET('Water Data'!$I$27,0,10*ROW('Water Data'!I193)))</f>
        <v/>
      </c>
      <c r="CI199" s="292" t="str">
        <f ca="true">+IF(OFFSET('Water Data'!$I$28,0,10*ROW('Water Data'!I193))="","",OFFSET('Water Data'!$I$28,0,10*ROW('Water Data'!I193)))</f>
        <v/>
      </c>
      <c r="CJ199" s="292" t="str">
        <f ca="true">+IF(OFFSET('Water Data'!$I$29,0,10*ROW('Water Data'!I193))="","",OFFSET('Water Data'!$I$29,0,10*ROW('Water Data'!I193)))</f>
        <v/>
      </c>
      <c r="CK199" s="292" t="str">
        <f ca="true">+IF(OFFSET('Sanitation Data'!$D$28,0,10*ROW('Sanitation Data'!D193))="","",OFFSET('Sanitation Data'!$D$28,0,10*ROW('Sanitation Data'!D193)))</f>
        <v/>
      </c>
      <c r="CL199" s="292" t="str">
        <f ca="true">+IF(OFFSET('Sanitation Data'!$D$29,0,10*ROW('Sanitation Data'!D193))="","",OFFSET('Sanitation Data'!$D$29,0,10*ROW('Sanitation Data'!D193)))</f>
        <v/>
      </c>
      <c r="CM199" s="292" t="str">
        <f ca="true">+IF(OFFSET('Sanitation Data'!$D$30,0,10*ROW('Sanitation Data'!D193))="","",OFFSET('Sanitation Data'!$D$30,0,10*ROW('Sanitation Data'!D193)))</f>
        <v/>
      </c>
      <c r="CN199" s="292" t="str">
        <f ca="true">+IF(OFFSET('Sanitation Data'!$D$31,0,10*ROW('Sanitation Data'!D193))="","",OFFSET('Sanitation Data'!$D$31,0,10*ROW('Sanitation Data'!D193)))</f>
        <v/>
      </c>
      <c r="CO199" s="292" t="str">
        <f ca="true">+IF(OFFSET('Sanitation Data'!$D$32,0,10*ROW('Sanitation Data'!D193))="","",OFFSET('Sanitation Data'!$D$32,0,10*ROW('Sanitation Data'!D193)))</f>
        <v/>
      </c>
      <c r="CP199" s="292" t="str">
        <f ca="true">+IF(OFFSET('Sanitation Data'!$E$28,0,10*ROW('Sanitation Data'!E193))="","",OFFSET('Sanitation Data'!$E$28,0,10*ROW('Sanitation Data'!E193)))</f>
        <v/>
      </c>
      <c r="CQ199" s="292" t="str">
        <f ca="true">+IF(OFFSET('Sanitation Data'!$E$29,0,10*ROW('Sanitation Data'!E193))="","",OFFSET('Sanitation Data'!$E$29,0,10*ROW('Sanitation Data'!E193)))</f>
        <v/>
      </c>
      <c r="CR199" s="292" t="str">
        <f ca="true">+IF(OFFSET('Sanitation Data'!$E$30,0,10*ROW('Sanitation Data'!E193))="","",OFFSET('Sanitation Data'!$E$30,0,10*ROW('Sanitation Data'!E193)))</f>
        <v/>
      </c>
      <c r="CS199" s="292" t="str">
        <f ca="true">+IF(OFFSET('Sanitation Data'!$E$31,0,10*ROW('Sanitation Data'!E193))="","",OFFSET('Sanitation Data'!$E$31,0,10*ROW('Sanitation Data'!E193)))</f>
        <v/>
      </c>
      <c r="CT199" s="292" t="str">
        <f ca="true">+IF(OFFSET('Sanitation Data'!$E$32,0,10*ROW('Sanitation Data'!E193))="","",OFFSET('Sanitation Data'!$E$32,0,10*ROW('Sanitation Data'!E193)))</f>
        <v/>
      </c>
      <c r="CU199" s="292" t="str">
        <f ca="true">+IF(OFFSET('Sanitation Data'!$F$28,0,10*ROW('Sanitation Data'!F193))="","",OFFSET('Sanitation Data'!$F$28,0,10*ROW('Sanitation Data'!F193)))</f>
        <v/>
      </c>
      <c r="CV199" s="292" t="str">
        <f ca="true">+IF(OFFSET('Sanitation Data'!$F$29,0,10*ROW('Sanitation Data'!F193))="","",OFFSET('Sanitation Data'!$F$29,0,10*ROW('Sanitation Data'!F193)))</f>
        <v/>
      </c>
      <c r="CW199" s="292" t="str">
        <f ca="true">+IF(OFFSET('Sanitation Data'!$F$30,0,10*ROW('Sanitation Data'!F193))="","",OFFSET('Sanitation Data'!$F$30,0,10*ROW('Sanitation Data'!F193)))</f>
        <v/>
      </c>
      <c r="CX199" s="292" t="str">
        <f ca="true">+IF(OFFSET('Sanitation Data'!$F$31,0,10*ROW('Sanitation Data'!F193))="","",OFFSET('Sanitation Data'!$F$31,0,10*ROW('Sanitation Data'!F193)))</f>
        <v/>
      </c>
      <c r="CY199" s="292" t="str">
        <f ca="true">+IF(OFFSET('Sanitation Data'!$F$32,0,10*ROW('Sanitation Data'!F193))="","",OFFSET('Sanitation Data'!$F$32,0,10*ROW('Sanitation Data'!F193)))</f>
        <v/>
      </c>
      <c r="CZ199" s="292" t="str">
        <f ca="true">+IF(OFFSET('Sanitation Data'!$G$28,0,10*ROW('Sanitation Data'!G193))="","",OFFSET('Sanitation Data'!$G$28,0,10*ROW('Sanitation Data'!G193)))</f>
        <v/>
      </c>
      <c r="DA199" s="292" t="str">
        <f ca="true">+IF(OFFSET('Sanitation Data'!$G$29,0,10*ROW('Sanitation Data'!G193))="","",OFFSET('Sanitation Data'!$G$29,0,10*ROW('Sanitation Data'!G193)))</f>
        <v/>
      </c>
      <c r="DB199" s="292" t="str">
        <f ca="true">+IF(OFFSET('Sanitation Data'!$G$30,0,10*ROW('Sanitation Data'!G193))="","",OFFSET('Sanitation Data'!$G$30,0,10*ROW('Sanitation Data'!G193)))</f>
        <v/>
      </c>
      <c r="DC199" s="292" t="str">
        <f ca="true">+IF(OFFSET('Sanitation Data'!$G$31,0,10*ROW('Sanitation Data'!G193))="","",OFFSET('Sanitation Data'!$G$31,0,10*ROW('Sanitation Data'!G193)))</f>
        <v/>
      </c>
      <c r="DD199" s="292" t="str">
        <f ca="true">+IF(OFFSET('Sanitation Data'!$G$32,0,10*ROW('Sanitation Data'!G193))="","",OFFSET('Sanitation Data'!$G$32,0,10*ROW('Sanitation Data'!G193)))</f>
        <v/>
      </c>
      <c r="DE199" s="292" t="str">
        <f ca="true">+IF(OFFSET('Sanitation Data'!$H$28,0,10*ROW('Sanitation Data'!H193))="","",OFFSET('Sanitation Data'!$H$28,0,10*ROW('Sanitation Data'!H193)))</f>
        <v/>
      </c>
      <c r="DF199" s="292" t="str">
        <f ca="true">+IF(OFFSET('Sanitation Data'!$H$29,0,10*ROW('Sanitation Data'!H193))="","",OFFSET('Sanitation Data'!$H$29,0,10*ROW('Sanitation Data'!H193)))</f>
        <v/>
      </c>
      <c r="DG199" s="292" t="str">
        <f ca="true">+IF(OFFSET('Sanitation Data'!$H$30,0,10*ROW('Sanitation Data'!H193))="","",OFFSET('Sanitation Data'!$H$30,0,10*ROW('Sanitation Data'!H193)))</f>
        <v/>
      </c>
      <c r="DH199" s="292" t="str">
        <f ca="true">+IF(OFFSET('Sanitation Data'!$H$31,0,10*ROW('Sanitation Data'!H193))="","",OFFSET('Sanitation Data'!$H$31,0,10*ROW('Sanitation Data'!H193)))</f>
        <v/>
      </c>
      <c r="DI199" s="292" t="str">
        <f ca="true">+IF(OFFSET('Sanitation Data'!$H$32,0,10*ROW('Sanitation Data'!H193))="","",OFFSET('Sanitation Data'!$H$32,0,10*ROW('Sanitation Data'!H193)))</f>
        <v/>
      </c>
      <c r="DJ199" s="292" t="str">
        <f ca="true">+IF(OFFSET('Sanitation Data'!$I$28,0,10*ROW('Sanitation Data'!I193))="","",OFFSET('Sanitation Data'!$I$28,0,10*ROW('Sanitation Data'!I193)))</f>
        <v/>
      </c>
      <c r="DK199" s="292" t="str">
        <f ca="true">+IF(OFFSET('Sanitation Data'!$I$29,0,10*ROW('Sanitation Data'!I193))="","",OFFSET('Sanitation Data'!$I$29,0,10*ROW('Sanitation Data'!I193)))</f>
        <v/>
      </c>
      <c r="DL199" s="292" t="str">
        <f ca="true">+IF(OFFSET('Sanitation Data'!$I$30,0,10*ROW('Sanitation Data'!I193))="","",OFFSET('Sanitation Data'!$I$30,0,10*ROW('Sanitation Data'!I193)))</f>
        <v/>
      </c>
      <c r="DM199" s="292" t="str">
        <f ca="true">+IF(OFFSET('Sanitation Data'!$I$31,0,10*ROW('Sanitation Data'!I193))="","",OFFSET('Sanitation Data'!$I$31,0,10*ROW('Sanitation Data'!I193)))</f>
        <v/>
      </c>
      <c r="DN199" s="292" t="str">
        <f ca="true">+IF(OFFSET('Sanitation Data'!$I$32,0,10*ROW('Sanitation Data'!I193))="","",OFFSET('Sanitation Data'!$I$32,0,10*ROW('Sanitation Data'!I193)))</f>
        <v/>
      </c>
      <c r="DO199" s="292" t="str">
        <f ca="true">+IF(OFFSET('Hygiene Data'!$D$11,0,10*ROW('Hygiene Data'!D193))="","",OFFSET('Hygiene Data'!$D$11,0,10*ROW('Hygiene Data'!D193)))</f>
        <v/>
      </c>
      <c r="DP199" s="292" t="str">
        <f ca="true">+IF(OFFSET('Hygiene Data'!$D$12,0,10*ROW('Hygiene Data'!D193))="","",OFFSET('Hygiene Data'!$D$12,0,10*ROW('Hygiene Data'!D193)))</f>
        <v/>
      </c>
      <c r="DQ199" s="292" t="str">
        <f ca="true">+IF(OFFSET('Hygiene Data'!$D$13,0,10*ROW('Hygiene Data'!D193))="","",OFFSET('Hygiene Data'!$D$13,0,10*ROW('Hygiene Data'!D193)))</f>
        <v/>
      </c>
      <c r="DR199" s="292" t="str">
        <f ca="true">+IF(OFFSET('Hygiene Data'!$E$11,0,10*ROW('Hygiene Data'!E193))="","",OFFSET('Hygiene Data'!$E$11,0,10*ROW('Hygiene Data'!E193)))</f>
        <v/>
      </c>
      <c r="DS199" s="292" t="str">
        <f ca="true">+IF(OFFSET('Hygiene Data'!$E$12,0,10*ROW('Hygiene Data'!E193))="","",OFFSET('Hygiene Data'!$E$12,0,10*ROW('Hygiene Data'!E193)))</f>
        <v/>
      </c>
      <c r="DT199" s="292" t="str">
        <f ca="true">+IF(OFFSET('Hygiene Data'!$E$13,0,10*ROW('Hygiene Data'!E193))="","",OFFSET('Hygiene Data'!$E$13,0,10*ROW('Hygiene Data'!E193)))</f>
        <v/>
      </c>
      <c r="DU199" s="292" t="str">
        <f ca="true">+IF(OFFSET('Hygiene Data'!$F$11,0,10*ROW('Hygiene Data'!F193))="","",OFFSET('Hygiene Data'!$F$11,0,10*ROW('Hygiene Data'!F193)))</f>
        <v/>
      </c>
      <c r="DV199" s="292" t="str">
        <f ca="true">+IF(OFFSET('Hygiene Data'!$F$12,0,10*ROW('Hygiene Data'!F193))="","",OFFSET('Hygiene Data'!$F$12,0,10*ROW('Hygiene Data'!F193)))</f>
        <v/>
      </c>
      <c r="DW199" s="292" t="str">
        <f ca="true">+IF(OFFSET('Hygiene Data'!$F$13,0,10*ROW('Hygiene Data'!F193))="","",OFFSET('Hygiene Data'!$F$13,0,10*ROW('Hygiene Data'!F193)))</f>
        <v/>
      </c>
      <c r="DX199" s="292" t="str">
        <f ca="true">+IF(OFFSET('Hygiene Data'!$G$11,0,10*ROW('Hygiene Data'!G193))="","",OFFSET('Hygiene Data'!$G$11,0,10*ROW('Hygiene Data'!G193)))</f>
        <v/>
      </c>
      <c r="DY199" s="292" t="str">
        <f ca="true">+IF(OFFSET('Hygiene Data'!$G$12,0,10*ROW('Hygiene Data'!G193))="","",OFFSET('Hygiene Data'!$G$12,0,10*ROW('Hygiene Data'!G193)))</f>
        <v/>
      </c>
      <c r="DZ199" s="292" t="str">
        <f ca="true">+IF(OFFSET('Hygiene Data'!$G$13,0,10*ROW('Hygiene Data'!G193))="","",OFFSET('Hygiene Data'!$G$13,0,10*ROW('Hygiene Data'!G193)))</f>
        <v/>
      </c>
      <c r="EA199" s="292" t="str">
        <f ca="true">+IF(OFFSET('Hygiene Data'!$H$11,0,10*ROW('Hygiene Data'!H193))="","",OFFSET('Hygiene Data'!$H$11,0,10*ROW('Hygiene Data'!H193)))</f>
        <v/>
      </c>
      <c r="EB199" s="292" t="str">
        <f ca="true">+IF(OFFSET('Hygiene Data'!$H$12,0,10*ROW('Hygiene Data'!H193))="","",OFFSET('Hygiene Data'!$H$12,0,10*ROW('Hygiene Data'!H193)))</f>
        <v/>
      </c>
      <c r="EC199" s="292" t="str">
        <f ca="true">+IF(OFFSET('Hygiene Data'!$H$13,0,10*ROW('Hygiene Data'!H193))="","",OFFSET('Hygiene Data'!$H$13,0,10*ROW('Hygiene Data'!H193)))</f>
        <v/>
      </c>
      <c r="ED199" s="292" t="str">
        <f ca="true">+IF(OFFSET('Hygiene Data'!$I$11,0,10*ROW('Hygiene Data'!I193))="","",OFFSET('Hygiene Data'!$I$11,0,10*ROW('Hygiene Data'!I193)))</f>
        <v/>
      </c>
      <c r="EE199" s="292" t="str">
        <f ca="true">+IF(OFFSET('Hygiene Data'!$I$12,0,10*ROW('Hygiene Data'!I193))="","",OFFSET('Hygiene Data'!$I$12,0,10*ROW('Hygiene Data'!I193)))</f>
        <v/>
      </c>
      <c r="EF199" s="29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8"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2"/>
      <c r="BS200" s="292" t="str">
        <f ca="true">+IF(OFFSET('Water Data'!$D$27,0,10*ROW('Water Data'!D194))="","",OFFSET('Water Data'!$D$27,0,10*ROW('Water Data'!D194)))</f>
        <v/>
      </c>
      <c r="BT200" s="292" t="str">
        <f ca="true">+IF(OFFSET('Water Data'!$D$28,0,10*ROW('Water Data'!D194))="","",OFFSET('Water Data'!$D$28,0,10*ROW('Water Data'!D194)))</f>
        <v/>
      </c>
      <c r="BU200" s="292" t="str">
        <f ca="true">+IF(OFFSET('Water Data'!$D$29,0,10*ROW('Water Data'!D194))="","",OFFSET('Water Data'!$D$29,0,10*ROW('Water Data'!D194)))</f>
        <v/>
      </c>
      <c r="BV200" s="292" t="str">
        <f ca="true">+IF(OFFSET('Water Data'!$E$27,0,10*ROW('Water Data'!E194))="","",OFFSET('Water Data'!$E$27,0,10*ROW('Water Data'!E194)))</f>
        <v/>
      </c>
      <c r="BW200" s="292" t="str">
        <f ca="true">+IF(OFFSET('Water Data'!$E$28,0,10*ROW('Water Data'!E194))="","",OFFSET('Water Data'!$E$28,0,10*ROW('Water Data'!E194)))</f>
        <v/>
      </c>
      <c r="BX200" s="292" t="str">
        <f ca="true">+IF(OFFSET('Water Data'!$E$29,0,10*ROW('Water Data'!E194))="","",OFFSET('Water Data'!$E$29,0,10*ROW('Water Data'!E194)))</f>
        <v/>
      </c>
      <c r="BY200" s="292" t="str">
        <f ca="true">+IF(OFFSET('Water Data'!$F$27,0,10*ROW('Water Data'!F194))="","",OFFSET('Water Data'!$F$27,0,10*ROW('Water Data'!F194)))</f>
        <v/>
      </c>
      <c r="BZ200" s="292" t="str">
        <f ca="true">+IF(OFFSET('Water Data'!$F$28,0,10*ROW('Water Data'!F194))="","",OFFSET('Water Data'!$F$28,0,10*ROW('Water Data'!F194)))</f>
        <v/>
      </c>
      <c r="CA200" s="292" t="str">
        <f ca="true">+IF(OFFSET('Water Data'!$F$29,0,10*ROW('Water Data'!F194))="","",OFFSET('Water Data'!$F$29,0,10*ROW('Water Data'!F194)))</f>
        <v/>
      </c>
      <c r="CB200" s="292" t="str">
        <f ca="true">+IF(OFFSET('Water Data'!$G$27,0,10*ROW('Water Data'!G194))="","",OFFSET('Water Data'!$G$27,0,10*ROW('Water Data'!G194)))</f>
        <v/>
      </c>
      <c r="CC200" s="292" t="str">
        <f ca="true">+IF(OFFSET('Water Data'!$G$28,0,10*ROW('Water Data'!G194))="","",OFFSET('Water Data'!$G$28,0,10*ROW('Water Data'!G194)))</f>
        <v/>
      </c>
      <c r="CD200" s="292" t="str">
        <f ca="true">+IF(OFFSET('Water Data'!$G$29,0,10*ROW('Water Data'!G194))="","",OFFSET('Water Data'!$G$29,0,10*ROW('Water Data'!G194)))</f>
        <v/>
      </c>
      <c r="CE200" s="292" t="str">
        <f ca="true">+IF(OFFSET('Water Data'!$H$27,0,10*ROW('Water Data'!H194))="","",OFFSET('Water Data'!$H$27,0,10*ROW('Water Data'!H194)))</f>
        <v/>
      </c>
      <c r="CF200" s="292" t="str">
        <f ca="true">+IF(OFFSET('Water Data'!$H$28,0,10*ROW('Water Data'!H194))="","",OFFSET('Water Data'!$H$28,0,10*ROW('Water Data'!H194)))</f>
        <v/>
      </c>
      <c r="CG200" s="292" t="str">
        <f ca="true">+IF(OFFSET('Water Data'!$H$29,0,10*ROW('Water Data'!H194))="","",OFFSET('Water Data'!$H$29,0,10*ROW('Water Data'!H194)))</f>
        <v/>
      </c>
      <c r="CH200" s="292" t="str">
        <f ca="true">+IF(OFFSET('Water Data'!$I$27,0,10*ROW('Water Data'!I194))="","",OFFSET('Water Data'!$I$27,0,10*ROW('Water Data'!I194)))</f>
        <v/>
      </c>
      <c r="CI200" s="292" t="str">
        <f ca="true">+IF(OFFSET('Water Data'!$I$28,0,10*ROW('Water Data'!I194))="","",OFFSET('Water Data'!$I$28,0,10*ROW('Water Data'!I194)))</f>
        <v/>
      </c>
      <c r="CJ200" s="292" t="str">
        <f ca="true">+IF(OFFSET('Water Data'!$I$29,0,10*ROW('Water Data'!I194))="","",OFFSET('Water Data'!$I$29,0,10*ROW('Water Data'!I194)))</f>
        <v/>
      </c>
      <c r="CK200" s="292" t="str">
        <f ca="true">+IF(OFFSET('Sanitation Data'!$D$28,0,10*ROW('Sanitation Data'!D194))="","",OFFSET('Sanitation Data'!$D$28,0,10*ROW('Sanitation Data'!D194)))</f>
        <v/>
      </c>
      <c r="CL200" s="292" t="str">
        <f ca="true">+IF(OFFSET('Sanitation Data'!$D$29,0,10*ROW('Sanitation Data'!D194))="","",OFFSET('Sanitation Data'!$D$29,0,10*ROW('Sanitation Data'!D194)))</f>
        <v/>
      </c>
      <c r="CM200" s="292" t="str">
        <f ca="true">+IF(OFFSET('Sanitation Data'!$D$30,0,10*ROW('Sanitation Data'!D194))="","",OFFSET('Sanitation Data'!$D$30,0,10*ROW('Sanitation Data'!D194)))</f>
        <v/>
      </c>
      <c r="CN200" s="292" t="str">
        <f ca="true">+IF(OFFSET('Sanitation Data'!$D$31,0,10*ROW('Sanitation Data'!D194))="","",OFFSET('Sanitation Data'!$D$31,0,10*ROW('Sanitation Data'!D194)))</f>
        <v/>
      </c>
      <c r="CO200" s="292" t="str">
        <f ca="true">+IF(OFFSET('Sanitation Data'!$D$32,0,10*ROW('Sanitation Data'!D194))="","",OFFSET('Sanitation Data'!$D$32,0,10*ROW('Sanitation Data'!D194)))</f>
        <v/>
      </c>
      <c r="CP200" s="292" t="str">
        <f ca="true">+IF(OFFSET('Sanitation Data'!$E$28,0,10*ROW('Sanitation Data'!E194))="","",OFFSET('Sanitation Data'!$E$28,0,10*ROW('Sanitation Data'!E194)))</f>
        <v/>
      </c>
      <c r="CQ200" s="292" t="str">
        <f ca="true">+IF(OFFSET('Sanitation Data'!$E$29,0,10*ROW('Sanitation Data'!E194))="","",OFFSET('Sanitation Data'!$E$29,0,10*ROW('Sanitation Data'!E194)))</f>
        <v/>
      </c>
      <c r="CR200" s="292" t="str">
        <f ca="true">+IF(OFFSET('Sanitation Data'!$E$30,0,10*ROW('Sanitation Data'!E194))="","",OFFSET('Sanitation Data'!$E$30,0,10*ROW('Sanitation Data'!E194)))</f>
        <v/>
      </c>
      <c r="CS200" s="292" t="str">
        <f ca="true">+IF(OFFSET('Sanitation Data'!$E$31,0,10*ROW('Sanitation Data'!E194))="","",OFFSET('Sanitation Data'!$E$31,0,10*ROW('Sanitation Data'!E194)))</f>
        <v/>
      </c>
      <c r="CT200" s="292" t="str">
        <f ca="true">+IF(OFFSET('Sanitation Data'!$E$32,0,10*ROW('Sanitation Data'!E194))="","",OFFSET('Sanitation Data'!$E$32,0,10*ROW('Sanitation Data'!E194)))</f>
        <v/>
      </c>
      <c r="CU200" s="292" t="str">
        <f ca="true">+IF(OFFSET('Sanitation Data'!$F$28,0,10*ROW('Sanitation Data'!F194))="","",OFFSET('Sanitation Data'!$F$28,0,10*ROW('Sanitation Data'!F194)))</f>
        <v/>
      </c>
      <c r="CV200" s="292" t="str">
        <f ca="true">+IF(OFFSET('Sanitation Data'!$F$29,0,10*ROW('Sanitation Data'!F194))="","",OFFSET('Sanitation Data'!$F$29,0,10*ROW('Sanitation Data'!F194)))</f>
        <v/>
      </c>
      <c r="CW200" s="292" t="str">
        <f ca="true">+IF(OFFSET('Sanitation Data'!$F$30,0,10*ROW('Sanitation Data'!F194))="","",OFFSET('Sanitation Data'!$F$30,0,10*ROW('Sanitation Data'!F194)))</f>
        <v/>
      </c>
      <c r="CX200" s="292" t="str">
        <f ca="true">+IF(OFFSET('Sanitation Data'!$F$31,0,10*ROW('Sanitation Data'!F194))="","",OFFSET('Sanitation Data'!$F$31,0,10*ROW('Sanitation Data'!F194)))</f>
        <v/>
      </c>
      <c r="CY200" s="292" t="str">
        <f ca="true">+IF(OFFSET('Sanitation Data'!$F$32,0,10*ROW('Sanitation Data'!F194))="","",OFFSET('Sanitation Data'!$F$32,0,10*ROW('Sanitation Data'!F194)))</f>
        <v/>
      </c>
      <c r="CZ200" s="292" t="str">
        <f ca="true">+IF(OFFSET('Sanitation Data'!$G$28,0,10*ROW('Sanitation Data'!G194))="","",OFFSET('Sanitation Data'!$G$28,0,10*ROW('Sanitation Data'!G194)))</f>
        <v/>
      </c>
      <c r="DA200" s="292" t="str">
        <f ca="true">+IF(OFFSET('Sanitation Data'!$G$29,0,10*ROW('Sanitation Data'!G194))="","",OFFSET('Sanitation Data'!$G$29,0,10*ROW('Sanitation Data'!G194)))</f>
        <v/>
      </c>
      <c r="DB200" s="292" t="str">
        <f ca="true">+IF(OFFSET('Sanitation Data'!$G$30,0,10*ROW('Sanitation Data'!G194))="","",OFFSET('Sanitation Data'!$G$30,0,10*ROW('Sanitation Data'!G194)))</f>
        <v/>
      </c>
      <c r="DC200" s="292" t="str">
        <f ca="true">+IF(OFFSET('Sanitation Data'!$G$31,0,10*ROW('Sanitation Data'!G194))="","",OFFSET('Sanitation Data'!$G$31,0,10*ROW('Sanitation Data'!G194)))</f>
        <v/>
      </c>
      <c r="DD200" s="292" t="str">
        <f ca="true">+IF(OFFSET('Sanitation Data'!$G$32,0,10*ROW('Sanitation Data'!G194))="","",OFFSET('Sanitation Data'!$G$32,0,10*ROW('Sanitation Data'!G194)))</f>
        <v/>
      </c>
      <c r="DE200" s="292" t="str">
        <f ca="true">+IF(OFFSET('Sanitation Data'!$H$28,0,10*ROW('Sanitation Data'!H194))="","",OFFSET('Sanitation Data'!$H$28,0,10*ROW('Sanitation Data'!H194)))</f>
        <v/>
      </c>
      <c r="DF200" s="292" t="str">
        <f ca="true">+IF(OFFSET('Sanitation Data'!$H$29,0,10*ROW('Sanitation Data'!H194))="","",OFFSET('Sanitation Data'!$H$29,0,10*ROW('Sanitation Data'!H194)))</f>
        <v/>
      </c>
      <c r="DG200" s="292" t="str">
        <f ca="true">+IF(OFFSET('Sanitation Data'!$H$30,0,10*ROW('Sanitation Data'!H194))="","",OFFSET('Sanitation Data'!$H$30,0,10*ROW('Sanitation Data'!H194)))</f>
        <v/>
      </c>
      <c r="DH200" s="292" t="str">
        <f ca="true">+IF(OFFSET('Sanitation Data'!$H$31,0,10*ROW('Sanitation Data'!H194))="","",OFFSET('Sanitation Data'!$H$31,0,10*ROW('Sanitation Data'!H194)))</f>
        <v/>
      </c>
      <c r="DI200" s="292" t="str">
        <f ca="true">+IF(OFFSET('Sanitation Data'!$H$32,0,10*ROW('Sanitation Data'!H194))="","",OFFSET('Sanitation Data'!$H$32,0,10*ROW('Sanitation Data'!H194)))</f>
        <v/>
      </c>
      <c r="DJ200" s="292" t="str">
        <f ca="true">+IF(OFFSET('Sanitation Data'!$I$28,0,10*ROW('Sanitation Data'!I194))="","",OFFSET('Sanitation Data'!$I$28,0,10*ROW('Sanitation Data'!I194)))</f>
        <v/>
      </c>
      <c r="DK200" s="292" t="str">
        <f ca="true">+IF(OFFSET('Sanitation Data'!$I$29,0,10*ROW('Sanitation Data'!I194))="","",OFFSET('Sanitation Data'!$I$29,0,10*ROW('Sanitation Data'!I194)))</f>
        <v/>
      </c>
      <c r="DL200" s="292" t="str">
        <f ca="true">+IF(OFFSET('Sanitation Data'!$I$30,0,10*ROW('Sanitation Data'!I194))="","",OFFSET('Sanitation Data'!$I$30,0,10*ROW('Sanitation Data'!I194)))</f>
        <v/>
      </c>
      <c r="DM200" s="292" t="str">
        <f ca="true">+IF(OFFSET('Sanitation Data'!$I$31,0,10*ROW('Sanitation Data'!I194))="","",OFFSET('Sanitation Data'!$I$31,0,10*ROW('Sanitation Data'!I194)))</f>
        <v/>
      </c>
      <c r="DN200" s="292" t="str">
        <f ca="true">+IF(OFFSET('Sanitation Data'!$I$32,0,10*ROW('Sanitation Data'!I194))="","",OFFSET('Sanitation Data'!$I$32,0,10*ROW('Sanitation Data'!I194)))</f>
        <v/>
      </c>
      <c r="DO200" s="292" t="str">
        <f ca="true">+IF(OFFSET('Hygiene Data'!$D$11,0,10*ROW('Hygiene Data'!D194))="","",OFFSET('Hygiene Data'!$D$11,0,10*ROW('Hygiene Data'!D194)))</f>
        <v/>
      </c>
      <c r="DP200" s="292" t="str">
        <f ca="true">+IF(OFFSET('Hygiene Data'!$D$12,0,10*ROW('Hygiene Data'!D194))="","",OFFSET('Hygiene Data'!$D$12,0,10*ROW('Hygiene Data'!D194)))</f>
        <v/>
      </c>
      <c r="DQ200" s="292" t="str">
        <f ca="true">+IF(OFFSET('Hygiene Data'!$D$13,0,10*ROW('Hygiene Data'!D194))="","",OFFSET('Hygiene Data'!$D$13,0,10*ROW('Hygiene Data'!D194)))</f>
        <v/>
      </c>
      <c r="DR200" s="292" t="str">
        <f ca="true">+IF(OFFSET('Hygiene Data'!$E$11,0,10*ROW('Hygiene Data'!E194))="","",OFFSET('Hygiene Data'!$E$11,0,10*ROW('Hygiene Data'!E194)))</f>
        <v/>
      </c>
      <c r="DS200" s="292" t="str">
        <f ca="true">+IF(OFFSET('Hygiene Data'!$E$12,0,10*ROW('Hygiene Data'!E194))="","",OFFSET('Hygiene Data'!$E$12,0,10*ROW('Hygiene Data'!E194)))</f>
        <v/>
      </c>
      <c r="DT200" s="292" t="str">
        <f ca="true">+IF(OFFSET('Hygiene Data'!$E$13,0,10*ROW('Hygiene Data'!E194))="","",OFFSET('Hygiene Data'!$E$13,0,10*ROW('Hygiene Data'!E194)))</f>
        <v/>
      </c>
      <c r="DU200" s="292" t="str">
        <f ca="true">+IF(OFFSET('Hygiene Data'!$F$11,0,10*ROW('Hygiene Data'!F194))="","",OFFSET('Hygiene Data'!$F$11,0,10*ROW('Hygiene Data'!F194)))</f>
        <v/>
      </c>
      <c r="DV200" s="292" t="str">
        <f ca="true">+IF(OFFSET('Hygiene Data'!$F$12,0,10*ROW('Hygiene Data'!F194))="","",OFFSET('Hygiene Data'!$F$12,0,10*ROW('Hygiene Data'!F194)))</f>
        <v/>
      </c>
      <c r="DW200" s="292" t="str">
        <f ca="true">+IF(OFFSET('Hygiene Data'!$F$13,0,10*ROW('Hygiene Data'!F194))="","",OFFSET('Hygiene Data'!$F$13,0,10*ROW('Hygiene Data'!F194)))</f>
        <v/>
      </c>
      <c r="DX200" s="292" t="str">
        <f ca="true">+IF(OFFSET('Hygiene Data'!$G$11,0,10*ROW('Hygiene Data'!G194))="","",OFFSET('Hygiene Data'!$G$11,0,10*ROW('Hygiene Data'!G194)))</f>
        <v/>
      </c>
      <c r="DY200" s="292" t="str">
        <f ca="true">+IF(OFFSET('Hygiene Data'!$G$12,0,10*ROW('Hygiene Data'!G194))="","",OFFSET('Hygiene Data'!$G$12,0,10*ROW('Hygiene Data'!G194)))</f>
        <v/>
      </c>
      <c r="DZ200" s="292" t="str">
        <f ca="true">+IF(OFFSET('Hygiene Data'!$G$13,0,10*ROW('Hygiene Data'!G194))="","",OFFSET('Hygiene Data'!$G$13,0,10*ROW('Hygiene Data'!G194)))</f>
        <v/>
      </c>
      <c r="EA200" s="292" t="str">
        <f ca="true">+IF(OFFSET('Hygiene Data'!$H$11,0,10*ROW('Hygiene Data'!H194))="","",OFFSET('Hygiene Data'!$H$11,0,10*ROW('Hygiene Data'!H194)))</f>
        <v/>
      </c>
      <c r="EB200" s="292" t="str">
        <f ca="true">+IF(OFFSET('Hygiene Data'!$H$12,0,10*ROW('Hygiene Data'!H194))="","",OFFSET('Hygiene Data'!$H$12,0,10*ROW('Hygiene Data'!H194)))</f>
        <v/>
      </c>
      <c r="EC200" s="292" t="str">
        <f ca="true">+IF(OFFSET('Hygiene Data'!$H$13,0,10*ROW('Hygiene Data'!H194))="","",OFFSET('Hygiene Data'!$H$13,0,10*ROW('Hygiene Data'!H194)))</f>
        <v/>
      </c>
      <c r="ED200" s="292" t="str">
        <f ca="true">+IF(OFFSET('Hygiene Data'!$I$11,0,10*ROW('Hygiene Data'!I194))="","",OFFSET('Hygiene Data'!$I$11,0,10*ROW('Hygiene Data'!I194)))</f>
        <v/>
      </c>
      <c r="EE200" s="292" t="str">
        <f ca="true">+IF(OFFSET('Hygiene Data'!$I$12,0,10*ROW('Hygiene Data'!I194))="","",OFFSET('Hygiene Data'!$I$12,0,10*ROW('Hygiene Data'!I194)))</f>
        <v/>
      </c>
      <c r="EF200" s="29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8"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2"/>
      <c r="BS201" s="292" t="str">
        <f ca="true">+IF(OFFSET('Water Data'!$D$27,0,10*ROW('Water Data'!D195))="","",OFFSET('Water Data'!$D$27,0,10*ROW('Water Data'!D195)))</f>
        <v/>
      </c>
      <c r="BT201" s="292" t="str">
        <f ca="true">+IF(OFFSET('Water Data'!$D$28,0,10*ROW('Water Data'!D195))="","",OFFSET('Water Data'!$D$28,0,10*ROW('Water Data'!D195)))</f>
        <v/>
      </c>
      <c r="BU201" s="292" t="str">
        <f ca="true">+IF(OFFSET('Water Data'!$D$29,0,10*ROW('Water Data'!D195))="","",OFFSET('Water Data'!$D$29,0,10*ROW('Water Data'!D195)))</f>
        <v/>
      </c>
      <c r="BV201" s="292" t="str">
        <f ca="true">+IF(OFFSET('Water Data'!$E$27,0,10*ROW('Water Data'!E195))="","",OFFSET('Water Data'!$E$27,0,10*ROW('Water Data'!E195)))</f>
        <v/>
      </c>
      <c r="BW201" s="292" t="str">
        <f ca="true">+IF(OFFSET('Water Data'!$E$28,0,10*ROW('Water Data'!E195))="","",OFFSET('Water Data'!$E$28,0,10*ROW('Water Data'!E195)))</f>
        <v/>
      </c>
      <c r="BX201" s="292" t="str">
        <f ca="true">+IF(OFFSET('Water Data'!$E$29,0,10*ROW('Water Data'!E195))="","",OFFSET('Water Data'!$E$29,0,10*ROW('Water Data'!E195)))</f>
        <v/>
      </c>
      <c r="BY201" s="292" t="str">
        <f ca="true">+IF(OFFSET('Water Data'!$F$27,0,10*ROW('Water Data'!F195))="","",OFFSET('Water Data'!$F$27,0,10*ROW('Water Data'!F195)))</f>
        <v/>
      </c>
      <c r="BZ201" s="292" t="str">
        <f ca="true">+IF(OFFSET('Water Data'!$F$28,0,10*ROW('Water Data'!F195))="","",OFFSET('Water Data'!$F$28,0,10*ROW('Water Data'!F195)))</f>
        <v/>
      </c>
      <c r="CA201" s="292" t="str">
        <f ca="true">+IF(OFFSET('Water Data'!$F$29,0,10*ROW('Water Data'!F195))="","",OFFSET('Water Data'!$F$29,0,10*ROW('Water Data'!F195)))</f>
        <v/>
      </c>
      <c r="CB201" s="292" t="str">
        <f ca="true">+IF(OFFSET('Water Data'!$G$27,0,10*ROW('Water Data'!G195))="","",OFFSET('Water Data'!$G$27,0,10*ROW('Water Data'!G195)))</f>
        <v/>
      </c>
      <c r="CC201" s="292" t="str">
        <f ca="true">+IF(OFFSET('Water Data'!$G$28,0,10*ROW('Water Data'!G195))="","",OFFSET('Water Data'!$G$28,0,10*ROW('Water Data'!G195)))</f>
        <v/>
      </c>
      <c r="CD201" s="292" t="str">
        <f ca="true">+IF(OFFSET('Water Data'!$G$29,0,10*ROW('Water Data'!G195))="","",OFFSET('Water Data'!$G$29,0,10*ROW('Water Data'!G195)))</f>
        <v/>
      </c>
      <c r="CE201" s="292" t="str">
        <f ca="true">+IF(OFFSET('Water Data'!$H$27,0,10*ROW('Water Data'!H195))="","",OFFSET('Water Data'!$H$27,0,10*ROW('Water Data'!H195)))</f>
        <v/>
      </c>
      <c r="CF201" s="292" t="str">
        <f ca="true">+IF(OFFSET('Water Data'!$H$28,0,10*ROW('Water Data'!H195))="","",OFFSET('Water Data'!$H$28,0,10*ROW('Water Data'!H195)))</f>
        <v/>
      </c>
      <c r="CG201" s="292" t="str">
        <f ca="true">+IF(OFFSET('Water Data'!$H$29,0,10*ROW('Water Data'!H195))="","",OFFSET('Water Data'!$H$29,0,10*ROW('Water Data'!H195)))</f>
        <v/>
      </c>
      <c r="CH201" s="292" t="str">
        <f ca="true">+IF(OFFSET('Water Data'!$I$27,0,10*ROW('Water Data'!I195))="","",OFFSET('Water Data'!$I$27,0,10*ROW('Water Data'!I195)))</f>
        <v/>
      </c>
      <c r="CI201" s="292" t="str">
        <f ca="true">+IF(OFFSET('Water Data'!$I$28,0,10*ROW('Water Data'!I195))="","",OFFSET('Water Data'!$I$28,0,10*ROW('Water Data'!I195)))</f>
        <v/>
      </c>
      <c r="CJ201" s="292" t="str">
        <f ca="true">+IF(OFFSET('Water Data'!$I$29,0,10*ROW('Water Data'!I195))="","",OFFSET('Water Data'!$I$29,0,10*ROW('Water Data'!I195)))</f>
        <v/>
      </c>
      <c r="CK201" s="292" t="str">
        <f ca="true">+IF(OFFSET('Sanitation Data'!$D$28,0,10*ROW('Sanitation Data'!D195))="","",OFFSET('Sanitation Data'!$D$28,0,10*ROW('Sanitation Data'!D195)))</f>
        <v/>
      </c>
      <c r="CL201" s="292" t="str">
        <f ca="true">+IF(OFFSET('Sanitation Data'!$D$29,0,10*ROW('Sanitation Data'!D195))="","",OFFSET('Sanitation Data'!$D$29,0,10*ROW('Sanitation Data'!D195)))</f>
        <v/>
      </c>
      <c r="CM201" s="292" t="str">
        <f ca="true">+IF(OFFSET('Sanitation Data'!$D$30,0,10*ROW('Sanitation Data'!D195))="","",OFFSET('Sanitation Data'!$D$30,0,10*ROW('Sanitation Data'!D195)))</f>
        <v/>
      </c>
      <c r="CN201" s="292" t="str">
        <f ca="true">+IF(OFFSET('Sanitation Data'!$D$31,0,10*ROW('Sanitation Data'!D195))="","",OFFSET('Sanitation Data'!$D$31,0,10*ROW('Sanitation Data'!D195)))</f>
        <v/>
      </c>
      <c r="CO201" s="292" t="str">
        <f ca="true">+IF(OFFSET('Sanitation Data'!$D$32,0,10*ROW('Sanitation Data'!D195))="","",OFFSET('Sanitation Data'!$D$32,0,10*ROW('Sanitation Data'!D195)))</f>
        <v/>
      </c>
      <c r="CP201" s="292" t="str">
        <f ca="true">+IF(OFFSET('Sanitation Data'!$E$28,0,10*ROW('Sanitation Data'!E195))="","",OFFSET('Sanitation Data'!$E$28,0,10*ROW('Sanitation Data'!E195)))</f>
        <v/>
      </c>
      <c r="CQ201" s="292" t="str">
        <f ca="true">+IF(OFFSET('Sanitation Data'!$E$29,0,10*ROW('Sanitation Data'!E195))="","",OFFSET('Sanitation Data'!$E$29,0,10*ROW('Sanitation Data'!E195)))</f>
        <v/>
      </c>
      <c r="CR201" s="292" t="str">
        <f ca="true">+IF(OFFSET('Sanitation Data'!$E$30,0,10*ROW('Sanitation Data'!E195))="","",OFFSET('Sanitation Data'!$E$30,0,10*ROW('Sanitation Data'!E195)))</f>
        <v/>
      </c>
      <c r="CS201" s="292" t="str">
        <f ca="true">+IF(OFFSET('Sanitation Data'!$E$31,0,10*ROW('Sanitation Data'!E195))="","",OFFSET('Sanitation Data'!$E$31,0,10*ROW('Sanitation Data'!E195)))</f>
        <v/>
      </c>
      <c r="CT201" s="292" t="str">
        <f ca="true">+IF(OFFSET('Sanitation Data'!$E$32,0,10*ROW('Sanitation Data'!E195))="","",OFFSET('Sanitation Data'!$E$32,0,10*ROW('Sanitation Data'!E195)))</f>
        <v/>
      </c>
      <c r="CU201" s="292" t="str">
        <f ca="true">+IF(OFFSET('Sanitation Data'!$F$28,0,10*ROW('Sanitation Data'!F195))="","",OFFSET('Sanitation Data'!$F$28,0,10*ROW('Sanitation Data'!F195)))</f>
        <v/>
      </c>
      <c r="CV201" s="292" t="str">
        <f ca="true">+IF(OFFSET('Sanitation Data'!$F$29,0,10*ROW('Sanitation Data'!F195))="","",OFFSET('Sanitation Data'!$F$29,0,10*ROW('Sanitation Data'!F195)))</f>
        <v/>
      </c>
      <c r="CW201" s="292" t="str">
        <f ca="true">+IF(OFFSET('Sanitation Data'!$F$30,0,10*ROW('Sanitation Data'!F195))="","",OFFSET('Sanitation Data'!$F$30,0,10*ROW('Sanitation Data'!F195)))</f>
        <v/>
      </c>
      <c r="CX201" s="292" t="str">
        <f ca="true">+IF(OFFSET('Sanitation Data'!$F$31,0,10*ROW('Sanitation Data'!F195))="","",OFFSET('Sanitation Data'!$F$31,0,10*ROW('Sanitation Data'!F195)))</f>
        <v/>
      </c>
      <c r="CY201" s="292" t="str">
        <f ca="true">+IF(OFFSET('Sanitation Data'!$F$32,0,10*ROW('Sanitation Data'!F195))="","",OFFSET('Sanitation Data'!$F$32,0,10*ROW('Sanitation Data'!F195)))</f>
        <v/>
      </c>
      <c r="CZ201" s="292" t="str">
        <f ca="true">+IF(OFFSET('Sanitation Data'!$G$28,0,10*ROW('Sanitation Data'!G195))="","",OFFSET('Sanitation Data'!$G$28,0,10*ROW('Sanitation Data'!G195)))</f>
        <v/>
      </c>
      <c r="DA201" s="292" t="str">
        <f ca="true">+IF(OFFSET('Sanitation Data'!$G$29,0,10*ROW('Sanitation Data'!G195))="","",OFFSET('Sanitation Data'!$G$29,0,10*ROW('Sanitation Data'!G195)))</f>
        <v/>
      </c>
      <c r="DB201" s="292" t="str">
        <f ca="true">+IF(OFFSET('Sanitation Data'!$G$30,0,10*ROW('Sanitation Data'!G195))="","",OFFSET('Sanitation Data'!$G$30,0,10*ROW('Sanitation Data'!G195)))</f>
        <v/>
      </c>
      <c r="DC201" s="292" t="str">
        <f ca="true">+IF(OFFSET('Sanitation Data'!$G$31,0,10*ROW('Sanitation Data'!G195))="","",OFFSET('Sanitation Data'!$G$31,0,10*ROW('Sanitation Data'!G195)))</f>
        <v/>
      </c>
      <c r="DD201" s="292" t="str">
        <f ca="true">+IF(OFFSET('Sanitation Data'!$G$32,0,10*ROW('Sanitation Data'!G195))="","",OFFSET('Sanitation Data'!$G$32,0,10*ROW('Sanitation Data'!G195)))</f>
        <v/>
      </c>
      <c r="DE201" s="292" t="str">
        <f ca="true">+IF(OFFSET('Sanitation Data'!$H$28,0,10*ROW('Sanitation Data'!H195))="","",OFFSET('Sanitation Data'!$H$28,0,10*ROW('Sanitation Data'!H195)))</f>
        <v/>
      </c>
      <c r="DF201" s="292" t="str">
        <f ca="true">+IF(OFFSET('Sanitation Data'!$H$29,0,10*ROW('Sanitation Data'!H195))="","",OFFSET('Sanitation Data'!$H$29,0,10*ROW('Sanitation Data'!H195)))</f>
        <v/>
      </c>
      <c r="DG201" s="292" t="str">
        <f ca="true">+IF(OFFSET('Sanitation Data'!$H$30,0,10*ROW('Sanitation Data'!H195))="","",OFFSET('Sanitation Data'!$H$30,0,10*ROW('Sanitation Data'!H195)))</f>
        <v/>
      </c>
      <c r="DH201" s="292" t="str">
        <f ca="true">+IF(OFFSET('Sanitation Data'!$H$31,0,10*ROW('Sanitation Data'!H195))="","",OFFSET('Sanitation Data'!$H$31,0,10*ROW('Sanitation Data'!H195)))</f>
        <v/>
      </c>
      <c r="DI201" s="292" t="str">
        <f ca="true">+IF(OFFSET('Sanitation Data'!$H$32,0,10*ROW('Sanitation Data'!H195))="","",OFFSET('Sanitation Data'!$H$32,0,10*ROW('Sanitation Data'!H195)))</f>
        <v/>
      </c>
      <c r="DJ201" s="292" t="str">
        <f ca="true">+IF(OFFSET('Sanitation Data'!$I$28,0,10*ROW('Sanitation Data'!I195))="","",OFFSET('Sanitation Data'!$I$28,0,10*ROW('Sanitation Data'!I195)))</f>
        <v/>
      </c>
      <c r="DK201" s="292" t="str">
        <f ca="true">+IF(OFFSET('Sanitation Data'!$I$29,0,10*ROW('Sanitation Data'!I195))="","",OFFSET('Sanitation Data'!$I$29,0,10*ROW('Sanitation Data'!I195)))</f>
        <v/>
      </c>
      <c r="DL201" s="292" t="str">
        <f ca="true">+IF(OFFSET('Sanitation Data'!$I$30,0,10*ROW('Sanitation Data'!I195))="","",OFFSET('Sanitation Data'!$I$30,0,10*ROW('Sanitation Data'!I195)))</f>
        <v/>
      </c>
      <c r="DM201" s="292" t="str">
        <f ca="true">+IF(OFFSET('Sanitation Data'!$I$31,0,10*ROW('Sanitation Data'!I195))="","",OFFSET('Sanitation Data'!$I$31,0,10*ROW('Sanitation Data'!I195)))</f>
        <v/>
      </c>
      <c r="DN201" s="292" t="str">
        <f ca="true">+IF(OFFSET('Sanitation Data'!$I$32,0,10*ROW('Sanitation Data'!I195))="","",OFFSET('Sanitation Data'!$I$32,0,10*ROW('Sanitation Data'!I195)))</f>
        <v/>
      </c>
      <c r="DO201" s="292" t="str">
        <f ca="true">+IF(OFFSET('Hygiene Data'!$D$11,0,10*ROW('Hygiene Data'!D195))="","",OFFSET('Hygiene Data'!$D$11,0,10*ROW('Hygiene Data'!D195)))</f>
        <v/>
      </c>
      <c r="DP201" s="292" t="str">
        <f ca="true">+IF(OFFSET('Hygiene Data'!$D$12,0,10*ROW('Hygiene Data'!D195))="","",OFFSET('Hygiene Data'!$D$12,0,10*ROW('Hygiene Data'!D195)))</f>
        <v/>
      </c>
      <c r="DQ201" s="292" t="str">
        <f ca="true">+IF(OFFSET('Hygiene Data'!$D$13,0,10*ROW('Hygiene Data'!D195))="","",OFFSET('Hygiene Data'!$D$13,0,10*ROW('Hygiene Data'!D195)))</f>
        <v/>
      </c>
      <c r="DR201" s="292" t="str">
        <f ca="true">+IF(OFFSET('Hygiene Data'!$E$11,0,10*ROW('Hygiene Data'!E195))="","",OFFSET('Hygiene Data'!$E$11,0,10*ROW('Hygiene Data'!E195)))</f>
        <v/>
      </c>
      <c r="DS201" s="292" t="str">
        <f ca="true">+IF(OFFSET('Hygiene Data'!$E$12,0,10*ROW('Hygiene Data'!E195))="","",OFFSET('Hygiene Data'!$E$12,0,10*ROW('Hygiene Data'!E195)))</f>
        <v/>
      </c>
      <c r="DT201" s="292" t="str">
        <f ca="true">+IF(OFFSET('Hygiene Data'!$E$13,0,10*ROW('Hygiene Data'!E195))="","",OFFSET('Hygiene Data'!$E$13,0,10*ROW('Hygiene Data'!E195)))</f>
        <v/>
      </c>
      <c r="DU201" s="292" t="str">
        <f ca="true">+IF(OFFSET('Hygiene Data'!$F$11,0,10*ROW('Hygiene Data'!F195))="","",OFFSET('Hygiene Data'!$F$11,0,10*ROW('Hygiene Data'!F195)))</f>
        <v/>
      </c>
      <c r="DV201" s="292" t="str">
        <f ca="true">+IF(OFFSET('Hygiene Data'!$F$12,0,10*ROW('Hygiene Data'!F195))="","",OFFSET('Hygiene Data'!$F$12,0,10*ROW('Hygiene Data'!F195)))</f>
        <v/>
      </c>
      <c r="DW201" s="292" t="str">
        <f ca="true">+IF(OFFSET('Hygiene Data'!$F$13,0,10*ROW('Hygiene Data'!F195))="","",OFFSET('Hygiene Data'!$F$13,0,10*ROW('Hygiene Data'!F195)))</f>
        <v/>
      </c>
      <c r="DX201" s="292" t="str">
        <f ca="true">+IF(OFFSET('Hygiene Data'!$G$11,0,10*ROW('Hygiene Data'!G195))="","",OFFSET('Hygiene Data'!$G$11,0,10*ROW('Hygiene Data'!G195)))</f>
        <v/>
      </c>
      <c r="DY201" s="292" t="str">
        <f ca="true">+IF(OFFSET('Hygiene Data'!$G$12,0,10*ROW('Hygiene Data'!G195))="","",OFFSET('Hygiene Data'!$G$12,0,10*ROW('Hygiene Data'!G195)))</f>
        <v/>
      </c>
      <c r="DZ201" s="292" t="str">
        <f ca="true">+IF(OFFSET('Hygiene Data'!$G$13,0,10*ROW('Hygiene Data'!G195))="","",OFFSET('Hygiene Data'!$G$13,0,10*ROW('Hygiene Data'!G195)))</f>
        <v/>
      </c>
      <c r="EA201" s="292" t="str">
        <f ca="true">+IF(OFFSET('Hygiene Data'!$H$11,0,10*ROW('Hygiene Data'!H195))="","",OFFSET('Hygiene Data'!$H$11,0,10*ROW('Hygiene Data'!H195)))</f>
        <v/>
      </c>
      <c r="EB201" s="292" t="str">
        <f ca="true">+IF(OFFSET('Hygiene Data'!$H$12,0,10*ROW('Hygiene Data'!H195))="","",OFFSET('Hygiene Data'!$H$12,0,10*ROW('Hygiene Data'!H195)))</f>
        <v/>
      </c>
      <c r="EC201" s="292" t="str">
        <f ca="true">+IF(OFFSET('Hygiene Data'!$H$13,0,10*ROW('Hygiene Data'!H195))="","",OFFSET('Hygiene Data'!$H$13,0,10*ROW('Hygiene Data'!H195)))</f>
        <v/>
      </c>
      <c r="ED201" s="292" t="str">
        <f ca="true">+IF(OFFSET('Hygiene Data'!$I$11,0,10*ROW('Hygiene Data'!I195))="","",OFFSET('Hygiene Data'!$I$11,0,10*ROW('Hygiene Data'!I195)))</f>
        <v/>
      </c>
      <c r="EE201" s="292" t="str">
        <f ca="true">+IF(OFFSET('Hygiene Data'!$I$12,0,10*ROW('Hygiene Data'!I195))="","",OFFSET('Hygiene Data'!$I$12,0,10*ROW('Hygiene Data'!I195)))</f>
        <v/>
      </c>
      <c r="EF201" s="29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8"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2"/>
      <c r="BS202" s="292" t="str">
        <f ca="true">+IF(OFFSET('Water Data'!$D$27,0,10*ROW('Water Data'!D196))="","",OFFSET('Water Data'!$D$27,0,10*ROW('Water Data'!D196)))</f>
        <v/>
      </c>
      <c r="BT202" s="292" t="str">
        <f ca="true">+IF(OFFSET('Water Data'!$D$28,0,10*ROW('Water Data'!D196))="","",OFFSET('Water Data'!$D$28,0,10*ROW('Water Data'!D196)))</f>
        <v/>
      </c>
      <c r="BU202" s="292" t="str">
        <f ca="true">+IF(OFFSET('Water Data'!$D$29,0,10*ROW('Water Data'!D196))="","",OFFSET('Water Data'!$D$29,0,10*ROW('Water Data'!D196)))</f>
        <v/>
      </c>
      <c r="BV202" s="292" t="str">
        <f ca="true">+IF(OFFSET('Water Data'!$E$27,0,10*ROW('Water Data'!E196))="","",OFFSET('Water Data'!$E$27,0,10*ROW('Water Data'!E196)))</f>
        <v/>
      </c>
      <c r="BW202" s="292" t="str">
        <f ca="true">+IF(OFFSET('Water Data'!$E$28,0,10*ROW('Water Data'!E196))="","",OFFSET('Water Data'!$E$28,0,10*ROW('Water Data'!E196)))</f>
        <v/>
      </c>
      <c r="BX202" s="292" t="str">
        <f ca="true">+IF(OFFSET('Water Data'!$E$29,0,10*ROW('Water Data'!E196))="","",OFFSET('Water Data'!$E$29,0,10*ROW('Water Data'!E196)))</f>
        <v/>
      </c>
      <c r="BY202" s="292" t="str">
        <f ca="true">+IF(OFFSET('Water Data'!$F$27,0,10*ROW('Water Data'!F196))="","",OFFSET('Water Data'!$F$27,0,10*ROW('Water Data'!F196)))</f>
        <v/>
      </c>
      <c r="BZ202" s="292" t="str">
        <f ca="true">+IF(OFFSET('Water Data'!$F$28,0,10*ROW('Water Data'!F196))="","",OFFSET('Water Data'!$F$28,0,10*ROW('Water Data'!F196)))</f>
        <v/>
      </c>
      <c r="CA202" s="292" t="str">
        <f ca="true">+IF(OFFSET('Water Data'!$F$29,0,10*ROW('Water Data'!F196))="","",OFFSET('Water Data'!$F$29,0,10*ROW('Water Data'!F196)))</f>
        <v/>
      </c>
      <c r="CB202" s="292" t="str">
        <f ca="true">+IF(OFFSET('Water Data'!$G$27,0,10*ROW('Water Data'!G196))="","",OFFSET('Water Data'!$G$27,0,10*ROW('Water Data'!G196)))</f>
        <v/>
      </c>
      <c r="CC202" s="292" t="str">
        <f ca="true">+IF(OFFSET('Water Data'!$G$28,0,10*ROW('Water Data'!G196))="","",OFFSET('Water Data'!$G$28,0,10*ROW('Water Data'!G196)))</f>
        <v/>
      </c>
      <c r="CD202" s="292" t="str">
        <f ca="true">+IF(OFFSET('Water Data'!$G$29,0,10*ROW('Water Data'!G196))="","",OFFSET('Water Data'!$G$29,0,10*ROW('Water Data'!G196)))</f>
        <v/>
      </c>
      <c r="CE202" s="292" t="str">
        <f ca="true">+IF(OFFSET('Water Data'!$H$27,0,10*ROW('Water Data'!H196))="","",OFFSET('Water Data'!$H$27,0,10*ROW('Water Data'!H196)))</f>
        <v/>
      </c>
      <c r="CF202" s="292" t="str">
        <f ca="true">+IF(OFFSET('Water Data'!$H$28,0,10*ROW('Water Data'!H196))="","",OFFSET('Water Data'!$H$28,0,10*ROW('Water Data'!H196)))</f>
        <v/>
      </c>
      <c r="CG202" s="292" t="str">
        <f ca="true">+IF(OFFSET('Water Data'!$H$29,0,10*ROW('Water Data'!H196))="","",OFFSET('Water Data'!$H$29,0,10*ROW('Water Data'!H196)))</f>
        <v/>
      </c>
      <c r="CH202" s="292" t="str">
        <f ca="true">+IF(OFFSET('Water Data'!$I$27,0,10*ROW('Water Data'!I196))="","",OFFSET('Water Data'!$I$27,0,10*ROW('Water Data'!I196)))</f>
        <v/>
      </c>
      <c r="CI202" s="292" t="str">
        <f ca="true">+IF(OFFSET('Water Data'!$I$28,0,10*ROW('Water Data'!I196))="","",OFFSET('Water Data'!$I$28,0,10*ROW('Water Data'!I196)))</f>
        <v/>
      </c>
      <c r="CJ202" s="292" t="str">
        <f ca="true">+IF(OFFSET('Water Data'!$I$29,0,10*ROW('Water Data'!I196))="","",OFFSET('Water Data'!$I$29,0,10*ROW('Water Data'!I196)))</f>
        <v/>
      </c>
      <c r="CK202" s="292" t="str">
        <f ca="true">+IF(OFFSET('Sanitation Data'!$D$28,0,10*ROW('Sanitation Data'!D196))="","",OFFSET('Sanitation Data'!$D$28,0,10*ROW('Sanitation Data'!D196)))</f>
        <v/>
      </c>
      <c r="CL202" s="292" t="str">
        <f ca="true">+IF(OFFSET('Sanitation Data'!$D$29,0,10*ROW('Sanitation Data'!D196))="","",OFFSET('Sanitation Data'!$D$29,0,10*ROW('Sanitation Data'!D196)))</f>
        <v/>
      </c>
      <c r="CM202" s="292" t="str">
        <f ca="true">+IF(OFFSET('Sanitation Data'!$D$30,0,10*ROW('Sanitation Data'!D196))="","",OFFSET('Sanitation Data'!$D$30,0,10*ROW('Sanitation Data'!D196)))</f>
        <v/>
      </c>
      <c r="CN202" s="292" t="str">
        <f ca="true">+IF(OFFSET('Sanitation Data'!$D$31,0,10*ROW('Sanitation Data'!D196))="","",OFFSET('Sanitation Data'!$D$31,0,10*ROW('Sanitation Data'!D196)))</f>
        <v/>
      </c>
      <c r="CO202" s="292" t="str">
        <f ca="true">+IF(OFFSET('Sanitation Data'!$D$32,0,10*ROW('Sanitation Data'!D196))="","",OFFSET('Sanitation Data'!$D$32,0,10*ROW('Sanitation Data'!D196)))</f>
        <v/>
      </c>
      <c r="CP202" s="292" t="str">
        <f ca="true">+IF(OFFSET('Sanitation Data'!$E$28,0,10*ROW('Sanitation Data'!E196))="","",OFFSET('Sanitation Data'!$E$28,0,10*ROW('Sanitation Data'!E196)))</f>
        <v/>
      </c>
      <c r="CQ202" s="292" t="str">
        <f ca="true">+IF(OFFSET('Sanitation Data'!$E$29,0,10*ROW('Sanitation Data'!E196))="","",OFFSET('Sanitation Data'!$E$29,0,10*ROW('Sanitation Data'!E196)))</f>
        <v/>
      </c>
      <c r="CR202" s="292" t="str">
        <f ca="true">+IF(OFFSET('Sanitation Data'!$E$30,0,10*ROW('Sanitation Data'!E196))="","",OFFSET('Sanitation Data'!$E$30,0,10*ROW('Sanitation Data'!E196)))</f>
        <v/>
      </c>
      <c r="CS202" s="292" t="str">
        <f ca="true">+IF(OFFSET('Sanitation Data'!$E$31,0,10*ROW('Sanitation Data'!E196))="","",OFFSET('Sanitation Data'!$E$31,0,10*ROW('Sanitation Data'!E196)))</f>
        <v/>
      </c>
      <c r="CT202" s="292" t="str">
        <f ca="true">+IF(OFFSET('Sanitation Data'!$E$32,0,10*ROW('Sanitation Data'!E196))="","",OFFSET('Sanitation Data'!$E$32,0,10*ROW('Sanitation Data'!E196)))</f>
        <v/>
      </c>
      <c r="CU202" s="292" t="str">
        <f ca="true">+IF(OFFSET('Sanitation Data'!$F$28,0,10*ROW('Sanitation Data'!F196))="","",OFFSET('Sanitation Data'!$F$28,0,10*ROW('Sanitation Data'!F196)))</f>
        <v/>
      </c>
      <c r="CV202" s="292" t="str">
        <f ca="true">+IF(OFFSET('Sanitation Data'!$F$29,0,10*ROW('Sanitation Data'!F196))="","",OFFSET('Sanitation Data'!$F$29,0,10*ROW('Sanitation Data'!F196)))</f>
        <v/>
      </c>
      <c r="CW202" s="292" t="str">
        <f ca="true">+IF(OFFSET('Sanitation Data'!$F$30,0,10*ROW('Sanitation Data'!F196))="","",OFFSET('Sanitation Data'!$F$30,0,10*ROW('Sanitation Data'!F196)))</f>
        <v/>
      </c>
      <c r="CX202" s="292" t="str">
        <f ca="true">+IF(OFFSET('Sanitation Data'!$F$31,0,10*ROW('Sanitation Data'!F196))="","",OFFSET('Sanitation Data'!$F$31,0,10*ROW('Sanitation Data'!F196)))</f>
        <v/>
      </c>
      <c r="CY202" s="292" t="str">
        <f ca="true">+IF(OFFSET('Sanitation Data'!$F$32,0,10*ROW('Sanitation Data'!F196))="","",OFFSET('Sanitation Data'!$F$32,0,10*ROW('Sanitation Data'!F196)))</f>
        <v/>
      </c>
      <c r="CZ202" s="292" t="str">
        <f ca="true">+IF(OFFSET('Sanitation Data'!$G$28,0,10*ROW('Sanitation Data'!G196))="","",OFFSET('Sanitation Data'!$G$28,0,10*ROW('Sanitation Data'!G196)))</f>
        <v/>
      </c>
      <c r="DA202" s="292" t="str">
        <f ca="true">+IF(OFFSET('Sanitation Data'!$G$29,0,10*ROW('Sanitation Data'!G196))="","",OFFSET('Sanitation Data'!$G$29,0,10*ROW('Sanitation Data'!G196)))</f>
        <v/>
      </c>
      <c r="DB202" s="292" t="str">
        <f ca="true">+IF(OFFSET('Sanitation Data'!$G$30,0,10*ROW('Sanitation Data'!G196))="","",OFFSET('Sanitation Data'!$G$30,0,10*ROW('Sanitation Data'!G196)))</f>
        <v/>
      </c>
      <c r="DC202" s="292" t="str">
        <f ca="true">+IF(OFFSET('Sanitation Data'!$G$31,0,10*ROW('Sanitation Data'!G196))="","",OFFSET('Sanitation Data'!$G$31,0,10*ROW('Sanitation Data'!G196)))</f>
        <v/>
      </c>
      <c r="DD202" s="292" t="str">
        <f ca="true">+IF(OFFSET('Sanitation Data'!$G$32,0,10*ROW('Sanitation Data'!G196))="","",OFFSET('Sanitation Data'!$G$32,0,10*ROW('Sanitation Data'!G196)))</f>
        <v/>
      </c>
      <c r="DE202" s="292" t="str">
        <f ca="true">+IF(OFFSET('Sanitation Data'!$H$28,0,10*ROW('Sanitation Data'!H196))="","",OFFSET('Sanitation Data'!$H$28,0,10*ROW('Sanitation Data'!H196)))</f>
        <v/>
      </c>
      <c r="DF202" s="292" t="str">
        <f ca="true">+IF(OFFSET('Sanitation Data'!$H$29,0,10*ROW('Sanitation Data'!H196))="","",OFFSET('Sanitation Data'!$H$29,0,10*ROW('Sanitation Data'!H196)))</f>
        <v/>
      </c>
      <c r="DG202" s="292" t="str">
        <f ca="true">+IF(OFFSET('Sanitation Data'!$H$30,0,10*ROW('Sanitation Data'!H196))="","",OFFSET('Sanitation Data'!$H$30,0,10*ROW('Sanitation Data'!H196)))</f>
        <v/>
      </c>
      <c r="DH202" s="292" t="str">
        <f ca="true">+IF(OFFSET('Sanitation Data'!$H$31,0,10*ROW('Sanitation Data'!H196))="","",OFFSET('Sanitation Data'!$H$31,0,10*ROW('Sanitation Data'!H196)))</f>
        <v/>
      </c>
      <c r="DI202" s="292" t="str">
        <f ca="true">+IF(OFFSET('Sanitation Data'!$H$32,0,10*ROW('Sanitation Data'!H196))="","",OFFSET('Sanitation Data'!$H$32,0,10*ROW('Sanitation Data'!H196)))</f>
        <v/>
      </c>
      <c r="DJ202" s="292" t="str">
        <f ca="true">+IF(OFFSET('Sanitation Data'!$I$28,0,10*ROW('Sanitation Data'!I196))="","",OFFSET('Sanitation Data'!$I$28,0,10*ROW('Sanitation Data'!I196)))</f>
        <v/>
      </c>
      <c r="DK202" s="292" t="str">
        <f ca="true">+IF(OFFSET('Sanitation Data'!$I$29,0,10*ROW('Sanitation Data'!I196))="","",OFFSET('Sanitation Data'!$I$29,0,10*ROW('Sanitation Data'!I196)))</f>
        <v/>
      </c>
      <c r="DL202" s="292" t="str">
        <f ca="true">+IF(OFFSET('Sanitation Data'!$I$30,0,10*ROW('Sanitation Data'!I196))="","",OFFSET('Sanitation Data'!$I$30,0,10*ROW('Sanitation Data'!I196)))</f>
        <v/>
      </c>
      <c r="DM202" s="292" t="str">
        <f ca="true">+IF(OFFSET('Sanitation Data'!$I$31,0,10*ROW('Sanitation Data'!I196))="","",OFFSET('Sanitation Data'!$I$31,0,10*ROW('Sanitation Data'!I196)))</f>
        <v/>
      </c>
      <c r="DN202" s="292" t="str">
        <f ca="true">+IF(OFFSET('Sanitation Data'!$I$32,0,10*ROW('Sanitation Data'!I196))="","",OFFSET('Sanitation Data'!$I$32,0,10*ROW('Sanitation Data'!I196)))</f>
        <v/>
      </c>
      <c r="DO202" s="292" t="str">
        <f ca="true">+IF(OFFSET('Hygiene Data'!$D$11,0,10*ROW('Hygiene Data'!D196))="","",OFFSET('Hygiene Data'!$D$11,0,10*ROW('Hygiene Data'!D196)))</f>
        <v/>
      </c>
      <c r="DP202" s="292" t="str">
        <f ca="true">+IF(OFFSET('Hygiene Data'!$D$12,0,10*ROW('Hygiene Data'!D196))="","",OFFSET('Hygiene Data'!$D$12,0,10*ROW('Hygiene Data'!D196)))</f>
        <v/>
      </c>
      <c r="DQ202" s="292" t="str">
        <f ca="true">+IF(OFFSET('Hygiene Data'!$D$13,0,10*ROW('Hygiene Data'!D196))="","",OFFSET('Hygiene Data'!$D$13,0,10*ROW('Hygiene Data'!D196)))</f>
        <v/>
      </c>
      <c r="DR202" s="292" t="str">
        <f ca="true">+IF(OFFSET('Hygiene Data'!$E$11,0,10*ROW('Hygiene Data'!E196))="","",OFFSET('Hygiene Data'!$E$11,0,10*ROW('Hygiene Data'!E196)))</f>
        <v/>
      </c>
      <c r="DS202" s="292" t="str">
        <f ca="true">+IF(OFFSET('Hygiene Data'!$E$12,0,10*ROW('Hygiene Data'!E196))="","",OFFSET('Hygiene Data'!$E$12,0,10*ROW('Hygiene Data'!E196)))</f>
        <v/>
      </c>
      <c r="DT202" s="292" t="str">
        <f ca="true">+IF(OFFSET('Hygiene Data'!$E$13,0,10*ROW('Hygiene Data'!E196))="","",OFFSET('Hygiene Data'!$E$13,0,10*ROW('Hygiene Data'!E196)))</f>
        <v/>
      </c>
      <c r="DU202" s="292" t="str">
        <f ca="true">+IF(OFFSET('Hygiene Data'!$F$11,0,10*ROW('Hygiene Data'!F196))="","",OFFSET('Hygiene Data'!$F$11,0,10*ROW('Hygiene Data'!F196)))</f>
        <v/>
      </c>
      <c r="DV202" s="292" t="str">
        <f ca="true">+IF(OFFSET('Hygiene Data'!$F$12,0,10*ROW('Hygiene Data'!F196))="","",OFFSET('Hygiene Data'!$F$12,0,10*ROW('Hygiene Data'!F196)))</f>
        <v/>
      </c>
      <c r="DW202" s="292" t="str">
        <f ca="true">+IF(OFFSET('Hygiene Data'!$F$13,0,10*ROW('Hygiene Data'!F196))="","",OFFSET('Hygiene Data'!$F$13,0,10*ROW('Hygiene Data'!F196)))</f>
        <v/>
      </c>
      <c r="DX202" s="292" t="str">
        <f ca="true">+IF(OFFSET('Hygiene Data'!$G$11,0,10*ROW('Hygiene Data'!G196))="","",OFFSET('Hygiene Data'!$G$11,0,10*ROW('Hygiene Data'!G196)))</f>
        <v/>
      </c>
      <c r="DY202" s="292" t="str">
        <f ca="true">+IF(OFFSET('Hygiene Data'!$G$12,0,10*ROW('Hygiene Data'!G196))="","",OFFSET('Hygiene Data'!$G$12,0,10*ROW('Hygiene Data'!G196)))</f>
        <v/>
      </c>
      <c r="DZ202" s="292" t="str">
        <f ca="true">+IF(OFFSET('Hygiene Data'!$G$13,0,10*ROW('Hygiene Data'!G196))="","",OFFSET('Hygiene Data'!$G$13,0,10*ROW('Hygiene Data'!G196)))</f>
        <v/>
      </c>
      <c r="EA202" s="292" t="str">
        <f ca="true">+IF(OFFSET('Hygiene Data'!$H$11,0,10*ROW('Hygiene Data'!H196))="","",OFFSET('Hygiene Data'!$H$11,0,10*ROW('Hygiene Data'!H196)))</f>
        <v/>
      </c>
      <c r="EB202" s="292" t="str">
        <f ca="true">+IF(OFFSET('Hygiene Data'!$H$12,0,10*ROW('Hygiene Data'!H196))="","",OFFSET('Hygiene Data'!$H$12,0,10*ROW('Hygiene Data'!H196)))</f>
        <v/>
      </c>
      <c r="EC202" s="292" t="str">
        <f ca="true">+IF(OFFSET('Hygiene Data'!$H$13,0,10*ROW('Hygiene Data'!H196))="","",OFFSET('Hygiene Data'!$H$13,0,10*ROW('Hygiene Data'!H196)))</f>
        <v/>
      </c>
      <c r="ED202" s="292" t="str">
        <f ca="true">+IF(OFFSET('Hygiene Data'!$I$11,0,10*ROW('Hygiene Data'!I196))="","",OFFSET('Hygiene Data'!$I$11,0,10*ROW('Hygiene Data'!I196)))</f>
        <v/>
      </c>
      <c r="EE202" s="292" t="str">
        <f ca="true">+IF(OFFSET('Hygiene Data'!$I$12,0,10*ROW('Hygiene Data'!I196))="","",OFFSET('Hygiene Data'!$I$12,0,10*ROW('Hygiene Data'!I196)))</f>
        <v/>
      </c>
      <c r="EF202" s="29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8"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2"/>
      <c r="BS203" s="292" t="str">
        <f ca="true">+IF(OFFSET('Water Data'!$D$27,0,10*ROW('Water Data'!D197))="","",OFFSET('Water Data'!$D$27,0,10*ROW('Water Data'!D197)))</f>
        <v/>
      </c>
      <c r="BT203" s="292" t="str">
        <f ca="true">+IF(OFFSET('Water Data'!$D$28,0,10*ROW('Water Data'!D197))="","",OFFSET('Water Data'!$D$28,0,10*ROW('Water Data'!D197)))</f>
        <v/>
      </c>
      <c r="BU203" s="292" t="str">
        <f ca="true">+IF(OFFSET('Water Data'!$D$29,0,10*ROW('Water Data'!D197))="","",OFFSET('Water Data'!$D$29,0,10*ROW('Water Data'!D197)))</f>
        <v/>
      </c>
      <c r="BV203" s="292" t="str">
        <f ca="true">+IF(OFFSET('Water Data'!$E$27,0,10*ROW('Water Data'!E197))="","",OFFSET('Water Data'!$E$27,0,10*ROW('Water Data'!E197)))</f>
        <v/>
      </c>
      <c r="BW203" s="292" t="str">
        <f ca="true">+IF(OFFSET('Water Data'!$E$28,0,10*ROW('Water Data'!E197))="","",OFFSET('Water Data'!$E$28,0,10*ROW('Water Data'!E197)))</f>
        <v/>
      </c>
      <c r="BX203" s="292" t="str">
        <f ca="true">+IF(OFFSET('Water Data'!$E$29,0,10*ROW('Water Data'!E197))="","",OFFSET('Water Data'!$E$29,0,10*ROW('Water Data'!E197)))</f>
        <v/>
      </c>
      <c r="BY203" s="292" t="str">
        <f ca="true">+IF(OFFSET('Water Data'!$F$27,0,10*ROW('Water Data'!F197))="","",OFFSET('Water Data'!$F$27,0,10*ROW('Water Data'!F197)))</f>
        <v/>
      </c>
      <c r="BZ203" s="292" t="str">
        <f ca="true">+IF(OFFSET('Water Data'!$F$28,0,10*ROW('Water Data'!F197))="","",OFFSET('Water Data'!$F$28,0,10*ROW('Water Data'!F197)))</f>
        <v/>
      </c>
      <c r="CA203" s="292" t="str">
        <f ca="true">+IF(OFFSET('Water Data'!$F$29,0,10*ROW('Water Data'!F197))="","",OFFSET('Water Data'!$F$29,0,10*ROW('Water Data'!F197)))</f>
        <v/>
      </c>
      <c r="CB203" s="292" t="str">
        <f ca="true">+IF(OFFSET('Water Data'!$G$27,0,10*ROW('Water Data'!G197))="","",OFFSET('Water Data'!$G$27,0,10*ROW('Water Data'!G197)))</f>
        <v/>
      </c>
      <c r="CC203" s="292" t="str">
        <f ca="true">+IF(OFFSET('Water Data'!$G$28,0,10*ROW('Water Data'!G197))="","",OFFSET('Water Data'!$G$28,0,10*ROW('Water Data'!G197)))</f>
        <v/>
      </c>
      <c r="CD203" s="292" t="str">
        <f ca="true">+IF(OFFSET('Water Data'!$G$29,0,10*ROW('Water Data'!G197))="","",OFFSET('Water Data'!$G$29,0,10*ROW('Water Data'!G197)))</f>
        <v/>
      </c>
      <c r="CE203" s="292" t="str">
        <f ca="true">+IF(OFFSET('Water Data'!$H$27,0,10*ROW('Water Data'!H197))="","",OFFSET('Water Data'!$H$27,0,10*ROW('Water Data'!H197)))</f>
        <v/>
      </c>
      <c r="CF203" s="292" t="str">
        <f ca="true">+IF(OFFSET('Water Data'!$H$28,0,10*ROW('Water Data'!H197))="","",OFFSET('Water Data'!$H$28,0,10*ROW('Water Data'!H197)))</f>
        <v/>
      </c>
      <c r="CG203" s="292" t="str">
        <f ca="true">+IF(OFFSET('Water Data'!$H$29,0,10*ROW('Water Data'!H197))="","",OFFSET('Water Data'!$H$29,0,10*ROW('Water Data'!H197)))</f>
        <v/>
      </c>
      <c r="CH203" s="292" t="str">
        <f ca="true">+IF(OFFSET('Water Data'!$I$27,0,10*ROW('Water Data'!I197))="","",OFFSET('Water Data'!$I$27,0,10*ROW('Water Data'!I197)))</f>
        <v/>
      </c>
      <c r="CI203" s="292" t="str">
        <f ca="true">+IF(OFFSET('Water Data'!$I$28,0,10*ROW('Water Data'!I197))="","",OFFSET('Water Data'!$I$28,0,10*ROW('Water Data'!I197)))</f>
        <v/>
      </c>
      <c r="CJ203" s="292" t="str">
        <f ca="true">+IF(OFFSET('Water Data'!$I$29,0,10*ROW('Water Data'!I197))="","",OFFSET('Water Data'!$I$29,0,10*ROW('Water Data'!I197)))</f>
        <v/>
      </c>
      <c r="CK203" s="292" t="str">
        <f ca="true">+IF(OFFSET('Sanitation Data'!$D$28,0,10*ROW('Sanitation Data'!D197))="","",OFFSET('Sanitation Data'!$D$28,0,10*ROW('Sanitation Data'!D197)))</f>
        <v/>
      </c>
      <c r="CL203" s="292" t="str">
        <f ca="true">+IF(OFFSET('Sanitation Data'!$D$29,0,10*ROW('Sanitation Data'!D197))="","",OFFSET('Sanitation Data'!$D$29,0,10*ROW('Sanitation Data'!D197)))</f>
        <v/>
      </c>
      <c r="CM203" s="292" t="str">
        <f ca="true">+IF(OFFSET('Sanitation Data'!$D$30,0,10*ROW('Sanitation Data'!D197))="","",OFFSET('Sanitation Data'!$D$30,0,10*ROW('Sanitation Data'!D197)))</f>
        <v/>
      </c>
      <c r="CN203" s="292" t="str">
        <f ca="true">+IF(OFFSET('Sanitation Data'!$D$31,0,10*ROW('Sanitation Data'!D197))="","",OFFSET('Sanitation Data'!$D$31,0,10*ROW('Sanitation Data'!D197)))</f>
        <v/>
      </c>
      <c r="CO203" s="292" t="str">
        <f ca="true">+IF(OFFSET('Sanitation Data'!$D$32,0,10*ROW('Sanitation Data'!D197))="","",OFFSET('Sanitation Data'!$D$32,0,10*ROW('Sanitation Data'!D197)))</f>
        <v/>
      </c>
      <c r="CP203" s="292" t="str">
        <f ca="true">+IF(OFFSET('Sanitation Data'!$E$28,0,10*ROW('Sanitation Data'!E197))="","",OFFSET('Sanitation Data'!$E$28,0,10*ROW('Sanitation Data'!E197)))</f>
        <v/>
      </c>
      <c r="CQ203" s="292" t="str">
        <f ca="true">+IF(OFFSET('Sanitation Data'!$E$29,0,10*ROW('Sanitation Data'!E197))="","",OFFSET('Sanitation Data'!$E$29,0,10*ROW('Sanitation Data'!E197)))</f>
        <v/>
      </c>
      <c r="CR203" s="292" t="str">
        <f ca="true">+IF(OFFSET('Sanitation Data'!$E$30,0,10*ROW('Sanitation Data'!E197))="","",OFFSET('Sanitation Data'!$E$30,0,10*ROW('Sanitation Data'!E197)))</f>
        <v/>
      </c>
      <c r="CS203" s="292" t="str">
        <f ca="true">+IF(OFFSET('Sanitation Data'!$E$31,0,10*ROW('Sanitation Data'!E197))="","",OFFSET('Sanitation Data'!$E$31,0,10*ROW('Sanitation Data'!E197)))</f>
        <v/>
      </c>
      <c r="CT203" s="292" t="str">
        <f ca="true">+IF(OFFSET('Sanitation Data'!$E$32,0,10*ROW('Sanitation Data'!E197))="","",OFFSET('Sanitation Data'!$E$32,0,10*ROW('Sanitation Data'!E197)))</f>
        <v/>
      </c>
      <c r="CU203" s="292" t="str">
        <f ca="true">+IF(OFFSET('Sanitation Data'!$F$28,0,10*ROW('Sanitation Data'!F197))="","",OFFSET('Sanitation Data'!$F$28,0,10*ROW('Sanitation Data'!F197)))</f>
        <v/>
      </c>
      <c r="CV203" s="292" t="str">
        <f ca="true">+IF(OFFSET('Sanitation Data'!$F$29,0,10*ROW('Sanitation Data'!F197))="","",OFFSET('Sanitation Data'!$F$29,0,10*ROW('Sanitation Data'!F197)))</f>
        <v/>
      </c>
      <c r="CW203" s="292" t="str">
        <f ca="true">+IF(OFFSET('Sanitation Data'!$F$30,0,10*ROW('Sanitation Data'!F197))="","",OFFSET('Sanitation Data'!$F$30,0,10*ROW('Sanitation Data'!F197)))</f>
        <v/>
      </c>
      <c r="CX203" s="292" t="str">
        <f ca="true">+IF(OFFSET('Sanitation Data'!$F$31,0,10*ROW('Sanitation Data'!F197))="","",OFFSET('Sanitation Data'!$F$31,0,10*ROW('Sanitation Data'!F197)))</f>
        <v/>
      </c>
      <c r="CY203" s="292" t="str">
        <f ca="true">+IF(OFFSET('Sanitation Data'!$F$32,0,10*ROW('Sanitation Data'!F197))="","",OFFSET('Sanitation Data'!$F$32,0,10*ROW('Sanitation Data'!F197)))</f>
        <v/>
      </c>
      <c r="CZ203" s="292" t="str">
        <f ca="true">+IF(OFFSET('Sanitation Data'!$G$28,0,10*ROW('Sanitation Data'!G197))="","",OFFSET('Sanitation Data'!$G$28,0,10*ROW('Sanitation Data'!G197)))</f>
        <v/>
      </c>
      <c r="DA203" s="292" t="str">
        <f ca="true">+IF(OFFSET('Sanitation Data'!$G$29,0,10*ROW('Sanitation Data'!G197))="","",OFFSET('Sanitation Data'!$G$29,0,10*ROW('Sanitation Data'!G197)))</f>
        <v/>
      </c>
      <c r="DB203" s="292" t="str">
        <f ca="true">+IF(OFFSET('Sanitation Data'!$G$30,0,10*ROW('Sanitation Data'!G197))="","",OFFSET('Sanitation Data'!$G$30,0,10*ROW('Sanitation Data'!G197)))</f>
        <v/>
      </c>
      <c r="DC203" s="292" t="str">
        <f ca="true">+IF(OFFSET('Sanitation Data'!$G$31,0,10*ROW('Sanitation Data'!G197))="","",OFFSET('Sanitation Data'!$G$31,0,10*ROW('Sanitation Data'!G197)))</f>
        <v/>
      </c>
      <c r="DD203" s="292" t="str">
        <f ca="true">+IF(OFFSET('Sanitation Data'!$G$32,0,10*ROW('Sanitation Data'!G197))="","",OFFSET('Sanitation Data'!$G$32,0,10*ROW('Sanitation Data'!G197)))</f>
        <v/>
      </c>
      <c r="DE203" s="292" t="str">
        <f ca="true">+IF(OFFSET('Sanitation Data'!$H$28,0,10*ROW('Sanitation Data'!H197))="","",OFFSET('Sanitation Data'!$H$28,0,10*ROW('Sanitation Data'!H197)))</f>
        <v/>
      </c>
      <c r="DF203" s="292" t="str">
        <f ca="true">+IF(OFFSET('Sanitation Data'!$H$29,0,10*ROW('Sanitation Data'!H197))="","",OFFSET('Sanitation Data'!$H$29,0,10*ROW('Sanitation Data'!H197)))</f>
        <v/>
      </c>
      <c r="DG203" s="292" t="str">
        <f ca="true">+IF(OFFSET('Sanitation Data'!$H$30,0,10*ROW('Sanitation Data'!H197))="","",OFFSET('Sanitation Data'!$H$30,0,10*ROW('Sanitation Data'!H197)))</f>
        <v/>
      </c>
      <c r="DH203" s="292" t="str">
        <f ca="true">+IF(OFFSET('Sanitation Data'!$H$31,0,10*ROW('Sanitation Data'!H197))="","",OFFSET('Sanitation Data'!$H$31,0,10*ROW('Sanitation Data'!H197)))</f>
        <v/>
      </c>
      <c r="DI203" s="292" t="str">
        <f ca="true">+IF(OFFSET('Sanitation Data'!$H$32,0,10*ROW('Sanitation Data'!H197))="","",OFFSET('Sanitation Data'!$H$32,0,10*ROW('Sanitation Data'!H197)))</f>
        <v/>
      </c>
      <c r="DJ203" s="292" t="str">
        <f ca="true">+IF(OFFSET('Sanitation Data'!$I$28,0,10*ROW('Sanitation Data'!I197))="","",OFFSET('Sanitation Data'!$I$28,0,10*ROW('Sanitation Data'!I197)))</f>
        <v/>
      </c>
      <c r="DK203" s="292" t="str">
        <f ca="true">+IF(OFFSET('Sanitation Data'!$I$29,0,10*ROW('Sanitation Data'!I197))="","",OFFSET('Sanitation Data'!$I$29,0,10*ROW('Sanitation Data'!I197)))</f>
        <v/>
      </c>
      <c r="DL203" s="292" t="str">
        <f ca="true">+IF(OFFSET('Sanitation Data'!$I$30,0,10*ROW('Sanitation Data'!I197))="","",OFFSET('Sanitation Data'!$I$30,0,10*ROW('Sanitation Data'!I197)))</f>
        <v/>
      </c>
      <c r="DM203" s="292" t="str">
        <f ca="true">+IF(OFFSET('Sanitation Data'!$I$31,0,10*ROW('Sanitation Data'!I197))="","",OFFSET('Sanitation Data'!$I$31,0,10*ROW('Sanitation Data'!I197)))</f>
        <v/>
      </c>
      <c r="DN203" s="292" t="str">
        <f ca="true">+IF(OFFSET('Sanitation Data'!$I$32,0,10*ROW('Sanitation Data'!I197))="","",OFFSET('Sanitation Data'!$I$32,0,10*ROW('Sanitation Data'!I197)))</f>
        <v/>
      </c>
      <c r="DO203" s="292" t="str">
        <f ca="true">+IF(OFFSET('Hygiene Data'!$D$11,0,10*ROW('Hygiene Data'!D197))="","",OFFSET('Hygiene Data'!$D$11,0,10*ROW('Hygiene Data'!D197)))</f>
        <v/>
      </c>
      <c r="DP203" s="292" t="str">
        <f ca="true">+IF(OFFSET('Hygiene Data'!$D$12,0,10*ROW('Hygiene Data'!D197))="","",OFFSET('Hygiene Data'!$D$12,0,10*ROW('Hygiene Data'!D197)))</f>
        <v/>
      </c>
      <c r="DQ203" s="292" t="str">
        <f ca="true">+IF(OFFSET('Hygiene Data'!$D$13,0,10*ROW('Hygiene Data'!D197))="","",OFFSET('Hygiene Data'!$D$13,0,10*ROW('Hygiene Data'!D197)))</f>
        <v/>
      </c>
      <c r="DR203" s="292" t="str">
        <f ca="true">+IF(OFFSET('Hygiene Data'!$E$11,0,10*ROW('Hygiene Data'!E197))="","",OFFSET('Hygiene Data'!$E$11,0,10*ROW('Hygiene Data'!E197)))</f>
        <v/>
      </c>
      <c r="DS203" s="292" t="str">
        <f ca="true">+IF(OFFSET('Hygiene Data'!$E$12,0,10*ROW('Hygiene Data'!E197))="","",OFFSET('Hygiene Data'!$E$12,0,10*ROW('Hygiene Data'!E197)))</f>
        <v/>
      </c>
      <c r="DT203" s="292" t="str">
        <f ca="true">+IF(OFFSET('Hygiene Data'!$E$13,0,10*ROW('Hygiene Data'!E197))="","",OFFSET('Hygiene Data'!$E$13,0,10*ROW('Hygiene Data'!E197)))</f>
        <v/>
      </c>
      <c r="DU203" s="292" t="str">
        <f ca="true">+IF(OFFSET('Hygiene Data'!$F$11,0,10*ROW('Hygiene Data'!F197))="","",OFFSET('Hygiene Data'!$F$11,0,10*ROW('Hygiene Data'!F197)))</f>
        <v/>
      </c>
      <c r="DV203" s="292" t="str">
        <f ca="true">+IF(OFFSET('Hygiene Data'!$F$12,0,10*ROW('Hygiene Data'!F197))="","",OFFSET('Hygiene Data'!$F$12,0,10*ROW('Hygiene Data'!F197)))</f>
        <v/>
      </c>
      <c r="DW203" s="292" t="str">
        <f ca="true">+IF(OFFSET('Hygiene Data'!$F$13,0,10*ROW('Hygiene Data'!F197))="","",OFFSET('Hygiene Data'!$F$13,0,10*ROW('Hygiene Data'!F197)))</f>
        <v/>
      </c>
      <c r="DX203" s="292" t="str">
        <f ca="true">+IF(OFFSET('Hygiene Data'!$G$11,0,10*ROW('Hygiene Data'!G197))="","",OFFSET('Hygiene Data'!$G$11,0,10*ROW('Hygiene Data'!G197)))</f>
        <v/>
      </c>
      <c r="DY203" s="292" t="str">
        <f ca="true">+IF(OFFSET('Hygiene Data'!$G$12,0,10*ROW('Hygiene Data'!G197))="","",OFFSET('Hygiene Data'!$G$12,0,10*ROW('Hygiene Data'!G197)))</f>
        <v/>
      </c>
      <c r="DZ203" s="292" t="str">
        <f ca="true">+IF(OFFSET('Hygiene Data'!$G$13,0,10*ROW('Hygiene Data'!G197))="","",OFFSET('Hygiene Data'!$G$13,0,10*ROW('Hygiene Data'!G197)))</f>
        <v/>
      </c>
      <c r="EA203" s="292" t="str">
        <f ca="true">+IF(OFFSET('Hygiene Data'!$H$11,0,10*ROW('Hygiene Data'!H197))="","",OFFSET('Hygiene Data'!$H$11,0,10*ROW('Hygiene Data'!H197)))</f>
        <v/>
      </c>
      <c r="EB203" s="292" t="str">
        <f ca="true">+IF(OFFSET('Hygiene Data'!$H$12,0,10*ROW('Hygiene Data'!H197))="","",OFFSET('Hygiene Data'!$H$12,0,10*ROW('Hygiene Data'!H197)))</f>
        <v/>
      </c>
      <c r="EC203" s="292" t="str">
        <f ca="true">+IF(OFFSET('Hygiene Data'!$H$13,0,10*ROW('Hygiene Data'!H197))="","",OFFSET('Hygiene Data'!$H$13,0,10*ROW('Hygiene Data'!H197)))</f>
        <v/>
      </c>
      <c r="ED203" s="292" t="str">
        <f ca="true">+IF(OFFSET('Hygiene Data'!$I$11,0,10*ROW('Hygiene Data'!I197))="","",OFFSET('Hygiene Data'!$I$11,0,10*ROW('Hygiene Data'!I197)))</f>
        <v/>
      </c>
      <c r="EE203" s="292" t="str">
        <f ca="true">+IF(OFFSET('Hygiene Data'!$I$12,0,10*ROW('Hygiene Data'!I197))="","",OFFSET('Hygiene Data'!$I$12,0,10*ROW('Hygiene Data'!I197)))</f>
        <v/>
      </c>
      <c r="EF203" s="29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8"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2"/>
      <c r="BS204" s="292" t="str">
        <f ca="true">+IF(OFFSET('Water Data'!$D$27,0,10*ROW('Water Data'!D198))="","",OFFSET('Water Data'!$D$27,0,10*ROW('Water Data'!D198)))</f>
        <v/>
      </c>
      <c r="BT204" s="292" t="str">
        <f ca="true">+IF(OFFSET('Water Data'!$D$28,0,10*ROW('Water Data'!D198))="","",OFFSET('Water Data'!$D$28,0,10*ROW('Water Data'!D198)))</f>
        <v/>
      </c>
      <c r="BU204" s="292" t="str">
        <f ca="true">+IF(OFFSET('Water Data'!$D$29,0,10*ROW('Water Data'!D198))="","",OFFSET('Water Data'!$D$29,0,10*ROW('Water Data'!D198)))</f>
        <v/>
      </c>
      <c r="BV204" s="292" t="str">
        <f ca="true">+IF(OFFSET('Water Data'!$E$27,0,10*ROW('Water Data'!E198))="","",OFFSET('Water Data'!$E$27,0,10*ROW('Water Data'!E198)))</f>
        <v/>
      </c>
      <c r="BW204" s="292" t="str">
        <f ca="true">+IF(OFFSET('Water Data'!$E$28,0,10*ROW('Water Data'!E198))="","",OFFSET('Water Data'!$E$28,0,10*ROW('Water Data'!E198)))</f>
        <v/>
      </c>
      <c r="BX204" s="292" t="str">
        <f ca="true">+IF(OFFSET('Water Data'!$E$29,0,10*ROW('Water Data'!E198))="","",OFFSET('Water Data'!$E$29,0,10*ROW('Water Data'!E198)))</f>
        <v/>
      </c>
      <c r="BY204" s="292" t="str">
        <f ca="true">+IF(OFFSET('Water Data'!$F$27,0,10*ROW('Water Data'!F198))="","",OFFSET('Water Data'!$F$27,0,10*ROW('Water Data'!F198)))</f>
        <v/>
      </c>
      <c r="BZ204" s="292" t="str">
        <f ca="true">+IF(OFFSET('Water Data'!$F$28,0,10*ROW('Water Data'!F198))="","",OFFSET('Water Data'!$F$28,0,10*ROW('Water Data'!F198)))</f>
        <v/>
      </c>
      <c r="CA204" s="292" t="str">
        <f ca="true">+IF(OFFSET('Water Data'!$F$29,0,10*ROW('Water Data'!F198))="","",OFFSET('Water Data'!$F$29,0,10*ROW('Water Data'!F198)))</f>
        <v/>
      </c>
      <c r="CB204" s="292" t="str">
        <f ca="true">+IF(OFFSET('Water Data'!$G$27,0,10*ROW('Water Data'!G198))="","",OFFSET('Water Data'!$G$27,0,10*ROW('Water Data'!G198)))</f>
        <v/>
      </c>
      <c r="CC204" s="292" t="str">
        <f ca="true">+IF(OFFSET('Water Data'!$G$28,0,10*ROW('Water Data'!G198))="","",OFFSET('Water Data'!$G$28,0,10*ROW('Water Data'!G198)))</f>
        <v/>
      </c>
      <c r="CD204" s="292" t="str">
        <f ca="true">+IF(OFFSET('Water Data'!$G$29,0,10*ROW('Water Data'!G198))="","",OFFSET('Water Data'!$G$29,0,10*ROW('Water Data'!G198)))</f>
        <v/>
      </c>
      <c r="CE204" s="292" t="str">
        <f ca="true">+IF(OFFSET('Water Data'!$H$27,0,10*ROW('Water Data'!H198))="","",OFFSET('Water Data'!$H$27,0,10*ROW('Water Data'!H198)))</f>
        <v/>
      </c>
      <c r="CF204" s="292" t="str">
        <f ca="true">+IF(OFFSET('Water Data'!$H$28,0,10*ROW('Water Data'!H198))="","",OFFSET('Water Data'!$H$28,0,10*ROW('Water Data'!H198)))</f>
        <v/>
      </c>
      <c r="CG204" s="292" t="str">
        <f ca="true">+IF(OFFSET('Water Data'!$H$29,0,10*ROW('Water Data'!H198))="","",OFFSET('Water Data'!$H$29,0,10*ROW('Water Data'!H198)))</f>
        <v/>
      </c>
      <c r="CH204" s="292" t="str">
        <f ca="true">+IF(OFFSET('Water Data'!$I$27,0,10*ROW('Water Data'!I198))="","",OFFSET('Water Data'!$I$27,0,10*ROW('Water Data'!I198)))</f>
        <v/>
      </c>
      <c r="CI204" s="292" t="str">
        <f ca="true">+IF(OFFSET('Water Data'!$I$28,0,10*ROW('Water Data'!I198))="","",OFFSET('Water Data'!$I$28,0,10*ROW('Water Data'!I198)))</f>
        <v/>
      </c>
      <c r="CJ204" s="292" t="str">
        <f ca="true">+IF(OFFSET('Water Data'!$I$29,0,10*ROW('Water Data'!I198))="","",OFFSET('Water Data'!$I$29,0,10*ROW('Water Data'!I198)))</f>
        <v/>
      </c>
      <c r="CK204" s="292" t="str">
        <f ca="true">+IF(OFFSET('Sanitation Data'!$D$28,0,10*ROW('Sanitation Data'!D198))="","",OFFSET('Sanitation Data'!$D$28,0,10*ROW('Sanitation Data'!D198)))</f>
        <v/>
      </c>
      <c r="CL204" s="292" t="str">
        <f ca="true">+IF(OFFSET('Sanitation Data'!$D$29,0,10*ROW('Sanitation Data'!D198))="","",OFFSET('Sanitation Data'!$D$29,0,10*ROW('Sanitation Data'!D198)))</f>
        <v/>
      </c>
      <c r="CM204" s="292" t="str">
        <f ca="true">+IF(OFFSET('Sanitation Data'!$D$30,0,10*ROW('Sanitation Data'!D198))="","",OFFSET('Sanitation Data'!$D$30,0,10*ROW('Sanitation Data'!D198)))</f>
        <v/>
      </c>
      <c r="CN204" s="292" t="str">
        <f ca="true">+IF(OFFSET('Sanitation Data'!$D$31,0,10*ROW('Sanitation Data'!D198))="","",OFFSET('Sanitation Data'!$D$31,0,10*ROW('Sanitation Data'!D198)))</f>
        <v/>
      </c>
      <c r="CO204" s="292" t="str">
        <f ca="true">+IF(OFFSET('Sanitation Data'!$D$32,0,10*ROW('Sanitation Data'!D198))="","",OFFSET('Sanitation Data'!$D$32,0,10*ROW('Sanitation Data'!D198)))</f>
        <v/>
      </c>
      <c r="CP204" s="292" t="str">
        <f ca="true">+IF(OFFSET('Sanitation Data'!$E$28,0,10*ROW('Sanitation Data'!E198))="","",OFFSET('Sanitation Data'!$E$28,0,10*ROW('Sanitation Data'!E198)))</f>
        <v/>
      </c>
      <c r="CQ204" s="292" t="str">
        <f ca="true">+IF(OFFSET('Sanitation Data'!$E$29,0,10*ROW('Sanitation Data'!E198))="","",OFFSET('Sanitation Data'!$E$29,0,10*ROW('Sanitation Data'!E198)))</f>
        <v/>
      </c>
      <c r="CR204" s="292" t="str">
        <f ca="true">+IF(OFFSET('Sanitation Data'!$E$30,0,10*ROW('Sanitation Data'!E198))="","",OFFSET('Sanitation Data'!$E$30,0,10*ROW('Sanitation Data'!E198)))</f>
        <v/>
      </c>
      <c r="CS204" s="292" t="str">
        <f ca="true">+IF(OFFSET('Sanitation Data'!$E$31,0,10*ROW('Sanitation Data'!E198))="","",OFFSET('Sanitation Data'!$E$31,0,10*ROW('Sanitation Data'!E198)))</f>
        <v/>
      </c>
      <c r="CT204" s="292" t="str">
        <f ca="true">+IF(OFFSET('Sanitation Data'!$E$32,0,10*ROW('Sanitation Data'!E198))="","",OFFSET('Sanitation Data'!$E$32,0,10*ROW('Sanitation Data'!E198)))</f>
        <v/>
      </c>
      <c r="CU204" s="292" t="str">
        <f ca="true">+IF(OFFSET('Sanitation Data'!$F$28,0,10*ROW('Sanitation Data'!F198))="","",OFFSET('Sanitation Data'!$F$28,0,10*ROW('Sanitation Data'!F198)))</f>
        <v/>
      </c>
      <c r="CV204" s="292" t="str">
        <f ca="true">+IF(OFFSET('Sanitation Data'!$F$29,0,10*ROW('Sanitation Data'!F198))="","",OFFSET('Sanitation Data'!$F$29,0,10*ROW('Sanitation Data'!F198)))</f>
        <v/>
      </c>
      <c r="CW204" s="292" t="str">
        <f ca="true">+IF(OFFSET('Sanitation Data'!$F$30,0,10*ROW('Sanitation Data'!F198))="","",OFFSET('Sanitation Data'!$F$30,0,10*ROW('Sanitation Data'!F198)))</f>
        <v/>
      </c>
      <c r="CX204" s="292" t="str">
        <f ca="true">+IF(OFFSET('Sanitation Data'!$F$31,0,10*ROW('Sanitation Data'!F198))="","",OFFSET('Sanitation Data'!$F$31,0,10*ROW('Sanitation Data'!F198)))</f>
        <v/>
      </c>
      <c r="CY204" s="292" t="str">
        <f ca="true">+IF(OFFSET('Sanitation Data'!$F$32,0,10*ROW('Sanitation Data'!F198))="","",OFFSET('Sanitation Data'!$F$32,0,10*ROW('Sanitation Data'!F198)))</f>
        <v/>
      </c>
      <c r="CZ204" s="292" t="str">
        <f ca="true">+IF(OFFSET('Sanitation Data'!$G$28,0,10*ROW('Sanitation Data'!G198))="","",OFFSET('Sanitation Data'!$G$28,0,10*ROW('Sanitation Data'!G198)))</f>
        <v/>
      </c>
      <c r="DA204" s="292" t="str">
        <f ca="true">+IF(OFFSET('Sanitation Data'!$G$29,0,10*ROW('Sanitation Data'!G198))="","",OFFSET('Sanitation Data'!$G$29,0,10*ROW('Sanitation Data'!G198)))</f>
        <v/>
      </c>
      <c r="DB204" s="292" t="str">
        <f ca="true">+IF(OFFSET('Sanitation Data'!$G$30,0,10*ROW('Sanitation Data'!G198))="","",OFFSET('Sanitation Data'!$G$30,0,10*ROW('Sanitation Data'!G198)))</f>
        <v/>
      </c>
      <c r="DC204" s="292" t="str">
        <f ca="true">+IF(OFFSET('Sanitation Data'!$G$31,0,10*ROW('Sanitation Data'!G198))="","",OFFSET('Sanitation Data'!$G$31,0,10*ROW('Sanitation Data'!G198)))</f>
        <v/>
      </c>
      <c r="DD204" s="292" t="str">
        <f ca="true">+IF(OFFSET('Sanitation Data'!$G$32,0,10*ROW('Sanitation Data'!G198))="","",OFFSET('Sanitation Data'!$G$32,0,10*ROW('Sanitation Data'!G198)))</f>
        <v/>
      </c>
      <c r="DE204" s="292" t="str">
        <f ca="true">+IF(OFFSET('Sanitation Data'!$H$28,0,10*ROW('Sanitation Data'!H198))="","",OFFSET('Sanitation Data'!$H$28,0,10*ROW('Sanitation Data'!H198)))</f>
        <v/>
      </c>
      <c r="DF204" s="292" t="str">
        <f ca="true">+IF(OFFSET('Sanitation Data'!$H$29,0,10*ROW('Sanitation Data'!H198))="","",OFFSET('Sanitation Data'!$H$29,0,10*ROW('Sanitation Data'!H198)))</f>
        <v/>
      </c>
      <c r="DG204" s="292" t="str">
        <f ca="true">+IF(OFFSET('Sanitation Data'!$H$30,0,10*ROW('Sanitation Data'!H198))="","",OFFSET('Sanitation Data'!$H$30,0,10*ROW('Sanitation Data'!H198)))</f>
        <v/>
      </c>
      <c r="DH204" s="292" t="str">
        <f ca="true">+IF(OFFSET('Sanitation Data'!$H$31,0,10*ROW('Sanitation Data'!H198))="","",OFFSET('Sanitation Data'!$H$31,0,10*ROW('Sanitation Data'!H198)))</f>
        <v/>
      </c>
      <c r="DI204" s="292" t="str">
        <f ca="true">+IF(OFFSET('Sanitation Data'!$H$32,0,10*ROW('Sanitation Data'!H198))="","",OFFSET('Sanitation Data'!$H$32,0,10*ROW('Sanitation Data'!H198)))</f>
        <v/>
      </c>
      <c r="DJ204" s="292" t="str">
        <f ca="true">+IF(OFFSET('Sanitation Data'!$I$28,0,10*ROW('Sanitation Data'!I198))="","",OFFSET('Sanitation Data'!$I$28,0,10*ROW('Sanitation Data'!I198)))</f>
        <v/>
      </c>
      <c r="DK204" s="292" t="str">
        <f ca="true">+IF(OFFSET('Sanitation Data'!$I$29,0,10*ROW('Sanitation Data'!I198))="","",OFFSET('Sanitation Data'!$I$29,0,10*ROW('Sanitation Data'!I198)))</f>
        <v/>
      </c>
      <c r="DL204" s="292" t="str">
        <f ca="true">+IF(OFFSET('Sanitation Data'!$I$30,0,10*ROW('Sanitation Data'!I198))="","",OFFSET('Sanitation Data'!$I$30,0,10*ROW('Sanitation Data'!I198)))</f>
        <v/>
      </c>
      <c r="DM204" s="292" t="str">
        <f ca="true">+IF(OFFSET('Sanitation Data'!$I$31,0,10*ROW('Sanitation Data'!I198))="","",OFFSET('Sanitation Data'!$I$31,0,10*ROW('Sanitation Data'!I198)))</f>
        <v/>
      </c>
      <c r="DN204" s="292" t="str">
        <f ca="true">+IF(OFFSET('Sanitation Data'!$I$32,0,10*ROW('Sanitation Data'!I198))="","",OFFSET('Sanitation Data'!$I$32,0,10*ROW('Sanitation Data'!I198)))</f>
        <v/>
      </c>
      <c r="DO204" s="292" t="str">
        <f ca="true">+IF(OFFSET('Hygiene Data'!$D$11,0,10*ROW('Hygiene Data'!D198))="","",OFFSET('Hygiene Data'!$D$11,0,10*ROW('Hygiene Data'!D198)))</f>
        <v/>
      </c>
      <c r="DP204" s="292" t="str">
        <f ca="true">+IF(OFFSET('Hygiene Data'!$D$12,0,10*ROW('Hygiene Data'!D198))="","",OFFSET('Hygiene Data'!$D$12,0,10*ROW('Hygiene Data'!D198)))</f>
        <v/>
      </c>
      <c r="DQ204" s="292" t="str">
        <f ca="true">+IF(OFFSET('Hygiene Data'!$D$13,0,10*ROW('Hygiene Data'!D198))="","",OFFSET('Hygiene Data'!$D$13,0,10*ROW('Hygiene Data'!D198)))</f>
        <v/>
      </c>
      <c r="DR204" s="292" t="str">
        <f ca="true">+IF(OFFSET('Hygiene Data'!$E$11,0,10*ROW('Hygiene Data'!E198))="","",OFFSET('Hygiene Data'!$E$11,0,10*ROW('Hygiene Data'!E198)))</f>
        <v/>
      </c>
      <c r="DS204" s="292" t="str">
        <f ca="true">+IF(OFFSET('Hygiene Data'!$E$12,0,10*ROW('Hygiene Data'!E198))="","",OFFSET('Hygiene Data'!$E$12,0,10*ROW('Hygiene Data'!E198)))</f>
        <v/>
      </c>
      <c r="DT204" s="292" t="str">
        <f ca="true">+IF(OFFSET('Hygiene Data'!$E$13,0,10*ROW('Hygiene Data'!E198))="","",OFFSET('Hygiene Data'!$E$13,0,10*ROW('Hygiene Data'!E198)))</f>
        <v/>
      </c>
      <c r="DU204" s="292" t="str">
        <f ca="true">+IF(OFFSET('Hygiene Data'!$F$11,0,10*ROW('Hygiene Data'!F198))="","",OFFSET('Hygiene Data'!$F$11,0,10*ROW('Hygiene Data'!F198)))</f>
        <v/>
      </c>
      <c r="DV204" s="292" t="str">
        <f ca="true">+IF(OFFSET('Hygiene Data'!$F$12,0,10*ROW('Hygiene Data'!F198))="","",OFFSET('Hygiene Data'!$F$12,0,10*ROW('Hygiene Data'!F198)))</f>
        <v/>
      </c>
      <c r="DW204" s="292" t="str">
        <f ca="true">+IF(OFFSET('Hygiene Data'!$F$13,0,10*ROW('Hygiene Data'!F198))="","",OFFSET('Hygiene Data'!$F$13,0,10*ROW('Hygiene Data'!F198)))</f>
        <v/>
      </c>
      <c r="DX204" s="292" t="str">
        <f ca="true">+IF(OFFSET('Hygiene Data'!$G$11,0,10*ROW('Hygiene Data'!G198))="","",OFFSET('Hygiene Data'!$G$11,0,10*ROW('Hygiene Data'!G198)))</f>
        <v/>
      </c>
      <c r="DY204" s="292" t="str">
        <f ca="true">+IF(OFFSET('Hygiene Data'!$G$12,0,10*ROW('Hygiene Data'!G198))="","",OFFSET('Hygiene Data'!$G$12,0,10*ROW('Hygiene Data'!G198)))</f>
        <v/>
      </c>
      <c r="DZ204" s="292" t="str">
        <f ca="true">+IF(OFFSET('Hygiene Data'!$G$13,0,10*ROW('Hygiene Data'!G198))="","",OFFSET('Hygiene Data'!$G$13,0,10*ROW('Hygiene Data'!G198)))</f>
        <v/>
      </c>
      <c r="EA204" s="292" t="str">
        <f ca="true">+IF(OFFSET('Hygiene Data'!$H$11,0,10*ROW('Hygiene Data'!H198))="","",OFFSET('Hygiene Data'!$H$11,0,10*ROW('Hygiene Data'!H198)))</f>
        <v/>
      </c>
      <c r="EB204" s="292" t="str">
        <f ca="true">+IF(OFFSET('Hygiene Data'!$H$12,0,10*ROW('Hygiene Data'!H198))="","",OFFSET('Hygiene Data'!$H$12,0,10*ROW('Hygiene Data'!H198)))</f>
        <v/>
      </c>
      <c r="EC204" s="292" t="str">
        <f ca="true">+IF(OFFSET('Hygiene Data'!$H$13,0,10*ROW('Hygiene Data'!H198))="","",OFFSET('Hygiene Data'!$H$13,0,10*ROW('Hygiene Data'!H198)))</f>
        <v/>
      </c>
      <c r="ED204" s="292" t="str">
        <f ca="true">+IF(OFFSET('Hygiene Data'!$I$11,0,10*ROW('Hygiene Data'!I198))="","",OFFSET('Hygiene Data'!$I$11,0,10*ROW('Hygiene Data'!I198)))</f>
        <v/>
      </c>
      <c r="EE204" s="292" t="str">
        <f ca="true">+IF(OFFSET('Hygiene Data'!$I$12,0,10*ROW('Hygiene Data'!I198))="","",OFFSET('Hygiene Data'!$I$12,0,10*ROW('Hygiene Data'!I198)))</f>
        <v/>
      </c>
      <c r="EF204" s="29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8"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2"/>
      <c r="BS205" s="292" t="str">
        <f ca="true">+IF(OFFSET('Water Data'!$D$27,0,10*ROW('Water Data'!D199))="","",OFFSET('Water Data'!$D$27,0,10*ROW('Water Data'!D199)))</f>
        <v/>
      </c>
      <c r="BT205" s="292" t="str">
        <f ca="true">+IF(OFFSET('Water Data'!$D$28,0,10*ROW('Water Data'!D199))="","",OFFSET('Water Data'!$D$28,0,10*ROW('Water Data'!D199)))</f>
        <v/>
      </c>
      <c r="BU205" s="292" t="str">
        <f ca="true">+IF(OFFSET('Water Data'!$D$29,0,10*ROW('Water Data'!D199))="","",OFFSET('Water Data'!$D$29,0,10*ROW('Water Data'!D199)))</f>
        <v/>
      </c>
      <c r="BV205" s="292" t="str">
        <f ca="true">+IF(OFFSET('Water Data'!$E$27,0,10*ROW('Water Data'!E199))="","",OFFSET('Water Data'!$E$27,0,10*ROW('Water Data'!E199)))</f>
        <v/>
      </c>
      <c r="BW205" s="292" t="str">
        <f ca="true">+IF(OFFSET('Water Data'!$E$28,0,10*ROW('Water Data'!E199))="","",OFFSET('Water Data'!$E$28,0,10*ROW('Water Data'!E199)))</f>
        <v/>
      </c>
      <c r="BX205" s="292" t="str">
        <f ca="true">+IF(OFFSET('Water Data'!$E$29,0,10*ROW('Water Data'!E199))="","",OFFSET('Water Data'!$E$29,0,10*ROW('Water Data'!E199)))</f>
        <v/>
      </c>
      <c r="BY205" s="292" t="str">
        <f ca="true">+IF(OFFSET('Water Data'!$F$27,0,10*ROW('Water Data'!F199))="","",OFFSET('Water Data'!$F$27,0,10*ROW('Water Data'!F199)))</f>
        <v/>
      </c>
      <c r="BZ205" s="292" t="str">
        <f ca="true">+IF(OFFSET('Water Data'!$F$28,0,10*ROW('Water Data'!F199))="","",OFFSET('Water Data'!$F$28,0,10*ROW('Water Data'!F199)))</f>
        <v/>
      </c>
      <c r="CA205" s="292" t="str">
        <f ca="true">+IF(OFFSET('Water Data'!$F$29,0,10*ROW('Water Data'!F199))="","",OFFSET('Water Data'!$F$29,0,10*ROW('Water Data'!F199)))</f>
        <v/>
      </c>
      <c r="CB205" s="292" t="str">
        <f ca="true">+IF(OFFSET('Water Data'!$G$27,0,10*ROW('Water Data'!G199))="","",OFFSET('Water Data'!$G$27,0,10*ROW('Water Data'!G199)))</f>
        <v/>
      </c>
      <c r="CC205" s="292" t="str">
        <f ca="true">+IF(OFFSET('Water Data'!$G$28,0,10*ROW('Water Data'!G199))="","",OFFSET('Water Data'!$G$28,0,10*ROW('Water Data'!G199)))</f>
        <v/>
      </c>
      <c r="CD205" s="292" t="str">
        <f ca="true">+IF(OFFSET('Water Data'!$G$29,0,10*ROW('Water Data'!G199))="","",OFFSET('Water Data'!$G$29,0,10*ROW('Water Data'!G199)))</f>
        <v/>
      </c>
      <c r="CE205" s="292" t="str">
        <f ca="true">+IF(OFFSET('Water Data'!$H$27,0,10*ROW('Water Data'!H199))="","",OFFSET('Water Data'!$H$27,0,10*ROW('Water Data'!H199)))</f>
        <v/>
      </c>
      <c r="CF205" s="292" t="str">
        <f ca="true">+IF(OFFSET('Water Data'!$H$28,0,10*ROW('Water Data'!H199))="","",OFFSET('Water Data'!$H$28,0,10*ROW('Water Data'!H199)))</f>
        <v/>
      </c>
      <c r="CG205" s="292" t="str">
        <f ca="true">+IF(OFFSET('Water Data'!$H$29,0,10*ROW('Water Data'!H199))="","",OFFSET('Water Data'!$H$29,0,10*ROW('Water Data'!H199)))</f>
        <v/>
      </c>
      <c r="CH205" s="292" t="str">
        <f ca="true">+IF(OFFSET('Water Data'!$I$27,0,10*ROW('Water Data'!I199))="","",OFFSET('Water Data'!$I$27,0,10*ROW('Water Data'!I199)))</f>
        <v/>
      </c>
      <c r="CI205" s="292" t="str">
        <f ca="true">+IF(OFFSET('Water Data'!$I$28,0,10*ROW('Water Data'!I199))="","",OFFSET('Water Data'!$I$28,0,10*ROW('Water Data'!I199)))</f>
        <v/>
      </c>
      <c r="CJ205" s="292" t="str">
        <f ca="true">+IF(OFFSET('Water Data'!$I$29,0,10*ROW('Water Data'!I199))="","",OFFSET('Water Data'!$I$29,0,10*ROW('Water Data'!I199)))</f>
        <v/>
      </c>
      <c r="CK205" s="292" t="str">
        <f ca="true">+IF(OFFSET('Sanitation Data'!$D$28,0,10*ROW('Sanitation Data'!D199))="","",OFFSET('Sanitation Data'!$D$28,0,10*ROW('Sanitation Data'!D199)))</f>
        <v/>
      </c>
      <c r="CL205" s="292" t="str">
        <f ca="true">+IF(OFFSET('Sanitation Data'!$D$29,0,10*ROW('Sanitation Data'!D199))="","",OFFSET('Sanitation Data'!$D$29,0,10*ROW('Sanitation Data'!D199)))</f>
        <v/>
      </c>
      <c r="CM205" s="292" t="str">
        <f ca="true">+IF(OFFSET('Sanitation Data'!$D$30,0,10*ROW('Sanitation Data'!D199))="","",OFFSET('Sanitation Data'!$D$30,0,10*ROW('Sanitation Data'!D199)))</f>
        <v/>
      </c>
      <c r="CN205" s="292" t="str">
        <f ca="true">+IF(OFFSET('Sanitation Data'!$D$31,0,10*ROW('Sanitation Data'!D199))="","",OFFSET('Sanitation Data'!$D$31,0,10*ROW('Sanitation Data'!D199)))</f>
        <v/>
      </c>
      <c r="CO205" s="292" t="str">
        <f ca="true">+IF(OFFSET('Sanitation Data'!$D$32,0,10*ROW('Sanitation Data'!D199))="","",OFFSET('Sanitation Data'!$D$32,0,10*ROW('Sanitation Data'!D199)))</f>
        <v/>
      </c>
      <c r="CP205" s="292" t="str">
        <f ca="true">+IF(OFFSET('Sanitation Data'!$E$28,0,10*ROW('Sanitation Data'!E199))="","",OFFSET('Sanitation Data'!$E$28,0,10*ROW('Sanitation Data'!E199)))</f>
        <v/>
      </c>
      <c r="CQ205" s="292" t="str">
        <f ca="true">+IF(OFFSET('Sanitation Data'!$E$29,0,10*ROW('Sanitation Data'!E199))="","",OFFSET('Sanitation Data'!$E$29,0,10*ROW('Sanitation Data'!E199)))</f>
        <v/>
      </c>
      <c r="CR205" s="292" t="str">
        <f ca="true">+IF(OFFSET('Sanitation Data'!$E$30,0,10*ROW('Sanitation Data'!E199))="","",OFFSET('Sanitation Data'!$E$30,0,10*ROW('Sanitation Data'!E199)))</f>
        <v/>
      </c>
      <c r="CS205" s="292" t="str">
        <f ca="true">+IF(OFFSET('Sanitation Data'!$E$31,0,10*ROW('Sanitation Data'!E199))="","",OFFSET('Sanitation Data'!$E$31,0,10*ROW('Sanitation Data'!E199)))</f>
        <v/>
      </c>
      <c r="CT205" s="292" t="str">
        <f ca="true">+IF(OFFSET('Sanitation Data'!$E$32,0,10*ROW('Sanitation Data'!E199))="","",OFFSET('Sanitation Data'!$E$32,0,10*ROW('Sanitation Data'!E199)))</f>
        <v/>
      </c>
      <c r="CU205" s="292" t="str">
        <f ca="true">+IF(OFFSET('Sanitation Data'!$F$28,0,10*ROW('Sanitation Data'!F199))="","",OFFSET('Sanitation Data'!$F$28,0,10*ROW('Sanitation Data'!F199)))</f>
        <v/>
      </c>
      <c r="CV205" s="292" t="str">
        <f ca="true">+IF(OFFSET('Sanitation Data'!$F$29,0,10*ROW('Sanitation Data'!F199))="","",OFFSET('Sanitation Data'!$F$29,0,10*ROW('Sanitation Data'!F199)))</f>
        <v/>
      </c>
      <c r="CW205" s="292" t="str">
        <f ca="true">+IF(OFFSET('Sanitation Data'!$F$30,0,10*ROW('Sanitation Data'!F199))="","",OFFSET('Sanitation Data'!$F$30,0,10*ROW('Sanitation Data'!F199)))</f>
        <v/>
      </c>
      <c r="CX205" s="292" t="str">
        <f ca="true">+IF(OFFSET('Sanitation Data'!$F$31,0,10*ROW('Sanitation Data'!F199))="","",OFFSET('Sanitation Data'!$F$31,0,10*ROW('Sanitation Data'!F199)))</f>
        <v/>
      </c>
      <c r="CY205" s="292" t="str">
        <f ca="true">+IF(OFFSET('Sanitation Data'!$F$32,0,10*ROW('Sanitation Data'!F199))="","",OFFSET('Sanitation Data'!$F$32,0,10*ROW('Sanitation Data'!F199)))</f>
        <v/>
      </c>
      <c r="CZ205" s="292" t="str">
        <f ca="true">+IF(OFFSET('Sanitation Data'!$G$28,0,10*ROW('Sanitation Data'!G199))="","",OFFSET('Sanitation Data'!$G$28,0,10*ROW('Sanitation Data'!G199)))</f>
        <v/>
      </c>
      <c r="DA205" s="292" t="str">
        <f ca="true">+IF(OFFSET('Sanitation Data'!$G$29,0,10*ROW('Sanitation Data'!G199))="","",OFFSET('Sanitation Data'!$G$29,0,10*ROW('Sanitation Data'!G199)))</f>
        <v/>
      </c>
      <c r="DB205" s="292" t="str">
        <f ca="true">+IF(OFFSET('Sanitation Data'!$G$30,0,10*ROW('Sanitation Data'!G199))="","",OFFSET('Sanitation Data'!$G$30,0,10*ROW('Sanitation Data'!G199)))</f>
        <v/>
      </c>
      <c r="DC205" s="292" t="str">
        <f ca="true">+IF(OFFSET('Sanitation Data'!$G$31,0,10*ROW('Sanitation Data'!G199))="","",OFFSET('Sanitation Data'!$G$31,0,10*ROW('Sanitation Data'!G199)))</f>
        <v/>
      </c>
      <c r="DD205" s="292" t="str">
        <f ca="true">+IF(OFFSET('Sanitation Data'!$G$32,0,10*ROW('Sanitation Data'!G199))="","",OFFSET('Sanitation Data'!$G$32,0,10*ROW('Sanitation Data'!G199)))</f>
        <v/>
      </c>
      <c r="DE205" s="292" t="str">
        <f ca="true">+IF(OFFSET('Sanitation Data'!$H$28,0,10*ROW('Sanitation Data'!H199))="","",OFFSET('Sanitation Data'!$H$28,0,10*ROW('Sanitation Data'!H199)))</f>
        <v/>
      </c>
      <c r="DF205" s="292" t="str">
        <f ca="true">+IF(OFFSET('Sanitation Data'!$H$29,0,10*ROW('Sanitation Data'!H199))="","",OFFSET('Sanitation Data'!$H$29,0,10*ROW('Sanitation Data'!H199)))</f>
        <v/>
      </c>
      <c r="DG205" s="292" t="str">
        <f ca="true">+IF(OFFSET('Sanitation Data'!$H$30,0,10*ROW('Sanitation Data'!H199))="","",OFFSET('Sanitation Data'!$H$30,0,10*ROW('Sanitation Data'!H199)))</f>
        <v/>
      </c>
      <c r="DH205" s="292" t="str">
        <f ca="true">+IF(OFFSET('Sanitation Data'!$H$31,0,10*ROW('Sanitation Data'!H199))="","",OFFSET('Sanitation Data'!$H$31,0,10*ROW('Sanitation Data'!H199)))</f>
        <v/>
      </c>
      <c r="DI205" s="292" t="str">
        <f ca="true">+IF(OFFSET('Sanitation Data'!$H$32,0,10*ROW('Sanitation Data'!H199))="","",OFFSET('Sanitation Data'!$H$32,0,10*ROW('Sanitation Data'!H199)))</f>
        <v/>
      </c>
      <c r="DJ205" s="292" t="str">
        <f ca="true">+IF(OFFSET('Sanitation Data'!$I$28,0,10*ROW('Sanitation Data'!I199))="","",OFFSET('Sanitation Data'!$I$28,0,10*ROW('Sanitation Data'!I199)))</f>
        <v/>
      </c>
      <c r="DK205" s="292" t="str">
        <f ca="true">+IF(OFFSET('Sanitation Data'!$I$29,0,10*ROW('Sanitation Data'!I199))="","",OFFSET('Sanitation Data'!$I$29,0,10*ROW('Sanitation Data'!I199)))</f>
        <v/>
      </c>
      <c r="DL205" s="292" t="str">
        <f ca="true">+IF(OFFSET('Sanitation Data'!$I$30,0,10*ROW('Sanitation Data'!I199))="","",OFFSET('Sanitation Data'!$I$30,0,10*ROW('Sanitation Data'!I199)))</f>
        <v/>
      </c>
      <c r="DM205" s="292" t="str">
        <f ca="true">+IF(OFFSET('Sanitation Data'!$I$31,0,10*ROW('Sanitation Data'!I199))="","",OFFSET('Sanitation Data'!$I$31,0,10*ROW('Sanitation Data'!I199)))</f>
        <v/>
      </c>
      <c r="DN205" s="292" t="str">
        <f ca="true">+IF(OFFSET('Sanitation Data'!$I$32,0,10*ROW('Sanitation Data'!I199))="","",OFFSET('Sanitation Data'!$I$32,0,10*ROW('Sanitation Data'!I199)))</f>
        <v/>
      </c>
      <c r="DO205" s="292" t="str">
        <f ca="true">+IF(OFFSET('Hygiene Data'!$D$11,0,10*ROW('Hygiene Data'!D199))="","",OFFSET('Hygiene Data'!$D$11,0,10*ROW('Hygiene Data'!D199)))</f>
        <v/>
      </c>
      <c r="DP205" s="292" t="str">
        <f ca="true">+IF(OFFSET('Hygiene Data'!$D$12,0,10*ROW('Hygiene Data'!D199))="","",OFFSET('Hygiene Data'!$D$12,0,10*ROW('Hygiene Data'!D199)))</f>
        <v/>
      </c>
      <c r="DQ205" s="292" t="str">
        <f ca="true">+IF(OFFSET('Hygiene Data'!$D$13,0,10*ROW('Hygiene Data'!D199))="","",OFFSET('Hygiene Data'!$D$13,0,10*ROW('Hygiene Data'!D199)))</f>
        <v/>
      </c>
      <c r="DR205" s="292" t="str">
        <f ca="true">+IF(OFFSET('Hygiene Data'!$E$11,0,10*ROW('Hygiene Data'!E199))="","",OFFSET('Hygiene Data'!$E$11,0,10*ROW('Hygiene Data'!E199)))</f>
        <v/>
      </c>
      <c r="DS205" s="292" t="str">
        <f ca="true">+IF(OFFSET('Hygiene Data'!$E$12,0,10*ROW('Hygiene Data'!E199))="","",OFFSET('Hygiene Data'!$E$12,0,10*ROW('Hygiene Data'!E199)))</f>
        <v/>
      </c>
      <c r="DT205" s="292" t="str">
        <f ca="true">+IF(OFFSET('Hygiene Data'!$E$13,0,10*ROW('Hygiene Data'!E199))="","",OFFSET('Hygiene Data'!$E$13,0,10*ROW('Hygiene Data'!E199)))</f>
        <v/>
      </c>
      <c r="DU205" s="292" t="str">
        <f ca="true">+IF(OFFSET('Hygiene Data'!$F$11,0,10*ROW('Hygiene Data'!F199))="","",OFFSET('Hygiene Data'!$F$11,0,10*ROW('Hygiene Data'!F199)))</f>
        <v/>
      </c>
      <c r="DV205" s="292" t="str">
        <f ca="true">+IF(OFFSET('Hygiene Data'!$F$12,0,10*ROW('Hygiene Data'!F199))="","",OFFSET('Hygiene Data'!$F$12,0,10*ROW('Hygiene Data'!F199)))</f>
        <v/>
      </c>
      <c r="DW205" s="292" t="str">
        <f ca="true">+IF(OFFSET('Hygiene Data'!$F$13,0,10*ROW('Hygiene Data'!F199))="","",OFFSET('Hygiene Data'!$F$13,0,10*ROW('Hygiene Data'!F199)))</f>
        <v/>
      </c>
      <c r="DX205" s="292" t="str">
        <f ca="true">+IF(OFFSET('Hygiene Data'!$G$11,0,10*ROW('Hygiene Data'!G199))="","",OFFSET('Hygiene Data'!$G$11,0,10*ROW('Hygiene Data'!G199)))</f>
        <v/>
      </c>
      <c r="DY205" s="292" t="str">
        <f ca="true">+IF(OFFSET('Hygiene Data'!$G$12,0,10*ROW('Hygiene Data'!G199))="","",OFFSET('Hygiene Data'!$G$12,0,10*ROW('Hygiene Data'!G199)))</f>
        <v/>
      </c>
      <c r="DZ205" s="292" t="str">
        <f ca="true">+IF(OFFSET('Hygiene Data'!$G$13,0,10*ROW('Hygiene Data'!G199))="","",OFFSET('Hygiene Data'!$G$13,0,10*ROW('Hygiene Data'!G199)))</f>
        <v/>
      </c>
      <c r="EA205" s="292" t="str">
        <f ca="true">+IF(OFFSET('Hygiene Data'!$H$11,0,10*ROW('Hygiene Data'!H199))="","",OFFSET('Hygiene Data'!$H$11,0,10*ROW('Hygiene Data'!H199)))</f>
        <v/>
      </c>
      <c r="EB205" s="292" t="str">
        <f ca="true">+IF(OFFSET('Hygiene Data'!$H$12,0,10*ROW('Hygiene Data'!H199))="","",OFFSET('Hygiene Data'!$H$12,0,10*ROW('Hygiene Data'!H199)))</f>
        <v/>
      </c>
      <c r="EC205" s="292" t="str">
        <f ca="true">+IF(OFFSET('Hygiene Data'!$H$13,0,10*ROW('Hygiene Data'!H199))="","",OFFSET('Hygiene Data'!$H$13,0,10*ROW('Hygiene Data'!H199)))</f>
        <v/>
      </c>
      <c r="ED205" s="292" t="str">
        <f ca="true">+IF(OFFSET('Hygiene Data'!$I$11,0,10*ROW('Hygiene Data'!I199))="","",OFFSET('Hygiene Data'!$I$11,0,10*ROW('Hygiene Data'!I199)))</f>
        <v/>
      </c>
      <c r="EE205" s="292" t="str">
        <f ca="true">+IF(OFFSET('Hygiene Data'!$I$12,0,10*ROW('Hygiene Data'!I199))="","",OFFSET('Hygiene Data'!$I$12,0,10*ROW('Hygiene Data'!I199)))</f>
        <v/>
      </c>
      <c r="EF205" s="29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8"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2"/>
      <c r="BS206" s="292" t="str">
        <f ca="true">+IF(OFFSET('Water Data'!$D$27,0,10*ROW('Water Data'!D200))="","",OFFSET('Water Data'!$D$27,0,10*ROW('Water Data'!D200)))</f>
        <v/>
      </c>
      <c r="BT206" s="292" t="str">
        <f ca="true">+IF(OFFSET('Water Data'!$D$28,0,10*ROW('Water Data'!D200))="","",OFFSET('Water Data'!$D$28,0,10*ROW('Water Data'!D200)))</f>
        <v/>
      </c>
      <c r="BU206" s="292" t="str">
        <f ca="true">+IF(OFFSET('Water Data'!$D$29,0,10*ROW('Water Data'!D200))="","",OFFSET('Water Data'!$D$29,0,10*ROW('Water Data'!D200)))</f>
        <v/>
      </c>
      <c r="BV206" s="292" t="str">
        <f ca="true">+IF(OFFSET('Water Data'!$E$27,0,10*ROW('Water Data'!E200))="","",OFFSET('Water Data'!$E$27,0,10*ROW('Water Data'!E200)))</f>
        <v/>
      </c>
      <c r="BW206" s="292" t="str">
        <f ca="true">+IF(OFFSET('Water Data'!$E$28,0,10*ROW('Water Data'!E200))="","",OFFSET('Water Data'!$E$28,0,10*ROW('Water Data'!E200)))</f>
        <v/>
      </c>
      <c r="BX206" s="292" t="str">
        <f ca="true">+IF(OFFSET('Water Data'!$E$29,0,10*ROW('Water Data'!E200))="","",OFFSET('Water Data'!$E$29,0,10*ROW('Water Data'!E200)))</f>
        <v/>
      </c>
      <c r="BY206" s="292" t="str">
        <f ca="true">+IF(OFFSET('Water Data'!$F$27,0,10*ROW('Water Data'!F200))="","",OFFSET('Water Data'!$F$27,0,10*ROW('Water Data'!F200)))</f>
        <v/>
      </c>
      <c r="BZ206" s="292" t="str">
        <f ca="true">+IF(OFFSET('Water Data'!$F$28,0,10*ROW('Water Data'!F200))="","",OFFSET('Water Data'!$F$28,0,10*ROW('Water Data'!F200)))</f>
        <v/>
      </c>
      <c r="CA206" s="292" t="str">
        <f ca="true">+IF(OFFSET('Water Data'!$F$29,0,10*ROW('Water Data'!F200))="","",OFFSET('Water Data'!$F$29,0,10*ROW('Water Data'!F200)))</f>
        <v/>
      </c>
      <c r="CB206" s="292" t="str">
        <f ca="true">+IF(OFFSET('Water Data'!$G$27,0,10*ROW('Water Data'!G200))="","",OFFSET('Water Data'!$G$27,0,10*ROW('Water Data'!G200)))</f>
        <v/>
      </c>
      <c r="CC206" s="292" t="str">
        <f ca="true">+IF(OFFSET('Water Data'!$G$28,0,10*ROW('Water Data'!G200))="","",OFFSET('Water Data'!$G$28,0,10*ROW('Water Data'!G200)))</f>
        <v/>
      </c>
      <c r="CD206" s="292" t="str">
        <f ca="true">+IF(OFFSET('Water Data'!$G$29,0,10*ROW('Water Data'!G200))="","",OFFSET('Water Data'!$G$29,0,10*ROW('Water Data'!G200)))</f>
        <v/>
      </c>
      <c r="CE206" s="292" t="str">
        <f ca="true">+IF(OFFSET('Water Data'!$H$27,0,10*ROW('Water Data'!H200))="","",OFFSET('Water Data'!$H$27,0,10*ROW('Water Data'!H200)))</f>
        <v/>
      </c>
      <c r="CF206" s="292" t="str">
        <f ca="true">+IF(OFFSET('Water Data'!$H$28,0,10*ROW('Water Data'!H200))="","",OFFSET('Water Data'!$H$28,0,10*ROW('Water Data'!H200)))</f>
        <v/>
      </c>
      <c r="CG206" s="292" t="str">
        <f ca="true">+IF(OFFSET('Water Data'!$H$29,0,10*ROW('Water Data'!H200))="","",OFFSET('Water Data'!$H$29,0,10*ROW('Water Data'!H200)))</f>
        <v/>
      </c>
      <c r="CH206" s="292" t="str">
        <f ca="true">+IF(OFFSET('Water Data'!$I$27,0,10*ROW('Water Data'!I200))="","",OFFSET('Water Data'!$I$27,0,10*ROW('Water Data'!I200)))</f>
        <v/>
      </c>
      <c r="CI206" s="292" t="str">
        <f ca="true">+IF(OFFSET('Water Data'!$I$28,0,10*ROW('Water Data'!I200))="","",OFFSET('Water Data'!$I$28,0,10*ROW('Water Data'!I200)))</f>
        <v/>
      </c>
      <c r="CJ206" s="292" t="str">
        <f ca="true">+IF(OFFSET('Water Data'!$I$29,0,10*ROW('Water Data'!I200))="","",OFFSET('Water Data'!$I$29,0,10*ROW('Water Data'!I200)))</f>
        <v/>
      </c>
      <c r="CK206" s="292" t="str">
        <f ca="true">+IF(OFFSET('Sanitation Data'!$D$28,0,10*ROW('Sanitation Data'!D200))="","",OFFSET('Sanitation Data'!$D$28,0,10*ROW('Sanitation Data'!D200)))</f>
        <v/>
      </c>
      <c r="CL206" s="292" t="str">
        <f ca="true">+IF(OFFSET('Sanitation Data'!$D$29,0,10*ROW('Sanitation Data'!D200))="","",OFFSET('Sanitation Data'!$D$29,0,10*ROW('Sanitation Data'!D200)))</f>
        <v/>
      </c>
      <c r="CM206" s="292" t="str">
        <f ca="true">+IF(OFFSET('Sanitation Data'!$D$30,0,10*ROW('Sanitation Data'!D200))="","",OFFSET('Sanitation Data'!$D$30,0,10*ROW('Sanitation Data'!D200)))</f>
        <v/>
      </c>
      <c r="CN206" s="292" t="str">
        <f ca="true">+IF(OFFSET('Sanitation Data'!$D$31,0,10*ROW('Sanitation Data'!D200))="","",OFFSET('Sanitation Data'!$D$31,0,10*ROW('Sanitation Data'!D200)))</f>
        <v/>
      </c>
      <c r="CO206" s="292" t="str">
        <f ca="true">+IF(OFFSET('Sanitation Data'!$D$32,0,10*ROW('Sanitation Data'!D200))="","",OFFSET('Sanitation Data'!$D$32,0,10*ROW('Sanitation Data'!D200)))</f>
        <v/>
      </c>
      <c r="CP206" s="292" t="str">
        <f ca="true">+IF(OFFSET('Sanitation Data'!$E$28,0,10*ROW('Sanitation Data'!E200))="","",OFFSET('Sanitation Data'!$E$28,0,10*ROW('Sanitation Data'!E200)))</f>
        <v/>
      </c>
      <c r="CQ206" s="292" t="str">
        <f ca="true">+IF(OFFSET('Sanitation Data'!$E$29,0,10*ROW('Sanitation Data'!E200))="","",OFFSET('Sanitation Data'!$E$29,0,10*ROW('Sanitation Data'!E200)))</f>
        <v/>
      </c>
      <c r="CR206" s="292" t="str">
        <f ca="true">+IF(OFFSET('Sanitation Data'!$E$30,0,10*ROW('Sanitation Data'!E200))="","",OFFSET('Sanitation Data'!$E$30,0,10*ROW('Sanitation Data'!E200)))</f>
        <v/>
      </c>
      <c r="CS206" s="292" t="str">
        <f ca="true">+IF(OFFSET('Sanitation Data'!$E$31,0,10*ROW('Sanitation Data'!E200))="","",OFFSET('Sanitation Data'!$E$31,0,10*ROW('Sanitation Data'!E200)))</f>
        <v/>
      </c>
      <c r="CT206" s="292" t="str">
        <f ca="true">+IF(OFFSET('Sanitation Data'!$E$32,0,10*ROW('Sanitation Data'!E200))="","",OFFSET('Sanitation Data'!$E$32,0,10*ROW('Sanitation Data'!E200)))</f>
        <v/>
      </c>
      <c r="CU206" s="292" t="str">
        <f ca="true">+IF(OFFSET('Sanitation Data'!$F$28,0,10*ROW('Sanitation Data'!F200))="","",OFFSET('Sanitation Data'!$F$28,0,10*ROW('Sanitation Data'!F200)))</f>
        <v/>
      </c>
      <c r="CV206" s="292" t="str">
        <f ca="true">+IF(OFFSET('Sanitation Data'!$F$29,0,10*ROW('Sanitation Data'!F200))="","",OFFSET('Sanitation Data'!$F$29,0,10*ROW('Sanitation Data'!F200)))</f>
        <v/>
      </c>
      <c r="CW206" s="292" t="str">
        <f ca="true">+IF(OFFSET('Sanitation Data'!$F$30,0,10*ROW('Sanitation Data'!F200))="","",OFFSET('Sanitation Data'!$F$30,0,10*ROW('Sanitation Data'!F200)))</f>
        <v/>
      </c>
      <c r="CX206" s="292" t="str">
        <f ca="true">+IF(OFFSET('Sanitation Data'!$F$31,0,10*ROW('Sanitation Data'!F200))="","",OFFSET('Sanitation Data'!$F$31,0,10*ROW('Sanitation Data'!F200)))</f>
        <v/>
      </c>
      <c r="CY206" s="292" t="str">
        <f ca="true">+IF(OFFSET('Sanitation Data'!$F$32,0,10*ROW('Sanitation Data'!F200))="","",OFFSET('Sanitation Data'!$F$32,0,10*ROW('Sanitation Data'!F200)))</f>
        <v/>
      </c>
      <c r="CZ206" s="292" t="str">
        <f ca="true">+IF(OFFSET('Sanitation Data'!$G$28,0,10*ROW('Sanitation Data'!G200))="","",OFFSET('Sanitation Data'!$G$28,0,10*ROW('Sanitation Data'!G200)))</f>
        <v/>
      </c>
      <c r="DA206" s="292" t="str">
        <f ca="true">+IF(OFFSET('Sanitation Data'!$G$29,0,10*ROW('Sanitation Data'!G200))="","",OFFSET('Sanitation Data'!$G$29,0,10*ROW('Sanitation Data'!G200)))</f>
        <v/>
      </c>
      <c r="DB206" s="292" t="str">
        <f ca="true">+IF(OFFSET('Sanitation Data'!$G$30,0,10*ROW('Sanitation Data'!G200))="","",OFFSET('Sanitation Data'!$G$30,0,10*ROW('Sanitation Data'!G200)))</f>
        <v/>
      </c>
      <c r="DC206" s="292" t="str">
        <f ca="true">+IF(OFFSET('Sanitation Data'!$G$31,0,10*ROW('Sanitation Data'!G200))="","",OFFSET('Sanitation Data'!$G$31,0,10*ROW('Sanitation Data'!G200)))</f>
        <v/>
      </c>
      <c r="DD206" s="292" t="str">
        <f ca="true">+IF(OFFSET('Sanitation Data'!$G$32,0,10*ROW('Sanitation Data'!G200))="","",OFFSET('Sanitation Data'!$G$32,0,10*ROW('Sanitation Data'!G200)))</f>
        <v/>
      </c>
      <c r="DE206" s="292" t="str">
        <f ca="true">+IF(OFFSET('Sanitation Data'!$H$28,0,10*ROW('Sanitation Data'!H200))="","",OFFSET('Sanitation Data'!$H$28,0,10*ROW('Sanitation Data'!H200)))</f>
        <v/>
      </c>
      <c r="DF206" s="292" t="str">
        <f ca="true">+IF(OFFSET('Sanitation Data'!$H$29,0,10*ROW('Sanitation Data'!H200))="","",OFFSET('Sanitation Data'!$H$29,0,10*ROW('Sanitation Data'!H200)))</f>
        <v/>
      </c>
      <c r="DG206" s="292" t="str">
        <f ca="true">+IF(OFFSET('Sanitation Data'!$H$30,0,10*ROW('Sanitation Data'!H200))="","",OFFSET('Sanitation Data'!$H$30,0,10*ROW('Sanitation Data'!H200)))</f>
        <v/>
      </c>
      <c r="DH206" s="292" t="str">
        <f ca="true">+IF(OFFSET('Sanitation Data'!$H$31,0,10*ROW('Sanitation Data'!H200))="","",OFFSET('Sanitation Data'!$H$31,0,10*ROW('Sanitation Data'!H200)))</f>
        <v/>
      </c>
      <c r="DI206" s="292" t="str">
        <f ca="true">+IF(OFFSET('Sanitation Data'!$H$32,0,10*ROW('Sanitation Data'!H200))="","",OFFSET('Sanitation Data'!$H$32,0,10*ROW('Sanitation Data'!H200)))</f>
        <v/>
      </c>
      <c r="DJ206" s="292" t="str">
        <f ca="true">+IF(OFFSET('Sanitation Data'!$I$28,0,10*ROW('Sanitation Data'!I200))="","",OFFSET('Sanitation Data'!$I$28,0,10*ROW('Sanitation Data'!I200)))</f>
        <v/>
      </c>
      <c r="DK206" s="292" t="str">
        <f ca="true">+IF(OFFSET('Sanitation Data'!$I$29,0,10*ROW('Sanitation Data'!I200))="","",OFFSET('Sanitation Data'!$I$29,0,10*ROW('Sanitation Data'!I200)))</f>
        <v/>
      </c>
      <c r="DL206" s="292" t="str">
        <f ca="true">+IF(OFFSET('Sanitation Data'!$I$30,0,10*ROW('Sanitation Data'!I200))="","",OFFSET('Sanitation Data'!$I$30,0,10*ROW('Sanitation Data'!I200)))</f>
        <v/>
      </c>
      <c r="DM206" s="292" t="str">
        <f ca="true">+IF(OFFSET('Sanitation Data'!$I$31,0,10*ROW('Sanitation Data'!I200))="","",OFFSET('Sanitation Data'!$I$31,0,10*ROW('Sanitation Data'!I200)))</f>
        <v/>
      </c>
      <c r="DN206" s="292" t="str">
        <f ca="true">+IF(OFFSET('Sanitation Data'!$I$32,0,10*ROW('Sanitation Data'!I200))="","",OFFSET('Sanitation Data'!$I$32,0,10*ROW('Sanitation Data'!I200)))</f>
        <v/>
      </c>
      <c r="DO206" s="292" t="str">
        <f ca="true">+IF(OFFSET('Hygiene Data'!$D$11,0,10*ROW('Hygiene Data'!D200))="","",OFFSET('Hygiene Data'!$D$11,0,10*ROW('Hygiene Data'!D200)))</f>
        <v/>
      </c>
      <c r="DP206" s="292" t="str">
        <f ca="true">+IF(OFFSET('Hygiene Data'!$D$12,0,10*ROW('Hygiene Data'!D200))="","",OFFSET('Hygiene Data'!$D$12,0,10*ROW('Hygiene Data'!D200)))</f>
        <v/>
      </c>
      <c r="DQ206" s="292" t="str">
        <f ca="true">+IF(OFFSET('Hygiene Data'!$D$13,0,10*ROW('Hygiene Data'!D200))="","",OFFSET('Hygiene Data'!$D$13,0,10*ROW('Hygiene Data'!D200)))</f>
        <v/>
      </c>
      <c r="DR206" s="292" t="str">
        <f ca="true">+IF(OFFSET('Hygiene Data'!$E$11,0,10*ROW('Hygiene Data'!E200))="","",OFFSET('Hygiene Data'!$E$11,0,10*ROW('Hygiene Data'!E200)))</f>
        <v/>
      </c>
      <c r="DS206" s="292" t="str">
        <f ca="true">+IF(OFFSET('Hygiene Data'!$E$12,0,10*ROW('Hygiene Data'!E200))="","",OFFSET('Hygiene Data'!$E$12,0,10*ROW('Hygiene Data'!E200)))</f>
        <v/>
      </c>
      <c r="DT206" s="292" t="str">
        <f ca="true">+IF(OFFSET('Hygiene Data'!$E$13,0,10*ROW('Hygiene Data'!E200))="","",OFFSET('Hygiene Data'!$E$13,0,10*ROW('Hygiene Data'!E200)))</f>
        <v/>
      </c>
      <c r="DU206" s="292" t="str">
        <f ca="true">+IF(OFFSET('Hygiene Data'!$F$11,0,10*ROW('Hygiene Data'!F200))="","",OFFSET('Hygiene Data'!$F$11,0,10*ROW('Hygiene Data'!F200)))</f>
        <v/>
      </c>
      <c r="DV206" s="292" t="str">
        <f ca="true">+IF(OFFSET('Hygiene Data'!$F$12,0,10*ROW('Hygiene Data'!F200))="","",OFFSET('Hygiene Data'!$F$12,0,10*ROW('Hygiene Data'!F200)))</f>
        <v/>
      </c>
      <c r="DW206" s="292" t="str">
        <f ca="true">+IF(OFFSET('Hygiene Data'!$F$13,0,10*ROW('Hygiene Data'!F200))="","",OFFSET('Hygiene Data'!$F$13,0,10*ROW('Hygiene Data'!F200)))</f>
        <v/>
      </c>
      <c r="DX206" s="292" t="str">
        <f ca="true">+IF(OFFSET('Hygiene Data'!$G$11,0,10*ROW('Hygiene Data'!G200))="","",OFFSET('Hygiene Data'!$G$11,0,10*ROW('Hygiene Data'!G200)))</f>
        <v/>
      </c>
      <c r="DY206" s="292" t="str">
        <f ca="true">+IF(OFFSET('Hygiene Data'!$G$12,0,10*ROW('Hygiene Data'!G200))="","",OFFSET('Hygiene Data'!$G$12,0,10*ROW('Hygiene Data'!G200)))</f>
        <v/>
      </c>
      <c r="DZ206" s="292" t="str">
        <f ca="true">+IF(OFFSET('Hygiene Data'!$G$13,0,10*ROW('Hygiene Data'!G200))="","",OFFSET('Hygiene Data'!$G$13,0,10*ROW('Hygiene Data'!G200)))</f>
        <v/>
      </c>
      <c r="EA206" s="292" t="str">
        <f ca="true">+IF(OFFSET('Hygiene Data'!$H$11,0,10*ROW('Hygiene Data'!H200))="","",OFFSET('Hygiene Data'!$H$11,0,10*ROW('Hygiene Data'!H200)))</f>
        <v/>
      </c>
      <c r="EB206" s="292" t="str">
        <f ca="true">+IF(OFFSET('Hygiene Data'!$H$12,0,10*ROW('Hygiene Data'!H200))="","",OFFSET('Hygiene Data'!$H$12,0,10*ROW('Hygiene Data'!H200)))</f>
        <v/>
      </c>
      <c r="EC206" s="292" t="str">
        <f ca="true">+IF(OFFSET('Hygiene Data'!$H$13,0,10*ROW('Hygiene Data'!H200))="","",OFFSET('Hygiene Data'!$H$13,0,10*ROW('Hygiene Data'!H200)))</f>
        <v/>
      </c>
      <c r="ED206" s="292" t="str">
        <f ca="true">+IF(OFFSET('Hygiene Data'!$I$11,0,10*ROW('Hygiene Data'!I200))="","",OFFSET('Hygiene Data'!$I$11,0,10*ROW('Hygiene Data'!I200)))</f>
        <v/>
      </c>
      <c r="EE206" s="292" t="str">
        <f ca="true">+IF(OFFSET('Hygiene Data'!$I$12,0,10*ROW('Hygiene Data'!I200))="","",OFFSET('Hygiene Data'!$I$12,0,10*ROW('Hygiene Data'!I200)))</f>
        <v/>
      </c>
      <c r="EF206" s="29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8"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2"/>
      <c r="BS207" s="292" t="str">
        <f ca="true">+IF(OFFSET('Water Data'!$D$27,0,10*ROW('Water Data'!D201))="","",OFFSET('Water Data'!$D$27,0,10*ROW('Water Data'!D201)))</f>
        <v/>
      </c>
      <c r="BT207" s="292" t="str">
        <f ca="true">+IF(OFFSET('Water Data'!$D$28,0,10*ROW('Water Data'!D201))="","",OFFSET('Water Data'!$D$28,0,10*ROW('Water Data'!D201)))</f>
        <v/>
      </c>
      <c r="BU207" s="292" t="str">
        <f ca="true">+IF(OFFSET('Water Data'!$D$29,0,10*ROW('Water Data'!D201))="","",OFFSET('Water Data'!$D$29,0,10*ROW('Water Data'!D201)))</f>
        <v/>
      </c>
      <c r="BV207" s="292" t="str">
        <f ca="true">+IF(OFFSET('Water Data'!$E$27,0,10*ROW('Water Data'!E201))="","",OFFSET('Water Data'!$E$27,0,10*ROW('Water Data'!E201)))</f>
        <v/>
      </c>
      <c r="BW207" s="292" t="str">
        <f ca="true">+IF(OFFSET('Water Data'!$E$28,0,10*ROW('Water Data'!E201))="","",OFFSET('Water Data'!$E$28,0,10*ROW('Water Data'!E201)))</f>
        <v/>
      </c>
      <c r="BX207" s="292" t="str">
        <f ca="true">+IF(OFFSET('Water Data'!$E$29,0,10*ROW('Water Data'!E201))="","",OFFSET('Water Data'!$E$29,0,10*ROW('Water Data'!E201)))</f>
        <v/>
      </c>
      <c r="BY207" s="292" t="str">
        <f ca="true">+IF(OFFSET('Water Data'!$F$27,0,10*ROW('Water Data'!F201))="","",OFFSET('Water Data'!$F$27,0,10*ROW('Water Data'!F201)))</f>
        <v/>
      </c>
      <c r="BZ207" s="292" t="str">
        <f ca="true">+IF(OFFSET('Water Data'!$F$28,0,10*ROW('Water Data'!F201))="","",OFFSET('Water Data'!$F$28,0,10*ROW('Water Data'!F201)))</f>
        <v/>
      </c>
      <c r="CA207" s="292" t="str">
        <f ca="true">+IF(OFFSET('Water Data'!$F$29,0,10*ROW('Water Data'!F201))="","",OFFSET('Water Data'!$F$29,0,10*ROW('Water Data'!F201)))</f>
        <v/>
      </c>
      <c r="CB207" s="292" t="str">
        <f ca="true">+IF(OFFSET('Water Data'!$G$27,0,10*ROW('Water Data'!G201))="","",OFFSET('Water Data'!$G$27,0,10*ROW('Water Data'!G201)))</f>
        <v/>
      </c>
      <c r="CC207" s="292" t="str">
        <f ca="true">+IF(OFFSET('Water Data'!$G$28,0,10*ROW('Water Data'!G201))="","",OFFSET('Water Data'!$G$28,0,10*ROW('Water Data'!G201)))</f>
        <v/>
      </c>
      <c r="CD207" s="292" t="str">
        <f ca="true">+IF(OFFSET('Water Data'!$G$29,0,10*ROW('Water Data'!G201))="","",OFFSET('Water Data'!$G$29,0,10*ROW('Water Data'!G201)))</f>
        <v/>
      </c>
      <c r="CE207" s="292" t="str">
        <f ca="true">+IF(OFFSET('Water Data'!$H$27,0,10*ROW('Water Data'!H201))="","",OFFSET('Water Data'!$H$27,0,10*ROW('Water Data'!H201)))</f>
        <v/>
      </c>
      <c r="CF207" s="292" t="str">
        <f ca="true">+IF(OFFSET('Water Data'!$H$28,0,10*ROW('Water Data'!H201))="","",OFFSET('Water Data'!$H$28,0,10*ROW('Water Data'!H201)))</f>
        <v/>
      </c>
      <c r="CG207" s="292" t="str">
        <f ca="true">+IF(OFFSET('Water Data'!$H$29,0,10*ROW('Water Data'!H201))="","",OFFSET('Water Data'!$H$29,0,10*ROW('Water Data'!H201)))</f>
        <v/>
      </c>
      <c r="CH207" s="292" t="str">
        <f ca="true">+IF(OFFSET('Water Data'!$I$27,0,10*ROW('Water Data'!I201))="","",OFFSET('Water Data'!$I$27,0,10*ROW('Water Data'!I201)))</f>
        <v/>
      </c>
      <c r="CI207" s="292" t="str">
        <f ca="true">+IF(OFFSET('Water Data'!$I$28,0,10*ROW('Water Data'!I201))="","",OFFSET('Water Data'!$I$28,0,10*ROW('Water Data'!I201)))</f>
        <v/>
      </c>
      <c r="CJ207" s="292" t="str">
        <f ca="true">+IF(OFFSET('Water Data'!$I$29,0,10*ROW('Water Data'!I201))="","",OFFSET('Water Data'!$I$29,0,10*ROW('Water Data'!I201)))</f>
        <v/>
      </c>
      <c r="CK207" s="292" t="str">
        <f ca="true">+IF(OFFSET('Sanitation Data'!$D$28,0,10*ROW('Sanitation Data'!D201))="","",OFFSET('Sanitation Data'!$D$28,0,10*ROW('Sanitation Data'!D201)))</f>
        <v/>
      </c>
      <c r="CL207" s="292" t="str">
        <f ca="true">+IF(OFFSET('Sanitation Data'!$D$29,0,10*ROW('Sanitation Data'!D201))="","",OFFSET('Sanitation Data'!$D$29,0,10*ROW('Sanitation Data'!D201)))</f>
        <v/>
      </c>
      <c r="CM207" s="292" t="str">
        <f ca="true">+IF(OFFSET('Sanitation Data'!$D$30,0,10*ROW('Sanitation Data'!D201))="","",OFFSET('Sanitation Data'!$D$30,0,10*ROW('Sanitation Data'!D201)))</f>
        <v/>
      </c>
      <c r="CN207" s="292" t="str">
        <f ca="true">+IF(OFFSET('Sanitation Data'!$D$31,0,10*ROW('Sanitation Data'!D201))="","",OFFSET('Sanitation Data'!$D$31,0,10*ROW('Sanitation Data'!D201)))</f>
        <v/>
      </c>
      <c r="CO207" s="292" t="str">
        <f ca="true">+IF(OFFSET('Sanitation Data'!$D$32,0,10*ROW('Sanitation Data'!D201))="","",OFFSET('Sanitation Data'!$D$32,0,10*ROW('Sanitation Data'!D201)))</f>
        <v/>
      </c>
      <c r="CP207" s="292" t="str">
        <f ca="true">+IF(OFFSET('Sanitation Data'!$E$28,0,10*ROW('Sanitation Data'!E201))="","",OFFSET('Sanitation Data'!$E$28,0,10*ROW('Sanitation Data'!E201)))</f>
        <v/>
      </c>
      <c r="CQ207" s="292" t="str">
        <f ca="true">+IF(OFFSET('Sanitation Data'!$E$29,0,10*ROW('Sanitation Data'!E201))="","",OFFSET('Sanitation Data'!$E$29,0,10*ROW('Sanitation Data'!E201)))</f>
        <v/>
      </c>
      <c r="CR207" s="292" t="str">
        <f ca="true">+IF(OFFSET('Sanitation Data'!$E$30,0,10*ROW('Sanitation Data'!E201))="","",OFFSET('Sanitation Data'!$E$30,0,10*ROW('Sanitation Data'!E201)))</f>
        <v/>
      </c>
      <c r="CS207" s="292" t="str">
        <f ca="true">+IF(OFFSET('Sanitation Data'!$E$31,0,10*ROW('Sanitation Data'!E201))="","",OFFSET('Sanitation Data'!$E$31,0,10*ROW('Sanitation Data'!E201)))</f>
        <v/>
      </c>
      <c r="CT207" s="292" t="str">
        <f ca="true">+IF(OFFSET('Sanitation Data'!$E$32,0,10*ROW('Sanitation Data'!E201))="","",OFFSET('Sanitation Data'!$E$32,0,10*ROW('Sanitation Data'!E201)))</f>
        <v/>
      </c>
      <c r="CU207" s="292" t="str">
        <f ca="true">+IF(OFFSET('Sanitation Data'!$F$28,0,10*ROW('Sanitation Data'!F201))="","",OFFSET('Sanitation Data'!$F$28,0,10*ROW('Sanitation Data'!F201)))</f>
        <v/>
      </c>
      <c r="CV207" s="292" t="str">
        <f ca="true">+IF(OFFSET('Sanitation Data'!$F$29,0,10*ROW('Sanitation Data'!F201))="","",OFFSET('Sanitation Data'!$F$29,0,10*ROW('Sanitation Data'!F201)))</f>
        <v/>
      </c>
      <c r="CW207" s="292" t="str">
        <f ca="true">+IF(OFFSET('Sanitation Data'!$F$30,0,10*ROW('Sanitation Data'!F201))="","",OFFSET('Sanitation Data'!$F$30,0,10*ROW('Sanitation Data'!F201)))</f>
        <v/>
      </c>
      <c r="CX207" s="292" t="str">
        <f ca="true">+IF(OFFSET('Sanitation Data'!$F$31,0,10*ROW('Sanitation Data'!F201))="","",OFFSET('Sanitation Data'!$F$31,0,10*ROW('Sanitation Data'!F201)))</f>
        <v/>
      </c>
      <c r="CY207" s="292" t="str">
        <f ca="true">+IF(OFFSET('Sanitation Data'!$F$32,0,10*ROW('Sanitation Data'!F201))="","",OFFSET('Sanitation Data'!$F$32,0,10*ROW('Sanitation Data'!F201)))</f>
        <v/>
      </c>
      <c r="CZ207" s="292" t="str">
        <f ca="true">+IF(OFFSET('Sanitation Data'!$G$28,0,10*ROW('Sanitation Data'!G201))="","",OFFSET('Sanitation Data'!$G$28,0,10*ROW('Sanitation Data'!G201)))</f>
        <v/>
      </c>
      <c r="DA207" s="292" t="str">
        <f ca="true">+IF(OFFSET('Sanitation Data'!$G$29,0,10*ROW('Sanitation Data'!G201))="","",OFFSET('Sanitation Data'!$G$29,0,10*ROW('Sanitation Data'!G201)))</f>
        <v/>
      </c>
      <c r="DB207" s="292" t="str">
        <f ca="true">+IF(OFFSET('Sanitation Data'!$G$30,0,10*ROW('Sanitation Data'!G201))="","",OFFSET('Sanitation Data'!$G$30,0,10*ROW('Sanitation Data'!G201)))</f>
        <v/>
      </c>
      <c r="DC207" s="292" t="str">
        <f ca="true">+IF(OFFSET('Sanitation Data'!$G$31,0,10*ROW('Sanitation Data'!G201))="","",OFFSET('Sanitation Data'!$G$31,0,10*ROW('Sanitation Data'!G201)))</f>
        <v/>
      </c>
      <c r="DD207" s="292" t="str">
        <f ca="true">+IF(OFFSET('Sanitation Data'!$G$32,0,10*ROW('Sanitation Data'!G201))="","",OFFSET('Sanitation Data'!$G$32,0,10*ROW('Sanitation Data'!G201)))</f>
        <v/>
      </c>
      <c r="DE207" s="292" t="str">
        <f ca="true">+IF(OFFSET('Sanitation Data'!$H$28,0,10*ROW('Sanitation Data'!H201))="","",OFFSET('Sanitation Data'!$H$28,0,10*ROW('Sanitation Data'!H201)))</f>
        <v/>
      </c>
      <c r="DF207" s="292" t="str">
        <f ca="true">+IF(OFFSET('Sanitation Data'!$H$29,0,10*ROW('Sanitation Data'!H201))="","",OFFSET('Sanitation Data'!$H$29,0,10*ROW('Sanitation Data'!H201)))</f>
        <v/>
      </c>
      <c r="DG207" s="292" t="str">
        <f ca="true">+IF(OFFSET('Sanitation Data'!$H$30,0,10*ROW('Sanitation Data'!H201))="","",OFFSET('Sanitation Data'!$H$30,0,10*ROW('Sanitation Data'!H201)))</f>
        <v/>
      </c>
      <c r="DH207" s="292" t="str">
        <f ca="true">+IF(OFFSET('Sanitation Data'!$H$31,0,10*ROW('Sanitation Data'!H201))="","",OFFSET('Sanitation Data'!$H$31,0,10*ROW('Sanitation Data'!H201)))</f>
        <v/>
      </c>
      <c r="DI207" s="292" t="str">
        <f ca="true">+IF(OFFSET('Sanitation Data'!$H$32,0,10*ROW('Sanitation Data'!H201))="","",OFFSET('Sanitation Data'!$H$32,0,10*ROW('Sanitation Data'!H201)))</f>
        <v/>
      </c>
      <c r="DJ207" s="292" t="str">
        <f ca="true">+IF(OFFSET('Sanitation Data'!$I$28,0,10*ROW('Sanitation Data'!I201))="","",OFFSET('Sanitation Data'!$I$28,0,10*ROW('Sanitation Data'!I201)))</f>
        <v/>
      </c>
      <c r="DK207" s="292" t="str">
        <f ca="true">+IF(OFFSET('Sanitation Data'!$I$29,0,10*ROW('Sanitation Data'!I201))="","",OFFSET('Sanitation Data'!$I$29,0,10*ROW('Sanitation Data'!I201)))</f>
        <v/>
      </c>
      <c r="DL207" s="292" t="str">
        <f ca="true">+IF(OFFSET('Sanitation Data'!$I$30,0,10*ROW('Sanitation Data'!I201))="","",OFFSET('Sanitation Data'!$I$30,0,10*ROW('Sanitation Data'!I201)))</f>
        <v/>
      </c>
      <c r="DM207" s="292" t="str">
        <f ca="true">+IF(OFFSET('Sanitation Data'!$I$31,0,10*ROW('Sanitation Data'!I201))="","",OFFSET('Sanitation Data'!$I$31,0,10*ROW('Sanitation Data'!I201)))</f>
        <v/>
      </c>
      <c r="DN207" s="292" t="str">
        <f ca="true">+IF(OFFSET('Sanitation Data'!$I$32,0,10*ROW('Sanitation Data'!I201))="","",OFFSET('Sanitation Data'!$I$32,0,10*ROW('Sanitation Data'!I201)))</f>
        <v/>
      </c>
      <c r="DO207" s="292" t="str">
        <f ca="true">+IF(OFFSET('Hygiene Data'!$D$11,0,10*ROW('Hygiene Data'!D201))="","",OFFSET('Hygiene Data'!$D$11,0,10*ROW('Hygiene Data'!D201)))</f>
        <v/>
      </c>
      <c r="DP207" s="292" t="str">
        <f ca="true">+IF(OFFSET('Hygiene Data'!$D$12,0,10*ROW('Hygiene Data'!D201))="","",OFFSET('Hygiene Data'!$D$12,0,10*ROW('Hygiene Data'!D201)))</f>
        <v/>
      </c>
      <c r="DQ207" s="292" t="str">
        <f ca="true">+IF(OFFSET('Hygiene Data'!$D$13,0,10*ROW('Hygiene Data'!D201))="","",OFFSET('Hygiene Data'!$D$13,0,10*ROW('Hygiene Data'!D201)))</f>
        <v/>
      </c>
      <c r="DR207" s="292" t="str">
        <f ca="true">+IF(OFFSET('Hygiene Data'!$E$11,0,10*ROW('Hygiene Data'!E201))="","",OFFSET('Hygiene Data'!$E$11,0,10*ROW('Hygiene Data'!E201)))</f>
        <v/>
      </c>
      <c r="DS207" s="292" t="str">
        <f ca="true">+IF(OFFSET('Hygiene Data'!$E$12,0,10*ROW('Hygiene Data'!E201))="","",OFFSET('Hygiene Data'!$E$12,0,10*ROW('Hygiene Data'!E201)))</f>
        <v/>
      </c>
      <c r="DT207" s="292" t="str">
        <f ca="true">+IF(OFFSET('Hygiene Data'!$E$13,0,10*ROW('Hygiene Data'!E201))="","",OFFSET('Hygiene Data'!$E$13,0,10*ROW('Hygiene Data'!E201)))</f>
        <v/>
      </c>
      <c r="DU207" s="292" t="str">
        <f ca="true">+IF(OFFSET('Hygiene Data'!$F$11,0,10*ROW('Hygiene Data'!F201))="","",OFFSET('Hygiene Data'!$F$11,0,10*ROW('Hygiene Data'!F201)))</f>
        <v/>
      </c>
      <c r="DV207" s="292" t="str">
        <f ca="true">+IF(OFFSET('Hygiene Data'!$F$12,0,10*ROW('Hygiene Data'!F201))="","",OFFSET('Hygiene Data'!$F$12,0,10*ROW('Hygiene Data'!F201)))</f>
        <v/>
      </c>
      <c r="DW207" s="292" t="str">
        <f ca="true">+IF(OFFSET('Hygiene Data'!$F$13,0,10*ROW('Hygiene Data'!F201))="","",OFFSET('Hygiene Data'!$F$13,0,10*ROW('Hygiene Data'!F201)))</f>
        <v/>
      </c>
      <c r="DX207" s="292" t="str">
        <f ca="true">+IF(OFFSET('Hygiene Data'!$G$11,0,10*ROW('Hygiene Data'!G201))="","",OFFSET('Hygiene Data'!$G$11,0,10*ROW('Hygiene Data'!G201)))</f>
        <v/>
      </c>
      <c r="DY207" s="292" t="str">
        <f ca="true">+IF(OFFSET('Hygiene Data'!$G$12,0,10*ROW('Hygiene Data'!G201))="","",OFFSET('Hygiene Data'!$G$12,0,10*ROW('Hygiene Data'!G201)))</f>
        <v/>
      </c>
      <c r="DZ207" s="292" t="str">
        <f ca="true">+IF(OFFSET('Hygiene Data'!$G$13,0,10*ROW('Hygiene Data'!G201))="","",OFFSET('Hygiene Data'!$G$13,0,10*ROW('Hygiene Data'!G201)))</f>
        <v/>
      </c>
      <c r="EA207" s="292" t="str">
        <f ca="true">+IF(OFFSET('Hygiene Data'!$H$11,0,10*ROW('Hygiene Data'!H201))="","",OFFSET('Hygiene Data'!$H$11,0,10*ROW('Hygiene Data'!H201)))</f>
        <v/>
      </c>
      <c r="EB207" s="292" t="str">
        <f ca="true">+IF(OFFSET('Hygiene Data'!$H$12,0,10*ROW('Hygiene Data'!H201))="","",OFFSET('Hygiene Data'!$H$12,0,10*ROW('Hygiene Data'!H201)))</f>
        <v/>
      </c>
      <c r="EC207" s="292" t="str">
        <f ca="true">+IF(OFFSET('Hygiene Data'!$H$13,0,10*ROW('Hygiene Data'!H201))="","",OFFSET('Hygiene Data'!$H$13,0,10*ROW('Hygiene Data'!H201)))</f>
        <v/>
      </c>
      <c r="ED207" s="292" t="str">
        <f ca="true">+IF(OFFSET('Hygiene Data'!$I$11,0,10*ROW('Hygiene Data'!I201))="","",OFFSET('Hygiene Data'!$I$11,0,10*ROW('Hygiene Data'!I201)))</f>
        <v/>
      </c>
      <c r="EE207" s="292" t="str">
        <f ca="true">+IF(OFFSET('Hygiene Data'!$I$12,0,10*ROW('Hygiene Data'!I201))="","",OFFSET('Hygiene Data'!$I$12,0,10*ROW('Hygiene Data'!I201)))</f>
        <v/>
      </c>
      <c r="EF207" s="29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J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28" customFormat="true" ht="30" customHeight="true" x14ac:dyDescent="0.25">
      <c r="B1" s="342" t="s">
        <v>28</v>
      </c>
      <c r="C1" s="393" t="s">
        <v>246</v>
      </c>
      <c r="D1" s="337" t="s">
        <v>156</v>
      </c>
      <c r="E1" s="337"/>
      <c r="F1" s="337"/>
      <c r="G1" s="337"/>
      <c r="H1" s="337"/>
      <c r="I1" s="338"/>
      <c r="J1" s="329"/>
      <c r="K1" s="329"/>
      <c r="L1" s="342" t="s">
        <v>28</v>
      </c>
      <c r="M1" s="393" t="s">
        <v>247</v>
      </c>
      <c r="N1" s="337" t="str">
        <f>D1</f>
        <v>United Republic of Tanzania</v>
      </c>
      <c r="O1" s="337"/>
      <c r="P1" s="337"/>
      <c r="Q1" s="337"/>
      <c r="R1" s="337"/>
      <c r="S1" s="338"/>
      <c r="T1" s="329"/>
      <c r="U1" s="329"/>
      <c r="V1" s="342" t="s">
        <v>28</v>
      </c>
      <c r="W1" s="393" t="s">
        <v>248</v>
      </c>
      <c r="X1" s="337" t="str">
        <f>N1</f>
        <v>United Republic of Tanzania</v>
      </c>
      <c r="Y1" s="337"/>
      <c r="Z1" s="337"/>
      <c r="AA1" s="337"/>
      <c r="AB1" s="337"/>
      <c r="AC1" s="338"/>
      <c r="AD1" s="329"/>
      <c r="AE1" s="329"/>
      <c r="AF1" s="342" t="s">
        <v>28</v>
      </c>
      <c r="AG1" s="393" t="s">
        <v>249</v>
      </c>
      <c r="AH1" s="337" t="str">
        <f>X1</f>
        <v>United Republic of Tanzania</v>
      </c>
      <c r="AI1" s="337"/>
      <c r="AJ1" s="337"/>
      <c r="AK1" s="337"/>
      <c r="AL1" s="337"/>
      <c r="AM1" s="338"/>
      <c r="AN1" s="329"/>
      <c r="AO1" s="329"/>
      <c r="AP1" s="342" t="s">
        <v>28</v>
      </c>
      <c r="AQ1" s="393" t="s">
        <v>250</v>
      </c>
      <c r="AR1" s="337" t="str">
        <f>AH1</f>
        <v>United Republic of Tanzania</v>
      </c>
      <c r="AS1" s="337"/>
      <c r="AT1" s="337"/>
      <c r="AU1" s="337"/>
      <c r="AV1" s="337"/>
      <c r="AW1" s="338"/>
      <c r="AX1" s="329"/>
      <c r="AY1" s="329"/>
      <c r="AZ1" s="342" t="s">
        <v>28</v>
      </c>
      <c r="BA1" s="393" t="s">
        <v>251</v>
      </c>
      <c r="BB1" s="337" t="str">
        <f>AR1</f>
        <v>United Republic of Tanzania</v>
      </c>
      <c r="BC1" s="337"/>
      <c r="BD1" s="337"/>
      <c r="BE1" s="337"/>
      <c r="BF1" s="337"/>
      <c r="BG1" s="338"/>
      <c r="BH1" s="329"/>
      <c r="BI1" s="329"/>
      <c r="BJ1" s="342" t="s">
        <v>28</v>
      </c>
      <c r="BK1" s="393">
        <v>2018</v>
      </c>
      <c r="BL1" s="337" t="s">
        <v>156</v>
      </c>
      <c r="BM1" s="337"/>
      <c r="BN1" s="337"/>
      <c r="BO1" s="337"/>
      <c r="BP1" s="337"/>
      <c r="BQ1" s="338"/>
      <c r="BR1" s="329"/>
      <c r="BS1" s="329"/>
    </row>
    <row xmlns:x14ac="http://schemas.microsoft.com/office/spreadsheetml/2009/9/ac" r="2" s="328" customFormat="true" ht="30" customHeight="true" x14ac:dyDescent="0.25">
      <c r="A2" s="577" t="s">
        <v>336</v>
      </c>
      <c r="B2" s="339" t="s">
        <v>240</v>
      </c>
      <c r="C2" s="258" t="s">
        <v>168</v>
      </c>
      <c r="D2" s="258" t="s">
        <v>143</v>
      </c>
      <c r="E2" s="340"/>
      <c r="F2" s="340"/>
      <c r="G2" s="340"/>
      <c r="H2" s="340"/>
      <c r="I2" s="341"/>
      <c r="J2" s="329" t="s">
        <v>252</v>
      </c>
      <c r="K2" s="329"/>
      <c r="L2" s="339" t="s">
        <v>241</v>
      </c>
      <c r="M2" s="258" t="s">
        <v>168</v>
      </c>
      <c r="N2" s="258" t="s">
        <v>143</v>
      </c>
      <c r="O2" s="340"/>
      <c r="P2" s="340"/>
      <c r="Q2" s="340"/>
      <c r="R2" s="340"/>
      <c r="S2" s="341"/>
      <c r="T2" s="329" t="s">
        <v>252</v>
      </c>
      <c r="U2" s="329"/>
      <c r="V2" s="339" t="s">
        <v>242</v>
      </c>
      <c r="W2" s="258" t="s">
        <v>168</v>
      </c>
      <c r="X2" s="258" t="s">
        <v>143</v>
      </c>
      <c r="Y2" s="340"/>
      <c r="Z2" s="340"/>
      <c r="AA2" s="340"/>
      <c r="AB2" s="340"/>
      <c r="AC2" s="341"/>
      <c r="AD2" s="329" t="s">
        <v>252</v>
      </c>
      <c r="AE2" s="329"/>
      <c r="AF2" s="339" t="s">
        <v>243</v>
      </c>
      <c r="AG2" s="258" t="s">
        <v>145</v>
      </c>
      <c r="AH2" s="258" t="s">
        <v>144</v>
      </c>
      <c r="AI2" s="340"/>
      <c r="AJ2" s="340"/>
      <c r="AK2" s="340"/>
      <c r="AL2" s="340"/>
      <c r="AM2" s="341"/>
      <c r="AN2" s="329" t="s">
        <v>252</v>
      </c>
      <c r="AO2" s="329"/>
      <c r="AP2" s="339" t="s">
        <v>244</v>
      </c>
      <c r="AQ2" s="258" t="s">
        <v>168</v>
      </c>
      <c r="AR2" s="258" t="s">
        <v>143</v>
      </c>
      <c r="AS2" s="340"/>
      <c r="AT2" s="340"/>
      <c r="AU2" s="340"/>
      <c r="AV2" s="340"/>
      <c r="AW2" s="341"/>
      <c r="AX2" s="329" t="s">
        <v>252</v>
      </c>
      <c r="AY2" s="329"/>
      <c r="AZ2" s="339" t="s">
        <v>245</v>
      </c>
      <c r="BA2" s="258" t="s">
        <v>145</v>
      </c>
      <c r="BB2" s="258" t="s">
        <v>221</v>
      </c>
      <c r="BC2" s="340"/>
      <c r="BD2" s="340"/>
      <c r="BE2" s="340"/>
      <c r="BF2" s="340"/>
      <c r="BG2" s="341"/>
      <c r="BH2" s="329" t="s">
        <v>252</v>
      </c>
      <c r="BI2" s="329"/>
      <c r="BJ2" s="339" t="s">
        <v>286</v>
      </c>
      <c r="BK2" s="258" t="s">
        <v>145</v>
      </c>
      <c r="BL2" s="258" t="s">
        <v>287</v>
      </c>
      <c r="BM2" s="340"/>
      <c r="BN2" s="340"/>
      <c r="BO2" s="340"/>
      <c r="BP2" s="340"/>
      <c r="BQ2" s="341"/>
      <c r="BR2" s="329" t="s">
        <v>252</v>
      </c>
      <c r="BS2" s="329"/>
    </row>
    <row xmlns:x14ac="http://schemas.microsoft.com/office/spreadsheetml/2009/9/ac" r="3" s="266" customFormat="true" ht="18" customHeight="true" x14ac:dyDescent="0.25">
      <c r="A3" s="577"/>
      <c r="B3" s="259" t="s">
        <v>173</v>
      </c>
      <c r="C3" s="260" t="s">
        <v>54</v>
      </c>
      <c r="D3" s="261" t="s">
        <v>7</v>
      </c>
      <c r="E3" s="262" t="s">
        <v>1</v>
      </c>
      <c r="F3" s="262" t="s">
        <v>2</v>
      </c>
      <c r="G3" s="262" t="s">
        <v>16</v>
      </c>
      <c r="H3" s="262" t="s">
        <v>17</v>
      </c>
      <c r="I3" s="263" t="s">
        <v>18</v>
      </c>
      <c r="J3" s="264"/>
      <c r="K3" s="264"/>
      <c r="L3" s="259" t="s">
        <v>173</v>
      </c>
      <c r="M3" s="260" t="s">
        <v>54</v>
      </c>
      <c r="N3" s="261" t="s">
        <v>7</v>
      </c>
      <c r="O3" s="262" t="s">
        <v>1</v>
      </c>
      <c r="P3" s="262" t="s">
        <v>2</v>
      </c>
      <c r="Q3" s="262" t="s">
        <v>16</v>
      </c>
      <c r="R3" s="262" t="s">
        <v>17</v>
      </c>
      <c r="S3" s="263" t="s">
        <v>18</v>
      </c>
      <c r="T3" s="264"/>
      <c r="U3" s="264"/>
      <c r="V3" s="259" t="s">
        <v>173</v>
      </c>
      <c r="W3" s="260" t="s">
        <v>54</v>
      </c>
      <c r="X3" s="261" t="s">
        <v>7</v>
      </c>
      <c r="Y3" s="262" t="s">
        <v>1</v>
      </c>
      <c r="Z3" s="262" t="s">
        <v>2</v>
      </c>
      <c r="AA3" s="262" t="s">
        <v>16</v>
      </c>
      <c r="AB3" s="262" t="s">
        <v>17</v>
      </c>
      <c r="AC3" s="263" t="s">
        <v>18</v>
      </c>
      <c r="AD3" s="264"/>
      <c r="AE3" s="264"/>
      <c r="AF3" s="259" t="s">
        <v>173</v>
      </c>
      <c r="AG3" s="260" t="s">
        <v>54</v>
      </c>
      <c r="AH3" s="261" t="s">
        <v>7</v>
      </c>
      <c r="AI3" s="262" t="s">
        <v>1</v>
      </c>
      <c r="AJ3" s="262" t="s">
        <v>2</v>
      </c>
      <c r="AK3" s="262" t="s">
        <v>16</v>
      </c>
      <c r="AL3" s="262" t="s">
        <v>17</v>
      </c>
      <c r="AM3" s="263" t="s">
        <v>18</v>
      </c>
      <c r="AN3" s="264"/>
      <c r="AO3" s="264"/>
      <c r="AP3" s="259" t="s">
        <v>173</v>
      </c>
      <c r="AQ3" s="260" t="s">
        <v>54</v>
      </c>
      <c r="AR3" s="261" t="s">
        <v>7</v>
      </c>
      <c r="AS3" s="262" t="s">
        <v>1</v>
      </c>
      <c r="AT3" s="262" t="s">
        <v>2</v>
      </c>
      <c r="AU3" s="262" t="s">
        <v>16</v>
      </c>
      <c r="AV3" s="262" t="s">
        <v>17</v>
      </c>
      <c r="AW3" s="263" t="s">
        <v>18</v>
      </c>
      <c r="AX3" s="264"/>
      <c r="AY3" s="264"/>
      <c r="AZ3" s="259" t="s">
        <v>173</v>
      </c>
      <c r="BA3" s="260" t="s">
        <v>54</v>
      </c>
      <c r="BB3" s="261" t="s">
        <v>7</v>
      </c>
      <c r="BC3" s="262" t="s">
        <v>1</v>
      </c>
      <c r="BD3" s="262" t="s">
        <v>2</v>
      </c>
      <c r="BE3" s="262" t="s">
        <v>16</v>
      </c>
      <c r="BF3" s="262" t="s">
        <v>17</v>
      </c>
      <c r="BG3" s="263" t="s">
        <v>18</v>
      </c>
      <c r="BH3" s="264"/>
      <c r="BI3" s="264"/>
      <c r="BJ3" s="259" t="s">
        <v>173</v>
      </c>
      <c r="BK3" s="260" t="s">
        <v>54</v>
      </c>
      <c r="BL3" s="261" t="s">
        <v>7</v>
      </c>
      <c r="BM3" s="262" t="s">
        <v>1</v>
      </c>
      <c r="BN3" s="262" t="s">
        <v>2</v>
      </c>
      <c r="BO3" s="262" t="s">
        <v>16</v>
      </c>
      <c r="BP3" s="262" t="s">
        <v>17</v>
      </c>
      <c r="BQ3" s="263" t="s">
        <v>18</v>
      </c>
      <c r="BR3" s="264"/>
      <c r="BS3" s="264"/>
      <c r="BT3" s="265"/>
      <c r="CD3" s="265"/>
      <c r="CN3" s="265"/>
      <c r="CX3" s="265"/>
      <c r="DH3" s="265"/>
      <c r="DR3" s="265"/>
      <c r="EB3" s="265"/>
      <c r="EL3" s="265"/>
      <c r="EV3" s="265"/>
      <c r="FF3" s="265"/>
      <c r="FP3" s="265"/>
      <c r="FZ3" s="265"/>
      <c r="GJ3" s="265"/>
      <c r="GT3" s="265"/>
      <c r="HD3" s="265"/>
      <c r="HN3" s="265"/>
      <c r="HX3" s="265"/>
    </row>
    <row xmlns:x14ac="http://schemas.microsoft.com/office/spreadsheetml/2009/9/ac" r="4" s="4" customFormat="true" x14ac:dyDescent="0.25">
      <c r="A4" s="397" t="str">
        <f>IF(ISBLANK('Data Summary'!A6),"",'Data Summary'!A6)</f>
        <v>TZA_2010_UIS</v>
      </c>
      <c r="B4" s="123"/>
      <c r="C4" s="65" t="s">
        <v>24</v>
      </c>
      <c r="D4" s="9" t="str">
        <f t="shared" ref="D4:I4" si="0">IF(COUNTA(D13)=0,"",D13)</f>
        <v/>
      </c>
      <c r="E4" s="9" t="str">
        <f t="shared" si="0"/>
        <v/>
      </c>
      <c r="F4" s="9" t="str">
        <f t="shared" si="0"/>
        <v/>
      </c>
      <c r="G4" s="9" t="str">
        <f t="shared" si="0"/>
        <v/>
      </c>
      <c r="H4" s="9" t="str">
        <f t="shared" si="0"/>
        <v/>
      </c>
      <c r="I4" s="29" t="str">
        <f t="shared" si="0"/>
        <v/>
      </c>
      <c r="J4" s="24"/>
      <c r="K4" s="24"/>
      <c r="L4" s="123"/>
      <c r="M4" s="15" t="s">
        <v>24</v>
      </c>
      <c r="N4" s="9" t="str">
        <f t="shared" ref="N4:S4" si="1">IF(COUNTA(N13)=0,"",N13)</f>
        <v/>
      </c>
      <c r="O4" s="9" t="str">
        <f t="shared" si="1"/>
        <v/>
      </c>
      <c r="P4" s="9" t="str">
        <f t="shared" si="1"/>
        <v/>
      </c>
      <c r="Q4" s="9" t="str">
        <f t="shared" si="1"/>
        <v/>
      </c>
      <c r="R4" s="9" t="str">
        <f t="shared" si="1"/>
        <v/>
      </c>
      <c r="S4" s="29" t="str">
        <f t="shared" si="1"/>
        <v/>
      </c>
      <c r="T4" s="24"/>
      <c r="U4" s="24"/>
      <c r="V4" s="123"/>
      <c r="W4" s="15" t="s">
        <v>24</v>
      </c>
      <c r="X4" s="9" t="str">
        <f t="shared" ref="X4:AC4" si="2">IF(COUNTA(X13)=0,"",X13)</f>
        <v/>
      </c>
      <c r="Y4" s="9" t="str">
        <f t="shared" si="2"/>
        <v/>
      </c>
      <c r="Z4" s="9" t="str">
        <f t="shared" si="2"/>
        <v/>
      </c>
      <c r="AA4" s="9" t="str">
        <f t="shared" si="2"/>
        <v/>
      </c>
      <c r="AB4" s="9" t="str">
        <f t="shared" si="2"/>
        <v/>
      </c>
      <c r="AC4" s="29" t="str">
        <f t="shared" si="2"/>
        <v/>
      </c>
      <c r="AD4" s="24"/>
      <c r="AE4" s="24"/>
      <c r="AF4" s="123"/>
      <c r="AG4" s="15" t="s">
        <v>24</v>
      </c>
      <c r="AH4" s="9">
        <f>IF(COUNTA(AH13)=0,"",AH13)</f>
        <v>22.9</v>
      </c>
      <c r="AI4" s="9">
        <f t="shared" ref="AI4:AM4" si="3">IF(COUNTA(AI13)=0,"",AI13)</f>
        <v>10.199999999999999</v>
      </c>
      <c r="AJ4" s="9">
        <f t="shared" si="3"/>
        <v>25</v>
      </c>
      <c r="AK4" s="9" t="str">
        <f t="shared" si="3"/>
        <v/>
      </c>
      <c r="AL4" s="9">
        <f t="shared" si="3"/>
        <v>22.9</v>
      </c>
      <c r="AM4" s="29" t="str">
        <f t="shared" si="3"/>
        <v/>
      </c>
      <c r="AN4" s="24"/>
      <c r="AO4" s="24"/>
      <c r="AP4" s="123"/>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3"/>
      <c r="BA4" s="192" t="s">
        <v>24</v>
      </c>
      <c r="BB4" s="9" t="str">
        <f t="shared" ref="BB4:BG4" si="5">IF(COUNTA(BB13)=0,"",BB13)</f>
        <v/>
      </c>
      <c r="BC4" s="9" t="str">
        <f t="shared" si="5"/>
        <v/>
      </c>
      <c r="BD4" s="9">
        <f t="shared" si="5"/>
        <v>31.775700000000001</v>
      </c>
      <c r="BE4" s="9" t="str">
        <f t="shared" si="5"/>
        <v/>
      </c>
      <c r="BF4" s="9" t="str">
        <f t="shared" si="5"/>
        <v/>
      </c>
      <c r="BG4" s="29" t="str">
        <f t="shared" si="5"/>
        <v/>
      </c>
      <c r="BH4" s="24"/>
      <c r="BI4" s="24"/>
      <c r="BJ4" s="123"/>
      <c r="BK4" s="192" t="s">
        <v>24</v>
      </c>
      <c r="BL4" s="9">
        <f t="shared" ref="BL4:BQ4" si="6">IF(COUNTA(BL13)=0,"",BL13)</f>
        <v>14.216379999999999</v>
      </c>
      <c r="BM4" s="9">
        <f t="shared" si="6"/>
        <v>7.7329600000000003</v>
      </c>
      <c r="BN4" s="9">
        <f t="shared" si="6"/>
        <v>16.058389999999999</v>
      </c>
      <c r="BO4" s="9">
        <f t="shared" si="6"/>
        <v>18.115743618153662</v>
      </c>
      <c r="BP4" s="9">
        <f t="shared" si="6"/>
        <v>17.406628866863436</v>
      </c>
      <c r="BQ4" s="29">
        <f t="shared" si="6"/>
        <v>6.6167877049796973</v>
      </c>
      <c r="BR4" s="24"/>
      <c r="BS4" s="24"/>
      <c r="BT4" s="132"/>
      <c r="CD4" s="132"/>
      <c r="CN4" s="132"/>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97" t="str">
        <f ca="true">IF(ISBLANK('Data Summary'!A7),"",'Data Summary'!A7)</f>
        <v>TZA_2012_UIS</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3"/>
      <c r="M5" s="1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23"/>
      <c r="W5" s="1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3"/>
      <c r="AG5" s="15" t="s">
        <v>0</v>
      </c>
      <c r="AH5" s="9">
        <f>IF((COUNTA(AH14:AH25)=0)+(COUNTA(AH13)=0),"",100-AH13-SUMPRODUCT(AG14:AG25,AH14:AH25))</f>
        <v>14.29999999999999</v>
      </c>
      <c r="AI5" s="9">
        <f>IF((COUNTA(AI14:AI25)=0)+(COUNTA(AI13)=0),"",100-AI13-SUMPRODUCT(AG14:AG25,AI14:AI25))</f>
        <v>15.400000000000006</v>
      </c>
      <c r="AJ5" s="9">
        <f>IF((COUNTA(AJ14:AJ25)=0)+(COUNTA(AJ13)=0),"",100-AJ13-SUMPRODUCT(AG14:AG25,AJ14:AJ25))</f>
        <v>14.300000000000004</v>
      </c>
      <c r="AK5" s="9" t="str">
        <f>IF((COUNTA(AK14:AK25)=0)+(COUNTA(AK13)=0),"",100-AK13-SUMPRODUCT(AG14:AG25,AK14:AK25))</f>
        <v/>
      </c>
      <c r="AL5" s="9">
        <f>IF((COUNTA(AL14:AL25)=0)+(COUNTA(AL13)=0),"",100-AL13-SUMPRODUCT(AG14:AG25,AL14:AL25))</f>
        <v>14.29999999999999</v>
      </c>
      <c r="AM5" s="29" t="str">
        <f>IF((COUNTA(AM14:AM25)=0)+(COUNTA(AM13)=0),"",100-AM13-SUMPRODUCT(AG14:AG25,AM14:AM25))</f>
        <v/>
      </c>
      <c r="AN5" s="24"/>
      <c r="AO5" s="24"/>
      <c r="AP5" s="123"/>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3"/>
      <c r="BA5" s="192" t="s">
        <v>0</v>
      </c>
      <c r="BB5" s="9" t="str">
        <f>IF((COUNTA(BB14:BB25)=0)+(COUNTA(BB13)=0),"",100-BB13-SUMPRODUCT(BA14:BA25,BB14:BB25))</f>
        <v/>
      </c>
      <c r="BC5" s="9" t="str">
        <f>IF((COUNTA(BC14:BC25)=0)+(COUNTA(BC13)=0),"",100-BC13-SUMPRODUCT(BA14:BA25,BC14:BC25))</f>
        <v/>
      </c>
      <c r="BD5" s="9">
        <f>IF((COUNTA(BD14:BD25)=0)+(COUNTA(BD13)=0),"",100-BD13-SUMPRODUCT(BA14:BA25,BD14:BD25))</f>
        <v>22.429900000000004</v>
      </c>
      <c r="BE5" s="9" t="str">
        <f>IF((COUNTA(BE14:BE25)=0)+(COUNTA(BE13)=0),"",100-BE13-SUMPRODUCT(BA14:BA25,BE14:BE25))</f>
        <v/>
      </c>
      <c r="BF5" s="9" t="str">
        <f>IF((COUNTA(BF14:BF25)=0)+(COUNTA(BF13)=0),"",100-BF13-SUMPRODUCT(BA14:BA25,BF14:BF25))</f>
        <v/>
      </c>
      <c r="BG5" s="29" t="str">
        <f>IF((COUNTA(BG14:BG25)=0)+(COUNTA(BG13)=0),"",100-BG13-SUMPRODUCT(BA14:BA25,BG14:BG25))</f>
        <v/>
      </c>
      <c r="BH5" s="24"/>
      <c r="BI5" s="24"/>
      <c r="BJ5" s="123"/>
      <c r="BK5" s="192" t="s">
        <v>0</v>
      </c>
      <c r="BL5" s="9">
        <f>IF((COUNTA(BL14:BL25)=0)+(COUNTA(BL13)=0),"",100-BL13-SUMPRODUCT(BK14:BK25,BL14:BL25))</f>
        <v>16.604260000000011</v>
      </c>
      <c r="BM5" s="9">
        <f>IF((COUNTA(BM14:BM25)=0)+(COUNTA(BM13)=0),"",100-BM13-SUMPRODUCT(BK14:BK25,BM14:BM25))</f>
        <v>5.8250099999999918</v>
      </c>
      <c r="BN5" s="9">
        <f>IF((COUNTA(BN14:BN25)=0)+(COUNTA(BN13)=0),"",100-BN13-SUMPRODUCT(BK14:BK25,BN14:BN25))</f>
        <v>19.666759999999982</v>
      </c>
      <c r="BO5" s="9">
        <f>IF((COUNTA(BO14:BO25)=0)+(COUNTA(BO13)=0),"",100-BO13-SUMPRODUCT(BK14:BK25,BO14:BO25))</f>
        <v>19.144476152550268</v>
      </c>
      <c r="BP5" s="9">
        <f>IF((COUNTA(BP14:BP25)=0)+(COUNTA(BP13)=0),"",100-BP13-SUMPRODUCT(BK14:BK25,BP14:BP25))</f>
        <v>18.527092750311454</v>
      </c>
      <c r="BQ5" s="29">
        <f>IF((COUNTA(BQ14:BQ25)=0)+(COUNTA(BQ13)=0),"",100-BQ13-SUMPRODUCT(BK14:BK25,BQ14:BQ25))</f>
        <v>11.759944074718305</v>
      </c>
      <c r="BR5" s="24"/>
      <c r="BS5" s="24"/>
      <c r="BT5" s="132"/>
      <c r="CD5" s="132"/>
      <c r="CN5" s="132"/>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97" t="str">
        <f ca="true">IF(ISBLANK('Data Summary'!A8),"",'Data Summary'!A8)</f>
        <v>TZA_2013_UIS</v>
      </c>
      <c r="B6" s="123"/>
      <c r="C6" s="65" t="s">
        <v>19</v>
      </c>
      <c r="D6" s="9">
        <f>IF(COUNTA(D14:D25)=0,"",SUMPRODUCT(D14:D25,C14:C25))</f>
        <v>45.894233642067519</v>
      </c>
      <c r="E6" s="9" t="str">
        <f>IF(COUNTA(E14:E25)=0,"",SUMPRODUCT(E14:E25,C14:C25))</f>
        <v/>
      </c>
      <c r="F6" s="9" t="str">
        <f>IF(COUNTA(F14:F25)=0,"",SUMPRODUCT(F14:F25,C14:C25))</f>
        <v/>
      </c>
      <c r="G6" s="9" t="str">
        <f>IF(COUNTA(G14:G25)=0,"",SUMPRODUCT(G14:G25,C14:C25))</f>
        <v/>
      </c>
      <c r="H6" s="9">
        <f>IF(COUNTA(H14:H25)=0,"",SUMPRODUCT(H14:H25,C14:C25))</f>
        <v>43.6</v>
      </c>
      <c r="I6" s="29">
        <f>IF(COUNTA(I14:I25)=0,"",SUMPRODUCT(I14:I25,C14:C25))</f>
        <v>54.4</v>
      </c>
      <c r="J6" s="24"/>
      <c r="K6" s="24"/>
      <c r="L6" s="123"/>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3"/>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3"/>
      <c r="AG6" s="15" t="s">
        <v>19</v>
      </c>
      <c r="AH6" s="9">
        <f>IF(COUNTA(AH14:AH25)=0,"",SUMPRODUCT(AH14:AH25,AG14:AG25))</f>
        <v>62.800000000000004</v>
      </c>
      <c r="AI6" s="9">
        <f>IF(COUNTA(AI14:AI25)=0,"",SUMPRODUCT(AI14:AI25,AG14:AG25))</f>
        <v>74.399999999999991</v>
      </c>
      <c r="AJ6" s="9">
        <f>IF(COUNTA(AJ14:AJ25)=0,"",SUMPRODUCT(AJ14:AJ25,AG14:AG25))</f>
        <v>60.699999999999996</v>
      </c>
      <c r="AK6" s="9" t="str">
        <f>IF(COUNTA(AK14:AK25)=0,"",SUMPRODUCT(AK14:AK25,AG14:AG25))</f>
        <v/>
      </c>
      <c r="AL6" s="9">
        <f>IF(COUNTA(AL14:AL25)=0,"",SUMPRODUCT(AL14:AL25,AG14:AG25))</f>
        <v>62.800000000000004</v>
      </c>
      <c r="AM6" s="29" t="str">
        <f>IF(COUNTA(AM14:AM25)=0,"",SUMPRODUCT(AM14:AM25,AG14:AG25))</f>
        <v/>
      </c>
      <c r="AN6" s="24"/>
      <c r="AO6" s="24"/>
      <c r="AP6" s="123"/>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3"/>
      <c r="BA6" s="192" t="s">
        <v>19</v>
      </c>
      <c r="BB6" s="9" t="str">
        <f>IF(COUNTA(BB14:BB25)=0,"",SUMPRODUCT(BB14:BB25,BA14:BA25))</f>
        <v/>
      </c>
      <c r="BC6" s="9" t="str">
        <f>IF(COUNTA(BC14:BC25)=0,"",SUMPRODUCT(BC14:BC25,BA14:BA25))</f>
        <v/>
      </c>
      <c r="BD6" s="9">
        <f>IF(COUNTA(BD14:BD25)=0,"",SUMPRODUCT(BD14:BD25,BA14:BA25))</f>
        <v>45.794399999999996</v>
      </c>
      <c r="BE6" s="9" t="str">
        <f>IF(COUNTA(BE14:BE25)=0,"",SUMPRODUCT(BE14:BE25,BA14:BA25))</f>
        <v/>
      </c>
      <c r="BF6" s="9" t="str">
        <f>IF(COUNTA(BF14:BF25)=0,"",SUMPRODUCT(BF14:BF25,BA14:BA25))</f>
        <v/>
      </c>
      <c r="BG6" s="29" t="str">
        <f>IF(COUNTA(BG14:BG25)=0,"",SUMPRODUCT(BG14:BG25,BA14:BA25))</f>
        <v/>
      </c>
      <c r="BH6" s="24"/>
      <c r="BI6" s="24"/>
      <c r="BJ6" s="123"/>
      <c r="BK6" s="192" t="s">
        <v>19</v>
      </c>
      <c r="BL6" s="9">
        <f>IF(COUNTA(BL14:BL25)=0,"",SUMPRODUCT(BL14:BL25,BK14:BK25))</f>
        <v>69.179359999999988</v>
      </c>
      <c r="BM6" s="9">
        <f>IF(COUNTA(BM14:BM25)=0,"",SUMPRODUCT(BM14:BM25,BK14:BK25))</f>
        <v>86.442030000000003</v>
      </c>
      <c r="BN6" s="9">
        <f>IF(COUNTA(BN14:BN25)=0,"",SUMPRODUCT(BN14:BN25,BK14:BK25))</f>
        <v>64.274850000000015</v>
      </c>
      <c r="BO6" s="9">
        <f>IF(COUNTA(BO14:BO25)=0,"",SUMPRODUCT(BO14:BO25,BK14:BK25))</f>
        <v>62.739780229296073</v>
      </c>
      <c r="BP6" s="9">
        <f>IF(COUNTA(BP14:BP25)=0,"",SUMPRODUCT(BP14:BP25,BK14:BK25))</f>
        <v>64.066278382825118</v>
      </c>
      <c r="BQ6" s="29">
        <f>IF(COUNTA(BQ14:BQ25)=0,"",SUMPRODUCT(BQ14:BQ25,BK14:BK25))</f>
        <v>81.623268220301995</v>
      </c>
      <c r="BR6" s="24"/>
      <c r="BS6" s="24"/>
      <c r="BT6" s="132"/>
      <c r="CD6" s="132"/>
      <c r="CN6" s="132"/>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97" t="str">
        <f ca="true">IF(ISBLANK('Data Summary'!A9),"",'Data Summary'!A9)</f>
        <v>TZA_2014_SDI</v>
      </c>
      <c r="B7" s="123"/>
      <c r="C7" s="104" t="s">
        <v>38</v>
      </c>
      <c r="D7" s="8"/>
      <c r="E7" s="8"/>
      <c r="F7" s="8"/>
      <c r="G7" s="8"/>
      <c r="H7" s="8"/>
      <c r="I7" s="29"/>
      <c r="J7" s="24"/>
      <c r="K7" s="24"/>
      <c r="L7" s="123"/>
      <c r="M7" s="46" t="s">
        <v>38</v>
      </c>
      <c r="N7" s="8"/>
      <c r="O7" s="8"/>
      <c r="P7" s="8"/>
      <c r="Q7" s="8"/>
      <c r="R7" s="8"/>
      <c r="S7" s="29"/>
      <c r="T7" s="24"/>
      <c r="U7" s="24"/>
      <c r="V7" s="123"/>
      <c r="W7" s="46" t="s">
        <v>38</v>
      </c>
      <c r="X7" s="8"/>
      <c r="Y7" s="8"/>
      <c r="Z7" s="8"/>
      <c r="AA7" s="8"/>
      <c r="AB7" s="8"/>
      <c r="AC7" s="29"/>
      <c r="AD7" s="24"/>
      <c r="AE7" s="24"/>
      <c r="AF7" s="123"/>
      <c r="AG7" s="46" t="s">
        <v>38</v>
      </c>
      <c r="AH7" s="8"/>
      <c r="AI7" s="8"/>
      <c r="AJ7" s="8"/>
      <c r="AK7" s="8"/>
      <c r="AL7" s="8"/>
      <c r="AM7" s="29"/>
      <c r="AN7" s="24"/>
      <c r="AO7" s="24"/>
      <c r="AP7" s="123"/>
      <c r="AQ7" s="46" t="s">
        <v>38</v>
      </c>
      <c r="AR7" s="8"/>
      <c r="AS7" s="8"/>
      <c r="AT7" s="8"/>
      <c r="AU7" s="8"/>
      <c r="AV7" s="8"/>
      <c r="AW7" s="29"/>
      <c r="AX7" s="24"/>
      <c r="AY7" s="24"/>
      <c r="AZ7" s="123"/>
      <c r="BA7" s="193" t="s">
        <v>38</v>
      </c>
      <c r="BB7" s="8"/>
      <c r="BC7" s="8"/>
      <c r="BD7" s="8">
        <v>44.859810000000003</v>
      </c>
      <c r="BE7" s="8"/>
      <c r="BF7" s="8"/>
      <c r="BG7" s="29"/>
      <c r="BH7" s="24"/>
      <c r="BI7" s="24"/>
      <c r="BJ7" s="123" t="s">
        <v>269</v>
      </c>
      <c r="BK7" s="193" t="s">
        <v>38</v>
      </c>
      <c r="BL7" s="8">
        <v>68.971900000000005</v>
      </c>
      <c r="BM7" s="8">
        <v>77.56259</v>
      </c>
      <c r="BN7" s="8">
        <v>66.531189999999995</v>
      </c>
      <c r="BO7" s="8">
        <v>62.987353270266766</v>
      </c>
      <c r="BP7" s="8">
        <v>63.904031552553462</v>
      </c>
      <c r="BQ7" s="29">
        <v>80.57192013689189</v>
      </c>
      <c r="BR7" s="24"/>
      <c r="BS7" s="24"/>
      <c r="BT7" s="132"/>
      <c r="CD7" s="132"/>
      <c r="CN7" s="132"/>
      <c r="CX7" s="132"/>
      <c r="DH7" s="132"/>
      <c r="DR7" s="132"/>
      <c r="EB7" s="132"/>
      <c r="EL7" s="132"/>
      <c r="EV7" s="132"/>
      <c r="FF7" s="132"/>
      <c r="FP7" s="132"/>
      <c r="FZ7" s="132"/>
      <c r="GJ7" s="132"/>
      <c r="GT7" s="132"/>
      <c r="HD7" s="132"/>
      <c r="HN7" s="132"/>
      <c r="HX7" s="132"/>
    </row>
    <row xmlns:x14ac="http://schemas.microsoft.com/office/spreadsheetml/2009/9/ac" r="8" s="4" customFormat="true" ht="15.6" customHeight="true" x14ac:dyDescent="0.25">
      <c r="A8" s="397" t="str">
        <f ca="true">IF(ISBLANK('Data Summary'!A10),"",'Data Summary'!A10)</f>
        <v>TZA_2016_UIS</v>
      </c>
      <c r="B8" s="123"/>
      <c r="C8" s="104" t="s">
        <v>92</v>
      </c>
      <c r="D8" s="105"/>
      <c r="E8" s="9"/>
      <c r="F8" s="9"/>
      <c r="G8" s="9"/>
      <c r="H8" s="9"/>
      <c r="I8" s="29"/>
      <c r="J8" s="24"/>
      <c r="K8" s="24"/>
      <c r="L8" s="123"/>
      <c r="M8" s="46" t="s">
        <v>92</v>
      </c>
      <c r="N8" s="9"/>
      <c r="O8" s="9"/>
      <c r="P8" s="9"/>
      <c r="Q8" s="9"/>
      <c r="R8" s="9"/>
      <c r="S8" s="29"/>
      <c r="T8" s="24"/>
      <c r="U8" s="24"/>
      <c r="V8" s="123"/>
      <c r="W8" s="46" t="s">
        <v>92</v>
      </c>
      <c r="X8" s="9"/>
      <c r="Y8" s="9"/>
      <c r="Z8" s="9"/>
      <c r="AA8" s="9"/>
      <c r="AB8" s="9"/>
      <c r="AC8" s="29"/>
      <c r="AD8" s="24"/>
      <c r="AE8" s="24"/>
      <c r="AF8" s="123"/>
      <c r="AG8" s="46" t="s">
        <v>92</v>
      </c>
      <c r="AH8" s="9"/>
      <c r="AI8" s="9"/>
      <c r="AJ8" s="9"/>
      <c r="AK8" s="9"/>
      <c r="AL8" s="9"/>
      <c r="AM8" s="29"/>
      <c r="AN8" s="24"/>
      <c r="AO8" s="24"/>
      <c r="AP8" s="123"/>
      <c r="AQ8" s="46" t="s">
        <v>92</v>
      </c>
      <c r="AR8" s="9"/>
      <c r="AS8" s="9"/>
      <c r="AT8" s="9"/>
      <c r="AU8" s="9"/>
      <c r="AV8" s="9"/>
      <c r="AW8" s="29"/>
      <c r="AX8" s="24"/>
      <c r="AY8" s="24"/>
      <c r="AZ8" s="123"/>
      <c r="BA8" s="193" t="s">
        <v>92</v>
      </c>
      <c r="BB8" s="9"/>
      <c r="BC8" s="9"/>
      <c r="BD8" s="9">
        <v>34.579439999999998</v>
      </c>
      <c r="BE8" s="9"/>
      <c r="BF8" s="9"/>
      <c r="BG8" s="29"/>
      <c r="BH8" s="24"/>
      <c r="BI8" s="24"/>
      <c r="BJ8" s="123" t="s">
        <v>270</v>
      </c>
      <c r="BK8" s="193" t="s">
        <v>92</v>
      </c>
      <c r="BL8" s="9">
        <v>54.41234</v>
      </c>
      <c r="BM8" s="9">
        <v>77.704719999999995</v>
      </c>
      <c r="BN8" s="9">
        <v>47.794730000000001</v>
      </c>
      <c r="BO8" s="9">
        <v>46.091444277039706</v>
      </c>
      <c r="BP8" s="9">
        <v>47.855397336924241</v>
      </c>
      <c r="BQ8" s="29">
        <v>70.281476834714852</v>
      </c>
      <c r="BR8" s="24"/>
      <c r="BS8" s="24"/>
      <c r="BT8" s="132"/>
      <c r="CD8" s="132"/>
      <c r="CN8" s="132"/>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97" t="str">
        <f ca="true">IF(ISBLANK('Data Summary'!A11),"",'Data Summary'!A11)</f>
        <v>TZA_2017_WV</v>
      </c>
      <c r="B9" s="123"/>
      <c r="C9" s="65" t="s">
        <v>174</v>
      </c>
      <c r="D9" s="106"/>
      <c r="E9" s="7"/>
      <c r="F9" s="7"/>
      <c r="G9" s="7"/>
      <c r="H9" s="7"/>
      <c r="I9" s="26"/>
      <c r="J9" s="24"/>
      <c r="K9" s="24"/>
      <c r="L9" s="123"/>
      <c r="M9" s="65" t="s">
        <v>174</v>
      </c>
      <c r="N9" s="8"/>
      <c r="O9" s="8"/>
      <c r="P9" s="8"/>
      <c r="Q9" s="8"/>
      <c r="R9" s="8"/>
      <c r="S9" s="26"/>
      <c r="T9" s="24"/>
      <c r="U9" s="24"/>
      <c r="V9" s="123"/>
      <c r="W9" s="65" t="s">
        <v>174</v>
      </c>
      <c r="X9" s="8"/>
      <c r="Y9" s="8"/>
      <c r="Z9" s="8"/>
      <c r="AA9" s="8"/>
      <c r="AB9" s="8"/>
      <c r="AC9" s="26"/>
      <c r="AD9" s="24"/>
      <c r="AE9" s="24"/>
      <c r="AF9" s="123"/>
      <c r="AG9" s="65" t="s">
        <v>174</v>
      </c>
      <c r="AH9" s="8"/>
      <c r="AI9" s="8"/>
      <c r="AJ9" s="8"/>
      <c r="AK9" s="8"/>
      <c r="AL9" s="8"/>
      <c r="AM9" s="26"/>
      <c r="AN9" s="24"/>
      <c r="AO9" s="24"/>
      <c r="AP9" s="123"/>
      <c r="AQ9" s="65" t="s">
        <v>174</v>
      </c>
      <c r="AR9" s="8"/>
      <c r="AS9" s="8"/>
      <c r="AT9" s="8"/>
      <c r="AU9" s="8"/>
      <c r="AV9" s="8"/>
      <c r="AW9" s="26"/>
      <c r="AX9" s="24"/>
      <c r="AY9" s="24"/>
      <c r="AZ9" s="123"/>
      <c r="BA9" s="194" t="s">
        <v>174</v>
      </c>
      <c r="BB9" s="8"/>
      <c r="BC9" s="195"/>
      <c r="BD9" s="195">
        <v>33.644860000000001</v>
      </c>
      <c r="BE9" s="195"/>
      <c r="BF9" s="195"/>
      <c r="BG9" s="26"/>
      <c r="BH9" s="24"/>
      <c r="BI9" s="24"/>
      <c r="BJ9" s="123" t="s">
        <v>271</v>
      </c>
      <c r="BK9" s="194" t="s">
        <v>174</v>
      </c>
      <c r="BL9" s="8">
        <v>56.088700000000003</v>
      </c>
      <c r="BM9" s="195">
        <v>72.350830000000002</v>
      </c>
      <c r="BN9" s="195">
        <v>51.46846</v>
      </c>
      <c r="BO9" s="195">
        <v>48.984966630334725</v>
      </c>
      <c r="BP9" s="195">
        <v>50.241096619140478</v>
      </c>
      <c r="BQ9" s="26">
        <v>69.855067071946891</v>
      </c>
      <c r="BR9" s="24"/>
      <c r="BS9" s="24"/>
      <c r="BT9" s="132"/>
      <c r="CD9" s="132"/>
      <c r="CN9" s="132"/>
      <c r="CX9" s="132"/>
      <c r="DH9" s="132"/>
      <c r="DR9" s="132"/>
      <c r="EB9" s="132"/>
      <c r="EL9" s="132"/>
      <c r="EV9" s="132"/>
      <c r="FF9" s="132"/>
      <c r="FP9" s="132"/>
      <c r="FZ9" s="132"/>
      <c r="GJ9" s="132"/>
      <c r="GT9" s="132"/>
      <c r="HD9" s="132"/>
      <c r="HN9" s="132"/>
      <c r="HX9" s="132"/>
    </row>
    <row xmlns:x14ac="http://schemas.microsoft.com/office/spreadsheetml/2009/9/ac" r="10" s="4" customFormat="true" ht="15.75" customHeight="true" x14ac:dyDescent="0.25">
      <c r="A10" s="397" t="str">
        <f ca="true">IF(ISBLANK('Data Summary'!A12),"",'Data Summary'!A12)</f>
        <v>TZA_2018_SUR</v>
      </c>
      <c r="B10" s="123"/>
      <c r="C10" s="65" t="s">
        <v>93</v>
      </c>
      <c r="D10" s="107"/>
      <c r="E10" s="7"/>
      <c r="F10" s="7"/>
      <c r="G10" s="7"/>
      <c r="H10" s="7"/>
      <c r="I10" s="26"/>
      <c r="J10" s="24"/>
      <c r="K10" s="24"/>
      <c r="L10" s="123"/>
      <c r="M10" s="65" t="s">
        <v>93</v>
      </c>
      <c r="N10" s="19"/>
      <c r="O10" s="7"/>
      <c r="P10" s="7"/>
      <c r="Q10" s="7"/>
      <c r="R10" s="7"/>
      <c r="S10" s="26"/>
      <c r="T10" s="24"/>
      <c r="U10" s="24"/>
      <c r="V10" s="123"/>
      <c r="W10" s="65" t="s">
        <v>93</v>
      </c>
      <c r="X10" s="19"/>
      <c r="Y10" s="7"/>
      <c r="Z10" s="7"/>
      <c r="AA10" s="7"/>
      <c r="AB10" s="7"/>
      <c r="AC10" s="26"/>
      <c r="AD10" s="24"/>
      <c r="AE10" s="24"/>
      <c r="AF10" s="123"/>
      <c r="AG10" s="65" t="s">
        <v>93</v>
      </c>
      <c r="AH10" s="19"/>
      <c r="AI10" s="7"/>
      <c r="AJ10" s="7"/>
      <c r="AK10" s="7"/>
      <c r="AL10" s="7"/>
      <c r="AM10" s="26"/>
      <c r="AN10" s="24"/>
      <c r="AO10" s="24"/>
      <c r="AP10" s="123"/>
      <c r="AQ10" s="65" t="s">
        <v>93</v>
      </c>
      <c r="AR10" s="19"/>
      <c r="AS10" s="7"/>
      <c r="AT10" s="7"/>
      <c r="AU10" s="7"/>
      <c r="AV10" s="7"/>
      <c r="AW10" s="26"/>
      <c r="AX10" s="24"/>
      <c r="AY10" s="24"/>
      <c r="AZ10" s="123"/>
      <c r="BA10" s="194" t="s">
        <v>93</v>
      </c>
      <c r="BB10" s="196"/>
      <c r="BC10" s="195"/>
      <c r="BD10" s="195"/>
      <c r="BE10" s="195"/>
      <c r="BF10" s="195"/>
      <c r="BG10" s="26"/>
      <c r="BH10" s="24"/>
      <c r="BI10" s="24"/>
      <c r="BJ10" s="123"/>
      <c r="BK10" s="194" t="s">
        <v>93</v>
      </c>
      <c r="BL10" s="196"/>
      <c r="BM10" s="195"/>
      <c r="BN10" s="195"/>
      <c r="BO10" s="195"/>
      <c r="BP10" s="195"/>
      <c r="BQ10" s="26"/>
      <c r="BR10" s="24"/>
      <c r="BS10" s="24"/>
      <c r="BT10" s="132"/>
      <c r="CD10" s="132"/>
      <c r="CN10" s="132"/>
      <c r="CX10" s="132"/>
      <c r="DH10" s="132"/>
      <c r="DR10" s="132"/>
      <c r="EB10" s="132"/>
      <c r="EL10" s="132"/>
      <c r="EV10" s="132"/>
      <c r="FF10" s="132"/>
      <c r="FP10" s="132"/>
      <c r="FZ10" s="132"/>
      <c r="GJ10" s="132"/>
      <c r="GT10" s="132"/>
      <c r="HD10" s="132"/>
      <c r="HN10" s="132"/>
      <c r="HX10" s="132"/>
    </row>
    <row xmlns:x14ac="http://schemas.microsoft.com/office/spreadsheetml/2009/9/ac" r="11" s="4" customFormat="true" ht="15.75" customHeight="true" x14ac:dyDescent="0.25">
      <c r="A11" s="398" t="str">
        <f ca="true">IF(ISBLANK('Data Summary'!A13),"",'Data Summary'!A13)</f>
        <v/>
      </c>
      <c r="B11" s="123"/>
      <c r="C11" s="65" t="s">
        <v>94</v>
      </c>
      <c r="D11" s="107"/>
      <c r="E11" s="7"/>
      <c r="F11" s="7"/>
      <c r="G11" s="7"/>
      <c r="H11" s="7"/>
      <c r="I11" s="26"/>
      <c r="J11" s="24"/>
      <c r="K11" s="24"/>
      <c r="L11" s="123"/>
      <c r="M11" s="65" t="s">
        <v>94</v>
      </c>
      <c r="N11" s="19"/>
      <c r="O11" s="7"/>
      <c r="P11" s="7"/>
      <c r="Q11" s="7"/>
      <c r="R11" s="7"/>
      <c r="S11" s="26"/>
      <c r="T11" s="24"/>
      <c r="U11" s="24"/>
      <c r="V11" s="123"/>
      <c r="W11" s="65" t="s">
        <v>94</v>
      </c>
      <c r="X11" s="19"/>
      <c r="Y11" s="7"/>
      <c r="Z11" s="7"/>
      <c r="AA11" s="7"/>
      <c r="AB11" s="7"/>
      <c r="AC11" s="26"/>
      <c r="AD11" s="24"/>
      <c r="AE11" s="24"/>
      <c r="AF11" s="123"/>
      <c r="AG11" s="65" t="s">
        <v>94</v>
      </c>
      <c r="AH11" s="19"/>
      <c r="AI11" s="7"/>
      <c r="AJ11" s="7"/>
      <c r="AK11" s="7"/>
      <c r="AL11" s="7"/>
      <c r="AM11" s="26"/>
      <c r="AN11" s="24"/>
      <c r="AO11" s="24"/>
      <c r="AP11" s="123"/>
      <c r="AQ11" s="65" t="s">
        <v>94</v>
      </c>
      <c r="AR11" s="19"/>
      <c r="AS11" s="7"/>
      <c r="AT11" s="7"/>
      <c r="AU11" s="7"/>
      <c r="AV11" s="7"/>
      <c r="AW11" s="26"/>
      <c r="AX11" s="24"/>
      <c r="AY11" s="24"/>
      <c r="AZ11" s="123"/>
      <c r="BA11" s="194" t="s">
        <v>94</v>
      </c>
      <c r="BB11" s="196"/>
      <c r="BC11" s="195"/>
      <c r="BD11" s="195"/>
      <c r="BE11" s="195"/>
      <c r="BF11" s="195"/>
      <c r="BG11" s="26"/>
      <c r="BH11" s="24"/>
      <c r="BI11" s="24"/>
      <c r="BJ11" s="123" t="s">
        <v>272</v>
      </c>
      <c r="BK11" s="194" t="s">
        <v>94</v>
      </c>
      <c r="BL11" s="196">
        <v>42.465499999999999</v>
      </c>
      <c r="BM11" s="195">
        <v>63.929839999999999</v>
      </c>
      <c r="BN11" s="195">
        <v>36.367249999999999</v>
      </c>
      <c r="BO11" s="195">
        <v>34.523569815261226</v>
      </c>
      <c r="BP11" s="195">
        <v>36.055800550145065</v>
      </c>
      <c r="BQ11" s="26">
        <v>57.702122255004326</v>
      </c>
      <c r="BR11" s="24"/>
      <c r="BS11" s="24"/>
      <c r="BT11" s="132"/>
      <c r="CD11" s="132"/>
      <c r="CN11" s="132"/>
      <c r="CX11" s="132"/>
      <c r="DH11" s="132"/>
      <c r="DR11" s="132"/>
      <c r="EB11" s="132"/>
      <c r="EL11" s="132"/>
      <c r="EV11" s="132"/>
      <c r="FF11" s="132"/>
      <c r="FP11" s="132"/>
      <c r="FZ11" s="132"/>
      <c r="GJ11" s="132"/>
      <c r="GT11" s="132"/>
      <c r="HD11" s="132"/>
      <c r="HN11" s="132"/>
      <c r="HX11" s="132"/>
    </row>
    <row xmlns:x14ac="http://schemas.microsoft.com/office/spreadsheetml/2009/9/ac" r="12" s="273" customFormat="true" ht="18" customHeight="true" x14ac:dyDescent="0.2">
      <c r="A12" s="398" t="str">
        <f ca="true">IF(ISBLANK('Data Summary'!A14),"",'Data Summary'!A14)</f>
        <v/>
      </c>
      <c r="B12" s="267" t="s">
        <v>55</v>
      </c>
      <c r="C12" s="268" t="s">
        <v>27</v>
      </c>
      <c r="D12" s="269"/>
      <c r="E12" s="269"/>
      <c r="F12" s="269"/>
      <c r="G12" s="269"/>
      <c r="H12" s="269"/>
      <c r="I12" s="270"/>
      <c r="J12" s="264"/>
      <c r="K12" s="264"/>
      <c r="L12" s="267" t="s">
        <v>55</v>
      </c>
      <c r="M12" s="268" t="s">
        <v>27</v>
      </c>
      <c r="N12" s="269"/>
      <c r="O12" s="269"/>
      <c r="P12" s="269"/>
      <c r="Q12" s="269"/>
      <c r="R12" s="269"/>
      <c r="S12" s="270"/>
      <c r="T12" s="264"/>
      <c r="U12" s="264"/>
      <c r="V12" s="267" t="s">
        <v>55</v>
      </c>
      <c r="W12" s="268" t="s">
        <v>27</v>
      </c>
      <c r="X12" s="269"/>
      <c r="Y12" s="269"/>
      <c r="Z12" s="269"/>
      <c r="AA12" s="269"/>
      <c r="AB12" s="269"/>
      <c r="AC12" s="270"/>
      <c r="AD12" s="264"/>
      <c r="AE12" s="264"/>
      <c r="AF12" s="267" t="s">
        <v>55</v>
      </c>
      <c r="AG12" s="268" t="s">
        <v>27</v>
      </c>
      <c r="AH12" s="269"/>
      <c r="AI12" s="269"/>
      <c r="AJ12" s="269"/>
      <c r="AK12" s="269"/>
      <c r="AL12" s="269"/>
      <c r="AM12" s="270"/>
      <c r="AN12" s="264"/>
      <c r="AO12" s="264"/>
      <c r="AP12" s="267" t="s">
        <v>55</v>
      </c>
      <c r="AQ12" s="268" t="s">
        <v>27</v>
      </c>
      <c r="AR12" s="269"/>
      <c r="AS12" s="269"/>
      <c r="AT12" s="269"/>
      <c r="AU12" s="269"/>
      <c r="AV12" s="269"/>
      <c r="AW12" s="270"/>
      <c r="AX12" s="264"/>
      <c r="AY12" s="264"/>
      <c r="AZ12" s="267" t="s">
        <v>55</v>
      </c>
      <c r="BA12" s="268" t="s">
        <v>27</v>
      </c>
      <c r="BB12" s="271"/>
      <c r="BC12" s="271"/>
      <c r="BD12" s="271"/>
      <c r="BE12" s="271"/>
      <c r="BF12" s="271"/>
      <c r="BG12" s="270"/>
      <c r="BH12" s="264"/>
      <c r="BI12" s="264"/>
      <c r="BJ12" s="267" t="s">
        <v>55</v>
      </c>
      <c r="BK12" s="268" t="s">
        <v>27</v>
      </c>
      <c r="BL12" s="271"/>
      <c r="BM12" s="271"/>
      <c r="BN12" s="271"/>
      <c r="BO12" s="271"/>
      <c r="BP12" s="271"/>
      <c r="BQ12" s="270"/>
      <c r="BR12" s="264"/>
      <c r="BS12" s="264"/>
      <c r="BT12" s="272"/>
      <c r="CD12" s="272"/>
      <c r="CN12" s="272"/>
      <c r="CX12" s="272"/>
      <c r="DH12" s="272"/>
      <c r="DR12" s="272"/>
      <c r="EB12" s="272"/>
      <c r="EL12" s="272"/>
      <c r="EV12" s="272"/>
      <c r="FF12" s="272"/>
      <c r="FP12" s="272"/>
      <c r="FZ12" s="272"/>
      <c r="GJ12" s="272"/>
      <c r="GT12" s="272"/>
      <c r="HD12" s="272"/>
      <c r="HN12" s="272"/>
      <c r="HX12" s="272"/>
    </row>
    <row xmlns:x14ac="http://schemas.microsoft.com/office/spreadsheetml/2009/9/ac" r="13" s="14" customFormat="true" ht="14.25" customHeight="true" x14ac:dyDescent="0.2">
      <c r="A13" s="398" t="str">
        <f ca="true">IF(ISBLANK('Data Summary'!A15),"",'Data Summary'!A15)</f>
        <v/>
      </c>
      <c r="B13" s="124" t="s">
        <v>53</v>
      </c>
      <c r="C13" s="5">
        <v>0</v>
      </c>
      <c r="D13" s="45"/>
      <c r="E13" s="45"/>
      <c r="F13" s="45"/>
      <c r="G13" s="45"/>
      <c r="H13" s="45"/>
      <c r="I13" s="66"/>
      <c r="J13" s="11"/>
      <c r="K13" s="11"/>
      <c r="L13" s="124" t="s">
        <v>53</v>
      </c>
      <c r="M13" s="5">
        <v>0</v>
      </c>
      <c r="N13" s="45"/>
      <c r="O13" s="45"/>
      <c r="P13" s="45"/>
      <c r="Q13" s="45"/>
      <c r="R13" s="45"/>
      <c r="S13" s="66"/>
      <c r="T13" s="11"/>
      <c r="U13" s="11"/>
      <c r="V13" s="124" t="s">
        <v>53</v>
      </c>
      <c r="W13" s="5">
        <v>0</v>
      </c>
      <c r="X13" s="45"/>
      <c r="Y13" s="45"/>
      <c r="Z13" s="45"/>
      <c r="AA13" s="45"/>
      <c r="AB13" s="45"/>
      <c r="AC13" s="66"/>
      <c r="AD13" s="11"/>
      <c r="AE13" s="11"/>
      <c r="AF13" s="124" t="s">
        <v>53</v>
      </c>
      <c r="AG13" s="5">
        <v>0</v>
      </c>
      <c r="AH13" s="45">
        <v>22.9</v>
      </c>
      <c r="AI13" s="45">
        <v>10.199999999999999</v>
      </c>
      <c r="AJ13" s="45">
        <v>25</v>
      </c>
      <c r="AK13" s="45"/>
      <c r="AL13" s="45">
        <v>22.9</v>
      </c>
      <c r="AM13" s="66"/>
      <c r="AN13" s="11"/>
      <c r="AO13" s="11"/>
      <c r="AP13" s="124" t="s">
        <v>53</v>
      </c>
      <c r="AQ13" s="5">
        <v>0</v>
      </c>
      <c r="AR13" s="45"/>
      <c r="AS13" s="45"/>
      <c r="AT13" s="45"/>
      <c r="AU13" s="45"/>
      <c r="AV13" s="45"/>
      <c r="AW13" s="66"/>
      <c r="AX13" s="11"/>
      <c r="AY13" s="11"/>
      <c r="AZ13" s="124" t="s">
        <v>53</v>
      </c>
      <c r="BA13" s="5">
        <v>0</v>
      </c>
      <c r="BB13" s="45"/>
      <c r="BC13" s="45"/>
      <c r="BD13" s="45">
        <f>26.16822+18.69159-13.08411</f>
        <v>31.775700000000001</v>
      </c>
      <c r="BE13" s="45"/>
      <c r="BF13" s="45"/>
      <c r="BG13" s="66"/>
      <c r="BH13" s="11"/>
      <c r="BI13" s="11"/>
      <c r="BJ13" s="124" t="s">
        <v>53</v>
      </c>
      <c r="BK13" s="5">
        <v>0</v>
      </c>
      <c r="BL13" s="45">
        <v>14.216379999999999</v>
      </c>
      <c r="BM13" s="45">
        <v>7.7329600000000003</v>
      </c>
      <c r="BN13" s="45">
        <v>16.058389999999999</v>
      </c>
      <c r="BO13" s="45">
        <v>18.115743618153662</v>
      </c>
      <c r="BP13" s="45">
        <v>17.406628866863436</v>
      </c>
      <c r="BQ13" s="66">
        <v>6.6167877049796973</v>
      </c>
      <c r="BR13" s="11"/>
      <c r="BS13" s="11"/>
      <c r="BT13" s="134"/>
      <c r="CD13" s="134"/>
      <c r="CN13" s="134"/>
      <c r="CX13" s="134"/>
      <c r="DH13" s="134"/>
      <c r="DR13" s="134"/>
      <c r="EB13" s="134"/>
      <c r="EL13" s="134"/>
      <c r="EV13" s="134"/>
      <c r="FF13" s="134"/>
      <c r="FP13" s="134"/>
      <c r="FZ13" s="134"/>
      <c r="GJ13" s="134"/>
      <c r="GT13" s="134"/>
      <c r="HD13" s="134"/>
      <c r="HN13" s="134"/>
      <c r="HX13" s="134"/>
    </row>
    <row xmlns:x14ac="http://schemas.microsoft.com/office/spreadsheetml/2009/9/ac" r="14" x14ac:dyDescent="0.25">
      <c r="A14" s="398" t="str">
        <f ca="true">IF(ISBLANK('Data Summary'!A16),"",'Data Summary'!A16)</f>
        <v/>
      </c>
      <c r="B14" s="125" t="s">
        <v>91</v>
      </c>
      <c r="C14" s="22">
        <v>0</v>
      </c>
      <c r="D14" s="45"/>
      <c r="E14" s="45"/>
      <c r="F14" s="45"/>
      <c r="G14" s="45"/>
      <c r="H14" s="45">
        <v>0</v>
      </c>
      <c r="I14" s="66">
        <v>0</v>
      </c>
      <c r="J14" s="11"/>
      <c r="K14" s="11"/>
      <c r="L14" s="125" t="s">
        <v>91</v>
      </c>
      <c r="M14" s="22">
        <v>0</v>
      </c>
      <c r="N14" s="45"/>
      <c r="O14" s="45"/>
      <c r="P14" s="45"/>
      <c r="Q14" s="45"/>
      <c r="R14" s="45"/>
      <c r="S14" s="66"/>
      <c r="T14" s="11"/>
      <c r="U14" s="11"/>
      <c r="V14" s="125" t="s">
        <v>91</v>
      </c>
      <c r="W14" s="22">
        <v>0</v>
      </c>
      <c r="X14" s="45"/>
      <c r="Y14" s="45"/>
      <c r="Z14" s="45"/>
      <c r="AA14" s="45"/>
      <c r="AB14" s="45"/>
      <c r="AC14" s="66"/>
      <c r="AD14" s="11"/>
      <c r="AE14" s="11"/>
      <c r="AF14" s="125" t="s">
        <v>91</v>
      </c>
      <c r="AG14" s="22">
        <v>0</v>
      </c>
      <c r="AH14" s="45"/>
      <c r="AI14" s="45"/>
      <c r="AJ14" s="45"/>
      <c r="AK14" s="45"/>
      <c r="AL14" s="45"/>
      <c r="AM14" s="66"/>
      <c r="AN14" s="11"/>
      <c r="AO14" s="11"/>
      <c r="AP14" s="125" t="s">
        <v>91</v>
      </c>
      <c r="AQ14" s="22">
        <v>0</v>
      </c>
      <c r="AR14" s="45"/>
      <c r="AS14" s="45"/>
      <c r="AT14" s="45"/>
      <c r="AU14" s="45"/>
      <c r="AV14" s="45"/>
      <c r="AW14" s="66"/>
      <c r="AX14" s="11"/>
      <c r="AY14" s="11"/>
      <c r="AZ14" s="125" t="s">
        <v>91</v>
      </c>
      <c r="BA14" s="197">
        <v>0</v>
      </c>
      <c r="BB14" s="45"/>
      <c r="BC14" s="45"/>
      <c r="BD14" s="45">
        <v>0</v>
      </c>
      <c r="BE14" s="45"/>
      <c r="BF14" s="45"/>
      <c r="BG14" s="66"/>
      <c r="BH14" s="11"/>
      <c r="BI14" s="11"/>
      <c r="BJ14" s="125" t="s">
        <v>91</v>
      </c>
      <c r="BK14" s="197">
        <v>0</v>
      </c>
      <c r="BL14" s="45">
        <v>0</v>
      </c>
      <c r="BM14" s="45">
        <v>0</v>
      </c>
      <c r="BN14" s="45">
        <v>0</v>
      </c>
      <c r="BO14" s="45">
        <v>0</v>
      </c>
      <c r="BP14" s="45">
        <v>0</v>
      </c>
      <c r="BQ14" s="66">
        <v>0</v>
      </c>
      <c r="BR14" s="11"/>
      <c r="BS14" s="11"/>
    </row>
    <row xmlns:x14ac="http://schemas.microsoft.com/office/spreadsheetml/2009/9/ac" r="15" s="2" customFormat="true" x14ac:dyDescent="0.25">
      <c r="A15" s="398" t="str">
        <f ca="true">IF(ISBLANK('Data Summary'!A17),"",'Data Summary'!A17)</f>
        <v/>
      </c>
      <c r="B15" s="125" t="s">
        <v>146</v>
      </c>
      <c r="C15" s="6">
        <v>1</v>
      </c>
      <c r="D15" s="45">
        <f>(H15/100*15816+I15/100*4266)/(15816+4266)*100</f>
        <v>45.894233642067519</v>
      </c>
      <c r="E15" s="7"/>
      <c r="F15" s="7"/>
      <c r="G15" s="7"/>
      <c r="H15" s="45">
        <v>43.6</v>
      </c>
      <c r="I15" s="66">
        <v>54.4</v>
      </c>
      <c r="J15" s="11"/>
      <c r="K15" s="11"/>
      <c r="L15" s="125"/>
      <c r="M15" s="6"/>
      <c r="N15" s="45"/>
      <c r="O15" s="7"/>
      <c r="P15" s="7"/>
      <c r="Q15" s="7"/>
      <c r="R15" s="45"/>
      <c r="S15" s="66"/>
      <c r="T15" s="11"/>
      <c r="U15" s="11"/>
      <c r="V15" s="125"/>
      <c r="W15" s="6"/>
      <c r="X15" s="45"/>
      <c r="Y15" s="7"/>
      <c r="Z15" s="7"/>
      <c r="AA15" s="7"/>
      <c r="AB15" s="45"/>
      <c r="AC15" s="66"/>
      <c r="AD15" s="11"/>
      <c r="AE15" s="11"/>
      <c r="AF15" s="125" t="s">
        <v>193</v>
      </c>
      <c r="AG15" s="6">
        <v>1</v>
      </c>
      <c r="AH15" s="45">
        <v>10.4</v>
      </c>
      <c r="AI15" s="7">
        <v>18</v>
      </c>
      <c r="AJ15" s="7">
        <v>9.1</v>
      </c>
      <c r="AK15" s="7"/>
      <c r="AL15" s="45">
        <v>10.4</v>
      </c>
      <c r="AM15" s="66"/>
      <c r="AN15" s="11"/>
      <c r="AO15" s="11"/>
      <c r="AP15" s="125"/>
      <c r="AQ15" s="6"/>
      <c r="AR15" s="45"/>
      <c r="AS15" s="7"/>
      <c r="AT15" s="7"/>
      <c r="AU15" s="7"/>
      <c r="AV15" s="45"/>
      <c r="AW15" s="66"/>
      <c r="AX15" s="11"/>
      <c r="AY15" s="11"/>
      <c r="AZ15" s="125" t="s">
        <v>222</v>
      </c>
      <c r="BA15" s="6">
        <v>1</v>
      </c>
      <c r="BB15" s="45"/>
      <c r="BC15" s="195"/>
      <c r="BD15" s="195">
        <v>28.037379999999999</v>
      </c>
      <c r="BE15" s="195"/>
      <c r="BF15" s="45"/>
      <c r="BG15" s="66"/>
      <c r="BH15" s="11"/>
      <c r="BI15" s="11"/>
      <c r="BJ15" s="125" t="s">
        <v>273</v>
      </c>
      <c r="BK15" s="6">
        <v>1</v>
      </c>
      <c r="BL15" s="45">
        <v>29.468319999999999</v>
      </c>
      <c r="BM15" s="195">
        <v>48.159930000000003</v>
      </c>
      <c r="BN15" s="195">
        <v>24.157830000000001</v>
      </c>
      <c r="BO15" s="195">
        <v>24.761587183922543</v>
      </c>
      <c r="BP15" s="45">
        <v>26.062254764217492</v>
      </c>
      <c r="BQ15" s="66">
        <v>38.143639057649693</v>
      </c>
      <c r="BR15" s="11"/>
      <c r="BS15" s="11"/>
      <c r="BT15" s="135"/>
      <c r="CD15" s="135"/>
      <c r="CN15" s="135"/>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398" t="str">
        <f ca="true">IF(ISBLANK('Data Summary'!A18),"",'Data Summary'!A18)</f>
        <v/>
      </c>
      <c r="B16" s="126"/>
      <c r="C16" s="108"/>
      <c r="D16" s="45"/>
      <c r="E16" s="7"/>
      <c r="F16" s="7"/>
      <c r="G16" s="7"/>
      <c r="H16" s="45"/>
      <c r="I16" s="66"/>
      <c r="J16" s="11"/>
      <c r="K16" s="11"/>
      <c r="L16" s="125"/>
      <c r="M16" s="13"/>
      <c r="N16" s="45"/>
      <c r="O16" s="7"/>
      <c r="P16" s="7"/>
      <c r="Q16" s="7"/>
      <c r="R16" s="45"/>
      <c r="S16" s="66"/>
      <c r="T16" s="11"/>
      <c r="U16" s="11"/>
      <c r="V16" s="125"/>
      <c r="W16" s="13"/>
      <c r="X16" s="45"/>
      <c r="Y16" s="7"/>
      <c r="Z16" s="7"/>
      <c r="AA16" s="7"/>
      <c r="AB16" s="45"/>
      <c r="AC16" s="66"/>
      <c r="AD16" s="11"/>
      <c r="AE16" s="11"/>
      <c r="AF16" s="125" t="s">
        <v>192</v>
      </c>
      <c r="AG16" s="13">
        <v>1</v>
      </c>
      <c r="AH16" s="45">
        <v>5.5</v>
      </c>
      <c r="AI16" s="7">
        <v>28.1</v>
      </c>
      <c r="AJ16" s="7">
        <v>1.8</v>
      </c>
      <c r="AK16" s="7"/>
      <c r="AL16" s="45">
        <v>5.5</v>
      </c>
      <c r="AM16" s="66"/>
      <c r="AN16" s="11"/>
      <c r="AO16" s="11"/>
      <c r="AP16" s="125"/>
      <c r="AQ16" s="13"/>
      <c r="AR16" s="45"/>
      <c r="AS16" s="7"/>
      <c r="AT16" s="7"/>
      <c r="AU16" s="7"/>
      <c r="AV16" s="45"/>
      <c r="AW16" s="66"/>
      <c r="AX16" s="11"/>
      <c r="AY16" s="11"/>
      <c r="AZ16" s="125" t="s">
        <v>223</v>
      </c>
      <c r="BA16" s="198">
        <v>1</v>
      </c>
      <c r="BB16" s="45"/>
      <c r="BC16" s="195"/>
      <c r="BD16" s="195">
        <v>1.8691599999999999</v>
      </c>
      <c r="BE16" s="195"/>
      <c r="BF16" s="45"/>
      <c r="BG16" s="66"/>
      <c r="BH16" s="11"/>
      <c r="BI16" s="11"/>
      <c r="BJ16" s="125" t="s">
        <v>274</v>
      </c>
      <c r="BK16" s="198">
        <v>1</v>
      </c>
      <c r="BL16" s="45">
        <v>4.9982899999999999</v>
      </c>
      <c r="BM16" s="195">
        <v>4.50535</v>
      </c>
      <c r="BN16" s="195">
        <v>5.1383299999999998</v>
      </c>
      <c r="BO16" s="195">
        <v>4.3796440761104343</v>
      </c>
      <c r="BP16" s="45">
        <v>4.2428060156541614</v>
      </c>
      <c r="BQ16" s="66">
        <v>6.5232957910116562</v>
      </c>
      <c r="BR16" s="11"/>
      <c r="BS16" s="11"/>
      <c r="BT16" s="135"/>
      <c r="CD16" s="135"/>
      <c r="CN16" s="135"/>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398" t="str">
        <f ca="true">IF(ISBLANK('Data Summary'!A19),"",'Data Summary'!A19)</f>
        <v/>
      </c>
      <c r="B17" s="126"/>
      <c r="C17" s="108"/>
      <c r="D17" s="45"/>
      <c r="E17" s="7"/>
      <c r="F17" s="7"/>
      <c r="G17" s="7"/>
      <c r="H17" s="45"/>
      <c r="I17" s="26"/>
      <c r="J17" s="11"/>
      <c r="K17" s="11"/>
      <c r="L17" s="125"/>
      <c r="M17" s="13"/>
      <c r="N17" s="45"/>
      <c r="O17" s="7"/>
      <c r="P17" s="7"/>
      <c r="Q17" s="7"/>
      <c r="R17" s="7"/>
      <c r="S17" s="26"/>
      <c r="T17" s="11"/>
      <c r="U17" s="11"/>
      <c r="V17" s="125"/>
      <c r="W17" s="13"/>
      <c r="X17" s="45"/>
      <c r="Y17" s="7"/>
      <c r="Z17" s="7"/>
      <c r="AA17" s="7"/>
      <c r="AB17" s="7"/>
      <c r="AC17" s="26"/>
      <c r="AD17" s="11"/>
      <c r="AE17" s="11"/>
      <c r="AF17" s="125" t="s">
        <v>183</v>
      </c>
      <c r="AG17" s="13">
        <v>1</v>
      </c>
      <c r="AH17" s="45">
        <v>8.6999999999999993</v>
      </c>
      <c r="AI17" s="7">
        <v>4</v>
      </c>
      <c r="AJ17" s="7">
        <v>9.5</v>
      </c>
      <c r="AK17" s="7"/>
      <c r="AL17" s="45">
        <v>8.6999999999999993</v>
      </c>
      <c r="AM17" s="26"/>
      <c r="AN17" s="11"/>
      <c r="AO17" s="11"/>
      <c r="AP17" s="125"/>
      <c r="AQ17" s="13"/>
      <c r="AR17" s="45"/>
      <c r="AS17" s="7"/>
      <c r="AT17" s="7"/>
      <c r="AU17" s="7"/>
      <c r="AV17" s="7"/>
      <c r="AW17" s="26"/>
      <c r="AX17" s="11"/>
      <c r="AY17" s="11"/>
      <c r="AZ17" s="125" t="s">
        <v>185</v>
      </c>
      <c r="BA17" s="198">
        <v>1</v>
      </c>
      <c r="BB17" s="45"/>
      <c r="BC17" s="195"/>
      <c r="BD17" s="195">
        <v>8.4112200000000001</v>
      </c>
      <c r="BE17" s="195"/>
      <c r="BF17" s="195"/>
      <c r="BG17" s="26"/>
      <c r="BH17" s="11"/>
      <c r="BI17" s="11"/>
      <c r="BJ17" s="125" t="s">
        <v>275</v>
      </c>
      <c r="BK17" s="198">
        <v>1</v>
      </c>
      <c r="BL17" s="45">
        <v>12.12308</v>
      </c>
      <c r="BM17" s="195">
        <v>16.569669999999999</v>
      </c>
      <c r="BN17" s="195">
        <v>10.85976</v>
      </c>
      <c r="BO17" s="195">
        <v>10.880194808470293</v>
      </c>
      <c r="BP17" s="195">
        <v>11.083459941063536</v>
      </c>
      <c r="BQ17" s="26">
        <v>14.66624104713738</v>
      </c>
      <c r="BR17" s="11"/>
      <c r="BS17" s="11"/>
      <c r="BT17" s="135"/>
      <c r="CD17" s="135"/>
      <c r="CN17" s="135"/>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398" t="str">
        <f ca="true">IF(ISBLANK('Data Summary'!A20),"",'Data Summary'!A20)</f>
        <v/>
      </c>
      <c r="B18" s="125"/>
      <c r="C18" s="13"/>
      <c r="D18" s="45"/>
      <c r="E18" s="67"/>
      <c r="F18" s="67"/>
      <c r="G18" s="7"/>
      <c r="H18" s="45"/>
      <c r="I18" s="26"/>
      <c r="J18" s="11"/>
      <c r="K18" s="11"/>
      <c r="L18" s="125"/>
      <c r="M18" s="13"/>
      <c r="N18" s="45"/>
      <c r="O18" s="67"/>
      <c r="P18" s="67"/>
      <c r="Q18" s="7"/>
      <c r="R18" s="7"/>
      <c r="S18" s="26"/>
      <c r="T18" s="11"/>
      <c r="U18" s="11"/>
      <c r="V18" s="125"/>
      <c r="W18" s="13"/>
      <c r="X18" s="45"/>
      <c r="Y18" s="67"/>
      <c r="Z18" s="67"/>
      <c r="AA18" s="7"/>
      <c r="AB18" s="7"/>
      <c r="AC18" s="26"/>
      <c r="AD18" s="11"/>
      <c r="AE18" s="11"/>
      <c r="AF18" s="125" t="s">
        <v>184</v>
      </c>
      <c r="AG18" s="13">
        <v>1</v>
      </c>
      <c r="AH18" s="45">
        <v>15.3</v>
      </c>
      <c r="AI18" s="67">
        <v>5.6</v>
      </c>
      <c r="AJ18" s="67">
        <v>16.8</v>
      </c>
      <c r="AK18" s="7"/>
      <c r="AL18" s="45">
        <v>15.3</v>
      </c>
      <c r="AM18" s="26"/>
      <c r="AN18" s="11"/>
      <c r="AO18" s="11"/>
      <c r="AP18" s="125"/>
      <c r="AQ18" s="13"/>
      <c r="AR18" s="45"/>
      <c r="AS18" s="67"/>
      <c r="AT18" s="67"/>
      <c r="AU18" s="7"/>
      <c r="AV18" s="7"/>
      <c r="AW18" s="26"/>
      <c r="AX18" s="11"/>
      <c r="AY18" s="11"/>
      <c r="AZ18" s="125" t="s">
        <v>186</v>
      </c>
      <c r="BA18" s="198">
        <v>0</v>
      </c>
      <c r="BB18" s="45"/>
      <c r="BC18" s="67"/>
      <c r="BD18" s="67">
        <v>3.7383199999999999</v>
      </c>
      <c r="BE18" s="195"/>
      <c r="BF18" s="195"/>
      <c r="BG18" s="26"/>
      <c r="BH18" s="11"/>
      <c r="BI18" s="11"/>
      <c r="BJ18" s="125" t="s">
        <v>276</v>
      </c>
      <c r="BK18" s="198">
        <v>1</v>
      </c>
      <c r="BL18" s="45">
        <v>9.84863</v>
      </c>
      <c r="BM18" s="67">
        <v>10.322240000000001</v>
      </c>
      <c r="BN18" s="67">
        <v>9.7140799999999992</v>
      </c>
      <c r="BO18" s="195">
        <v>9.9901643506127229</v>
      </c>
      <c r="BP18" s="195">
        <v>10.147817177181958</v>
      </c>
      <c r="BQ18" s="26">
        <v>9.3172709101193014</v>
      </c>
      <c r="BR18" s="11"/>
      <c r="BS18" s="11"/>
      <c r="BT18" s="135"/>
      <c r="CD18" s="135"/>
      <c r="CN18" s="135"/>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398" t="str">
        <f ca="true">IF(ISBLANK('Data Summary'!A21),"",'Data Summary'!A21)</f>
        <v/>
      </c>
      <c r="B19" s="125"/>
      <c r="C19" s="6"/>
      <c r="D19" s="109"/>
      <c r="E19" s="67"/>
      <c r="F19" s="67"/>
      <c r="G19" s="67"/>
      <c r="H19" s="45"/>
      <c r="I19" s="68"/>
      <c r="J19" s="11"/>
      <c r="K19" s="11"/>
      <c r="L19" s="125"/>
      <c r="M19" s="6"/>
      <c r="N19" s="45"/>
      <c r="O19" s="67"/>
      <c r="P19" s="67"/>
      <c r="Q19" s="67"/>
      <c r="R19" s="67"/>
      <c r="S19" s="68"/>
      <c r="T19" s="11"/>
      <c r="U19" s="11"/>
      <c r="V19" s="125"/>
      <c r="W19" s="6"/>
      <c r="X19" s="45"/>
      <c r="Y19" s="67"/>
      <c r="Z19" s="67"/>
      <c r="AA19" s="67"/>
      <c r="AB19" s="67"/>
      <c r="AC19" s="68"/>
      <c r="AD19" s="11"/>
      <c r="AE19" s="11"/>
      <c r="AF19" s="125" t="s">
        <v>185</v>
      </c>
      <c r="AG19" s="6">
        <v>1</v>
      </c>
      <c r="AH19" s="45">
        <v>9.4</v>
      </c>
      <c r="AI19" s="67">
        <v>10.3</v>
      </c>
      <c r="AJ19" s="67">
        <v>9.3000000000000007</v>
      </c>
      <c r="AK19" s="67"/>
      <c r="AL19" s="45">
        <v>9.4</v>
      </c>
      <c r="AM19" s="68"/>
      <c r="AN19" s="11"/>
      <c r="AO19" s="11"/>
      <c r="AP19" s="125"/>
      <c r="AQ19" s="6"/>
      <c r="AR19" s="45"/>
      <c r="AS19" s="67"/>
      <c r="AT19" s="67"/>
      <c r="AU19" s="67"/>
      <c r="AV19" s="67"/>
      <c r="AW19" s="68"/>
      <c r="AX19" s="11"/>
      <c r="AY19" s="11"/>
      <c r="AZ19" s="125" t="s">
        <v>187</v>
      </c>
      <c r="BA19" s="6">
        <v>1</v>
      </c>
      <c r="BB19" s="45"/>
      <c r="BC19" s="67"/>
      <c r="BD19" s="67">
        <v>0.93457999999999997</v>
      </c>
      <c r="BE19" s="67"/>
      <c r="BF19" s="67"/>
      <c r="BG19" s="68"/>
      <c r="BH19" s="11"/>
      <c r="BI19" s="11"/>
      <c r="BJ19" s="125" t="s">
        <v>277</v>
      </c>
      <c r="BK19" s="6">
        <v>1</v>
      </c>
      <c r="BL19" s="45">
        <v>3.2771499999999998</v>
      </c>
      <c r="BM19" s="67">
        <v>1.1422600000000001</v>
      </c>
      <c r="BN19" s="67">
        <v>3.8837000000000002</v>
      </c>
      <c r="BO19" s="67">
        <v>3.3498658860433164</v>
      </c>
      <c r="BP19" s="67">
        <v>3.21123808221214</v>
      </c>
      <c r="BQ19" s="68">
        <v>3.3947773676024502</v>
      </c>
      <c r="BR19" s="11"/>
      <c r="BS19" s="11"/>
      <c r="BT19" s="135"/>
      <c r="CD19" s="135"/>
      <c r="CN19" s="135"/>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398" t="str">
        <f ca="true">IF(ISBLANK('Data Summary'!A22),"",'Data Summary'!A22)</f>
        <v/>
      </c>
      <c r="B20" s="125"/>
      <c r="C20" s="6"/>
      <c r="D20" s="110"/>
      <c r="E20" s="67"/>
      <c r="F20" s="67"/>
      <c r="G20" s="67"/>
      <c r="H20" s="67"/>
      <c r="I20" s="69"/>
      <c r="J20" s="11"/>
      <c r="K20" s="11"/>
      <c r="L20" s="125"/>
      <c r="M20" s="6"/>
      <c r="N20" s="67"/>
      <c r="O20" s="67"/>
      <c r="P20" s="67"/>
      <c r="Q20" s="67"/>
      <c r="R20" s="67"/>
      <c r="S20" s="69"/>
      <c r="T20" s="11"/>
      <c r="U20" s="11"/>
      <c r="V20" s="125"/>
      <c r="W20" s="6"/>
      <c r="X20" s="67"/>
      <c r="Y20" s="67"/>
      <c r="Z20" s="67"/>
      <c r="AA20" s="67"/>
      <c r="AB20" s="67"/>
      <c r="AC20" s="69"/>
      <c r="AD20" s="11"/>
      <c r="AE20" s="11"/>
      <c r="AF20" s="125" t="s">
        <v>186</v>
      </c>
      <c r="AG20" s="6">
        <v>0</v>
      </c>
      <c r="AH20" s="67">
        <v>3.7</v>
      </c>
      <c r="AI20" s="67">
        <v>9.1999999999999993</v>
      </c>
      <c r="AJ20" s="67">
        <v>2.8</v>
      </c>
      <c r="AK20" s="67"/>
      <c r="AL20" s="67">
        <v>3.7</v>
      </c>
      <c r="AM20" s="69"/>
      <c r="AN20" s="11"/>
      <c r="AO20" s="11"/>
      <c r="AP20" s="125"/>
      <c r="AQ20" s="6"/>
      <c r="AR20" s="67"/>
      <c r="AS20" s="67"/>
      <c r="AT20" s="67"/>
      <c r="AU20" s="67"/>
      <c r="AV20" s="67"/>
      <c r="AW20" s="69"/>
      <c r="AX20" s="11"/>
      <c r="AY20" s="11"/>
      <c r="AZ20" s="125" t="s">
        <v>188</v>
      </c>
      <c r="BA20" s="6">
        <v>0</v>
      </c>
      <c r="BB20" s="67"/>
      <c r="BC20" s="67"/>
      <c r="BD20" s="67">
        <v>2.8037399999999999</v>
      </c>
      <c r="BE20" s="67"/>
      <c r="BF20" s="67"/>
      <c r="BG20" s="69"/>
      <c r="BH20" s="11"/>
      <c r="BI20" s="11"/>
      <c r="BJ20" s="125" t="s">
        <v>278</v>
      </c>
      <c r="BK20" s="6">
        <v>0</v>
      </c>
      <c r="BL20" s="67">
        <v>8.0363699999999998</v>
      </c>
      <c r="BM20" s="67">
        <v>2.5779100000000001</v>
      </c>
      <c r="BN20" s="67">
        <v>9.5871700000000004</v>
      </c>
      <c r="BO20" s="67">
        <v>9.7711376292895302</v>
      </c>
      <c r="BP20" s="67">
        <v>9.2791906473393642</v>
      </c>
      <c r="BQ20" s="69">
        <v>4.9937705263181593</v>
      </c>
      <c r="BR20" s="11"/>
      <c r="BS20" s="11"/>
      <c r="BT20" s="135"/>
      <c r="CD20" s="135"/>
      <c r="CN20" s="135"/>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398" t="str">
        <f ca="true">IF(ISBLANK('Data Summary'!A23),"",'Data Summary'!A23)</f>
        <v/>
      </c>
      <c r="B21" s="125"/>
      <c r="C21" s="13"/>
      <c r="D21" s="111"/>
      <c r="E21" s="7"/>
      <c r="F21" s="7"/>
      <c r="G21" s="7"/>
      <c r="H21" s="7"/>
      <c r="I21" s="69"/>
      <c r="J21" s="11"/>
      <c r="K21" s="11"/>
      <c r="L21" s="125"/>
      <c r="M21" s="13"/>
      <c r="N21" s="7"/>
      <c r="O21" s="7"/>
      <c r="P21" s="7"/>
      <c r="Q21" s="7"/>
      <c r="R21" s="7"/>
      <c r="S21" s="69"/>
      <c r="T21" s="11"/>
      <c r="U21" s="11"/>
      <c r="V21" s="125"/>
      <c r="W21" s="13"/>
      <c r="X21" s="7"/>
      <c r="Y21" s="7"/>
      <c r="Z21" s="7"/>
      <c r="AA21" s="7"/>
      <c r="AB21" s="7"/>
      <c r="AC21" s="69"/>
      <c r="AD21" s="11"/>
      <c r="AE21" s="11"/>
      <c r="AF21" s="125" t="s">
        <v>187</v>
      </c>
      <c r="AG21" s="13">
        <v>1</v>
      </c>
      <c r="AH21" s="7">
        <v>3.4</v>
      </c>
      <c r="AI21" s="7">
        <v>0.6</v>
      </c>
      <c r="AJ21" s="7">
        <v>3.8</v>
      </c>
      <c r="AK21" s="7"/>
      <c r="AL21" s="7">
        <v>3.4</v>
      </c>
      <c r="AM21" s="69"/>
      <c r="AN21" s="11"/>
      <c r="AO21" s="11"/>
      <c r="AP21" s="125"/>
      <c r="AQ21" s="13"/>
      <c r="AR21" s="7"/>
      <c r="AS21" s="7"/>
      <c r="AT21" s="7"/>
      <c r="AU21" s="7"/>
      <c r="AV21" s="7"/>
      <c r="AW21" s="69"/>
      <c r="AX21" s="11"/>
      <c r="AY21" s="11"/>
      <c r="AZ21" s="125" t="s">
        <v>189</v>
      </c>
      <c r="BA21" s="198">
        <v>1</v>
      </c>
      <c r="BB21" s="195"/>
      <c r="BC21" s="195"/>
      <c r="BD21" s="195">
        <v>6.5420600000000002</v>
      </c>
      <c r="BE21" s="195"/>
      <c r="BF21" s="195"/>
      <c r="BG21" s="69"/>
      <c r="BH21" s="11"/>
      <c r="BI21" s="11"/>
      <c r="BJ21" s="125" t="s">
        <v>279</v>
      </c>
      <c r="BK21" s="198">
        <v>1</v>
      </c>
      <c r="BL21" s="195">
        <v>8.4640799999999992</v>
      </c>
      <c r="BM21" s="195">
        <v>3.3658000000000001</v>
      </c>
      <c r="BN21" s="195">
        <v>9.9125500000000013</v>
      </c>
      <c r="BO21" s="195">
        <v>8.6384971540120272</v>
      </c>
      <c r="BP21" s="195">
        <v>8.530386233936829</v>
      </c>
      <c r="BQ21" s="69">
        <v>8.1381847141533097</v>
      </c>
      <c r="BR21" s="11"/>
      <c r="BS21" s="11"/>
      <c r="BT21" s="135"/>
      <c r="CD21" s="135"/>
      <c r="CN21" s="135"/>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398" t="str">
        <f ca="true">IF(ISBLANK('Data Summary'!A24),"",'Data Summary'!A24)</f>
        <v/>
      </c>
      <c r="B22" s="125"/>
      <c r="C22" s="13"/>
      <c r="D22" s="111"/>
      <c r="E22" s="7"/>
      <c r="F22" s="7"/>
      <c r="G22" s="7"/>
      <c r="H22" s="7"/>
      <c r="I22" s="26"/>
      <c r="J22" s="11"/>
      <c r="K22" s="11"/>
      <c r="L22" s="125"/>
      <c r="M22" s="13"/>
      <c r="N22" s="7"/>
      <c r="O22" s="7"/>
      <c r="P22" s="7"/>
      <c r="Q22" s="7"/>
      <c r="R22" s="7"/>
      <c r="S22" s="26"/>
      <c r="T22" s="11"/>
      <c r="U22" s="11"/>
      <c r="V22" s="125"/>
      <c r="W22" s="13"/>
      <c r="X22" s="7"/>
      <c r="Y22" s="7"/>
      <c r="Z22" s="7"/>
      <c r="AA22" s="7"/>
      <c r="AB22" s="7"/>
      <c r="AC22" s="26"/>
      <c r="AD22" s="11"/>
      <c r="AE22" s="11"/>
      <c r="AF22" s="125" t="s">
        <v>188</v>
      </c>
      <c r="AG22" s="13">
        <v>0</v>
      </c>
      <c r="AH22" s="7">
        <v>4.2</v>
      </c>
      <c r="AI22" s="7">
        <v>0.8</v>
      </c>
      <c r="AJ22" s="7">
        <v>4.8</v>
      </c>
      <c r="AK22" s="7"/>
      <c r="AL22" s="7">
        <v>4.2</v>
      </c>
      <c r="AM22" s="26"/>
      <c r="AN22" s="11"/>
      <c r="AO22" s="11"/>
      <c r="AP22" s="125"/>
      <c r="AQ22" s="13"/>
      <c r="AR22" s="7"/>
      <c r="AS22" s="7"/>
      <c r="AT22" s="7"/>
      <c r="AU22" s="7"/>
      <c r="AV22" s="7"/>
      <c r="AW22" s="26"/>
      <c r="AX22" s="11"/>
      <c r="AY22" s="11"/>
      <c r="AZ22" s="125" t="s">
        <v>224</v>
      </c>
      <c r="BA22" s="198">
        <v>1</v>
      </c>
      <c r="BB22" s="195"/>
      <c r="BC22" s="195"/>
      <c r="BD22" s="195">
        <v>0</v>
      </c>
      <c r="BE22" s="195"/>
      <c r="BF22" s="195"/>
      <c r="BG22" s="26"/>
      <c r="BH22" s="11"/>
      <c r="BI22" s="11"/>
      <c r="BJ22" s="125" t="s">
        <v>280</v>
      </c>
      <c r="BK22" s="198">
        <v>1</v>
      </c>
      <c r="BL22" s="195">
        <v>0.95559000000000005</v>
      </c>
      <c r="BM22" s="195">
        <v>2.26694</v>
      </c>
      <c r="BN22" s="195">
        <v>0.58301999999999998</v>
      </c>
      <c r="BO22" s="195">
        <v>0.6721038325633617</v>
      </c>
      <c r="BP22" s="195">
        <v>0.72496114519935484</v>
      </c>
      <c r="BQ22" s="26">
        <v>1.439859332628209</v>
      </c>
      <c r="BR22" s="11"/>
      <c r="BS22" s="11"/>
      <c r="BT22" s="135"/>
      <c r="CD22" s="135"/>
      <c r="CN22" s="135"/>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398" t="str">
        <f ca="true">IF(ISBLANK('Data Summary'!A25),"",'Data Summary'!A25)</f>
        <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t="s">
        <v>189</v>
      </c>
      <c r="AG23" s="13">
        <v>1</v>
      </c>
      <c r="AH23" s="7">
        <v>8.4</v>
      </c>
      <c r="AI23" s="7">
        <v>7.3</v>
      </c>
      <c r="AJ23" s="7">
        <v>8.5</v>
      </c>
      <c r="AK23" s="7"/>
      <c r="AL23" s="7">
        <v>8.4</v>
      </c>
      <c r="AM23" s="26"/>
      <c r="AN23" s="11"/>
      <c r="AO23" s="11"/>
      <c r="AP23" s="125"/>
      <c r="AQ23" s="13"/>
      <c r="AR23" s="7"/>
      <c r="AS23" s="7"/>
      <c r="AT23" s="7"/>
      <c r="AU23" s="7"/>
      <c r="AV23" s="7"/>
      <c r="AW23" s="26"/>
      <c r="AX23" s="11"/>
      <c r="AY23" s="11"/>
      <c r="AZ23" s="125" t="s">
        <v>225</v>
      </c>
      <c r="BA23" s="198">
        <v>1</v>
      </c>
      <c r="BB23" s="195"/>
      <c r="BC23" s="195"/>
      <c r="BD23" s="195">
        <v>0</v>
      </c>
      <c r="BE23" s="195"/>
      <c r="BF23" s="195"/>
      <c r="BG23" s="26"/>
      <c r="BH23" s="11"/>
      <c r="BI23" s="11"/>
      <c r="BJ23" s="125" t="s">
        <v>281</v>
      </c>
      <c r="BK23" s="198">
        <v>0</v>
      </c>
      <c r="BL23" s="195">
        <v>6.2666399999999998</v>
      </c>
      <c r="BM23" s="195">
        <v>2.0563600000000002</v>
      </c>
      <c r="BN23" s="195">
        <v>7.4628300000000003</v>
      </c>
      <c r="BO23" s="195">
        <v>7.0264415892590959</v>
      </c>
      <c r="BP23" s="195">
        <v>6.8157105255430883</v>
      </c>
      <c r="BQ23" s="26">
        <v>4.8332764256248595</v>
      </c>
      <c r="BR23" s="11"/>
      <c r="BS23" s="11"/>
      <c r="BT23" s="135"/>
      <c r="CD23" s="135"/>
      <c r="CN23" s="135"/>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398" t="str">
        <f ca="true">IF(ISBLANK('Data Summary'!A26),"",'Data Summary'!A26)</f>
        <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t="s">
        <v>190</v>
      </c>
      <c r="AG24" s="13">
        <v>1</v>
      </c>
      <c r="AH24" s="7">
        <v>1.7</v>
      </c>
      <c r="AI24" s="7">
        <v>0.5</v>
      </c>
      <c r="AJ24" s="7">
        <v>1.9</v>
      </c>
      <c r="AK24" s="7"/>
      <c r="AL24" s="7">
        <v>1.7</v>
      </c>
      <c r="AM24" s="26"/>
      <c r="AN24" s="11"/>
      <c r="AO24" s="11"/>
      <c r="AP24" s="125"/>
      <c r="AQ24" s="13"/>
      <c r="AR24" s="7"/>
      <c r="AS24" s="7"/>
      <c r="AT24" s="7"/>
      <c r="AU24" s="7"/>
      <c r="AV24" s="7"/>
      <c r="AW24" s="26"/>
      <c r="AX24" s="11"/>
      <c r="AY24" s="11"/>
      <c r="AZ24" s="125" t="s">
        <v>191</v>
      </c>
      <c r="BA24" s="198">
        <v>0</v>
      </c>
      <c r="BB24" s="195"/>
      <c r="BC24" s="195"/>
      <c r="BD24" s="195">
        <v>18.691590000000001</v>
      </c>
      <c r="BE24" s="195"/>
      <c r="BF24" s="195"/>
      <c r="BG24" s="26"/>
      <c r="BH24" s="11"/>
      <c r="BI24" s="11"/>
      <c r="BJ24" s="125" t="s">
        <v>282</v>
      </c>
      <c r="BK24" s="198">
        <v>1</v>
      </c>
      <c r="BL24" s="195">
        <v>4.4220000000000002E-2</v>
      </c>
      <c r="BM24" s="195">
        <v>0.10983999999999999</v>
      </c>
      <c r="BN24" s="195">
        <v>2.5579999999999999E-2</v>
      </c>
      <c r="BO24" s="195">
        <v>6.7722937561370267E-2</v>
      </c>
      <c r="BP24" s="195">
        <v>6.3355023359647683E-2</v>
      </c>
      <c r="BQ24" s="26">
        <v>0</v>
      </c>
      <c r="BR24" s="11"/>
      <c r="BS24" s="11"/>
      <c r="BT24" s="135"/>
      <c r="CD24" s="135"/>
      <c r="CN24" s="135"/>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398"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t="s">
        <v>191</v>
      </c>
      <c r="AG25" s="13">
        <v>0</v>
      </c>
      <c r="AH25" s="7">
        <v>6.5</v>
      </c>
      <c r="AI25" s="7">
        <v>5.6</v>
      </c>
      <c r="AJ25" s="7">
        <v>6.6</v>
      </c>
      <c r="AK25" s="7"/>
      <c r="AL25" s="7">
        <v>6.5</v>
      </c>
      <c r="AM25" s="26"/>
      <c r="AN25" s="11"/>
      <c r="AO25" s="11"/>
      <c r="AP25" s="125"/>
      <c r="AQ25" s="13"/>
      <c r="AR25" s="7"/>
      <c r="AS25" s="7"/>
      <c r="AT25" s="7"/>
      <c r="AU25" s="7"/>
      <c r="AV25" s="7"/>
      <c r="AW25" s="26"/>
      <c r="AX25" s="11"/>
      <c r="AY25" s="11"/>
      <c r="AZ25" s="125" t="s">
        <v>168</v>
      </c>
      <c r="BA25" s="198">
        <v>0</v>
      </c>
      <c r="BB25" s="195"/>
      <c r="BC25" s="195"/>
      <c r="BD25" s="195">
        <v>2.8037399999999999</v>
      </c>
      <c r="BE25" s="195"/>
      <c r="BF25" s="195"/>
      <c r="BG25" s="26"/>
      <c r="BH25" s="11"/>
      <c r="BI25" s="11"/>
      <c r="BJ25" s="125" t="s">
        <v>283</v>
      </c>
      <c r="BK25" s="198">
        <v>0</v>
      </c>
      <c r="BL25" s="195">
        <v>2.30124</v>
      </c>
      <c r="BM25" s="195">
        <v>1.1907300000000001</v>
      </c>
      <c r="BN25" s="195">
        <v>2.6167500000000001</v>
      </c>
      <c r="BO25" s="195">
        <v>2.3468970007996259</v>
      </c>
      <c r="BP25" s="195">
        <v>2.4321915774289811</v>
      </c>
      <c r="BQ25" s="26">
        <v>1.9328969830593024</v>
      </c>
      <c r="BR25" s="11"/>
      <c r="BS25" s="11"/>
      <c r="BT25" s="135"/>
      <c r="CD25" s="135"/>
      <c r="CN25" s="135"/>
      <c r="CX25" s="135"/>
      <c r="DH25" s="135"/>
      <c r="DR25" s="135"/>
      <c r="EB25" s="135"/>
      <c r="EL25" s="135"/>
      <c r="EV25" s="135"/>
      <c r="FF25" s="135"/>
      <c r="FP25" s="135"/>
      <c r="FZ25" s="135"/>
      <c r="GJ25" s="135"/>
      <c r="GT25" s="135"/>
      <c r="HD25" s="135"/>
      <c r="HN25" s="135"/>
      <c r="HX25" s="135"/>
    </row>
    <row xmlns:x14ac="http://schemas.microsoft.com/office/spreadsheetml/2009/9/ac" r="26" s="2" customFormat="true" ht="83.25" customHeight="true" x14ac:dyDescent="0.25">
      <c r="A26" s="398" t="str">
        <f ca="true">IF(ISBLANK('Data Summary'!A28),"",'Data Summary'!A28)</f>
        <v/>
      </c>
      <c r="B26" s="127" t="s">
        <v>12</v>
      </c>
      <c r="C26" s="581" t="s">
        <v>157</v>
      </c>
      <c r="D26" s="581"/>
      <c r="E26" s="581"/>
      <c r="F26" s="581"/>
      <c r="G26" s="581"/>
      <c r="H26" s="581"/>
      <c r="I26" s="582"/>
      <c r="J26" s="11"/>
      <c r="K26" s="11"/>
      <c r="L26" s="127" t="s">
        <v>12</v>
      </c>
      <c r="M26" s="581" t="s">
        <v>147</v>
      </c>
      <c r="N26" s="581"/>
      <c r="O26" s="581"/>
      <c r="P26" s="581"/>
      <c r="Q26" s="581"/>
      <c r="R26" s="581"/>
      <c r="S26" s="582"/>
      <c r="T26" s="11"/>
      <c r="U26" s="11"/>
      <c r="V26" s="127" t="s">
        <v>12</v>
      </c>
      <c r="W26" s="581" t="s">
        <v>148</v>
      </c>
      <c r="X26" s="581"/>
      <c r="Y26" s="581"/>
      <c r="Z26" s="581"/>
      <c r="AA26" s="581"/>
      <c r="AB26" s="581"/>
      <c r="AC26" s="582"/>
      <c r="AD26" s="11"/>
      <c r="AE26" s="11"/>
      <c r="AF26" s="127" t="s">
        <v>12</v>
      </c>
      <c r="AG26" s="581" t="s">
        <v>158</v>
      </c>
      <c r="AH26" s="581"/>
      <c r="AI26" s="581"/>
      <c r="AJ26" s="581"/>
      <c r="AK26" s="581"/>
      <c r="AL26" s="581"/>
      <c r="AM26" s="582"/>
      <c r="AN26" s="11"/>
      <c r="AO26" s="11"/>
      <c r="AP26" s="127" t="s">
        <v>12</v>
      </c>
      <c r="AQ26" s="581" t="s">
        <v>148</v>
      </c>
      <c r="AR26" s="581"/>
      <c r="AS26" s="581"/>
      <c r="AT26" s="581"/>
      <c r="AU26" s="581"/>
      <c r="AV26" s="581"/>
      <c r="AW26" s="582"/>
      <c r="AX26" s="11"/>
      <c r="AY26" s="11"/>
      <c r="AZ26" s="127" t="s">
        <v>12</v>
      </c>
      <c r="BA26" s="578" t="s">
        <v>227</v>
      </c>
      <c r="BB26" s="579"/>
      <c r="BC26" s="579"/>
      <c r="BD26" s="579"/>
      <c r="BE26" s="579"/>
      <c r="BF26" s="579"/>
      <c r="BG26" s="580"/>
      <c r="BH26" s="11"/>
      <c r="BI26" s="11"/>
      <c r="BJ26" s="127" t="s">
        <v>12</v>
      </c>
      <c r="BK26" s="578" t="s">
        <v>284</v>
      </c>
      <c r="BL26" s="579"/>
      <c r="BM26" s="579"/>
      <c r="BN26" s="579"/>
      <c r="BO26" s="579"/>
      <c r="BP26" s="579"/>
      <c r="BQ26" s="580"/>
      <c r="BR26" s="11"/>
      <c r="BS26" s="11"/>
      <c r="BT26" s="135"/>
      <c r="CD26" s="135"/>
      <c r="CN26" s="135"/>
      <c r="CX26" s="135"/>
      <c r="DH26" s="135"/>
      <c r="DR26" s="135"/>
      <c r="EB26" s="135"/>
      <c r="EL26" s="135"/>
      <c r="EV26" s="135"/>
      <c r="FF26" s="135"/>
      <c r="FP26" s="135"/>
      <c r="FZ26" s="135"/>
      <c r="GJ26" s="135"/>
      <c r="GT26" s="135"/>
      <c r="HD26" s="135"/>
      <c r="HN26" s="135"/>
      <c r="HX26" s="135"/>
    </row>
    <row xmlns:x14ac="http://schemas.microsoft.com/office/spreadsheetml/2009/9/ac" r="27" s="2" customFormat="true" ht="15.75" customHeight="true" x14ac:dyDescent="0.25">
      <c r="A27" s="398" t="str">
        <f ca="true">IF(ISBLANK('Data Summary'!A29),"",'Data Summary'!A29)</f>
        <v/>
      </c>
      <c r="B27" s="127"/>
      <c r="C27" s="64" t="s">
        <v>106</v>
      </c>
      <c r="D27" s="52"/>
      <c r="E27" s="52"/>
      <c r="F27" s="52"/>
      <c r="G27" s="52"/>
      <c r="H27" s="52"/>
      <c r="I27" s="100"/>
      <c r="J27" s="11"/>
      <c r="K27" s="11"/>
      <c r="L27" s="127"/>
      <c r="M27" s="64" t="s">
        <v>106</v>
      </c>
      <c r="N27" s="52"/>
      <c r="O27" s="52"/>
      <c r="P27" s="52"/>
      <c r="Q27" s="52"/>
      <c r="R27" s="52"/>
      <c r="S27" s="100"/>
      <c r="T27" s="11"/>
      <c r="U27" s="11"/>
      <c r="V27" s="127"/>
      <c r="W27" s="64" t="s">
        <v>106</v>
      </c>
      <c r="X27" s="52"/>
      <c r="Y27" s="52"/>
      <c r="Z27" s="52"/>
      <c r="AA27" s="52"/>
      <c r="AB27" s="52"/>
      <c r="AC27" s="100"/>
      <c r="AD27" s="11"/>
      <c r="AE27" s="11"/>
      <c r="AF27" s="127"/>
      <c r="AG27" s="64" t="s">
        <v>106</v>
      </c>
      <c r="AH27" s="52" t="s">
        <v>149</v>
      </c>
      <c r="AI27" s="52" t="s">
        <v>149</v>
      </c>
      <c r="AJ27" s="52" t="s">
        <v>149</v>
      </c>
      <c r="AK27" s="52"/>
      <c r="AL27" s="52" t="s">
        <v>149</v>
      </c>
      <c r="AM27" s="100"/>
      <c r="AN27" s="11"/>
      <c r="AO27" s="11"/>
      <c r="AP27" s="127"/>
      <c r="AQ27" s="64" t="s">
        <v>106</v>
      </c>
      <c r="AR27" s="52"/>
      <c r="AS27" s="52"/>
      <c r="AT27" s="52"/>
      <c r="AU27" s="52"/>
      <c r="AV27" s="52"/>
      <c r="AW27" s="100"/>
      <c r="AX27" s="11"/>
      <c r="AY27" s="11"/>
      <c r="AZ27" s="127"/>
      <c r="BA27" s="64" t="s">
        <v>106</v>
      </c>
      <c r="BB27" s="199"/>
      <c r="BC27" s="199"/>
      <c r="BD27" s="52" t="s">
        <v>226</v>
      </c>
      <c r="BE27" s="199"/>
      <c r="BF27" s="199"/>
      <c r="BG27" s="112"/>
      <c r="BH27" s="11"/>
      <c r="BI27" s="11"/>
      <c r="BJ27" s="127"/>
      <c r="BK27" s="64" t="s">
        <v>106</v>
      </c>
      <c r="BL27" s="199" t="s">
        <v>149</v>
      </c>
      <c r="BM27" s="199" t="s">
        <v>149</v>
      </c>
      <c r="BN27" s="52" t="s">
        <v>149</v>
      </c>
      <c r="BO27" s="199" t="s">
        <v>149</v>
      </c>
      <c r="BP27" s="199" t="s">
        <v>149</v>
      </c>
      <c r="BQ27" s="112" t="s">
        <v>149</v>
      </c>
      <c r="BR27" s="11"/>
      <c r="BS27" s="11"/>
      <c r="BT27" s="135"/>
      <c r="CD27" s="135"/>
      <c r="CN27" s="135"/>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398" t="str">
        <f ca="true">IF(ISBLANK('Data Summary'!A30),"",'Data Summary'!A30)</f>
        <v/>
      </c>
      <c r="B28" s="127"/>
      <c r="C28" s="64" t="s">
        <v>88</v>
      </c>
      <c r="D28" s="52" t="s">
        <v>149</v>
      </c>
      <c r="E28" s="52"/>
      <c r="F28" s="52"/>
      <c r="G28" s="52"/>
      <c r="H28" s="52" t="s">
        <v>149</v>
      </c>
      <c r="I28" s="100" t="s">
        <v>149</v>
      </c>
      <c r="J28" s="11"/>
      <c r="K28" s="11"/>
      <c r="L28" s="127"/>
      <c r="M28" s="64" t="s">
        <v>88</v>
      </c>
      <c r="N28" s="70"/>
      <c r="O28" s="52"/>
      <c r="P28" s="52"/>
      <c r="Q28" s="52"/>
      <c r="R28" s="52"/>
      <c r="S28" s="100"/>
      <c r="T28" s="11"/>
      <c r="U28" s="11"/>
      <c r="V28" s="127"/>
      <c r="W28" s="64" t="s">
        <v>88</v>
      </c>
      <c r="X28" s="70"/>
      <c r="Y28" s="52"/>
      <c r="Z28" s="52"/>
      <c r="AA28" s="52"/>
      <c r="AB28" s="52"/>
      <c r="AC28" s="100"/>
      <c r="AD28" s="11"/>
      <c r="AE28" s="11"/>
      <c r="AF28" s="127"/>
      <c r="AG28" s="64" t="s">
        <v>88</v>
      </c>
      <c r="AH28" s="70" t="s">
        <v>149</v>
      </c>
      <c r="AI28" s="52" t="s">
        <v>149</v>
      </c>
      <c r="AJ28" s="52" t="s">
        <v>149</v>
      </c>
      <c r="AK28" s="52"/>
      <c r="AL28" s="52" t="s">
        <v>149</v>
      </c>
      <c r="AM28" s="100"/>
      <c r="AN28" s="11"/>
      <c r="AO28" s="11"/>
      <c r="AP28" s="127"/>
      <c r="AQ28" s="64" t="s">
        <v>88</v>
      </c>
      <c r="AR28" s="70"/>
      <c r="AS28" s="52"/>
      <c r="AT28" s="52"/>
      <c r="AU28" s="52"/>
      <c r="AV28" s="52"/>
      <c r="AW28" s="100"/>
      <c r="AX28" s="11"/>
      <c r="AY28" s="11"/>
      <c r="AZ28" s="127"/>
      <c r="BA28" s="64" t="s">
        <v>88</v>
      </c>
      <c r="BB28" s="70"/>
      <c r="BC28" s="52"/>
      <c r="BD28" s="52" t="s">
        <v>226</v>
      </c>
      <c r="BE28" s="52"/>
      <c r="BF28" s="52"/>
      <c r="BG28" s="100"/>
      <c r="BH28" s="11"/>
      <c r="BI28" s="11"/>
      <c r="BJ28" s="127"/>
      <c r="BK28" s="64" t="s">
        <v>88</v>
      </c>
      <c r="BL28" s="70" t="s">
        <v>149</v>
      </c>
      <c r="BM28" s="52" t="s">
        <v>149</v>
      </c>
      <c r="BN28" s="52" t="s">
        <v>149</v>
      </c>
      <c r="BO28" s="52" t="s">
        <v>149</v>
      </c>
      <c r="BP28" s="52" t="s">
        <v>149</v>
      </c>
      <c r="BQ28" s="100" t="s">
        <v>149</v>
      </c>
      <c r="BR28" s="11"/>
      <c r="BS28" s="11"/>
      <c r="BT28" s="135"/>
      <c r="CD28" s="135"/>
      <c r="CN28" s="135"/>
      <c r="CX28" s="135"/>
      <c r="DH28" s="135"/>
      <c r="DR28" s="135"/>
      <c r="EB28" s="135"/>
      <c r="EL28" s="135"/>
      <c r="EV28" s="135"/>
      <c r="FF28" s="135"/>
      <c r="FP28" s="135"/>
      <c r="FZ28" s="135"/>
      <c r="GJ28" s="135"/>
      <c r="GT28" s="135"/>
      <c r="HD28" s="135"/>
      <c r="HN28" s="135"/>
      <c r="HX28" s="135"/>
    </row>
    <row xmlns:x14ac="http://schemas.microsoft.com/office/spreadsheetml/2009/9/ac" r="29" ht="15.75" customHeight="true" x14ac:dyDescent="0.25">
      <c r="A29" s="398" t="str">
        <f ca="true">IF(ISBLANK('Data Summary'!A31),"",'Data Summary'!A31)</f>
        <v/>
      </c>
      <c r="B29" s="127"/>
      <c r="C29" s="64" t="s">
        <v>150</v>
      </c>
      <c r="D29" s="52"/>
      <c r="E29" s="52"/>
      <c r="F29" s="52"/>
      <c r="G29" s="52"/>
      <c r="H29" s="52"/>
      <c r="I29" s="100"/>
      <c r="J29" s="11"/>
      <c r="K29" s="11"/>
      <c r="L29" s="127"/>
      <c r="M29" s="64" t="s">
        <v>89</v>
      </c>
      <c r="N29" s="52"/>
      <c r="O29" s="52"/>
      <c r="P29" s="52"/>
      <c r="Q29" s="52"/>
      <c r="R29" s="52"/>
      <c r="S29" s="100"/>
      <c r="T29" s="11"/>
      <c r="U29" s="11"/>
      <c r="V29" s="127"/>
      <c r="W29" s="64" t="s">
        <v>89</v>
      </c>
      <c r="X29" s="52"/>
      <c r="Y29" s="52"/>
      <c r="Z29" s="52"/>
      <c r="AA29" s="52"/>
      <c r="AB29" s="52"/>
      <c r="AC29" s="100"/>
      <c r="AD29" s="11"/>
      <c r="AE29" s="11"/>
      <c r="AF29" s="127"/>
      <c r="AG29" s="64" t="s">
        <v>89</v>
      </c>
      <c r="AH29" s="52"/>
      <c r="AI29" s="52"/>
      <c r="AJ29" s="52"/>
      <c r="AK29" s="52"/>
      <c r="AL29" s="52"/>
      <c r="AM29" s="100"/>
      <c r="AN29" s="11"/>
      <c r="AO29" s="11"/>
      <c r="AP29" s="127"/>
      <c r="AQ29" s="64" t="s">
        <v>89</v>
      </c>
      <c r="AR29" s="52"/>
      <c r="AS29" s="52"/>
      <c r="AT29" s="52"/>
      <c r="AU29" s="52"/>
      <c r="AV29" s="52"/>
      <c r="AW29" s="100"/>
      <c r="AX29" s="11"/>
      <c r="AY29" s="11"/>
      <c r="AZ29" s="127"/>
      <c r="BA29" s="64" t="s">
        <v>89</v>
      </c>
      <c r="BB29" s="52"/>
      <c r="BC29" s="52"/>
      <c r="BD29" s="52" t="s">
        <v>226</v>
      </c>
      <c r="BE29" s="52"/>
      <c r="BF29" s="52"/>
      <c r="BG29" s="100"/>
      <c r="BH29" s="11"/>
      <c r="BI29" s="11"/>
      <c r="BJ29" s="127"/>
      <c r="BK29" s="64" t="s">
        <v>89</v>
      </c>
      <c r="BL29" s="52" t="s">
        <v>149</v>
      </c>
      <c r="BM29" s="52" t="s">
        <v>149</v>
      </c>
      <c r="BN29" s="52" t="s">
        <v>149</v>
      </c>
      <c r="BO29" s="52" t="s">
        <v>149</v>
      </c>
      <c r="BP29" s="52" t="s">
        <v>149</v>
      </c>
      <c r="BQ29" s="100" t="s">
        <v>149</v>
      </c>
      <c r="BR29" s="11"/>
      <c r="BS29" s="11"/>
    </row>
    <row xmlns:x14ac="http://schemas.microsoft.com/office/spreadsheetml/2009/9/ac" r="30" ht="15.75" customHeight="true" x14ac:dyDescent="0.25">
      <c r="A30" s="398" t="str">
        <f ca="true">IF(ISBLANK('Data Summary'!A32),"",'Data Summary'!A32)</f>
        <v/>
      </c>
      <c r="B30" s="128"/>
      <c r="C30" s="12" t="s">
        <v>23</v>
      </c>
      <c r="D30" s="71"/>
      <c r="E30" s="71"/>
      <c r="F30" s="71"/>
      <c r="G30" s="72"/>
      <c r="H30" s="73">
        <v>15816</v>
      </c>
      <c r="I30" s="74">
        <v>4266</v>
      </c>
      <c r="J30" s="11"/>
      <c r="K30" s="11"/>
      <c r="L30" s="128"/>
      <c r="M30" s="12" t="s">
        <v>23</v>
      </c>
      <c r="N30" s="71"/>
      <c r="O30" s="71"/>
      <c r="P30" s="71"/>
      <c r="Q30" s="72"/>
      <c r="R30" s="73"/>
      <c r="S30" s="74"/>
      <c r="T30" s="11"/>
      <c r="U30" s="11"/>
      <c r="V30" s="128"/>
      <c r="W30" s="12" t="s">
        <v>23</v>
      </c>
      <c r="X30" s="71"/>
      <c r="Y30" s="71"/>
      <c r="Z30" s="71"/>
      <c r="AA30" s="72"/>
      <c r="AB30" s="73"/>
      <c r="AC30" s="74"/>
      <c r="AD30" s="11"/>
      <c r="AE30" s="11"/>
      <c r="AF30" s="128"/>
      <c r="AG30" s="12" t="s">
        <v>23</v>
      </c>
      <c r="AH30" s="71"/>
      <c r="AI30" s="71"/>
      <c r="AJ30" s="71"/>
      <c r="AK30" s="72"/>
      <c r="AL30" s="73"/>
      <c r="AM30" s="74"/>
      <c r="AN30" s="11"/>
      <c r="AO30" s="11"/>
      <c r="AP30" s="128"/>
      <c r="AQ30" s="12" t="s">
        <v>23</v>
      </c>
      <c r="AR30" s="71"/>
      <c r="AS30" s="71"/>
      <c r="AT30" s="71"/>
      <c r="AU30" s="72"/>
      <c r="AV30" s="73"/>
      <c r="AW30" s="74"/>
      <c r="AX30" s="11"/>
      <c r="AY30" s="11"/>
      <c r="AZ30" s="128"/>
      <c r="BA30" s="12" t="s">
        <v>23</v>
      </c>
      <c r="BB30" s="200"/>
      <c r="BC30" s="200"/>
      <c r="BD30" s="200"/>
      <c r="BE30" s="201"/>
      <c r="BF30" s="202"/>
      <c r="BG30" s="74"/>
      <c r="BH30" s="11"/>
      <c r="BI30" s="11"/>
      <c r="BJ30" s="128"/>
      <c r="BK30" s="12" t="s">
        <v>23</v>
      </c>
      <c r="BL30" s="200">
        <v>23024</v>
      </c>
      <c r="BM30" s="200" t="s">
        <v>285</v>
      </c>
      <c r="BN30" s="200" t="s">
        <v>285</v>
      </c>
      <c r="BO30" s="201" t="s">
        <v>285</v>
      </c>
      <c r="BP30" s="202">
        <v>18002</v>
      </c>
      <c r="BQ30" s="74">
        <v>5022</v>
      </c>
      <c r="BR30" s="11"/>
      <c r="BS30" s="11"/>
    </row>
    <row xmlns:x14ac="http://schemas.microsoft.com/office/spreadsheetml/2009/9/ac" r="31" s="3" customFormat="true" ht="16.5" thickBot="true" x14ac:dyDescent="0.3">
      <c r="A31" s="398" t="str">
        <f ca="true">IF(ISBLANK('Data Summary'!A33),"",'Data Summary'!A33)</f>
        <v/>
      </c>
      <c r="B31" s="129"/>
      <c r="C31" s="75" t="s">
        <v>20</v>
      </c>
      <c r="D31" s="76"/>
      <c r="E31" s="76"/>
      <c r="F31" s="76"/>
      <c r="G31" s="76"/>
      <c r="H31" s="76"/>
      <c r="I31" s="77"/>
      <c r="J31" s="11"/>
      <c r="K31" s="11"/>
      <c r="L31" s="129"/>
      <c r="M31" s="75" t="s">
        <v>20</v>
      </c>
      <c r="N31" s="76"/>
      <c r="O31" s="76"/>
      <c r="P31" s="76"/>
      <c r="Q31" s="76"/>
      <c r="R31" s="76"/>
      <c r="S31" s="77"/>
      <c r="T31" s="11"/>
      <c r="U31" s="11"/>
      <c r="V31" s="129"/>
      <c r="W31" s="75" t="s">
        <v>20</v>
      </c>
      <c r="X31" s="76"/>
      <c r="Y31" s="76"/>
      <c r="Z31" s="76"/>
      <c r="AA31" s="76"/>
      <c r="AB31" s="76"/>
      <c r="AC31" s="77"/>
      <c r="AD31" s="11"/>
      <c r="AE31" s="11"/>
      <c r="AF31" s="129"/>
      <c r="AG31" s="75" t="s">
        <v>20</v>
      </c>
      <c r="AH31" s="76">
        <v>400</v>
      </c>
      <c r="AI31" s="76">
        <v>113</v>
      </c>
      <c r="AJ31" s="76">
        <v>287</v>
      </c>
      <c r="AK31" s="76"/>
      <c r="AL31" s="76">
        <v>400</v>
      </c>
      <c r="AM31" s="77"/>
      <c r="AN31" s="11"/>
      <c r="AO31" s="11"/>
      <c r="AP31" s="129"/>
      <c r="AQ31" s="75" t="s">
        <v>20</v>
      </c>
      <c r="AR31" s="76"/>
      <c r="AS31" s="76"/>
      <c r="AT31" s="76"/>
      <c r="AU31" s="76"/>
      <c r="AV31" s="76"/>
      <c r="AW31" s="77"/>
      <c r="AX31" s="11"/>
      <c r="AY31" s="11"/>
      <c r="AZ31" s="129"/>
      <c r="BA31" s="75" t="s">
        <v>20</v>
      </c>
      <c r="BB31" s="76"/>
      <c r="BC31" s="76"/>
      <c r="BD31" s="76">
        <v>107</v>
      </c>
      <c r="BE31" s="76"/>
      <c r="BF31" s="76"/>
      <c r="BG31" s="77"/>
      <c r="BH31" s="11"/>
      <c r="BI31" s="11"/>
      <c r="BJ31" s="129"/>
      <c r="BK31" s="75" t="s">
        <v>20</v>
      </c>
      <c r="BL31" s="76">
        <v>2385</v>
      </c>
      <c r="BM31" s="76">
        <v>547</v>
      </c>
      <c r="BN31" s="76">
        <v>1838</v>
      </c>
      <c r="BO31" s="76">
        <v>1532</v>
      </c>
      <c r="BP31" s="76">
        <v>1643</v>
      </c>
      <c r="BQ31" s="77">
        <v>773</v>
      </c>
      <c r="BR31" s="11"/>
      <c r="BS31" s="11"/>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398"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398"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398"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98"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98"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98"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98"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98"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98"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98"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98"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98"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98"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98"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98"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98"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98"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98"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98"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98"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98"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98"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98"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98"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98"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98"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98"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98"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98"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98"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98"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98"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98"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98"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98"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98"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98"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98"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98"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98"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98"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98"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98"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98"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98"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98"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98"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98"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98"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98"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98"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98"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98"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98"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98"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98"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98"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98"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98"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98"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98"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98"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98"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98"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98"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98"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98"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98"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98"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98"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98"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98"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98"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98"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98"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98"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98"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98"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98"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98"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98"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98"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98"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98"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98"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98"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98"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98"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98"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98"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98"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98"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98"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98"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98"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98"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98"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98"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98"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98"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98"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98"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98"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98"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98"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98"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98"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98"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98"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98"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98"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98"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98"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98"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98"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98"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98"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98"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98"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98"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96"/>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96"/>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96"/>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96"/>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96"/>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96"/>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96"/>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96"/>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96"/>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96"/>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96"/>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96"/>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96"/>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96"/>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96"/>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96"/>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96"/>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96"/>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96"/>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96"/>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96"/>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96"/>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96"/>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96"/>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96"/>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96"/>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96"/>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96"/>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96"/>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96"/>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96"/>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96"/>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96"/>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96"/>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96"/>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96"/>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96"/>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96"/>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96"/>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96"/>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96"/>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96"/>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96"/>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96"/>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96"/>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96"/>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96"/>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96"/>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96"/>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96"/>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96"/>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96"/>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96"/>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96"/>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96"/>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96"/>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96"/>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96"/>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96"/>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96"/>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96"/>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96"/>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96"/>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96"/>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96"/>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96"/>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96"/>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96"/>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96"/>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96"/>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96"/>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96"/>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96"/>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96"/>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96"/>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96"/>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96"/>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96"/>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96"/>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96"/>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96"/>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96"/>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96"/>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96"/>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96"/>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96"/>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96"/>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96"/>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96"/>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96"/>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96"/>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96"/>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96"/>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96"/>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96"/>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96"/>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96"/>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96"/>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96"/>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96"/>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96"/>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96"/>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96"/>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96"/>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96"/>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96"/>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96"/>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96"/>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96"/>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96"/>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96"/>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96"/>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96"/>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96"/>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96"/>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96"/>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96"/>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96"/>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96"/>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96"/>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96"/>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96"/>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96"/>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96"/>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96"/>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96"/>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96"/>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96"/>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96"/>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96"/>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96"/>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96"/>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96"/>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96"/>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96"/>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96"/>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96"/>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96"/>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96"/>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96"/>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96"/>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96"/>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96"/>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96"/>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96"/>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96"/>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96"/>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96"/>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96"/>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96"/>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96"/>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96"/>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96"/>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96"/>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96"/>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96"/>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96"/>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96"/>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96"/>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96"/>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96"/>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96"/>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96"/>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96"/>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96"/>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96"/>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96"/>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96"/>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96"/>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96"/>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96"/>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96"/>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96"/>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96"/>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96"/>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96"/>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96"/>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96"/>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96"/>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96"/>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96"/>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96"/>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96"/>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96"/>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96"/>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96"/>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96"/>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96"/>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96"/>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96"/>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96"/>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96"/>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96"/>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96"/>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96"/>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96"/>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96"/>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96"/>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96"/>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96"/>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96"/>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96"/>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96"/>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96"/>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96"/>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96"/>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96"/>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96"/>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96"/>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96"/>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96"/>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96"/>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96"/>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96"/>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96"/>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96"/>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96"/>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96"/>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96"/>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96"/>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96"/>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96"/>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96"/>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96"/>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96"/>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96"/>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96"/>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96"/>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96"/>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96"/>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96"/>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96"/>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96"/>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96"/>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96"/>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96"/>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96"/>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96"/>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96"/>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96"/>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96"/>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96"/>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96"/>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96"/>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96"/>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96"/>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96"/>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96"/>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96"/>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96"/>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96"/>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96"/>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96"/>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96"/>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96"/>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96"/>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96"/>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96"/>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96"/>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96"/>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96"/>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96"/>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96"/>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96"/>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96"/>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96"/>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96"/>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96"/>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96"/>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96"/>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96"/>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96"/>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96"/>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96"/>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96"/>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96"/>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96"/>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96"/>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96"/>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96"/>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96"/>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96"/>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96"/>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96"/>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96"/>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96"/>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96"/>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96"/>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96"/>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96"/>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96"/>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96"/>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96"/>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96"/>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96"/>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96"/>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96"/>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96"/>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96"/>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96"/>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96"/>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96"/>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96"/>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96"/>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96"/>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96"/>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96"/>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96"/>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96"/>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96"/>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96"/>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96"/>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96"/>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96"/>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96"/>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96"/>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96"/>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96"/>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96"/>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96"/>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96"/>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96"/>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96"/>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96"/>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96"/>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96"/>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96"/>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96"/>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96"/>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96"/>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96"/>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96"/>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96"/>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96"/>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96"/>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96"/>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96"/>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96"/>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96"/>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96"/>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96"/>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96"/>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96"/>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96"/>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96"/>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96"/>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96"/>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96"/>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96"/>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96"/>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96"/>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96"/>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96"/>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96"/>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96"/>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96"/>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96"/>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96"/>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96"/>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96"/>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96"/>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96"/>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96"/>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96"/>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96"/>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96"/>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96"/>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96"/>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96"/>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96"/>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96"/>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96"/>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96"/>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96"/>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96"/>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96"/>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96"/>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96"/>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96"/>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96"/>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96"/>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96"/>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96"/>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96"/>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96"/>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96"/>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96"/>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96"/>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96"/>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96"/>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96"/>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96"/>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96"/>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96"/>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96"/>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96"/>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96"/>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96"/>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96"/>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96"/>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96"/>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96"/>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96"/>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96"/>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96"/>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96"/>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96"/>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96"/>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96"/>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96"/>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96"/>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96"/>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96"/>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96"/>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96"/>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96"/>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96"/>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96"/>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96"/>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96"/>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96"/>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96"/>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96"/>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96"/>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96"/>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96"/>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96"/>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96"/>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96"/>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96"/>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96"/>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96"/>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96"/>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96"/>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96"/>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96"/>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96"/>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96"/>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96"/>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96"/>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96"/>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96"/>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96"/>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96"/>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96"/>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96"/>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96"/>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96"/>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96"/>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96"/>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96"/>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96"/>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96"/>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96"/>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96"/>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96"/>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96"/>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96"/>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96"/>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96"/>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96"/>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96"/>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96"/>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96"/>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96"/>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96"/>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96"/>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96"/>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96"/>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96"/>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96"/>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96"/>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96"/>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96"/>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96"/>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96"/>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96"/>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96"/>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96"/>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96"/>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96"/>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96"/>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96"/>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96"/>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96"/>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96"/>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sheetData>
  <mergeCells count="8">
    <mergeCell ref="A2:A3"/>
    <mergeCell ref="BK26:BQ26"/>
    <mergeCell ref="AQ26:AW26"/>
    <mergeCell ref="BA26:BG26"/>
    <mergeCell ref="C26:I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D4" activePane="bottomRight" state="frozen"/>
      <selection pane="topRight" activeCell="B1" sqref="B1"/>
      <selection pane="bottomLeft" activeCell="A4" sqref="A4"/>
      <selection pane="bottomRight" activeCell="BL1" sqref="BL1"/>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28" customFormat="true" ht="30" customHeight="true" x14ac:dyDescent="0.25">
      <c r="B1" s="344" t="s">
        <v>22</v>
      </c>
      <c r="C1" s="394" t="s">
        <v>246</v>
      </c>
      <c r="D1" s="325" t="s">
        <v>156</v>
      </c>
      <c r="E1" s="325"/>
      <c r="F1" s="325"/>
      <c r="G1" s="325"/>
      <c r="H1" s="325"/>
      <c r="I1" s="343"/>
      <c r="J1" s="326"/>
      <c r="K1" s="327"/>
      <c r="L1" s="344" t="s">
        <v>22</v>
      </c>
      <c r="M1" s="394" t="s">
        <v>247</v>
      </c>
      <c r="N1" s="325" t="s">
        <v>156</v>
      </c>
      <c r="O1" s="325"/>
      <c r="P1" s="325"/>
      <c r="Q1" s="325"/>
      <c r="R1" s="325"/>
      <c r="S1" s="343"/>
      <c r="T1" s="326"/>
      <c r="U1" s="327"/>
      <c r="V1" s="344" t="s">
        <v>22</v>
      </c>
      <c r="W1" s="394" t="s">
        <v>248</v>
      </c>
      <c r="X1" s="325" t="s">
        <v>156</v>
      </c>
      <c r="Y1" s="325"/>
      <c r="Z1" s="325"/>
      <c r="AA1" s="325"/>
      <c r="AB1" s="325"/>
      <c r="AC1" s="343"/>
      <c r="AD1" s="326"/>
      <c r="AE1" s="327"/>
      <c r="AF1" s="344" t="s">
        <v>22</v>
      </c>
      <c r="AG1" s="394" t="s">
        <v>249</v>
      </c>
      <c r="AH1" s="325" t="s">
        <v>156</v>
      </c>
      <c r="AI1" s="325"/>
      <c r="AJ1" s="325"/>
      <c r="AK1" s="325"/>
      <c r="AL1" s="325"/>
      <c r="AM1" s="343"/>
      <c r="AN1" s="326"/>
      <c r="AO1" s="327"/>
      <c r="AP1" s="344" t="s">
        <v>22</v>
      </c>
      <c r="AQ1" s="394" t="s">
        <v>250</v>
      </c>
      <c r="AR1" s="325" t="s">
        <v>156</v>
      </c>
      <c r="AS1" s="325"/>
      <c r="AT1" s="325"/>
      <c r="AU1" s="325"/>
      <c r="AV1" s="325"/>
      <c r="AW1" s="343"/>
      <c r="AX1" s="326"/>
      <c r="AY1" s="327"/>
      <c r="AZ1" s="344" t="s">
        <v>22</v>
      </c>
      <c r="BA1" s="394" t="s">
        <v>251</v>
      </c>
      <c r="BB1" s="325" t="s">
        <v>156</v>
      </c>
      <c r="BC1" s="325"/>
      <c r="BD1" s="325"/>
      <c r="BE1" s="325"/>
      <c r="BF1" s="325"/>
      <c r="BG1" s="343"/>
      <c r="BH1" s="326"/>
      <c r="BI1" s="327"/>
      <c r="BJ1" s="344" t="s">
        <v>22</v>
      </c>
      <c r="BK1" s="394">
        <v>2018</v>
      </c>
      <c r="BL1" s="325" t="s">
        <v>156</v>
      </c>
      <c r="BM1" s="325"/>
      <c r="BN1" s="325"/>
      <c r="BO1" s="325"/>
      <c r="BP1" s="325"/>
      <c r="BQ1" s="343"/>
      <c r="BR1" s="326"/>
      <c r="BS1" s="327"/>
    </row>
    <row xmlns:x14ac="http://schemas.microsoft.com/office/spreadsheetml/2009/9/ac" r="2" s="328" customFormat="true" ht="30" customHeight="true" x14ac:dyDescent="0.25">
      <c r="A2" s="577" t="s">
        <v>336</v>
      </c>
      <c r="B2" s="331" t="s">
        <v>240</v>
      </c>
      <c r="C2" s="274" t="s">
        <v>168</v>
      </c>
      <c r="D2" s="274" t="s">
        <v>143</v>
      </c>
      <c r="E2" s="332"/>
      <c r="F2" s="332"/>
      <c r="G2" s="332"/>
      <c r="H2" s="332"/>
      <c r="I2" s="333"/>
      <c r="J2" s="329" t="s">
        <v>252</v>
      </c>
      <c r="K2" s="375"/>
      <c r="L2" s="331" t="s">
        <v>241</v>
      </c>
      <c r="M2" s="274" t="s">
        <v>168</v>
      </c>
      <c r="N2" s="274" t="s">
        <v>143</v>
      </c>
      <c r="O2" s="332"/>
      <c r="P2" s="332"/>
      <c r="Q2" s="332"/>
      <c r="R2" s="332"/>
      <c r="S2" s="333"/>
      <c r="T2" s="329" t="s">
        <v>252</v>
      </c>
      <c r="U2" s="375"/>
      <c r="V2" s="331" t="s">
        <v>242</v>
      </c>
      <c r="W2" s="274" t="s">
        <v>168</v>
      </c>
      <c r="X2" s="274" t="s">
        <v>143</v>
      </c>
      <c r="Y2" s="332"/>
      <c r="Z2" s="332"/>
      <c r="AA2" s="332"/>
      <c r="AB2" s="332"/>
      <c r="AC2" s="333"/>
      <c r="AD2" s="329" t="s">
        <v>252</v>
      </c>
      <c r="AE2" s="375"/>
      <c r="AF2" s="331" t="s">
        <v>243</v>
      </c>
      <c r="AG2" s="274" t="s">
        <v>145</v>
      </c>
      <c r="AH2" s="274" t="s">
        <v>144</v>
      </c>
      <c r="AI2" s="332"/>
      <c r="AJ2" s="332"/>
      <c r="AK2" s="332"/>
      <c r="AL2" s="332"/>
      <c r="AM2" s="333"/>
      <c r="AN2" s="329" t="s">
        <v>252</v>
      </c>
      <c r="AO2" s="375"/>
      <c r="AP2" s="331" t="s">
        <v>244</v>
      </c>
      <c r="AQ2" s="274" t="s">
        <v>168</v>
      </c>
      <c r="AR2" s="274" t="s">
        <v>143</v>
      </c>
      <c r="AS2" s="332"/>
      <c r="AT2" s="332"/>
      <c r="AU2" s="332"/>
      <c r="AV2" s="332"/>
      <c r="AW2" s="333"/>
      <c r="AX2" s="329" t="s">
        <v>252</v>
      </c>
      <c r="AY2" s="375"/>
      <c r="AZ2" s="331" t="s">
        <v>245</v>
      </c>
      <c r="BA2" s="274" t="s">
        <v>145</v>
      </c>
      <c r="BB2" s="274" t="s">
        <v>221</v>
      </c>
      <c r="BC2" s="332"/>
      <c r="BD2" s="332"/>
      <c r="BE2" s="332"/>
      <c r="BF2" s="332"/>
      <c r="BG2" s="333"/>
      <c r="BH2" s="329" t="s">
        <v>252</v>
      </c>
      <c r="BI2" s="330"/>
      <c r="BJ2" s="331" t="s">
        <v>286</v>
      </c>
      <c r="BK2" s="274" t="s">
        <v>145</v>
      </c>
      <c r="BL2" s="274" t="s">
        <v>287</v>
      </c>
      <c r="BM2" s="332"/>
      <c r="BN2" s="332"/>
      <c r="BO2" s="332"/>
      <c r="BP2" s="332"/>
      <c r="BQ2" s="333"/>
      <c r="BR2" s="329" t="s">
        <v>252</v>
      </c>
      <c r="BS2" s="330"/>
    </row>
    <row xmlns:x14ac="http://schemas.microsoft.com/office/spreadsheetml/2009/9/ac" r="3" s="266" customFormat="true" ht="18" customHeight="true" x14ac:dyDescent="0.25">
      <c r="A3" s="577"/>
      <c r="B3" s="374" t="s">
        <v>173</v>
      </c>
      <c r="C3" s="276" t="s">
        <v>54</v>
      </c>
      <c r="D3" s="277" t="s">
        <v>7</v>
      </c>
      <c r="E3" s="278" t="s">
        <v>1</v>
      </c>
      <c r="F3" s="278" t="s">
        <v>2</v>
      </c>
      <c r="G3" s="278" t="s">
        <v>16</v>
      </c>
      <c r="H3" s="278" t="s">
        <v>17</v>
      </c>
      <c r="I3" s="279" t="s">
        <v>18</v>
      </c>
      <c r="J3" s="264"/>
      <c r="K3" s="280"/>
      <c r="L3" s="374" t="s">
        <v>173</v>
      </c>
      <c r="M3" s="276" t="s">
        <v>54</v>
      </c>
      <c r="N3" s="277" t="s">
        <v>7</v>
      </c>
      <c r="O3" s="278" t="s">
        <v>1</v>
      </c>
      <c r="P3" s="278" t="s">
        <v>2</v>
      </c>
      <c r="Q3" s="278" t="s">
        <v>16</v>
      </c>
      <c r="R3" s="278" t="s">
        <v>17</v>
      </c>
      <c r="S3" s="279" t="s">
        <v>18</v>
      </c>
      <c r="T3" s="264"/>
      <c r="U3" s="280"/>
      <c r="V3" s="374" t="s">
        <v>173</v>
      </c>
      <c r="W3" s="276" t="s">
        <v>54</v>
      </c>
      <c r="X3" s="277" t="s">
        <v>7</v>
      </c>
      <c r="Y3" s="278" t="s">
        <v>1</v>
      </c>
      <c r="Z3" s="278" t="s">
        <v>2</v>
      </c>
      <c r="AA3" s="278" t="s">
        <v>16</v>
      </c>
      <c r="AB3" s="278" t="s">
        <v>17</v>
      </c>
      <c r="AC3" s="279" t="s">
        <v>18</v>
      </c>
      <c r="AD3" s="264"/>
      <c r="AE3" s="280"/>
      <c r="AF3" s="374" t="s">
        <v>173</v>
      </c>
      <c r="AG3" s="276" t="s">
        <v>54</v>
      </c>
      <c r="AH3" s="277" t="s">
        <v>7</v>
      </c>
      <c r="AI3" s="278" t="s">
        <v>1</v>
      </c>
      <c r="AJ3" s="278" t="s">
        <v>2</v>
      </c>
      <c r="AK3" s="278" t="s">
        <v>16</v>
      </c>
      <c r="AL3" s="278" t="s">
        <v>17</v>
      </c>
      <c r="AM3" s="279" t="s">
        <v>18</v>
      </c>
      <c r="AN3" s="264"/>
      <c r="AO3" s="280"/>
      <c r="AP3" s="374" t="s">
        <v>173</v>
      </c>
      <c r="AQ3" s="276" t="s">
        <v>54</v>
      </c>
      <c r="AR3" s="277" t="s">
        <v>7</v>
      </c>
      <c r="AS3" s="278" t="s">
        <v>1</v>
      </c>
      <c r="AT3" s="278" t="s">
        <v>2</v>
      </c>
      <c r="AU3" s="278" t="s">
        <v>16</v>
      </c>
      <c r="AV3" s="278" t="s">
        <v>17</v>
      </c>
      <c r="AW3" s="279" t="s">
        <v>18</v>
      </c>
      <c r="AX3" s="264"/>
      <c r="AY3" s="280"/>
      <c r="AZ3" s="374" t="s">
        <v>173</v>
      </c>
      <c r="BA3" s="276" t="s">
        <v>54</v>
      </c>
      <c r="BB3" s="277" t="s">
        <v>7</v>
      </c>
      <c r="BC3" s="278" t="s">
        <v>1</v>
      </c>
      <c r="BD3" s="278" t="s">
        <v>2</v>
      </c>
      <c r="BE3" s="278" t="s">
        <v>16</v>
      </c>
      <c r="BF3" s="278" t="s">
        <v>17</v>
      </c>
      <c r="BG3" s="279" t="s">
        <v>18</v>
      </c>
      <c r="BH3" s="264"/>
      <c r="BI3" s="280"/>
      <c r="BJ3" s="374" t="s">
        <v>173</v>
      </c>
      <c r="BK3" s="276" t="s">
        <v>54</v>
      </c>
      <c r="BL3" s="277" t="s">
        <v>7</v>
      </c>
      <c r="BM3" s="278" t="s">
        <v>1</v>
      </c>
      <c r="BN3" s="278" t="s">
        <v>2</v>
      </c>
      <c r="BO3" s="278" t="s">
        <v>16</v>
      </c>
      <c r="BP3" s="278" t="s">
        <v>17</v>
      </c>
      <c r="BQ3" s="279" t="s">
        <v>18</v>
      </c>
      <c r="BR3" s="264"/>
      <c r="BS3" s="280"/>
      <c r="BT3" s="265"/>
      <c r="CD3" s="265"/>
      <c r="CN3" s="265"/>
      <c r="CX3" s="265"/>
      <c r="DH3" s="265"/>
      <c r="DR3" s="265"/>
      <c r="EB3" s="265"/>
      <c r="EL3" s="265"/>
      <c r="EV3" s="265"/>
      <c r="FF3" s="265"/>
      <c r="FP3" s="265"/>
      <c r="FZ3" s="265"/>
      <c r="GJ3" s="265"/>
      <c r="GT3" s="265"/>
      <c r="HD3" s="265"/>
      <c r="HN3" s="265"/>
      <c r="HX3" s="265"/>
    </row>
    <row xmlns:x14ac="http://schemas.microsoft.com/office/spreadsheetml/2009/9/ac" r="4" s="4" customFormat="true" x14ac:dyDescent="0.25">
      <c r="A4" s="399" t="str">
        <f>IF(ISBLANK('Data Summary'!A6),"",'Data Summary'!A6)</f>
        <v>TZA_2010_UIS</v>
      </c>
      <c r="B4" s="123"/>
      <c r="C4" s="15" t="s">
        <v>3</v>
      </c>
      <c r="D4" s="9">
        <f t="shared" ref="D4:I4" si="0">IF(COUNTA(D14)=0,"",D14)</f>
        <v>0</v>
      </c>
      <c r="E4" s="9" t="str">
        <f t="shared" si="0"/>
        <v/>
      </c>
      <c r="F4" s="9" t="str">
        <f t="shared" si="0"/>
        <v/>
      </c>
      <c r="G4" s="9" t="str">
        <f t="shared" si="0"/>
        <v/>
      </c>
      <c r="H4" s="9">
        <f t="shared" si="0"/>
        <v>0</v>
      </c>
      <c r="I4" s="29">
        <f t="shared" si="0"/>
        <v>0</v>
      </c>
      <c r="J4" s="24"/>
      <c r="K4" s="17"/>
      <c r="L4" s="123"/>
      <c r="M4" s="15" t="s">
        <v>3</v>
      </c>
      <c r="N4" s="9">
        <f t="shared" ref="N4:S4" si="1">IF(COUNTA(N14)=0,"",N14)</f>
        <v>0</v>
      </c>
      <c r="O4" s="9" t="str">
        <f t="shared" si="1"/>
        <v/>
      </c>
      <c r="P4" s="9" t="str">
        <f t="shared" si="1"/>
        <v/>
      </c>
      <c r="Q4" s="9" t="str">
        <f t="shared" si="1"/>
        <v/>
      </c>
      <c r="R4" s="9">
        <f t="shared" si="1"/>
        <v>0</v>
      </c>
      <c r="S4" s="29">
        <f t="shared" si="1"/>
        <v>0</v>
      </c>
      <c r="T4" s="24"/>
      <c r="U4" s="17"/>
      <c r="V4" s="123"/>
      <c r="W4" s="15" t="s">
        <v>3</v>
      </c>
      <c r="X4" s="9">
        <f t="shared" ref="X4:AC4" si="2">IF(COUNTA(X14)=0,"",X14)</f>
        <v>0</v>
      </c>
      <c r="Y4" s="9" t="str">
        <f t="shared" si="2"/>
        <v/>
      </c>
      <c r="Z4" s="9" t="str">
        <f t="shared" si="2"/>
        <v/>
      </c>
      <c r="AA4" s="9" t="str">
        <f t="shared" si="2"/>
        <v/>
      </c>
      <c r="AB4" s="9">
        <f t="shared" si="2"/>
        <v>0</v>
      </c>
      <c r="AC4" s="29">
        <f t="shared" si="2"/>
        <v>0</v>
      </c>
      <c r="AD4" s="24"/>
      <c r="AE4" s="17"/>
      <c r="AF4" s="123"/>
      <c r="AG4" s="15" t="s">
        <v>3</v>
      </c>
      <c r="AH4" s="9">
        <f t="shared" ref="AH4:AM4" si="3">IF(COUNTA(AH14)=0,"",AH14)</f>
        <v>2.2999999999999998</v>
      </c>
      <c r="AI4" s="9">
        <f t="shared" si="3"/>
        <v>0</v>
      </c>
      <c r="AJ4" s="9">
        <f t="shared" si="3"/>
        <v>2.6</v>
      </c>
      <c r="AK4" s="9" t="str">
        <f t="shared" si="3"/>
        <v/>
      </c>
      <c r="AL4" s="9">
        <f t="shared" si="3"/>
        <v>2.2999999999999998</v>
      </c>
      <c r="AM4" s="29" t="str">
        <f t="shared" si="3"/>
        <v/>
      </c>
      <c r="AN4" s="24"/>
      <c r="AO4" s="17"/>
      <c r="AP4" s="123"/>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3"/>
      <c r="BA4" s="15" t="s">
        <v>3</v>
      </c>
      <c r="BB4" s="9" t="str">
        <f t="shared" ref="BB4:BG4" si="5">IF(COUNTA(BB14)=0,"",BB14)</f>
        <v/>
      </c>
      <c r="BC4" s="9" t="str">
        <f t="shared" si="5"/>
        <v/>
      </c>
      <c r="BD4" s="9">
        <f t="shared" si="5"/>
        <v>0</v>
      </c>
      <c r="BE4" s="9" t="str">
        <f t="shared" si="5"/>
        <v/>
      </c>
      <c r="BF4" s="9" t="str">
        <f t="shared" si="5"/>
        <v/>
      </c>
      <c r="BG4" s="29" t="str">
        <f t="shared" si="5"/>
        <v/>
      </c>
      <c r="BH4" s="24"/>
      <c r="BI4" s="17"/>
      <c r="BJ4" s="123"/>
      <c r="BK4" s="15" t="s">
        <v>3</v>
      </c>
      <c r="BL4" s="9">
        <f t="shared" ref="BL4:BQ4" si="6">IF(COUNTA(BL14)=0,"",BL14)</f>
        <v>0.48135</v>
      </c>
      <c r="BM4" s="9">
        <f t="shared" si="6"/>
        <v>0.10894</v>
      </c>
      <c r="BN4" s="9">
        <f t="shared" si="6"/>
        <v>0.58716000000000002</v>
      </c>
      <c r="BO4" s="9">
        <f t="shared" si="6"/>
        <v>0.73711630825284435</v>
      </c>
      <c r="BP4" s="9">
        <f t="shared" si="6"/>
        <v>0.68957464944306113</v>
      </c>
      <c r="BQ4" s="29">
        <f t="shared" si="6"/>
        <v>0</v>
      </c>
      <c r="BR4" s="24"/>
      <c r="BS4" s="17"/>
      <c r="BT4" s="132"/>
      <c r="CD4" s="132"/>
      <c r="CN4" s="132"/>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99" t="str">
        <f ca="true">IF(ISBLANK('Data Summary'!A7),"",'Data Summary'!A7)</f>
        <v>TZA_2012_UIS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5" t="s">
        <v>0</v>
      </c>
      <c r="AH5" s="9">
        <f>IF((COUNTA(AH15:AH26)=0)+(COUNTA(AH14)=0),"",100-AH14-SUMPRODUCT(AG15:AG26,AH15:AH26))</f>
        <v>22.750000000000014</v>
      </c>
      <c r="AI5" s="9">
        <f>IF((COUNTA(AI15:AI26)=0)+(COUNTA(AI14)=0),"",100-AI14-SUMPRODUCT(AG15:AG26,AI15:AI26))</f>
        <v>13.900000000000006</v>
      </c>
      <c r="AJ5" s="9">
        <f>IF((COUNTA(AJ15:AJ26)=0)+(COUNTA(AJ14)=0),"",100-AJ14-SUMPRODUCT(AG15:AG26,AJ15:AJ26))</f>
        <v>24.350000000000009</v>
      </c>
      <c r="AK5" s="9" t="str">
        <f>IF((COUNTA(AK15:AK26)=0)+(COUNTA(AK14)=0),"",100-AK14-SUMPRODUCT(AG15:AG26,AK15:AK26))</f>
        <v/>
      </c>
      <c r="AL5" s="9">
        <f>IF((COUNTA(AL15:AL26)=0)+(COUNTA(AL14)=0),"",100-AL14-SUMPRODUCT(AG15:AG26,AL15:AL26))</f>
        <v>22.750000000000014</v>
      </c>
      <c r="AM5" s="29" t="str">
        <f>IF((COUNTA(AM15:AM26)=0)+(COUNTA(AM14)=0),"",100-AM14-SUMPRODUCT(AG15:AG26,AM15:AM26))</f>
        <v/>
      </c>
      <c r="AN5" s="24"/>
      <c r="AO5" s="17"/>
      <c r="AP5" s="12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3"/>
      <c r="BA5" s="15" t="s">
        <v>0</v>
      </c>
      <c r="BB5" s="9" t="str">
        <f>IF((COUNTA(BB15:BB26)=0)+(COUNTA(BB14)=0),"",100-BB14-SUMPRODUCT(BA15:BA26,BB15:BB26))</f>
        <v/>
      </c>
      <c r="BC5" s="9" t="str">
        <f>IF((COUNTA(BC15:BC26)=0)+(COUNTA(BC14)=0),"",100-BC14-SUMPRODUCT(BA15:BA26,BC15:BC26))</f>
        <v/>
      </c>
      <c r="BD5" s="9">
        <f>IF((COUNTA(BD15:BD26)=0)+(COUNTA(BD14)=0),"",100-BD14-SUMPRODUCT(BA15:BA26,BD15:BD26))</f>
        <v>8.4905600000000021</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3"/>
      <c r="BK5" s="15" t="s">
        <v>0</v>
      </c>
      <c r="BL5" s="9">
        <f>IF((COUNTA(BL15:BL26)=0)+(COUNTA(BL14)=0),"",100-BL14-SUMPRODUCT(BK15:BK26,BL15:BL26))</f>
        <v>9.8442099999999897</v>
      </c>
      <c r="BM5" s="9">
        <f>IF((COUNTA(BM15:BM26)=0)+(COUNTA(BM14)=0),"",100-BM14-SUMPRODUCT(BK15:BK26,BM15:BM26))</f>
        <v>4.9157499999999885</v>
      </c>
      <c r="BN5" s="9">
        <f>IF((COUNTA(BN15:BN26)=0)+(COUNTA(BN14)=0),"",100-BN14-SUMPRODUCT(BK15:BK26,BN15:BN26))</f>
        <v>11.244410000000002</v>
      </c>
      <c r="BO5" s="9">
        <f>IF((COUNTA(BO15:BO26)=0)+(COUNTA(BO14)=0),"",100-BO14-SUMPRODUCT(BK15:BK26,BO15:BO26))</f>
        <v>12.384970737208491</v>
      </c>
      <c r="BP5" s="9">
        <f>IF((COUNTA(BP15:BP26)=0)+(COUNTA(BP14)=0),"",100-BP14-SUMPRODUCT(BK15:BK26,BP15:BP26))</f>
        <v>12.464411506197635</v>
      </c>
      <c r="BQ5" s="29">
        <f>IF((COUNTA(BQ15:BQ26)=0)+(COUNTA(BQ14)=0),"",100-BQ14-SUMPRODUCT(BK15:BK26,BQ15:BQ26))</f>
        <v>3.7136005304422639</v>
      </c>
      <c r="BR5" s="24"/>
      <c r="BS5" s="17"/>
      <c r="BT5" s="132"/>
      <c r="CD5" s="132"/>
      <c r="CN5" s="132"/>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99" t="str">
        <f ca="true">IF(ISBLANK('Data Summary'!A8),"",'Data Summary'!A8)</f>
        <v>TZA_2013_UIS</v>
      </c>
      <c r="B6" s="12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3"/>
      <c r="AG6" s="15" t="s">
        <v>19</v>
      </c>
      <c r="AH6" s="9">
        <f>IF(COUNTA(AH15:AH26)=0,"",SUMPRODUCT(AH15:AH26,AG15:AG26))</f>
        <v>74.949999999999989</v>
      </c>
      <c r="AI6" s="9">
        <f>IF(COUNTA(AI15:AI26)=0,"",SUMPRODUCT(AI15:AI26,AG15:AG26))</f>
        <v>86.1</v>
      </c>
      <c r="AJ6" s="9">
        <f>IF(COUNTA(AJ15:AJ26)=0,"",SUMPRODUCT(AJ15:AJ26,AG15:AG26))</f>
        <v>73.05</v>
      </c>
      <c r="AK6" s="9" t="str">
        <f>IF(COUNTA(AK15:AK26)=0,"",SUMPRODUCT(AK15:AK26,AG15:AG26))</f>
        <v/>
      </c>
      <c r="AL6" s="9">
        <f>IF(COUNTA(AL15:AL26)=0,"",SUMPRODUCT(AL15:AL26,AG15:AG26))</f>
        <v>74.949999999999989</v>
      </c>
      <c r="AM6" s="29" t="str">
        <f>IF(COUNTA(AM15:AM26)=0,"",SUMPRODUCT(AM15:AM26,AG15:AG26))</f>
        <v/>
      </c>
      <c r="AN6" s="24"/>
      <c r="AO6" s="17"/>
      <c r="AP6" s="123"/>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3"/>
      <c r="BA6" s="15" t="s">
        <v>19</v>
      </c>
      <c r="BB6" s="9" t="str">
        <f>IF(COUNTA(BB15:BB26)=0,"",SUMPRODUCT(BB15:BB26,BA15:BA26))</f>
        <v/>
      </c>
      <c r="BC6" s="9" t="str">
        <f>IF(COUNTA(BC15:BC26)=0,"",SUMPRODUCT(BC15:BC26,BA15:BA26))</f>
        <v/>
      </c>
      <c r="BD6" s="9">
        <f>IF(COUNTA(BD15:BD26)=0,"",SUMPRODUCT(BD15:BD26,BA15:BA26))</f>
        <v>91.509439999999998</v>
      </c>
      <c r="BE6" s="9" t="str">
        <f>IF(COUNTA(BE15:BE26)=0,"",SUMPRODUCT(BE15:BE26,BA15:BA26))</f>
        <v/>
      </c>
      <c r="BF6" s="9" t="str">
        <f>IF(COUNTA(BF15:BF26)=0,"",SUMPRODUCT(BF15:BF26,BA15:BA26))</f>
        <v/>
      </c>
      <c r="BG6" s="29" t="str">
        <f>IF(COUNTA(BG15:BG26)=0,"",SUMPRODUCT(BG15:BG26,BA15:BA26))</f>
        <v/>
      </c>
      <c r="BH6" s="24"/>
      <c r="BI6" s="17"/>
      <c r="BJ6" s="123"/>
      <c r="BK6" s="15" t="s">
        <v>19</v>
      </c>
      <c r="BL6" s="9">
        <f>IF(COUNTA(BL15:BL26)=0,"",SUMPRODUCT(BL15:BL26,BK15:BK26))</f>
        <v>89.674440000000004</v>
      </c>
      <c r="BM6" s="9">
        <f>IF(COUNTA(BM15:BM26)=0,"",SUMPRODUCT(BM15:BM26,BK15:BK26))</f>
        <v>94.975310000000007</v>
      </c>
      <c r="BN6" s="9">
        <f>IF(COUNTA(BN15:BN26)=0,"",SUMPRODUCT(BN15:BN26,BK15:BK26))</f>
        <v>88.168430000000001</v>
      </c>
      <c r="BO6" s="9">
        <f>IF(COUNTA(BO15:BO26)=0,"",SUMPRODUCT(BO15:BO26,BK15:BK26))</f>
        <v>86.877912954538658</v>
      </c>
      <c r="BP6" s="9">
        <f>IF(COUNTA(BP15:BP26)=0,"",SUMPRODUCT(BP15:BP26,BK15:BK26))</f>
        <v>86.846013844359305</v>
      </c>
      <c r="BQ6" s="29">
        <f>IF(COUNTA(BQ15:BQ26)=0,"",SUMPRODUCT(BQ15:BQ26,BK15:BK26))</f>
        <v>96.286399469557736</v>
      </c>
      <c r="BR6" s="24"/>
      <c r="BS6" s="17"/>
      <c r="BT6" s="132"/>
      <c r="CD6" s="132"/>
      <c r="CN6" s="132"/>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99" t="str">
        <f ca="true">IF(ISBLANK('Data Summary'!A9),"",'Data Summary'!A9)</f>
        <v>TZA_2014_SDI</v>
      </c>
      <c r="B7" s="123"/>
      <c r="C7" s="46" t="s">
        <v>51</v>
      </c>
      <c r="D7" s="45"/>
      <c r="E7" s="19"/>
      <c r="F7" s="19"/>
      <c r="G7" s="19"/>
      <c r="H7" s="19"/>
      <c r="I7" s="78"/>
      <c r="J7" s="24"/>
      <c r="K7" s="17"/>
      <c r="L7" s="123"/>
      <c r="M7" s="46" t="s">
        <v>51</v>
      </c>
      <c r="N7" s="19"/>
      <c r="O7" s="19"/>
      <c r="P7" s="19"/>
      <c r="Q7" s="19"/>
      <c r="R7" s="19"/>
      <c r="S7" s="78"/>
      <c r="T7" s="24"/>
      <c r="U7" s="17"/>
      <c r="V7" s="123"/>
      <c r="W7" s="46" t="s">
        <v>51</v>
      </c>
      <c r="X7" s="19"/>
      <c r="Y7" s="19"/>
      <c r="Z7" s="19"/>
      <c r="AA7" s="19"/>
      <c r="AB7" s="19"/>
      <c r="AC7" s="78"/>
      <c r="AD7" s="24"/>
      <c r="AE7" s="17"/>
      <c r="AF7" s="123" t="s">
        <v>151</v>
      </c>
      <c r="AG7" s="46" t="s">
        <v>51</v>
      </c>
      <c r="AH7" s="19">
        <v>63.3</v>
      </c>
      <c r="AI7" s="19">
        <f>66/83*100</f>
        <v>79.518072289156621</v>
      </c>
      <c r="AJ7" s="19">
        <f>187/317*100</f>
        <v>58.990536277602523</v>
      </c>
      <c r="AK7" s="19"/>
      <c r="AL7" s="19">
        <v>63.3</v>
      </c>
      <c r="AM7" s="78"/>
      <c r="AN7" s="24"/>
      <c r="AO7" s="17"/>
      <c r="AP7" s="123"/>
      <c r="AQ7" s="46" t="s">
        <v>51</v>
      </c>
      <c r="AR7" s="19"/>
      <c r="AS7" s="19"/>
      <c r="AT7" s="19"/>
      <c r="AU7" s="19"/>
      <c r="AV7" s="19"/>
      <c r="AW7" s="78"/>
      <c r="AX7" s="24"/>
      <c r="AY7" s="17"/>
      <c r="AZ7" s="123"/>
      <c r="BA7" s="193" t="s">
        <v>51</v>
      </c>
      <c r="BB7" s="196"/>
      <c r="BC7" s="196"/>
      <c r="BD7" s="196">
        <v>39.252339999999997</v>
      </c>
      <c r="BE7" s="196"/>
      <c r="BF7" s="196"/>
      <c r="BG7" s="78"/>
      <c r="BH7" s="24"/>
      <c r="BI7" s="17"/>
      <c r="BJ7" s="123" t="s">
        <v>329</v>
      </c>
      <c r="BK7" s="193" t="s">
        <v>51</v>
      </c>
      <c r="BL7" s="196">
        <v>51.03313</v>
      </c>
      <c r="BM7" s="196">
        <v>67.448599999999999</v>
      </c>
      <c r="BN7" s="196">
        <v>46.369320000000002</v>
      </c>
      <c r="BO7" s="196">
        <v>40.431447135205289</v>
      </c>
      <c r="BP7" s="196">
        <v>41.464148226974814</v>
      </c>
      <c r="BQ7" s="78">
        <v>73.667789371045032</v>
      </c>
      <c r="BR7" s="24"/>
      <c r="BS7" s="17"/>
      <c r="BT7" s="132"/>
      <c r="CD7" s="132"/>
      <c r="CN7" s="132"/>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399" t="str">
        <f ca="true">IF(ISBLANK('Data Summary'!A10),"",'Data Summary'!A10)</f>
        <v>TZA_2016_UIS</v>
      </c>
      <c r="B8" s="123"/>
      <c r="C8" s="46" t="s">
        <v>56</v>
      </c>
      <c r="D8" s="45">
        <v>100</v>
      </c>
      <c r="E8" s="19"/>
      <c r="F8" s="19"/>
      <c r="G8" s="19"/>
      <c r="H8" s="19">
        <v>100</v>
      </c>
      <c r="I8" s="78">
        <v>100</v>
      </c>
      <c r="J8" s="24"/>
      <c r="K8" s="17"/>
      <c r="L8" s="123"/>
      <c r="M8" s="46" t="s">
        <v>56</v>
      </c>
      <c r="N8" s="19">
        <v>100</v>
      </c>
      <c r="O8" s="19"/>
      <c r="P8" s="19"/>
      <c r="Q8" s="19"/>
      <c r="R8" s="19">
        <v>100</v>
      </c>
      <c r="S8" s="78">
        <v>100</v>
      </c>
      <c r="T8" s="24"/>
      <c r="U8" s="17"/>
      <c r="V8" s="123"/>
      <c r="W8" s="46" t="s">
        <v>56</v>
      </c>
      <c r="X8" s="19"/>
      <c r="Y8" s="19"/>
      <c r="Z8" s="19"/>
      <c r="AA8" s="19"/>
      <c r="AB8" s="19"/>
      <c r="AC8" s="78"/>
      <c r="AD8" s="24"/>
      <c r="AE8" s="17"/>
      <c r="AF8" s="123" t="s">
        <v>152</v>
      </c>
      <c r="AG8" s="46" t="s">
        <v>56</v>
      </c>
      <c r="AH8" s="19">
        <v>97</v>
      </c>
      <c r="AI8" s="19">
        <f>82/83*100</f>
        <v>98.795180722891558</v>
      </c>
      <c r="AJ8" s="19">
        <f>306/317*100</f>
        <v>96.529968454258679</v>
      </c>
      <c r="AK8" s="19"/>
      <c r="AL8" s="19">
        <v>97</v>
      </c>
      <c r="AM8" s="78"/>
      <c r="AN8" s="24"/>
      <c r="AO8" s="17"/>
      <c r="AP8" s="123"/>
      <c r="AQ8" s="46" t="s">
        <v>56</v>
      </c>
      <c r="AR8" s="19"/>
      <c r="AS8" s="19"/>
      <c r="AT8" s="19"/>
      <c r="AU8" s="19"/>
      <c r="AV8" s="19"/>
      <c r="AW8" s="78"/>
      <c r="AX8" s="24"/>
      <c r="AY8" s="17"/>
      <c r="AZ8" s="123"/>
      <c r="BA8" s="193" t="s">
        <v>56</v>
      </c>
      <c r="BB8" s="196"/>
      <c r="BC8" s="196"/>
      <c r="BD8" s="196">
        <v>90.654210000000006</v>
      </c>
      <c r="BE8" s="196"/>
      <c r="BF8" s="196"/>
      <c r="BG8" s="78"/>
      <c r="BH8" s="24"/>
      <c r="BI8" s="17"/>
      <c r="BJ8" s="123" t="s">
        <v>288</v>
      </c>
      <c r="BK8" s="193" t="s">
        <v>56</v>
      </c>
      <c r="BL8" s="196">
        <v>84.87509</v>
      </c>
      <c r="BM8" s="196">
        <v>89.211410000000001</v>
      </c>
      <c r="BN8" s="196">
        <v>83.643090000000001</v>
      </c>
      <c r="BO8" s="196">
        <v>82.827682811663919</v>
      </c>
      <c r="BP8" s="196">
        <v>82.323303651154077</v>
      </c>
      <c r="BQ8" s="78">
        <v>90.366623262785353</v>
      </c>
      <c r="BR8" s="24"/>
      <c r="BS8" s="17"/>
      <c r="BT8" s="132"/>
      <c r="CD8" s="132"/>
      <c r="CN8" s="132"/>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99" t="str">
        <f ca="true">IF(ISBLANK('Data Summary'!A11),"",'Data Summary'!A11)</f>
        <v>TZA_2017_WV</v>
      </c>
      <c r="B9" s="123"/>
      <c r="C9" s="46" t="s">
        <v>95</v>
      </c>
      <c r="D9" s="19"/>
      <c r="E9" s="19"/>
      <c r="F9" s="19"/>
      <c r="G9" s="19"/>
      <c r="H9" s="19"/>
      <c r="I9" s="78"/>
      <c r="J9" s="24"/>
      <c r="K9" s="17"/>
      <c r="L9" s="123"/>
      <c r="M9" s="46" t="s">
        <v>95</v>
      </c>
      <c r="N9" s="19"/>
      <c r="O9" s="19"/>
      <c r="P9" s="19"/>
      <c r="Q9" s="19"/>
      <c r="R9" s="19"/>
      <c r="S9" s="78"/>
      <c r="T9" s="24"/>
      <c r="U9" s="17"/>
      <c r="V9" s="123"/>
      <c r="W9" s="46" t="s">
        <v>95</v>
      </c>
      <c r="X9" s="19"/>
      <c r="Y9" s="19"/>
      <c r="Z9" s="19"/>
      <c r="AA9" s="19"/>
      <c r="AB9" s="19"/>
      <c r="AC9" s="78"/>
      <c r="AD9" s="24"/>
      <c r="AE9" s="17"/>
      <c r="AF9" s="123"/>
      <c r="AG9" s="46" t="s">
        <v>95</v>
      </c>
      <c r="AH9" s="19"/>
      <c r="AI9" s="19"/>
      <c r="AJ9" s="19"/>
      <c r="AK9" s="19"/>
      <c r="AL9" s="19"/>
      <c r="AM9" s="78"/>
      <c r="AN9" s="24"/>
      <c r="AO9" s="17"/>
      <c r="AP9" s="123"/>
      <c r="AQ9" s="46" t="s">
        <v>95</v>
      </c>
      <c r="AR9" s="19"/>
      <c r="AS9" s="19"/>
      <c r="AT9" s="19"/>
      <c r="AU9" s="19"/>
      <c r="AV9" s="19"/>
      <c r="AW9" s="78"/>
      <c r="AX9" s="24"/>
      <c r="AY9" s="17"/>
      <c r="AZ9" s="123"/>
      <c r="BA9" s="193" t="s">
        <v>95</v>
      </c>
      <c r="BB9" s="196"/>
      <c r="BC9" s="196"/>
      <c r="BD9" s="196">
        <v>36.448599999999999</v>
      </c>
      <c r="BE9" s="196"/>
      <c r="BF9" s="196"/>
      <c r="BG9" s="78"/>
      <c r="BH9" s="24"/>
      <c r="BI9" s="17"/>
      <c r="BJ9" s="123" t="s">
        <v>289</v>
      </c>
      <c r="BK9" s="193" t="s">
        <v>95</v>
      </c>
      <c r="BL9" s="196">
        <v>45.897820000000003</v>
      </c>
      <c r="BM9" s="196">
        <v>61.708440000000003</v>
      </c>
      <c r="BN9" s="196">
        <v>41.405850000000001</v>
      </c>
      <c r="BO9" s="196">
        <v>36.295699739318252</v>
      </c>
      <c r="BP9" s="196">
        <v>36.926986784229868</v>
      </c>
      <c r="BQ9" s="78">
        <v>66.653333432699327</v>
      </c>
      <c r="BR9" s="24"/>
      <c r="BS9" s="17"/>
      <c r="BT9" s="132"/>
      <c r="CD9" s="132"/>
      <c r="CN9" s="132"/>
      <c r="CX9" s="132"/>
      <c r="DH9" s="132"/>
      <c r="DR9" s="132"/>
      <c r="EB9" s="132"/>
      <c r="EL9" s="132"/>
      <c r="EV9" s="132"/>
      <c r="FF9" s="132"/>
      <c r="FP9" s="132"/>
      <c r="FZ9" s="132"/>
      <c r="GJ9" s="132"/>
      <c r="GT9" s="132"/>
      <c r="HD9" s="132"/>
      <c r="HN9" s="132"/>
      <c r="HX9" s="132"/>
    </row>
    <row xmlns:x14ac="http://schemas.microsoft.com/office/spreadsheetml/2009/9/ac" r="10" s="4" customFormat="true" x14ac:dyDescent="0.25">
      <c r="A10" s="399" t="str">
        <f ca="true">IF(ISBLANK('Data Summary'!A12),"",'Data Summary'!A12)</f>
        <v>TZA_2018_SUR</v>
      </c>
      <c r="B10" s="123"/>
      <c r="C10" s="65" t="s">
        <v>21</v>
      </c>
      <c r="D10" s="79"/>
      <c r="E10" s="19"/>
      <c r="F10" s="19"/>
      <c r="G10" s="19"/>
      <c r="H10" s="7"/>
      <c r="I10" s="26"/>
      <c r="J10" s="24"/>
      <c r="K10" s="17"/>
      <c r="L10" s="123"/>
      <c r="M10" s="65" t="s">
        <v>21</v>
      </c>
      <c r="N10" s="79"/>
      <c r="O10" s="19"/>
      <c r="P10" s="19"/>
      <c r="Q10" s="19"/>
      <c r="R10" s="19"/>
      <c r="S10" s="78"/>
      <c r="T10" s="24"/>
      <c r="U10" s="17"/>
      <c r="V10" s="123"/>
      <c r="W10" s="65" t="s">
        <v>21</v>
      </c>
      <c r="X10" s="79"/>
      <c r="Y10" s="19"/>
      <c r="Z10" s="19"/>
      <c r="AA10" s="19"/>
      <c r="AB10" s="19"/>
      <c r="AC10" s="78"/>
      <c r="AD10" s="24"/>
      <c r="AE10" s="17"/>
      <c r="AF10" s="123"/>
      <c r="AG10" s="65" t="s">
        <v>21</v>
      </c>
      <c r="AH10" s="79"/>
      <c r="AI10" s="19"/>
      <c r="AJ10" s="19"/>
      <c r="AK10" s="19"/>
      <c r="AL10" s="79"/>
      <c r="AM10" s="78"/>
      <c r="AN10" s="24"/>
      <c r="AO10" s="17"/>
      <c r="AP10" s="123"/>
      <c r="AQ10" s="65" t="s">
        <v>21</v>
      </c>
      <c r="AR10" s="79"/>
      <c r="AS10" s="19"/>
      <c r="AT10" s="19"/>
      <c r="AU10" s="19"/>
      <c r="AV10" s="19"/>
      <c r="AW10" s="78"/>
      <c r="AX10" s="24"/>
      <c r="AY10" s="17"/>
      <c r="AZ10" s="123"/>
      <c r="BA10" s="194" t="s">
        <v>21</v>
      </c>
      <c r="BB10" s="196"/>
      <c r="BC10" s="196"/>
      <c r="BD10" s="196">
        <v>38.679250000000003</v>
      </c>
      <c r="BE10" s="196"/>
      <c r="BF10" s="196"/>
      <c r="BG10" s="78"/>
      <c r="BH10" s="24"/>
      <c r="BI10" s="17"/>
      <c r="BJ10" s="123" t="s">
        <v>290</v>
      </c>
      <c r="BK10" s="194" t="s">
        <v>21</v>
      </c>
      <c r="BL10" s="196">
        <v>48.450940000000003</v>
      </c>
      <c r="BM10" s="196">
        <v>66.307760000000002</v>
      </c>
      <c r="BN10" s="196">
        <v>43.37762</v>
      </c>
      <c r="BO10" s="196">
        <v>37.752906751594196</v>
      </c>
      <c r="BP10" s="196">
        <v>38.734284767605608</v>
      </c>
      <c r="BQ10" s="78">
        <v>71.449598680848823</v>
      </c>
      <c r="BR10" s="24"/>
      <c r="BS10" s="17"/>
      <c r="BT10" s="132"/>
      <c r="CD10" s="132"/>
      <c r="CN10" s="132"/>
      <c r="CX10" s="132"/>
      <c r="DH10" s="132"/>
      <c r="DR10" s="132"/>
      <c r="EB10" s="132"/>
      <c r="EL10" s="132"/>
      <c r="EV10" s="132"/>
      <c r="FF10" s="132"/>
      <c r="FP10" s="132"/>
      <c r="FZ10" s="132"/>
      <c r="GJ10" s="132"/>
      <c r="GT10" s="132"/>
      <c r="HD10" s="132"/>
      <c r="HN10" s="132"/>
      <c r="HX10" s="132"/>
    </row>
    <row xmlns:x14ac="http://schemas.microsoft.com/office/spreadsheetml/2009/9/ac" r="11" s="4" customFormat="true" x14ac:dyDescent="0.25">
      <c r="A11" s="400" t="str">
        <f ca="true">IF(ISBLANK('Data Summary'!A13),"",'Data Summary'!A13)</f>
        <v/>
      </c>
      <c r="B11" s="123"/>
      <c r="C11" s="65" t="s">
        <v>29</v>
      </c>
      <c r="D11" s="19"/>
      <c r="E11" s="7"/>
      <c r="F11" s="7"/>
      <c r="G11" s="7"/>
      <c r="H11" s="7"/>
      <c r="I11" s="26"/>
      <c r="J11" s="24"/>
      <c r="K11" s="17"/>
      <c r="L11" s="123"/>
      <c r="M11" s="65" t="s">
        <v>29</v>
      </c>
      <c r="N11" s="19"/>
      <c r="O11" s="7"/>
      <c r="P11" s="7"/>
      <c r="Q11" s="7"/>
      <c r="R11" s="7"/>
      <c r="S11" s="26"/>
      <c r="T11" s="24"/>
      <c r="U11" s="17"/>
      <c r="V11" s="123"/>
      <c r="W11" s="65" t="s">
        <v>29</v>
      </c>
      <c r="X11" s="19"/>
      <c r="Y11" s="7"/>
      <c r="Z11" s="7"/>
      <c r="AA11" s="7"/>
      <c r="AB11" s="7"/>
      <c r="AC11" s="26"/>
      <c r="AD11" s="24"/>
      <c r="AE11" s="17"/>
      <c r="AF11" s="123"/>
      <c r="AG11" s="65" t="s">
        <v>29</v>
      </c>
      <c r="AH11" s="19"/>
      <c r="AI11" s="7"/>
      <c r="AJ11" s="7"/>
      <c r="AK11" s="7"/>
      <c r="AL11" s="19"/>
      <c r="AM11" s="26"/>
      <c r="AN11" s="24"/>
      <c r="AO11" s="17"/>
      <c r="AP11" s="123"/>
      <c r="AQ11" s="65" t="s">
        <v>29</v>
      </c>
      <c r="AR11" s="19"/>
      <c r="AS11" s="7"/>
      <c r="AT11" s="7"/>
      <c r="AU11" s="7"/>
      <c r="AV11" s="7"/>
      <c r="AW11" s="26"/>
      <c r="AX11" s="24"/>
      <c r="AY11" s="17"/>
      <c r="AZ11" s="123"/>
      <c r="BA11" s="194" t="s">
        <v>29</v>
      </c>
      <c r="BB11" s="196"/>
      <c r="BC11" s="195"/>
      <c r="BD11" s="195">
        <v>84.905659999999997</v>
      </c>
      <c r="BE11" s="195"/>
      <c r="BF11" s="195"/>
      <c r="BG11" s="26"/>
      <c r="BH11" s="24"/>
      <c r="BI11" s="17"/>
      <c r="BJ11" s="123" t="s">
        <v>291</v>
      </c>
      <c r="BK11" s="194" t="s">
        <v>29</v>
      </c>
      <c r="BL11" s="196">
        <v>82.575500000000005</v>
      </c>
      <c r="BM11" s="195">
        <v>88.572929999999999</v>
      </c>
      <c r="BN11" s="195">
        <v>80.871570000000006</v>
      </c>
      <c r="BO11" s="195">
        <v>80.311274098523157</v>
      </c>
      <c r="BP11" s="195">
        <v>79.597282310227044</v>
      </c>
      <c r="BQ11" s="26">
        <v>89.095973233126585</v>
      </c>
      <c r="BR11" s="24"/>
      <c r="BS11" s="17"/>
      <c r="BT11" s="132"/>
      <c r="CD11" s="132"/>
      <c r="CN11" s="132"/>
      <c r="CX11" s="132"/>
      <c r="DH11" s="132"/>
      <c r="DR11" s="132"/>
      <c r="EB11" s="132"/>
      <c r="EL11" s="132"/>
      <c r="EV11" s="132"/>
      <c r="FF11" s="132"/>
      <c r="FP11" s="132"/>
      <c r="FZ11" s="132"/>
      <c r="GJ11" s="132"/>
      <c r="GT11" s="132"/>
      <c r="HD11" s="132"/>
      <c r="HN11" s="132"/>
      <c r="HX11" s="132"/>
    </row>
    <row xmlns:x14ac="http://schemas.microsoft.com/office/spreadsheetml/2009/9/ac" r="12" s="1" customFormat="true" ht="15.75" customHeight="true" x14ac:dyDescent="0.2">
      <c r="A12" s="400" t="str">
        <f ca="true">IF(ISBLANK('Data Summary'!A14),"",'Data Summary'!A14)</f>
        <v/>
      </c>
      <c r="B12" s="123"/>
      <c r="C12" s="65" t="s">
        <v>175</v>
      </c>
      <c r="D12" s="19"/>
      <c r="E12" s="19"/>
      <c r="F12" s="19"/>
      <c r="G12" s="19"/>
      <c r="H12" s="19"/>
      <c r="I12" s="78"/>
      <c r="J12" s="24"/>
      <c r="K12" s="17"/>
      <c r="L12" s="123"/>
      <c r="M12" s="65" t="s">
        <v>175</v>
      </c>
      <c r="N12" s="19"/>
      <c r="O12" s="19"/>
      <c r="P12" s="19"/>
      <c r="Q12" s="19"/>
      <c r="R12" s="19"/>
      <c r="S12" s="78"/>
      <c r="T12" s="24"/>
      <c r="U12" s="17"/>
      <c r="V12" s="123"/>
      <c r="W12" s="65" t="s">
        <v>175</v>
      </c>
      <c r="X12" s="19"/>
      <c r="Y12" s="19"/>
      <c r="Z12" s="19"/>
      <c r="AA12" s="19"/>
      <c r="AB12" s="19"/>
      <c r="AC12" s="78"/>
      <c r="AD12" s="24"/>
      <c r="AE12" s="17"/>
      <c r="AF12" s="123" t="s">
        <v>153</v>
      </c>
      <c r="AG12" s="65" t="s">
        <v>175</v>
      </c>
      <c r="AH12" s="19">
        <f>AH7/100*AH8/100*AH6/(100-AH14)*100</f>
        <v>47.103428352098256</v>
      </c>
      <c r="AI12" s="19">
        <f t="shared" ref="AI12:AJ12" si="7">AI7/100*AI8/100*AI6/(100-AI14)*100</f>
        <v>67.640179997096794</v>
      </c>
      <c r="AJ12" s="19">
        <f t="shared" si="7"/>
        <v>42.707659544825802</v>
      </c>
      <c r="AK12" s="19"/>
      <c r="AL12" s="19">
        <f>AL7/100*AL8/100*AL6/(100-AL14)*100</f>
        <v>47.103428352098256</v>
      </c>
      <c r="AM12" s="78"/>
      <c r="AN12" s="24"/>
      <c r="AO12" s="17"/>
      <c r="AP12" s="123"/>
      <c r="AQ12" s="65" t="s">
        <v>175</v>
      </c>
      <c r="AR12" s="19"/>
      <c r="AS12" s="19"/>
      <c r="AT12" s="19"/>
      <c r="AU12" s="19"/>
      <c r="AV12" s="19"/>
      <c r="AW12" s="78"/>
      <c r="AX12" s="24"/>
      <c r="AY12" s="17"/>
      <c r="AZ12" s="123"/>
      <c r="BA12" s="194" t="s">
        <v>175</v>
      </c>
      <c r="BB12" s="196"/>
      <c r="BC12" s="196"/>
      <c r="BD12" s="196">
        <v>35.849060000000001</v>
      </c>
      <c r="BE12" s="196"/>
      <c r="BF12" s="196"/>
      <c r="BG12" s="78"/>
      <c r="BH12" s="24"/>
      <c r="BI12" s="17"/>
      <c r="BJ12" s="123" t="s">
        <v>292</v>
      </c>
      <c r="BK12" s="194" t="s">
        <v>175</v>
      </c>
      <c r="BL12" s="196">
        <v>45.29862</v>
      </c>
      <c r="BM12" s="196">
        <v>61.651820000000001</v>
      </c>
      <c r="BN12" s="196">
        <v>40.652500000000003</v>
      </c>
      <c r="BO12" s="196">
        <v>35.724072969486507</v>
      </c>
      <c r="BP12" s="196">
        <v>36.213728465349185</v>
      </c>
      <c r="BQ12" s="78">
        <v>66.328820616739947</v>
      </c>
      <c r="BR12" s="24"/>
      <c r="BS12" s="17"/>
      <c r="BT12" s="133"/>
      <c r="CD12" s="133"/>
      <c r="CN12" s="133"/>
      <c r="CX12" s="133"/>
      <c r="DH12" s="133"/>
      <c r="DR12" s="133"/>
      <c r="EB12" s="133"/>
      <c r="EL12" s="133"/>
      <c r="EV12" s="133"/>
      <c r="FF12" s="133"/>
      <c r="FP12" s="133"/>
      <c r="FZ12" s="133"/>
      <c r="GJ12" s="133"/>
      <c r="GT12" s="133"/>
      <c r="HD12" s="133"/>
      <c r="HN12" s="133"/>
      <c r="HX12" s="133"/>
    </row>
    <row xmlns:x14ac="http://schemas.microsoft.com/office/spreadsheetml/2009/9/ac" r="13" s="287" customFormat="true" ht="18" customHeight="true" x14ac:dyDescent="0.25">
      <c r="A13" s="400" t="str">
        <f ca="true">IF(ISBLANK('Data Summary'!A15),"",'Data Summary'!A15)</f>
        <v/>
      </c>
      <c r="B13" s="275" t="s">
        <v>55</v>
      </c>
      <c r="C13" s="281" t="s">
        <v>27</v>
      </c>
      <c r="D13" s="282"/>
      <c r="E13" s="282"/>
      <c r="F13" s="282"/>
      <c r="G13" s="283"/>
      <c r="H13" s="283"/>
      <c r="I13" s="284"/>
      <c r="J13" s="264"/>
      <c r="K13" s="280"/>
      <c r="L13" s="275" t="s">
        <v>55</v>
      </c>
      <c r="M13" s="281" t="s">
        <v>27</v>
      </c>
      <c r="N13" s="282"/>
      <c r="O13" s="282"/>
      <c r="P13" s="282"/>
      <c r="Q13" s="283"/>
      <c r="R13" s="283"/>
      <c r="S13" s="284"/>
      <c r="T13" s="264"/>
      <c r="U13" s="280"/>
      <c r="V13" s="275" t="s">
        <v>55</v>
      </c>
      <c r="W13" s="281" t="s">
        <v>27</v>
      </c>
      <c r="X13" s="282"/>
      <c r="Y13" s="282"/>
      <c r="Z13" s="282"/>
      <c r="AA13" s="283"/>
      <c r="AB13" s="283"/>
      <c r="AC13" s="284"/>
      <c r="AD13" s="264"/>
      <c r="AE13" s="280"/>
      <c r="AF13" s="275" t="s">
        <v>55</v>
      </c>
      <c r="AG13" s="281" t="s">
        <v>27</v>
      </c>
      <c r="AH13" s="282"/>
      <c r="AI13" s="282"/>
      <c r="AJ13" s="282"/>
      <c r="AK13" s="283"/>
      <c r="AL13" s="283"/>
      <c r="AM13" s="284"/>
      <c r="AN13" s="264"/>
      <c r="AO13" s="280"/>
      <c r="AP13" s="275" t="s">
        <v>55</v>
      </c>
      <c r="AQ13" s="281" t="s">
        <v>27</v>
      </c>
      <c r="AR13" s="282"/>
      <c r="AS13" s="282"/>
      <c r="AT13" s="282"/>
      <c r="AU13" s="283"/>
      <c r="AV13" s="283"/>
      <c r="AW13" s="284"/>
      <c r="AX13" s="264"/>
      <c r="AY13" s="280"/>
      <c r="AZ13" s="275" t="s">
        <v>55</v>
      </c>
      <c r="BA13" s="281" t="s">
        <v>27</v>
      </c>
      <c r="BB13" s="285"/>
      <c r="BC13" s="285"/>
      <c r="BD13" s="285"/>
      <c r="BE13" s="283"/>
      <c r="BF13" s="283"/>
      <c r="BG13" s="284"/>
      <c r="BH13" s="264"/>
      <c r="BI13" s="280"/>
      <c r="BJ13" s="275" t="s">
        <v>55</v>
      </c>
      <c r="BK13" s="281" t="s">
        <v>27</v>
      </c>
      <c r="BL13" s="285"/>
      <c r="BM13" s="285"/>
      <c r="BN13" s="285"/>
      <c r="BO13" s="283"/>
      <c r="BP13" s="283"/>
      <c r="BQ13" s="284"/>
      <c r="BR13" s="264"/>
      <c r="BS13" s="280"/>
      <c r="BT13" s="286"/>
      <c r="CD13" s="286"/>
      <c r="CN13" s="286"/>
      <c r="CX13" s="286"/>
      <c r="DH13" s="286"/>
      <c r="DR13" s="286"/>
      <c r="EB13" s="286"/>
      <c r="EL13" s="286"/>
      <c r="EV13" s="286"/>
      <c r="FF13" s="286"/>
      <c r="FP13" s="286"/>
      <c r="FZ13" s="286"/>
      <c r="GJ13" s="286"/>
      <c r="GT13" s="286"/>
      <c r="HD13" s="286"/>
      <c r="HN13" s="286"/>
      <c r="HX13" s="286"/>
    </row>
    <row xmlns:x14ac="http://schemas.microsoft.com/office/spreadsheetml/2009/9/ac" r="14" x14ac:dyDescent="0.25">
      <c r="A14" s="400" t="str">
        <f ca="true">IF(ISBLANK('Data Summary'!A16),"",'Data Summary'!A16)</f>
        <v/>
      </c>
      <c r="B14" s="124" t="s">
        <v>30</v>
      </c>
      <c r="C14" s="20">
        <v>0</v>
      </c>
      <c r="D14" s="79">
        <v>0</v>
      </c>
      <c r="E14" s="45"/>
      <c r="F14" s="45"/>
      <c r="G14" s="7"/>
      <c r="H14" s="7">
        <v>0</v>
      </c>
      <c r="I14" s="26">
        <v>0</v>
      </c>
      <c r="J14" s="11"/>
      <c r="K14" s="16"/>
      <c r="L14" s="124" t="s">
        <v>30</v>
      </c>
      <c r="M14" s="20">
        <v>0</v>
      </c>
      <c r="N14" s="79">
        <v>0</v>
      </c>
      <c r="O14" s="45"/>
      <c r="P14" s="45"/>
      <c r="Q14" s="7"/>
      <c r="R14" s="7">
        <v>0</v>
      </c>
      <c r="S14" s="26">
        <v>0</v>
      </c>
      <c r="T14" s="11"/>
      <c r="U14" s="16"/>
      <c r="V14" s="124" t="s">
        <v>30</v>
      </c>
      <c r="W14" s="20">
        <v>0</v>
      </c>
      <c r="X14" s="79">
        <v>0</v>
      </c>
      <c r="Y14" s="45"/>
      <c r="Z14" s="45"/>
      <c r="AA14" s="7"/>
      <c r="AB14" s="7">
        <v>0</v>
      </c>
      <c r="AC14" s="26">
        <v>0</v>
      </c>
      <c r="AD14" s="11"/>
      <c r="AE14" s="16"/>
      <c r="AF14" s="124" t="s">
        <v>30</v>
      </c>
      <c r="AG14" s="20">
        <v>0</v>
      </c>
      <c r="AH14" s="79">
        <v>2.2999999999999998</v>
      </c>
      <c r="AI14" s="45">
        <v>0</v>
      </c>
      <c r="AJ14" s="45">
        <v>2.6</v>
      </c>
      <c r="AK14" s="7"/>
      <c r="AL14" s="79">
        <v>2.2999999999999998</v>
      </c>
      <c r="AM14" s="26"/>
      <c r="AN14" s="11"/>
      <c r="AO14" s="16"/>
      <c r="AP14" s="124" t="s">
        <v>30</v>
      </c>
      <c r="AQ14" s="20">
        <v>0</v>
      </c>
      <c r="AR14" s="79"/>
      <c r="AS14" s="45"/>
      <c r="AT14" s="45"/>
      <c r="AU14" s="7"/>
      <c r="AV14" s="7"/>
      <c r="AW14" s="26"/>
      <c r="AX14" s="11"/>
      <c r="AY14" s="16"/>
      <c r="AZ14" s="124" t="s">
        <v>30</v>
      </c>
      <c r="BA14" s="20">
        <v>0</v>
      </c>
      <c r="BB14" s="45"/>
      <c r="BC14" s="45"/>
      <c r="BD14" s="45">
        <v>0</v>
      </c>
      <c r="BE14" s="195"/>
      <c r="BF14" s="195"/>
      <c r="BG14" s="26"/>
      <c r="BH14" s="11"/>
      <c r="BI14" s="16"/>
      <c r="BJ14" s="124" t="s">
        <v>30</v>
      </c>
      <c r="BK14" s="20">
        <v>0</v>
      </c>
      <c r="BL14" s="45">
        <v>0.48135</v>
      </c>
      <c r="BM14" s="45">
        <v>0.10894</v>
      </c>
      <c r="BN14" s="45">
        <v>0.58716000000000002</v>
      </c>
      <c r="BO14" s="195">
        <v>0.73711630825284435</v>
      </c>
      <c r="BP14" s="195">
        <v>0.68957464944306113</v>
      </c>
      <c r="BQ14" s="26">
        <v>0</v>
      </c>
      <c r="BR14" s="11"/>
      <c r="BS14" s="16"/>
    </row>
    <row xmlns:x14ac="http://schemas.microsoft.com/office/spreadsheetml/2009/9/ac" r="15" s="2" customFormat="true" x14ac:dyDescent="0.25">
      <c r="A15" s="400" t="str">
        <f ca="true">IF(ISBLANK('Data Summary'!A17),"",'Data Summary'!A17)</f>
        <v/>
      </c>
      <c r="B15" s="124" t="s">
        <v>91</v>
      </c>
      <c r="C15" s="80">
        <v>0</v>
      </c>
      <c r="D15" s="45"/>
      <c r="E15" s="45"/>
      <c r="F15" s="45"/>
      <c r="G15" s="7"/>
      <c r="H15" s="7"/>
      <c r="I15" s="26"/>
      <c r="J15" s="11"/>
      <c r="K15" s="16"/>
      <c r="L15" s="124" t="s">
        <v>91</v>
      </c>
      <c r="M15" s="80">
        <v>0</v>
      </c>
      <c r="N15" s="45"/>
      <c r="O15" s="45"/>
      <c r="P15" s="45"/>
      <c r="Q15" s="7"/>
      <c r="R15" s="7"/>
      <c r="S15" s="26"/>
      <c r="T15" s="11"/>
      <c r="U15" s="16"/>
      <c r="V15" s="124" t="s">
        <v>91</v>
      </c>
      <c r="W15" s="80">
        <v>0</v>
      </c>
      <c r="X15" s="45"/>
      <c r="Y15" s="45"/>
      <c r="Z15" s="45"/>
      <c r="AA15" s="7"/>
      <c r="AB15" s="7"/>
      <c r="AC15" s="26"/>
      <c r="AD15" s="11"/>
      <c r="AE15" s="16"/>
      <c r="AF15" s="124" t="s">
        <v>91</v>
      </c>
      <c r="AG15" s="80">
        <v>0</v>
      </c>
      <c r="AH15" s="45"/>
      <c r="AI15" s="45"/>
      <c r="AJ15" s="45"/>
      <c r="AK15" s="7"/>
      <c r="AL15" s="45"/>
      <c r="AM15" s="26"/>
      <c r="AN15" s="11"/>
      <c r="AO15" s="16"/>
      <c r="AP15" s="124" t="s">
        <v>91</v>
      </c>
      <c r="AQ15" s="80">
        <v>0</v>
      </c>
      <c r="AR15" s="45"/>
      <c r="AS15" s="45"/>
      <c r="AT15" s="45"/>
      <c r="AU15" s="7"/>
      <c r="AV15" s="7"/>
      <c r="AW15" s="26"/>
      <c r="AX15" s="11"/>
      <c r="AY15" s="16"/>
      <c r="AZ15" s="124" t="s">
        <v>91</v>
      </c>
      <c r="BA15" s="80">
        <v>0</v>
      </c>
      <c r="BB15" s="45"/>
      <c r="BC15" s="45"/>
      <c r="BD15" s="45"/>
      <c r="BE15" s="195"/>
      <c r="BF15" s="195"/>
      <c r="BG15" s="26"/>
      <c r="BH15" s="11"/>
      <c r="BI15" s="16"/>
      <c r="BJ15" s="124" t="s">
        <v>91</v>
      </c>
      <c r="BK15" s="80">
        <v>0</v>
      </c>
      <c r="BL15" s="45">
        <v>0</v>
      </c>
      <c r="BM15" s="45">
        <v>0</v>
      </c>
      <c r="BN15" s="45">
        <v>0</v>
      </c>
      <c r="BO15" s="195">
        <v>0</v>
      </c>
      <c r="BP15" s="195">
        <v>0</v>
      </c>
      <c r="BQ15" s="26">
        <v>0</v>
      </c>
      <c r="BR15" s="11"/>
      <c r="BS15" s="16"/>
      <c r="BT15" s="135"/>
      <c r="CD15" s="135"/>
      <c r="CN15" s="135"/>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400" t="str">
        <f ca="true">IF(ISBLANK('Data Summary'!A18),"",'Data Summary'!A18)</f>
        <v/>
      </c>
      <c r="B16" s="125"/>
      <c r="C16" s="21"/>
      <c r="D16" s="79"/>
      <c r="E16" s="45"/>
      <c r="F16" s="7"/>
      <c r="G16" s="7"/>
      <c r="H16" s="7"/>
      <c r="I16" s="26"/>
      <c r="J16" s="11"/>
      <c r="K16" s="16"/>
      <c r="L16" s="125"/>
      <c r="M16" s="21"/>
      <c r="N16" s="79"/>
      <c r="O16" s="45"/>
      <c r="P16" s="45"/>
      <c r="Q16" s="7"/>
      <c r="R16" s="7"/>
      <c r="S16" s="26"/>
      <c r="T16" s="11"/>
      <c r="U16" s="16"/>
      <c r="V16" s="125"/>
      <c r="W16" s="21"/>
      <c r="X16" s="79"/>
      <c r="Y16" s="45"/>
      <c r="Z16" s="7"/>
      <c r="AA16" s="7"/>
      <c r="AB16" s="7"/>
      <c r="AC16" s="26"/>
      <c r="AD16" s="11"/>
      <c r="AE16" s="16"/>
      <c r="AF16" s="125" t="s">
        <v>161</v>
      </c>
      <c r="AG16" s="21">
        <v>1</v>
      </c>
      <c r="AH16" s="79">
        <v>5.8</v>
      </c>
      <c r="AI16" s="7">
        <v>20.7</v>
      </c>
      <c r="AJ16" s="45">
        <v>3.3</v>
      </c>
      <c r="AK16" s="45"/>
      <c r="AL16" s="79">
        <v>5.8</v>
      </c>
      <c r="AM16" s="26"/>
      <c r="AN16" s="11"/>
      <c r="AO16" s="16"/>
      <c r="AP16" s="125"/>
      <c r="AQ16" s="21"/>
      <c r="AR16" s="79"/>
      <c r="AS16" s="45"/>
      <c r="AT16" s="7"/>
      <c r="AU16" s="7"/>
      <c r="AV16" s="7"/>
      <c r="AW16" s="26"/>
      <c r="AX16" s="11"/>
      <c r="AY16" s="16"/>
      <c r="AZ16" s="125" t="s">
        <v>228</v>
      </c>
      <c r="BA16" s="6">
        <v>1</v>
      </c>
      <c r="BB16" s="45"/>
      <c r="BC16" s="195"/>
      <c r="BD16" s="195">
        <v>0</v>
      </c>
      <c r="BE16" s="195"/>
      <c r="BF16" s="45"/>
      <c r="BG16" s="66"/>
      <c r="BH16" s="11"/>
      <c r="BI16" s="16"/>
      <c r="BJ16" s="125" t="s">
        <v>293</v>
      </c>
      <c r="BK16" s="6">
        <v>1</v>
      </c>
      <c r="BL16" s="45">
        <v>0.98577000000000004</v>
      </c>
      <c r="BM16" s="195">
        <v>2.7842899999999999</v>
      </c>
      <c r="BN16" s="195">
        <v>0.4748</v>
      </c>
      <c r="BO16" s="195">
        <v>0.61000508501671236</v>
      </c>
      <c r="BP16" s="45">
        <v>0.59482441175025746</v>
      </c>
      <c r="BQ16" s="66">
        <v>1.9593707826824198</v>
      </c>
      <c r="BR16" s="11"/>
      <c r="BS16" s="16"/>
      <c r="BT16" s="135"/>
      <c r="CD16" s="135"/>
      <c r="CN16" s="135"/>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400" t="str">
        <f ca="true">IF(ISBLANK('Data Summary'!A19),"",'Data Summary'!A19)</f>
        <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t="s">
        <v>162</v>
      </c>
      <c r="AG17" s="22">
        <v>1</v>
      </c>
      <c r="AH17" s="45">
        <v>4.5999999999999996</v>
      </c>
      <c r="AI17" s="7">
        <v>15.3</v>
      </c>
      <c r="AJ17" s="7">
        <v>2.9</v>
      </c>
      <c r="AK17" s="7"/>
      <c r="AL17" s="45">
        <v>4.5999999999999996</v>
      </c>
      <c r="AM17" s="26"/>
      <c r="AN17" s="11"/>
      <c r="AO17" s="16"/>
      <c r="AP17" s="125"/>
      <c r="AQ17" s="22"/>
      <c r="AR17" s="45"/>
      <c r="AS17" s="7"/>
      <c r="AT17" s="7"/>
      <c r="AU17" s="7"/>
      <c r="AV17" s="7"/>
      <c r="AW17" s="26"/>
      <c r="AX17" s="11"/>
      <c r="AY17" s="16"/>
      <c r="AZ17" s="125" t="s">
        <v>229</v>
      </c>
      <c r="BA17" s="197">
        <v>1</v>
      </c>
      <c r="BB17" s="45"/>
      <c r="BC17" s="195"/>
      <c r="BD17" s="195">
        <v>5.66038</v>
      </c>
      <c r="BE17" s="195"/>
      <c r="BF17" s="195"/>
      <c r="BG17" s="26"/>
      <c r="BH17" s="11"/>
      <c r="BI17" s="16"/>
      <c r="BJ17" s="125" t="s">
        <v>229</v>
      </c>
      <c r="BK17" s="197">
        <v>1</v>
      </c>
      <c r="BL17" s="45">
        <v>12.127750000000001</v>
      </c>
      <c r="BM17" s="195">
        <v>18.70242</v>
      </c>
      <c r="BN17" s="195">
        <v>10.25981</v>
      </c>
      <c r="BO17" s="195">
        <v>8.8146944095650781</v>
      </c>
      <c r="BP17" s="195">
        <v>9.6046955166627104</v>
      </c>
      <c r="BQ17" s="26">
        <v>17.743019017211825</v>
      </c>
      <c r="BR17" s="11"/>
      <c r="BS17" s="16"/>
      <c r="BT17" s="135"/>
      <c r="CD17" s="135"/>
      <c r="CN17" s="135"/>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400" t="str">
        <f ca="true">IF(ISBLANK('Data Summary'!A20),"",'Data Summary'!A20)</f>
        <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t="s">
        <v>163</v>
      </c>
      <c r="AG18" s="22">
        <v>1</v>
      </c>
      <c r="AH18" s="7">
        <v>49.3</v>
      </c>
      <c r="AI18" s="7">
        <v>45.4</v>
      </c>
      <c r="AJ18" s="7">
        <v>49.9</v>
      </c>
      <c r="AK18" s="7"/>
      <c r="AL18" s="7">
        <v>49.3</v>
      </c>
      <c r="AM18" s="26"/>
      <c r="AN18" s="11"/>
      <c r="AO18" s="16"/>
      <c r="AP18" s="125"/>
      <c r="AQ18" s="22"/>
      <c r="AR18" s="7"/>
      <c r="AS18" s="7"/>
      <c r="AT18" s="7"/>
      <c r="AU18" s="7"/>
      <c r="AV18" s="7"/>
      <c r="AW18" s="26"/>
      <c r="AX18" s="11"/>
      <c r="AY18" s="16"/>
      <c r="AZ18" s="125" t="s">
        <v>230</v>
      </c>
      <c r="BA18" s="197">
        <v>1</v>
      </c>
      <c r="BB18" s="195"/>
      <c r="BC18" s="195"/>
      <c r="BD18" s="195">
        <v>2.83019</v>
      </c>
      <c r="BE18" s="195"/>
      <c r="BF18" s="195"/>
      <c r="BG18" s="26"/>
      <c r="BH18" s="11"/>
      <c r="BI18" s="16"/>
      <c r="BJ18" s="125" t="s">
        <v>230</v>
      </c>
      <c r="BK18" s="197">
        <v>1</v>
      </c>
      <c r="BL18" s="195">
        <v>19.65681</v>
      </c>
      <c r="BM18" s="195">
        <v>31.75543</v>
      </c>
      <c r="BN18" s="195">
        <v>16.219470000000001</v>
      </c>
      <c r="BO18" s="195">
        <v>15.109871127333918</v>
      </c>
      <c r="BP18" s="195">
        <v>15.573371463132316</v>
      </c>
      <c r="BQ18" s="26">
        <v>29.397523646905604</v>
      </c>
      <c r="BR18" s="11"/>
      <c r="BS18" s="16"/>
      <c r="BT18" s="135"/>
      <c r="CD18" s="135"/>
      <c r="CN18" s="135"/>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400" t="str">
        <f ca="true">IF(ISBLANK('Data Summary'!A21),"",'Data Summary'!A21)</f>
        <v/>
      </c>
      <c r="B19" s="125"/>
      <c r="C19" s="22"/>
      <c r="D19" s="7"/>
      <c r="E19" s="7"/>
      <c r="F19" s="67"/>
      <c r="G19" s="7"/>
      <c r="H19" s="7"/>
      <c r="I19" s="26"/>
      <c r="J19" s="11"/>
      <c r="K19" s="16"/>
      <c r="L19" s="125"/>
      <c r="M19" s="22"/>
      <c r="N19" s="7"/>
      <c r="O19" s="7"/>
      <c r="P19" s="7"/>
      <c r="Q19" s="7"/>
      <c r="R19" s="7"/>
      <c r="S19" s="26"/>
      <c r="T19" s="11"/>
      <c r="U19" s="16"/>
      <c r="V19" s="125"/>
      <c r="W19" s="22"/>
      <c r="X19" s="7"/>
      <c r="Y19" s="7"/>
      <c r="Z19" s="67"/>
      <c r="AA19" s="7"/>
      <c r="AB19" s="7"/>
      <c r="AC19" s="26"/>
      <c r="AD19" s="11"/>
      <c r="AE19" s="16"/>
      <c r="AF19" s="125" t="s">
        <v>164</v>
      </c>
      <c r="AG19" s="22">
        <v>0</v>
      </c>
      <c r="AH19" s="7">
        <v>20.100000000000001</v>
      </c>
      <c r="AI19" s="7">
        <v>13.5</v>
      </c>
      <c r="AJ19" s="67">
        <v>21.1</v>
      </c>
      <c r="AK19" s="7"/>
      <c r="AL19" s="7">
        <v>20.100000000000001</v>
      </c>
      <c r="AM19" s="26"/>
      <c r="AN19" s="11"/>
      <c r="AO19" s="16"/>
      <c r="AP19" s="125"/>
      <c r="AQ19" s="22"/>
      <c r="AR19" s="7"/>
      <c r="AS19" s="7"/>
      <c r="AT19" s="67"/>
      <c r="AU19" s="7"/>
      <c r="AV19" s="7"/>
      <c r="AW19" s="26"/>
      <c r="AX19" s="11"/>
      <c r="AY19" s="16"/>
      <c r="AZ19" s="125" t="s">
        <v>231</v>
      </c>
      <c r="BA19" s="197">
        <v>1</v>
      </c>
      <c r="BB19" s="195"/>
      <c r="BC19" s="195"/>
      <c r="BD19" s="67">
        <v>19.811319999999998</v>
      </c>
      <c r="BE19" s="195"/>
      <c r="BF19" s="195"/>
      <c r="BG19" s="26"/>
      <c r="BH19" s="11"/>
      <c r="BI19" s="16"/>
      <c r="BJ19" s="125" t="s">
        <v>294</v>
      </c>
      <c r="BK19" s="197">
        <v>0</v>
      </c>
      <c r="BL19" s="195">
        <v>0.51041000000000003</v>
      </c>
      <c r="BM19" s="195">
        <v>0.84148000000000001</v>
      </c>
      <c r="BN19" s="67">
        <v>0.41635</v>
      </c>
      <c r="BO19" s="195">
        <v>0.50582447475756775</v>
      </c>
      <c r="BP19" s="195">
        <v>0.5479419306752904</v>
      </c>
      <c r="BQ19" s="26">
        <v>0.40974444282345984</v>
      </c>
      <c r="BR19" s="11"/>
      <c r="BS19" s="16"/>
      <c r="BT19" s="135"/>
      <c r="CD19" s="135"/>
      <c r="CN19" s="135"/>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400" t="str">
        <f ca="true">IF(ISBLANK('Data Summary'!A22),"",'Data Summary'!A22)</f>
        <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t="s">
        <v>165</v>
      </c>
      <c r="AG20" s="21">
        <v>1</v>
      </c>
      <c r="AH20" s="7">
        <v>6.5</v>
      </c>
      <c r="AI20" s="67">
        <v>3</v>
      </c>
      <c r="AJ20" s="67">
        <v>7.1</v>
      </c>
      <c r="AK20" s="7"/>
      <c r="AL20" s="7">
        <v>6.5</v>
      </c>
      <c r="AM20" s="26"/>
      <c r="AN20" s="11"/>
      <c r="AO20" s="16"/>
      <c r="AP20" s="125"/>
      <c r="AQ20" s="21"/>
      <c r="AR20" s="7"/>
      <c r="AS20" s="67"/>
      <c r="AT20" s="67"/>
      <c r="AU20" s="7"/>
      <c r="AV20" s="7"/>
      <c r="AW20" s="26"/>
      <c r="AX20" s="11"/>
      <c r="AY20" s="16"/>
      <c r="AZ20" s="125" t="s">
        <v>232</v>
      </c>
      <c r="BA20" s="21">
        <v>1</v>
      </c>
      <c r="BB20" s="195"/>
      <c r="BC20" s="67"/>
      <c r="BD20" s="67">
        <v>63.207549999999998</v>
      </c>
      <c r="BE20" s="195"/>
      <c r="BF20" s="195"/>
      <c r="BG20" s="26"/>
      <c r="BH20" s="11"/>
      <c r="BI20" s="16"/>
      <c r="BJ20" s="125" t="s">
        <v>295</v>
      </c>
      <c r="BK20" s="21">
        <v>1</v>
      </c>
      <c r="BL20" s="195">
        <v>13.82067</v>
      </c>
      <c r="BM20" s="67">
        <v>19.110880000000002</v>
      </c>
      <c r="BN20" s="67">
        <v>12.31767</v>
      </c>
      <c r="BO20" s="195">
        <v>12.859243717733095</v>
      </c>
      <c r="BP20" s="195">
        <v>12.940213357578815</v>
      </c>
      <c r="BQ20" s="26">
        <v>16.467769677800767</v>
      </c>
      <c r="BR20" s="11"/>
      <c r="BS20" s="16"/>
      <c r="BT20" s="135"/>
      <c r="CD20" s="135"/>
      <c r="CN20" s="135"/>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400" t="str">
        <f ca="true">IF(ISBLANK('Data Summary'!A23),"",'Data Summary'!A23)</f>
        <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t="s">
        <v>166</v>
      </c>
      <c r="AG21" s="21">
        <v>0</v>
      </c>
      <c r="AH21" s="67">
        <v>2.6</v>
      </c>
      <c r="AI21" s="67">
        <v>0.2</v>
      </c>
      <c r="AJ21" s="67">
        <v>3.1</v>
      </c>
      <c r="AK21" s="67"/>
      <c r="AL21" s="67">
        <v>2.6</v>
      </c>
      <c r="AM21" s="68"/>
      <c r="AN21" s="11"/>
      <c r="AO21" s="16"/>
      <c r="AP21" s="125"/>
      <c r="AQ21" s="21"/>
      <c r="AR21" s="67"/>
      <c r="AS21" s="67"/>
      <c r="AT21" s="67"/>
      <c r="AU21" s="67"/>
      <c r="AV21" s="67"/>
      <c r="AW21" s="68"/>
      <c r="AX21" s="11"/>
      <c r="AY21" s="16"/>
      <c r="AZ21" s="125" t="s">
        <v>233</v>
      </c>
      <c r="BA21" s="21">
        <v>0</v>
      </c>
      <c r="BB21" s="67"/>
      <c r="BC21" s="67"/>
      <c r="BD21" s="67">
        <v>8.49057</v>
      </c>
      <c r="BE21" s="67"/>
      <c r="BF21" s="67"/>
      <c r="BG21" s="68"/>
      <c r="BH21" s="11"/>
      <c r="BI21" s="16"/>
      <c r="BJ21" s="125" t="s">
        <v>296</v>
      </c>
      <c r="BK21" s="21">
        <v>1</v>
      </c>
      <c r="BL21" s="67">
        <v>43.083440000000003</v>
      </c>
      <c r="BM21" s="67">
        <v>22.62229</v>
      </c>
      <c r="BN21" s="67">
        <v>48.896680000000003</v>
      </c>
      <c r="BO21" s="67">
        <v>49.484098614889852</v>
      </c>
      <c r="BP21" s="67">
        <v>48.132909095235199</v>
      </c>
      <c r="BQ21" s="68">
        <v>30.718716344957116</v>
      </c>
      <c r="BR21" s="11"/>
      <c r="BS21" s="16"/>
      <c r="BT21" s="135"/>
      <c r="CD21" s="135"/>
      <c r="CN21" s="135"/>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400" t="str">
        <f ca="true">IF(ISBLANK('Data Summary'!A24),"",'Data Summary'!A24)</f>
        <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t="s">
        <v>167</v>
      </c>
      <c r="AG22" s="21">
        <v>1</v>
      </c>
      <c r="AH22" s="67">
        <v>8.6</v>
      </c>
      <c r="AI22" s="67">
        <v>1.6</v>
      </c>
      <c r="AJ22" s="67">
        <v>9.6999999999999993</v>
      </c>
      <c r="AK22" s="67"/>
      <c r="AL22" s="67">
        <v>8.6</v>
      </c>
      <c r="AM22" s="68"/>
      <c r="AN22" s="11"/>
      <c r="AO22" s="16"/>
      <c r="AP22" s="125"/>
      <c r="AQ22" s="21"/>
      <c r="AR22" s="67"/>
      <c r="AS22" s="67"/>
      <c r="AT22" s="67"/>
      <c r="AU22" s="67"/>
      <c r="AV22" s="67"/>
      <c r="AW22" s="68"/>
      <c r="AX22" s="11"/>
      <c r="AY22" s="16"/>
      <c r="AZ22" s="125" t="s">
        <v>167</v>
      </c>
      <c r="BA22" s="21">
        <v>1</v>
      </c>
      <c r="BB22" s="67"/>
      <c r="BC22" s="67"/>
      <c r="BD22" s="67">
        <v>0</v>
      </c>
      <c r="BE22" s="67"/>
      <c r="BF22" s="67"/>
      <c r="BG22" s="68"/>
      <c r="BH22" s="11"/>
      <c r="BI22" s="16"/>
      <c r="BJ22" s="125" t="s">
        <v>297</v>
      </c>
      <c r="BK22" s="21">
        <v>0</v>
      </c>
      <c r="BL22" s="67">
        <v>5.0707300000000002</v>
      </c>
      <c r="BM22" s="67">
        <v>1.44075</v>
      </c>
      <c r="BN22" s="67">
        <v>6.1020399999999997</v>
      </c>
      <c r="BO22" s="67">
        <v>6.7631780354018591</v>
      </c>
      <c r="BP22" s="67">
        <v>6.655380130252639</v>
      </c>
      <c r="BQ22" s="68">
        <v>1.3612396239486761</v>
      </c>
      <c r="BR22" s="11"/>
      <c r="BS22" s="16"/>
      <c r="BT22" s="135"/>
      <c r="CD22" s="135"/>
      <c r="CN22" s="135"/>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400" t="str">
        <f ca="true">IF(ISBLANK('Data Summary'!A25),"",'Data Summary'!A25)</f>
        <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t="s">
        <v>168</v>
      </c>
      <c r="AG23" s="21">
        <v>0.5</v>
      </c>
      <c r="AH23" s="67">
        <v>0.3</v>
      </c>
      <c r="AI23" s="67">
        <v>0.2</v>
      </c>
      <c r="AJ23" s="67">
        <v>0.3</v>
      </c>
      <c r="AK23" s="67"/>
      <c r="AL23" s="67">
        <v>0.3</v>
      </c>
      <c r="AM23" s="68"/>
      <c r="AN23" s="11"/>
      <c r="AO23" s="16"/>
      <c r="AP23" s="125"/>
      <c r="AQ23" s="21"/>
      <c r="AR23" s="67"/>
      <c r="AS23" s="67"/>
      <c r="AT23" s="67"/>
      <c r="AU23" s="67"/>
      <c r="AV23" s="67"/>
      <c r="AW23" s="68"/>
      <c r="AX23" s="11"/>
      <c r="AY23" s="16"/>
      <c r="AZ23" s="125" t="s">
        <v>234</v>
      </c>
      <c r="BA23" s="21">
        <v>0</v>
      </c>
      <c r="BB23" s="67"/>
      <c r="BC23" s="67"/>
      <c r="BD23" s="67">
        <v>0</v>
      </c>
      <c r="BE23" s="67"/>
      <c r="BF23" s="67"/>
      <c r="BG23" s="68"/>
      <c r="BH23" s="11"/>
      <c r="BI23" s="16"/>
      <c r="BJ23" s="125" t="s">
        <v>298</v>
      </c>
      <c r="BK23" s="21">
        <v>0</v>
      </c>
      <c r="BL23" s="67">
        <v>3.2735799999999999</v>
      </c>
      <c r="BM23" s="67">
        <v>1.6432100000000001</v>
      </c>
      <c r="BN23" s="67">
        <v>3.73678</v>
      </c>
      <c r="BO23" s="67">
        <v>3.9535706518325204</v>
      </c>
      <c r="BP23" s="67">
        <v>4.173662943719469</v>
      </c>
      <c r="BQ23" s="68">
        <v>1.2046183100053922</v>
      </c>
      <c r="BR23" s="11"/>
      <c r="BS23" s="16"/>
      <c r="BT23" s="135"/>
      <c r="CD23" s="135"/>
      <c r="CN23" s="135"/>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400" t="str">
        <f ca="true">IF(ISBLANK('Data Summary'!A26),"",'Data Summary'!A26)</f>
        <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t="s">
        <v>235</v>
      </c>
      <c r="BA24" s="21">
        <v>0.5</v>
      </c>
      <c r="BB24" s="67"/>
      <c r="BC24" s="67"/>
      <c r="BD24" s="67">
        <v>0</v>
      </c>
      <c r="BE24" s="67"/>
      <c r="BF24" s="67"/>
      <c r="BG24" s="68"/>
      <c r="BH24" s="11"/>
      <c r="BI24" s="16"/>
      <c r="BJ24" s="125" t="s">
        <v>299</v>
      </c>
      <c r="BK24" s="21">
        <v>0</v>
      </c>
      <c r="BL24" s="67">
        <v>0.98948000000000003</v>
      </c>
      <c r="BM24" s="67">
        <v>0.99031000000000002</v>
      </c>
      <c r="BN24" s="67">
        <v>0.98924000000000001</v>
      </c>
      <c r="BO24" s="67">
        <v>1.1623975084185618</v>
      </c>
      <c r="BP24" s="67">
        <v>1.0874265640399694</v>
      </c>
      <c r="BQ24" s="68">
        <v>0.73799843309666369</v>
      </c>
      <c r="BR24" s="11"/>
      <c r="BS24" s="16"/>
      <c r="BT24" s="135"/>
      <c r="CD24" s="135"/>
      <c r="CN24" s="135"/>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400" t="str">
        <f ca="true">IF(ISBLANK('Data Summary'!A27),"",'Data Summary'!A27)</f>
        <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t="s">
        <v>168</v>
      </c>
      <c r="BA25" s="21">
        <v>0</v>
      </c>
      <c r="BB25" s="67"/>
      <c r="BC25" s="67"/>
      <c r="BD25" s="67">
        <v>0</v>
      </c>
      <c r="BE25" s="67"/>
      <c r="BF25" s="67"/>
      <c r="BG25" s="68"/>
      <c r="BH25" s="11"/>
      <c r="BI25" s="16"/>
      <c r="BJ25" s="125"/>
      <c r="BK25" s="21"/>
      <c r="BL25" s="67"/>
      <c r="BM25" s="67"/>
      <c r="BN25" s="67"/>
      <c r="BO25" s="67"/>
      <c r="BP25" s="67"/>
      <c r="BQ25" s="68"/>
      <c r="BR25" s="11"/>
      <c r="BS25" s="16"/>
      <c r="BT25" s="135"/>
      <c r="CD25" s="135"/>
      <c r="CN25" s="135"/>
      <c r="CX25" s="135"/>
      <c r="DH25" s="135"/>
      <c r="DR25" s="135"/>
      <c r="EB25" s="135"/>
      <c r="EL25" s="135"/>
      <c r="EV25" s="135"/>
      <c r="FF25" s="135"/>
      <c r="FP25" s="135"/>
      <c r="FZ25" s="135"/>
      <c r="GJ25" s="135"/>
      <c r="GT25" s="135"/>
      <c r="HD25" s="135"/>
      <c r="HN25" s="135"/>
      <c r="HX25" s="135"/>
    </row>
    <row xmlns:x14ac="http://schemas.microsoft.com/office/spreadsheetml/2009/9/ac" r="26" s="2" customFormat="true" x14ac:dyDescent="0.25">
      <c r="A26" s="400" t="str">
        <f ca="true">IF(ISBLANK('Data Summary'!A28),"",'Data Summary'!A28)</f>
        <v/>
      </c>
      <c r="B26" s="125"/>
      <c r="C26" s="21"/>
      <c r="D26" s="6"/>
      <c r="E26" s="6"/>
      <c r="F26" s="6"/>
      <c r="G26" s="6"/>
      <c r="H26" s="6"/>
      <c r="I26" s="27"/>
      <c r="J26" s="11"/>
      <c r="K26" s="16"/>
      <c r="L26" s="125"/>
      <c r="M26" s="23"/>
      <c r="N26" s="6"/>
      <c r="O26" s="6"/>
      <c r="P26" s="6"/>
      <c r="Q26" s="6"/>
      <c r="R26" s="6"/>
      <c r="S26" s="27"/>
      <c r="T26" s="11"/>
      <c r="U26" s="16"/>
      <c r="V26" s="125"/>
      <c r="W26" s="23"/>
      <c r="X26" s="6"/>
      <c r="Y26" s="6"/>
      <c r="Z26" s="6"/>
      <c r="AA26" s="6"/>
      <c r="AB26" s="6"/>
      <c r="AC26" s="27"/>
      <c r="AD26" s="11"/>
      <c r="AE26" s="16"/>
      <c r="AF26" s="125"/>
      <c r="AG26" s="23"/>
      <c r="AH26" s="6"/>
      <c r="AI26" s="6"/>
      <c r="AJ26" s="6"/>
      <c r="AK26" s="6"/>
      <c r="AL26" s="6"/>
      <c r="AM26" s="27"/>
      <c r="AN26" s="11"/>
      <c r="AO26" s="16"/>
      <c r="AP26" s="125"/>
      <c r="AQ26" s="23"/>
      <c r="AR26" s="6"/>
      <c r="AS26" s="6"/>
      <c r="AT26" s="6"/>
      <c r="AU26" s="6"/>
      <c r="AV26" s="6"/>
      <c r="AW26" s="27"/>
      <c r="AX26" s="11"/>
      <c r="AY26" s="16"/>
      <c r="AZ26" s="125"/>
      <c r="BA26" s="23"/>
      <c r="BB26" s="6"/>
      <c r="BC26" s="6"/>
      <c r="BD26" s="6"/>
      <c r="BE26" s="6"/>
      <c r="BF26" s="6"/>
      <c r="BG26" s="27"/>
      <c r="BH26" s="11"/>
      <c r="BI26" s="16"/>
      <c r="BJ26" s="125"/>
      <c r="BK26" s="23"/>
      <c r="BL26" s="6"/>
      <c r="BM26" s="6"/>
      <c r="BN26" s="6"/>
      <c r="BO26" s="6"/>
      <c r="BP26" s="6"/>
      <c r="BQ26" s="27"/>
      <c r="BR26" s="11"/>
      <c r="BS26" s="16"/>
      <c r="BT26" s="135"/>
      <c r="CD26" s="135"/>
      <c r="CN26" s="135"/>
      <c r="CX26" s="135"/>
      <c r="DH26" s="135"/>
      <c r="DR26" s="135"/>
      <c r="EB26" s="135"/>
      <c r="EL26" s="135"/>
      <c r="EV26" s="135"/>
      <c r="FF26" s="135"/>
      <c r="FP26" s="135"/>
      <c r="FZ26" s="135"/>
      <c r="GJ26" s="135"/>
      <c r="GT26" s="135"/>
      <c r="HD26" s="135"/>
      <c r="HN26" s="135"/>
      <c r="HX26" s="135"/>
    </row>
    <row xmlns:x14ac="http://schemas.microsoft.com/office/spreadsheetml/2009/9/ac" r="27" s="2" customFormat="true" ht="93" customHeight="true" x14ac:dyDescent="0.25">
      <c r="A27" s="400" t="str">
        <f ca="true">IF(ISBLANK('Data Summary'!A29),"",'Data Summary'!A29)</f>
        <v/>
      </c>
      <c r="B27" s="127" t="s">
        <v>12</v>
      </c>
      <c r="C27" s="584"/>
      <c r="D27" s="584"/>
      <c r="E27" s="584"/>
      <c r="F27" s="584"/>
      <c r="G27" s="584"/>
      <c r="H27" s="584"/>
      <c r="I27" s="585"/>
      <c r="J27" s="11"/>
      <c r="K27" s="16"/>
      <c r="L27" s="127" t="s">
        <v>12</v>
      </c>
      <c r="M27" s="586"/>
      <c r="N27" s="587"/>
      <c r="O27" s="587"/>
      <c r="P27" s="587"/>
      <c r="Q27" s="587"/>
      <c r="R27" s="587"/>
      <c r="S27" s="588"/>
      <c r="T27" s="11"/>
      <c r="U27" s="16"/>
      <c r="V27" s="127" t="s">
        <v>12</v>
      </c>
      <c r="W27" s="584"/>
      <c r="X27" s="584"/>
      <c r="Y27" s="584"/>
      <c r="Z27" s="584"/>
      <c r="AA27" s="584"/>
      <c r="AB27" s="584"/>
      <c r="AC27" s="585"/>
      <c r="AD27" s="11"/>
      <c r="AE27" s="16"/>
      <c r="AF27" s="127" t="s">
        <v>12</v>
      </c>
      <c r="AG27" s="581" t="s">
        <v>169</v>
      </c>
      <c r="AH27" s="581"/>
      <c r="AI27" s="581"/>
      <c r="AJ27" s="581"/>
      <c r="AK27" s="581"/>
      <c r="AL27" s="581"/>
      <c r="AM27" s="582"/>
      <c r="AN27" s="11"/>
      <c r="AO27" s="16"/>
      <c r="AP27" s="127" t="s">
        <v>12</v>
      </c>
      <c r="AQ27" s="581" t="s">
        <v>218</v>
      </c>
      <c r="AR27" s="581"/>
      <c r="AS27" s="581"/>
      <c r="AT27" s="581"/>
      <c r="AU27" s="581"/>
      <c r="AV27" s="581"/>
      <c r="AW27" s="582"/>
      <c r="AX27" s="11"/>
      <c r="AY27" s="16"/>
      <c r="AZ27" s="127" t="s">
        <v>12</v>
      </c>
      <c r="BA27" s="583" t="s">
        <v>236</v>
      </c>
      <c r="BB27" s="583"/>
      <c r="BC27" s="583"/>
      <c r="BD27" s="583"/>
      <c r="BE27" s="583"/>
      <c r="BF27" s="583"/>
      <c r="BG27" s="582"/>
      <c r="BH27" s="11"/>
      <c r="BI27" s="16"/>
      <c r="BJ27" s="127" t="s">
        <v>12</v>
      </c>
      <c r="BK27" s="578" t="s">
        <v>330</v>
      </c>
      <c r="BL27" s="579"/>
      <c r="BM27" s="579"/>
      <c r="BN27" s="579"/>
      <c r="BO27" s="579"/>
      <c r="BP27" s="579"/>
      <c r="BQ27" s="580"/>
      <c r="BR27" s="11"/>
      <c r="BS27" s="16"/>
      <c r="BT27" s="135"/>
      <c r="CD27" s="135"/>
      <c r="CN27" s="135"/>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400" t="str">
        <f ca="true">IF(ISBLANK('Data Summary'!A30),"",'Data Summary'!A30)</f>
        <v/>
      </c>
      <c r="B28" s="127"/>
      <c r="C28" s="64" t="s">
        <v>106</v>
      </c>
      <c r="D28" s="52" t="s">
        <v>149</v>
      </c>
      <c r="E28" s="52"/>
      <c r="F28" s="52"/>
      <c r="G28" s="52"/>
      <c r="H28" s="52" t="s">
        <v>149</v>
      </c>
      <c r="I28" s="100" t="s">
        <v>149</v>
      </c>
      <c r="J28" s="11"/>
      <c r="K28" s="16"/>
      <c r="L28" s="127"/>
      <c r="M28" s="64" t="s">
        <v>106</v>
      </c>
      <c r="N28" s="53" t="s">
        <v>149</v>
      </c>
      <c r="O28" s="53"/>
      <c r="P28" s="53"/>
      <c r="Q28" s="53"/>
      <c r="R28" s="53" t="s">
        <v>149</v>
      </c>
      <c r="S28" s="112" t="s">
        <v>149</v>
      </c>
      <c r="T28" s="11"/>
      <c r="U28" s="16"/>
      <c r="V28" s="127"/>
      <c r="W28" s="64" t="s">
        <v>106</v>
      </c>
      <c r="X28" s="53" t="s">
        <v>149</v>
      </c>
      <c r="Y28" s="53"/>
      <c r="Z28" s="53"/>
      <c r="AA28" s="53"/>
      <c r="AB28" s="53" t="s">
        <v>149</v>
      </c>
      <c r="AC28" s="112" t="s">
        <v>149</v>
      </c>
      <c r="AD28" s="11"/>
      <c r="AE28" s="16"/>
      <c r="AF28" s="127"/>
      <c r="AG28" s="64" t="s">
        <v>106</v>
      </c>
      <c r="AH28" s="53" t="s">
        <v>149</v>
      </c>
      <c r="AI28" s="53" t="s">
        <v>149</v>
      </c>
      <c r="AJ28" s="53" t="s">
        <v>149</v>
      </c>
      <c r="AK28" s="53"/>
      <c r="AL28" s="53" t="s">
        <v>149</v>
      </c>
      <c r="AM28" s="112"/>
      <c r="AN28" s="11"/>
      <c r="AO28" s="16"/>
      <c r="AP28" s="127"/>
      <c r="AQ28" s="64" t="s">
        <v>106</v>
      </c>
      <c r="AR28" s="53"/>
      <c r="AS28" s="53"/>
      <c r="AT28" s="53"/>
      <c r="AU28" s="53"/>
      <c r="AV28" s="53"/>
      <c r="AW28" s="112"/>
      <c r="AX28" s="11"/>
      <c r="AY28" s="16"/>
      <c r="AZ28" s="127"/>
      <c r="BA28" s="64" t="s">
        <v>106</v>
      </c>
      <c r="BB28" s="52"/>
      <c r="BC28" s="52"/>
      <c r="BD28" s="52" t="s">
        <v>226</v>
      </c>
      <c r="BE28" s="52"/>
      <c r="BF28" s="52"/>
      <c r="BG28" s="100"/>
      <c r="BH28" s="11"/>
      <c r="BI28" s="16"/>
      <c r="BJ28" s="127"/>
      <c r="BK28" s="64" t="s">
        <v>106</v>
      </c>
      <c r="BL28" s="52" t="s">
        <v>149</v>
      </c>
      <c r="BM28" s="52" t="s">
        <v>149</v>
      </c>
      <c r="BN28" s="52" t="s">
        <v>149</v>
      </c>
      <c r="BO28" s="52" t="s">
        <v>149</v>
      </c>
      <c r="BP28" s="52" t="s">
        <v>149</v>
      </c>
      <c r="BQ28" s="100" t="s">
        <v>149</v>
      </c>
      <c r="BR28" s="11"/>
      <c r="BS28" s="16"/>
      <c r="BT28" s="135"/>
      <c r="CD28" s="135"/>
      <c r="CN28" s="135"/>
      <c r="CX28" s="135"/>
      <c r="DH28" s="135"/>
      <c r="DR28" s="135"/>
      <c r="EB28" s="135"/>
      <c r="EL28" s="135"/>
      <c r="EV28" s="135"/>
      <c r="FF28" s="135"/>
      <c r="FP28" s="135"/>
      <c r="FZ28" s="135"/>
      <c r="GJ28" s="135"/>
      <c r="GT28" s="135"/>
      <c r="HD28" s="135"/>
      <c r="HN28" s="135"/>
      <c r="HX28" s="135"/>
    </row>
    <row xmlns:x14ac="http://schemas.microsoft.com/office/spreadsheetml/2009/9/ac" r="29" s="2" customFormat="true" ht="15" customHeight="true" x14ac:dyDescent="0.25">
      <c r="A29" s="400" t="str">
        <f ca="true">IF(ISBLANK('Data Summary'!A31),"",'Data Summary'!A31)</f>
        <v/>
      </c>
      <c r="B29" s="127"/>
      <c r="C29" s="64" t="s">
        <v>88</v>
      </c>
      <c r="D29" s="52"/>
      <c r="E29" s="52"/>
      <c r="F29" s="52"/>
      <c r="G29" s="52"/>
      <c r="H29" s="52"/>
      <c r="I29" s="100"/>
      <c r="J29" s="11"/>
      <c r="K29" s="16"/>
      <c r="L29" s="127"/>
      <c r="M29" s="64" t="s">
        <v>88</v>
      </c>
      <c r="N29" s="52"/>
      <c r="O29" s="52"/>
      <c r="P29" s="52"/>
      <c r="Q29" s="52"/>
      <c r="R29" s="52"/>
      <c r="S29" s="100"/>
      <c r="T29" s="11"/>
      <c r="U29" s="16"/>
      <c r="V29" s="127"/>
      <c r="W29" s="64" t="s">
        <v>88</v>
      </c>
      <c r="X29" s="52"/>
      <c r="Y29" s="52"/>
      <c r="Z29" s="52"/>
      <c r="AA29" s="52"/>
      <c r="AB29" s="52"/>
      <c r="AC29" s="100"/>
      <c r="AD29" s="11"/>
      <c r="AE29" s="16"/>
      <c r="AF29" s="127"/>
      <c r="AG29" s="64" t="s">
        <v>88</v>
      </c>
      <c r="AH29" s="52" t="s">
        <v>149</v>
      </c>
      <c r="AI29" s="52" t="s">
        <v>149</v>
      </c>
      <c r="AJ29" s="52" t="s">
        <v>149</v>
      </c>
      <c r="AK29" s="52"/>
      <c r="AL29" s="52" t="s">
        <v>149</v>
      </c>
      <c r="AM29" s="100"/>
      <c r="AN29" s="11"/>
      <c r="AO29" s="16"/>
      <c r="AP29" s="127"/>
      <c r="AQ29" s="64" t="s">
        <v>88</v>
      </c>
      <c r="AR29" s="52"/>
      <c r="AS29" s="52"/>
      <c r="AT29" s="52"/>
      <c r="AU29" s="52"/>
      <c r="AV29" s="52"/>
      <c r="AW29" s="100"/>
      <c r="AX29" s="11"/>
      <c r="AY29" s="16"/>
      <c r="AZ29" s="127"/>
      <c r="BA29" s="64" t="s">
        <v>88</v>
      </c>
      <c r="BB29" s="52"/>
      <c r="BC29" s="52"/>
      <c r="BD29" s="52" t="s">
        <v>226</v>
      </c>
      <c r="BE29" s="52"/>
      <c r="BF29" s="52"/>
      <c r="BG29" s="100"/>
      <c r="BH29" s="11"/>
      <c r="BI29" s="16"/>
      <c r="BJ29" s="127"/>
      <c r="BK29" s="64" t="s">
        <v>88</v>
      </c>
      <c r="BL29" s="52" t="s">
        <v>149</v>
      </c>
      <c r="BM29" s="52" t="s">
        <v>149</v>
      </c>
      <c r="BN29" s="52" t="s">
        <v>149</v>
      </c>
      <c r="BO29" s="52" t="s">
        <v>149</v>
      </c>
      <c r="BP29" s="52" t="s">
        <v>149</v>
      </c>
      <c r="BQ29" s="100" t="s">
        <v>149</v>
      </c>
      <c r="BR29" s="11"/>
      <c r="BS29" s="16"/>
      <c r="BT29" s="135"/>
      <c r="CD29" s="135"/>
      <c r="CN29" s="135"/>
      <c r="CX29" s="135"/>
      <c r="DH29" s="135"/>
      <c r="DR29" s="135"/>
      <c r="EB29" s="135"/>
      <c r="EL29" s="135"/>
      <c r="EV29" s="135"/>
      <c r="FF29" s="135"/>
      <c r="FP29" s="135"/>
      <c r="FZ29" s="135"/>
      <c r="GJ29" s="135"/>
      <c r="GT29" s="135"/>
      <c r="HD29" s="135"/>
      <c r="HN29" s="135"/>
      <c r="HX29" s="135"/>
    </row>
    <row xmlns:x14ac="http://schemas.microsoft.com/office/spreadsheetml/2009/9/ac" r="30" s="2" customFormat="true" ht="15" customHeight="true" x14ac:dyDescent="0.25">
      <c r="A30" s="400" t="str">
        <f ca="true">IF(ISBLANK('Data Summary'!A32),"",'Data Summary'!A32)</f>
        <v/>
      </c>
      <c r="B30" s="127"/>
      <c r="C30" s="64" t="s">
        <v>112</v>
      </c>
      <c r="D30" s="52"/>
      <c r="E30" s="52"/>
      <c r="F30" s="52"/>
      <c r="G30" s="52"/>
      <c r="H30" s="52"/>
      <c r="I30" s="100"/>
      <c r="J30" s="11"/>
      <c r="K30" s="16"/>
      <c r="L30" s="127"/>
      <c r="M30" s="64" t="s">
        <v>112</v>
      </c>
      <c r="N30" s="52"/>
      <c r="O30" s="52"/>
      <c r="P30" s="52"/>
      <c r="Q30" s="52"/>
      <c r="R30" s="52"/>
      <c r="S30" s="100"/>
      <c r="T30" s="11"/>
      <c r="U30" s="16"/>
      <c r="V30" s="127"/>
      <c r="W30" s="64" t="s">
        <v>112</v>
      </c>
      <c r="X30" s="52"/>
      <c r="Y30" s="52"/>
      <c r="Z30" s="52"/>
      <c r="AA30" s="52"/>
      <c r="AB30" s="52"/>
      <c r="AC30" s="100"/>
      <c r="AD30" s="11"/>
      <c r="AE30" s="16"/>
      <c r="AF30" s="127"/>
      <c r="AG30" s="64" t="s">
        <v>112</v>
      </c>
      <c r="AH30" s="52"/>
      <c r="AI30" s="52"/>
      <c r="AJ30" s="52"/>
      <c r="AK30" s="52"/>
      <c r="AL30" s="52"/>
      <c r="AM30" s="100"/>
      <c r="AN30" s="11"/>
      <c r="AO30" s="16"/>
      <c r="AP30" s="127"/>
      <c r="AQ30" s="64" t="s">
        <v>112</v>
      </c>
      <c r="AR30" s="52"/>
      <c r="AS30" s="52"/>
      <c r="AT30" s="52"/>
      <c r="AU30" s="52"/>
      <c r="AV30" s="52"/>
      <c r="AW30" s="100"/>
      <c r="AX30" s="11"/>
      <c r="AY30" s="16"/>
      <c r="AZ30" s="127"/>
      <c r="BA30" s="64" t="s">
        <v>112</v>
      </c>
      <c r="BB30" s="52"/>
      <c r="BC30" s="52"/>
      <c r="BD30" s="52" t="s">
        <v>226</v>
      </c>
      <c r="BE30" s="52"/>
      <c r="BF30" s="52"/>
      <c r="BG30" s="100"/>
      <c r="BH30" s="11"/>
      <c r="BI30" s="16"/>
      <c r="BJ30" s="127"/>
      <c r="BK30" s="64" t="s">
        <v>112</v>
      </c>
      <c r="BL30" s="52" t="s">
        <v>149</v>
      </c>
      <c r="BM30" s="52" t="s">
        <v>149</v>
      </c>
      <c r="BN30" s="52" t="s">
        <v>149</v>
      </c>
      <c r="BO30" s="52" t="s">
        <v>149</v>
      </c>
      <c r="BP30" s="52" t="s">
        <v>149</v>
      </c>
      <c r="BQ30" s="100" t="s">
        <v>149</v>
      </c>
      <c r="BR30" s="11"/>
      <c r="BS30" s="16"/>
      <c r="BT30" s="135"/>
      <c r="CD30" s="135"/>
      <c r="CN30" s="135"/>
      <c r="CX30" s="135"/>
      <c r="DH30" s="135"/>
      <c r="DR30" s="135"/>
      <c r="EB30" s="135"/>
      <c r="EL30" s="135"/>
      <c r="EV30" s="135"/>
      <c r="FF30" s="135"/>
      <c r="FP30" s="135"/>
      <c r="FZ30" s="135"/>
      <c r="GJ30" s="135"/>
      <c r="GT30" s="135"/>
      <c r="HD30" s="135"/>
      <c r="HN30" s="135"/>
      <c r="HX30" s="135"/>
    </row>
    <row xmlns:x14ac="http://schemas.microsoft.com/office/spreadsheetml/2009/9/ac" r="31" ht="16.5" customHeight="true" x14ac:dyDescent="0.25">
      <c r="A31" s="400" t="str">
        <f ca="true">IF(ISBLANK('Data Summary'!A33),"",'Data Summary'!A33)</f>
        <v/>
      </c>
      <c r="B31" s="127"/>
      <c r="C31" s="64" t="s">
        <v>113</v>
      </c>
      <c r="D31" s="52"/>
      <c r="E31" s="52"/>
      <c r="F31" s="52"/>
      <c r="G31" s="52"/>
      <c r="H31" s="52"/>
      <c r="I31" s="100"/>
      <c r="J31" s="11"/>
      <c r="K31" s="16"/>
      <c r="L31" s="127"/>
      <c r="M31" s="64" t="s">
        <v>113</v>
      </c>
      <c r="N31" s="52"/>
      <c r="O31" s="52"/>
      <c r="P31" s="52"/>
      <c r="Q31" s="52"/>
      <c r="R31" s="52"/>
      <c r="S31" s="100"/>
      <c r="T31" s="11"/>
      <c r="U31" s="16"/>
      <c r="V31" s="127"/>
      <c r="W31" s="64" t="s">
        <v>113</v>
      </c>
      <c r="X31" s="52"/>
      <c r="Y31" s="52"/>
      <c r="Z31" s="52"/>
      <c r="AA31" s="52"/>
      <c r="AB31" s="52"/>
      <c r="AC31" s="100"/>
      <c r="AD31" s="11"/>
      <c r="AE31" s="16"/>
      <c r="AF31" s="127"/>
      <c r="AG31" s="64" t="s">
        <v>113</v>
      </c>
      <c r="AH31" s="52"/>
      <c r="AI31" s="52"/>
      <c r="AJ31" s="52"/>
      <c r="AK31" s="52"/>
      <c r="AL31" s="52"/>
      <c r="AM31" s="100"/>
      <c r="AN31" s="11"/>
      <c r="AO31" s="16"/>
      <c r="AP31" s="127"/>
      <c r="AQ31" s="64" t="s">
        <v>113</v>
      </c>
      <c r="AR31" s="52"/>
      <c r="AS31" s="52"/>
      <c r="AT31" s="52"/>
      <c r="AU31" s="52"/>
      <c r="AV31" s="52"/>
      <c r="AW31" s="100"/>
      <c r="AX31" s="11"/>
      <c r="AY31" s="16"/>
      <c r="AZ31" s="127"/>
      <c r="BA31" s="64" t="s">
        <v>113</v>
      </c>
      <c r="BB31" s="52"/>
      <c r="BC31" s="52"/>
      <c r="BD31" s="52" t="s">
        <v>226</v>
      </c>
      <c r="BE31" s="52"/>
      <c r="BF31" s="52"/>
      <c r="BG31" s="100"/>
      <c r="BH31" s="11"/>
      <c r="BI31" s="16"/>
      <c r="BJ31" s="127"/>
      <c r="BK31" s="64" t="s">
        <v>113</v>
      </c>
      <c r="BL31" s="52" t="s">
        <v>149</v>
      </c>
      <c r="BM31" s="52" t="s">
        <v>149</v>
      </c>
      <c r="BN31" s="52" t="s">
        <v>149</v>
      </c>
      <c r="BO31" s="52" t="s">
        <v>149</v>
      </c>
      <c r="BP31" s="52" t="s">
        <v>149</v>
      </c>
      <c r="BQ31" s="100" t="s">
        <v>149</v>
      </c>
      <c r="BR31" s="11"/>
      <c r="BS31" s="16"/>
    </row>
    <row xmlns:x14ac="http://schemas.microsoft.com/office/spreadsheetml/2009/9/ac" r="32" ht="16.5" customHeight="true" x14ac:dyDescent="0.25">
      <c r="A32" s="400" t="str">
        <f ca="true">IF(ISBLANK('Data Summary'!A34),"",'Data Summary'!A34)</f>
        <v/>
      </c>
      <c r="B32" s="127"/>
      <c r="C32" s="64" t="s">
        <v>89</v>
      </c>
      <c r="D32" s="52"/>
      <c r="E32" s="52"/>
      <c r="F32" s="52"/>
      <c r="G32" s="52"/>
      <c r="H32" s="52"/>
      <c r="I32" s="100"/>
      <c r="J32" s="11"/>
      <c r="K32" s="16"/>
      <c r="L32" s="127"/>
      <c r="M32" s="64" t="s">
        <v>89</v>
      </c>
      <c r="N32" s="52"/>
      <c r="O32" s="52"/>
      <c r="P32" s="52"/>
      <c r="Q32" s="52"/>
      <c r="R32" s="52"/>
      <c r="S32" s="100"/>
      <c r="T32" s="11"/>
      <c r="U32" s="16"/>
      <c r="V32" s="127"/>
      <c r="W32" s="64" t="s">
        <v>89</v>
      </c>
      <c r="X32" s="52"/>
      <c r="Y32" s="52"/>
      <c r="Z32" s="52"/>
      <c r="AA32" s="52"/>
      <c r="AB32" s="52"/>
      <c r="AC32" s="100"/>
      <c r="AD32" s="11"/>
      <c r="AE32" s="16"/>
      <c r="AF32" s="127"/>
      <c r="AG32" s="64" t="s">
        <v>89</v>
      </c>
      <c r="AH32" s="52" t="s">
        <v>149</v>
      </c>
      <c r="AI32" s="52" t="s">
        <v>149</v>
      </c>
      <c r="AJ32" s="52" t="s">
        <v>149</v>
      </c>
      <c r="AK32" s="52"/>
      <c r="AL32" s="52" t="s">
        <v>149</v>
      </c>
      <c r="AM32" s="100"/>
      <c r="AN32" s="11"/>
      <c r="AO32" s="16"/>
      <c r="AP32" s="127"/>
      <c r="AQ32" s="64" t="s">
        <v>89</v>
      </c>
      <c r="AR32" s="52"/>
      <c r="AS32" s="52"/>
      <c r="AT32" s="52"/>
      <c r="AU32" s="52"/>
      <c r="AV32" s="52"/>
      <c r="AW32" s="100"/>
      <c r="AX32" s="11"/>
      <c r="AY32" s="16"/>
      <c r="AZ32" s="127"/>
      <c r="BA32" s="64" t="s">
        <v>89</v>
      </c>
      <c r="BB32" s="52"/>
      <c r="BC32" s="52"/>
      <c r="BD32" s="52" t="s">
        <v>226</v>
      </c>
      <c r="BE32" s="52"/>
      <c r="BF32" s="52"/>
      <c r="BG32" s="100"/>
      <c r="BH32" s="11"/>
      <c r="BI32" s="16"/>
      <c r="BJ32" s="127"/>
      <c r="BK32" s="64" t="s">
        <v>89</v>
      </c>
      <c r="BL32" s="52" t="s">
        <v>149</v>
      </c>
      <c r="BM32" s="52" t="s">
        <v>149</v>
      </c>
      <c r="BN32" s="52" t="s">
        <v>149</v>
      </c>
      <c r="BO32" s="52" t="s">
        <v>149</v>
      </c>
      <c r="BP32" s="52" t="s">
        <v>149</v>
      </c>
      <c r="BQ32" s="100" t="s">
        <v>149</v>
      </c>
      <c r="BR32" s="11"/>
      <c r="BS32" s="16"/>
    </row>
    <row xmlns:x14ac="http://schemas.microsoft.com/office/spreadsheetml/2009/9/ac" r="33" ht="16.5" customHeight="true" x14ac:dyDescent="0.25">
      <c r="A33" s="400" t="str">
        <f ca="true">IF(ISBLANK('Data Summary'!A35),"",'Data Summary'!A35)</f>
        <v/>
      </c>
      <c r="B33" s="128"/>
      <c r="C33" s="12" t="s">
        <v>23</v>
      </c>
      <c r="D33" s="71"/>
      <c r="E33" s="71"/>
      <c r="F33" s="71"/>
      <c r="G33" s="72"/>
      <c r="H33" s="73"/>
      <c r="I33" s="74"/>
      <c r="J33" s="11"/>
      <c r="K33" s="16"/>
      <c r="L33" s="128"/>
      <c r="M33" s="12" t="s">
        <v>23</v>
      </c>
      <c r="N33" s="71"/>
      <c r="O33" s="10"/>
      <c r="P33" s="10"/>
      <c r="Q33" s="72"/>
      <c r="R33" s="73"/>
      <c r="S33" s="74"/>
      <c r="T33" s="11"/>
      <c r="U33" s="16"/>
      <c r="V33" s="128"/>
      <c r="W33" s="12" t="s">
        <v>23</v>
      </c>
      <c r="X33" s="71"/>
      <c r="Y33" s="10"/>
      <c r="Z33" s="10"/>
      <c r="AA33" s="72"/>
      <c r="AB33" s="73"/>
      <c r="AC33" s="74"/>
      <c r="AD33" s="11"/>
      <c r="AE33" s="16"/>
      <c r="AF33" s="128"/>
      <c r="AG33" s="12" t="s">
        <v>23</v>
      </c>
      <c r="AH33" s="71"/>
      <c r="AI33" s="10"/>
      <c r="AJ33" s="10"/>
      <c r="AK33" s="72"/>
      <c r="AL33" s="73"/>
      <c r="AM33" s="74"/>
      <c r="AN33" s="11"/>
      <c r="AO33" s="16"/>
      <c r="AP33" s="128"/>
      <c r="AQ33" s="12" t="s">
        <v>23</v>
      </c>
      <c r="AR33" s="71"/>
      <c r="AS33" s="10"/>
      <c r="AT33" s="10"/>
      <c r="AU33" s="72"/>
      <c r="AV33" s="73"/>
      <c r="AW33" s="74"/>
      <c r="AX33" s="11"/>
      <c r="AY33" s="16"/>
      <c r="AZ33" s="128"/>
      <c r="BA33" s="12" t="s">
        <v>23</v>
      </c>
      <c r="BB33" s="200"/>
      <c r="BC33" s="203"/>
      <c r="BD33" s="203"/>
      <c r="BE33" s="201"/>
      <c r="BF33" s="202"/>
      <c r="BG33" s="74"/>
      <c r="BH33" s="11"/>
      <c r="BI33" s="16"/>
      <c r="BJ33" s="128"/>
      <c r="BK33" s="12" t="s">
        <v>23</v>
      </c>
      <c r="BL33" s="200">
        <v>23024</v>
      </c>
      <c r="BM33" s="203" t="s">
        <v>285</v>
      </c>
      <c r="BN33" s="203" t="s">
        <v>285</v>
      </c>
      <c r="BO33" s="201" t="s">
        <v>285</v>
      </c>
      <c r="BP33" s="202">
        <v>18002</v>
      </c>
      <c r="BQ33" s="74">
        <v>5022</v>
      </c>
      <c r="BR33" s="11"/>
      <c r="BS33" s="16"/>
    </row>
    <row xmlns:x14ac="http://schemas.microsoft.com/office/spreadsheetml/2009/9/ac" r="34" s="3" customFormat="true" ht="16.5" customHeight="true" thickBot="true" x14ac:dyDescent="0.3">
      <c r="A34" s="400" t="str">
        <f ca="true">IF(ISBLANK('Data Summary'!A36),"",'Data Summary'!A36)</f>
        <v/>
      </c>
      <c r="B34" s="129"/>
      <c r="C34" s="28" t="s">
        <v>20</v>
      </c>
      <c r="D34" s="76"/>
      <c r="E34" s="76"/>
      <c r="F34" s="76"/>
      <c r="G34" s="76"/>
      <c r="H34" s="76"/>
      <c r="I34" s="77"/>
      <c r="J34" s="25"/>
      <c r="K34" s="18"/>
      <c r="L34" s="129"/>
      <c r="M34" s="28" t="s">
        <v>20</v>
      </c>
      <c r="N34" s="76"/>
      <c r="O34" s="81"/>
      <c r="P34" s="81"/>
      <c r="Q34" s="82"/>
      <c r="R34" s="81"/>
      <c r="S34" s="83"/>
      <c r="T34" s="25"/>
      <c r="U34" s="18"/>
      <c r="V34" s="129"/>
      <c r="W34" s="28" t="s">
        <v>20</v>
      </c>
      <c r="X34" s="76"/>
      <c r="Y34" s="81"/>
      <c r="Z34" s="81"/>
      <c r="AA34" s="82"/>
      <c r="AB34" s="81"/>
      <c r="AC34" s="83"/>
      <c r="AD34" s="25"/>
      <c r="AE34" s="18"/>
      <c r="AF34" s="129"/>
      <c r="AG34" s="28" t="s">
        <v>20</v>
      </c>
      <c r="AH34" s="76">
        <v>400</v>
      </c>
      <c r="AI34" s="76">
        <v>113</v>
      </c>
      <c r="AJ34" s="76">
        <v>287</v>
      </c>
      <c r="AK34" s="76"/>
      <c r="AL34" s="76">
        <v>400</v>
      </c>
      <c r="AM34" s="83"/>
      <c r="AN34" s="25"/>
      <c r="AO34" s="18"/>
      <c r="AP34" s="129"/>
      <c r="AQ34" s="28" t="s">
        <v>20</v>
      </c>
      <c r="AR34" s="76"/>
      <c r="AS34" s="81"/>
      <c r="AT34" s="81"/>
      <c r="AU34" s="82"/>
      <c r="AV34" s="81"/>
      <c r="AW34" s="83"/>
      <c r="AX34" s="25"/>
      <c r="AY34" s="18"/>
      <c r="AZ34" s="129"/>
      <c r="BA34" s="28" t="s">
        <v>20</v>
      </c>
      <c r="BB34" s="76"/>
      <c r="BC34" s="81"/>
      <c r="BD34" s="81">
        <v>107</v>
      </c>
      <c r="BE34" s="76"/>
      <c r="BF34" s="76"/>
      <c r="BG34" s="77"/>
      <c r="BH34" s="25"/>
      <c r="BI34" s="18"/>
      <c r="BJ34" s="129"/>
      <c r="BK34" s="28" t="s">
        <v>20</v>
      </c>
      <c r="BL34" s="76">
        <v>2385</v>
      </c>
      <c r="BM34" s="81">
        <v>547</v>
      </c>
      <c r="BN34" s="81">
        <v>1838</v>
      </c>
      <c r="BO34" s="76">
        <v>1532</v>
      </c>
      <c r="BP34" s="76">
        <v>1643</v>
      </c>
      <c r="BQ34" s="77">
        <v>773</v>
      </c>
      <c r="BR34" s="25"/>
      <c r="BS34" s="18"/>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400"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00"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00"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00"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00"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00"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00"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00"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00"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00"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00"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00"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00"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00"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00"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00"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00"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00"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00"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00"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00"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00"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00"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00"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00"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00"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00"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00"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00"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00"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00"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00"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00"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00"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00"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00"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00"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00"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00"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00"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00"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00"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00"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00"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00"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00"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00"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00"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00"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00"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00"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00"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00"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00"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00"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00"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00"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00"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00"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00"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00"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00"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00"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00"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00"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00"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00"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00"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00"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00"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00"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00"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00"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00"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00"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00"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00"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00"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00"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00"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00"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00"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00"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00"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00"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00"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00"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00"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00"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00"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00"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00"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00"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00"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00"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00"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00"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00"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00"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00"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00"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00"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00"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00"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00"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00"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00"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00"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00"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00"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00"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00"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00"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00"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00"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00"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00"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96"/>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96"/>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96"/>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96"/>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96"/>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96"/>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96"/>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96"/>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96"/>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96"/>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96"/>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96"/>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96"/>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96"/>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96"/>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96"/>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96"/>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96"/>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96"/>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96"/>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96"/>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96"/>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96"/>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96"/>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96"/>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96"/>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96"/>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96"/>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96"/>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96"/>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96"/>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96"/>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96"/>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96"/>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96"/>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96"/>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96"/>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96"/>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96"/>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96"/>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96"/>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96"/>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96"/>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96"/>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96"/>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96"/>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96"/>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96"/>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96"/>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96"/>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96"/>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96"/>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96"/>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96"/>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96"/>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96"/>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96"/>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96"/>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96"/>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96"/>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96"/>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96"/>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96"/>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96"/>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96"/>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96"/>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96"/>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96"/>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96"/>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96"/>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96"/>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96"/>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96"/>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96"/>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96"/>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96"/>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96"/>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96"/>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96"/>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96"/>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96"/>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96"/>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96"/>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96"/>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96"/>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96"/>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96"/>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96"/>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96"/>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96"/>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96"/>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96"/>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96"/>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96"/>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96"/>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96"/>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96"/>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96"/>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96"/>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96"/>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96"/>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96"/>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96"/>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96"/>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96"/>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96"/>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96"/>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96"/>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96"/>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96"/>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96"/>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96"/>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96"/>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96"/>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96"/>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96"/>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96"/>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96"/>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96"/>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96"/>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96"/>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96"/>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96"/>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96"/>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96"/>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96"/>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96"/>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96"/>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96"/>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96"/>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96"/>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96"/>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96"/>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96"/>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96"/>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96"/>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96"/>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96"/>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96"/>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96"/>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96"/>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96"/>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96"/>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96"/>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96"/>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96"/>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96"/>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96"/>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96"/>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96"/>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96"/>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96"/>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96"/>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96"/>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96"/>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96"/>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96"/>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96"/>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96"/>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96"/>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96"/>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96"/>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96"/>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96"/>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96"/>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96"/>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96"/>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96"/>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96"/>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96"/>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96"/>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96"/>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96"/>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96"/>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96"/>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96"/>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96"/>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96"/>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96"/>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96"/>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96"/>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96"/>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96"/>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96"/>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96"/>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96"/>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96"/>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96"/>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96"/>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96"/>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96"/>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96"/>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96"/>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96"/>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96"/>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96"/>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96"/>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96"/>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96"/>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96"/>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96"/>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96"/>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96"/>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96"/>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96"/>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96"/>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96"/>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96"/>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96"/>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96"/>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96"/>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96"/>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96"/>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96"/>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96"/>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96"/>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96"/>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96"/>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96"/>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96"/>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96"/>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96"/>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96"/>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96"/>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96"/>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96"/>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96"/>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96"/>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96"/>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96"/>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96"/>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96"/>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96"/>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96"/>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96"/>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96"/>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96"/>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96"/>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96"/>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96"/>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96"/>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96"/>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96"/>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96"/>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96"/>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96"/>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96"/>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96"/>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96"/>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96"/>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96"/>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96"/>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96"/>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96"/>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96"/>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96"/>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96"/>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96"/>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96"/>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96"/>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96"/>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96"/>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96"/>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96"/>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96"/>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96"/>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96"/>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96"/>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96"/>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96"/>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96"/>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96"/>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96"/>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96"/>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96"/>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96"/>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96"/>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96"/>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96"/>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96"/>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96"/>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96"/>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96"/>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96"/>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96"/>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96"/>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96"/>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96"/>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96"/>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96"/>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96"/>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96"/>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96"/>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96"/>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96"/>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96"/>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96"/>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96"/>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96"/>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96"/>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96"/>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96"/>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96"/>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96"/>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96"/>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96"/>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96"/>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96"/>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96"/>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96"/>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96"/>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96"/>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96"/>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96"/>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96"/>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96"/>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96"/>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96"/>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96"/>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96"/>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96"/>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96"/>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96"/>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96"/>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96"/>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96"/>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96"/>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96"/>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96"/>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96"/>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96"/>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96"/>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96"/>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96"/>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96"/>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96"/>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96"/>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96"/>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96"/>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96"/>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96"/>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96"/>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96"/>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96"/>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96"/>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96"/>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96"/>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96"/>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96"/>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96"/>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96"/>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96"/>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96"/>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96"/>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96"/>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96"/>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96"/>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96"/>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96"/>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96"/>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96"/>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96"/>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96"/>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96"/>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96"/>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96"/>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96"/>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96"/>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96"/>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96"/>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96"/>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96"/>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96"/>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96"/>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96"/>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96"/>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96"/>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96"/>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96"/>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96"/>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96"/>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96"/>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96"/>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96"/>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96"/>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96"/>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96"/>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96"/>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96"/>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96"/>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96"/>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96"/>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96"/>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96"/>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96"/>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96"/>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96"/>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96"/>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96"/>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96"/>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96"/>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96"/>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96"/>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96"/>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96"/>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96"/>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96"/>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96"/>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96"/>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96"/>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96"/>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96"/>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96"/>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96"/>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96"/>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96"/>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96"/>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96"/>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96"/>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96"/>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96"/>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96"/>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96"/>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96"/>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96"/>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96"/>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96"/>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96"/>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96"/>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96"/>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96"/>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96"/>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96"/>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96"/>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96"/>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96"/>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96"/>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96"/>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96"/>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96"/>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96"/>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96"/>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96"/>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96"/>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96"/>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96"/>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96"/>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96"/>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96"/>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96"/>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96"/>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96"/>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96"/>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96"/>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96"/>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96"/>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96"/>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96"/>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96"/>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96"/>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96"/>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96"/>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96"/>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96"/>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96"/>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96"/>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96"/>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96"/>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96"/>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96"/>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96"/>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96"/>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96"/>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96"/>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96"/>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96"/>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96"/>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96"/>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96"/>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96"/>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96"/>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96"/>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96"/>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96"/>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96"/>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96"/>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row xmlns:x14ac="http://schemas.microsoft.com/office/spreadsheetml/2009/9/ac" r="638" s="3" customFormat="true" x14ac:dyDescent="0.25">
      <c r="A638" s="396"/>
      <c r="B638" s="130"/>
      <c r="L638" s="130"/>
      <c r="V638" s="130"/>
      <c r="AF638" s="130"/>
      <c r="AP638" s="130"/>
      <c r="AZ638" s="130"/>
      <c r="BA638" s="130"/>
      <c r="BJ638" s="130"/>
      <c r="BT638" s="130"/>
      <c r="CD638" s="130"/>
      <c r="CN638" s="130"/>
      <c r="CX638" s="130"/>
      <c r="DH638" s="130"/>
      <c r="DR638" s="130"/>
      <c r="EB638" s="130"/>
      <c r="EL638" s="130"/>
      <c r="EV638" s="130"/>
      <c r="FF638" s="130"/>
      <c r="FP638" s="130"/>
      <c r="FZ638" s="130"/>
      <c r="GJ638" s="130"/>
      <c r="GT638" s="130"/>
      <c r="HD638" s="130"/>
      <c r="HN638" s="130"/>
      <c r="HX638" s="130"/>
    </row>
    <row xmlns:x14ac="http://schemas.microsoft.com/office/spreadsheetml/2009/9/ac" r="639" s="3" customFormat="true" x14ac:dyDescent="0.25">
      <c r="A639" s="396"/>
      <c r="B639" s="130"/>
      <c r="L639" s="130"/>
      <c r="V639" s="130"/>
      <c r="AF639" s="130"/>
      <c r="AP639" s="130"/>
      <c r="AZ639" s="130"/>
      <c r="BA639" s="130"/>
      <c r="BJ639" s="130"/>
      <c r="BT639" s="130"/>
      <c r="CD639" s="130"/>
      <c r="CN639" s="130"/>
      <c r="CX639" s="130"/>
      <c r="DH639" s="130"/>
      <c r="DR639" s="130"/>
      <c r="EB639" s="130"/>
      <c r="EL639" s="130"/>
      <c r="EV639" s="130"/>
      <c r="FF639" s="130"/>
      <c r="FP639" s="130"/>
      <c r="FZ639" s="130"/>
      <c r="GJ639" s="130"/>
      <c r="GT639" s="130"/>
      <c r="HD639" s="130"/>
      <c r="HN639" s="130"/>
      <c r="HX639" s="130"/>
    </row>
    <row xmlns:x14ac="http://schemas.microsoft.com/office/spreadsheetml/2009/9/ac" r="640" s="3" customFormat="true" x14ac:dyDescent="0.25">
      <c r="A640" s="396"/>
      <c r="B640" s="130"/>
      <c r="L640" s="130"/>
      <c r="V640" s="130"/>
      <c r="AF640" s="130"/>
      <c r="AP640" s="130"/>
      <c r="AZ640" s="130"/>
      <c r="BA640" s="130"/>
      <c r="BJ640" s="130"/>
      <c r="BT640" s="130"/>
      <c r="CD640" s="130"/>
      <c r="CN640" s="130"/>
      <c r="CX640" s="130"/>
      <c r="DH640" s="130"/>
      <c r="DR640" s="130"/>
      <c r="EB640" s="130"/>
      <c r="EL640" s="130"/>
      <c r="EV640" s="130"/>
      <c r="FF640" s="130"/>
      <c r="FP640" s="130"/>
      <c r="FZ640" s="130"/>
      <c r="GJ640" s="130"/>
      <c r="GT640" s="130"/>
      <c r="HD640" s="130"/>
      <c r="HN640" s="130"/>
      <c r="HX640" s="130"/>
    </row>
  </sheetData>
  <mergeCells count="8">
    <mergeCell ref="A2:A3"/>
    <mergeCell ref="BK27:BQ27"/>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2024-04-24T06:21:36Z</dcterms:modified>
</cp:coreProperties>
</file>